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6300" tabRatio="948" activeTab="0"/>
  </bookViews>
  <sheets>
    <sheet name="Приложение №1" sheetId="1" r:id="rId1"/>
  </sheets>
  <definedNames>
    <definedName name="_xlnm.Print_Area" localSheetId="0">'Приложение №1'!$A$1:$C$136</definedName>
  </definedNames>
  <calcPr fullCalcOnLoad="1"/>
</workbook>
</file>

<file path=xl/sharedStrings.xml><?xml version="1.0" encoding="utf-8"?>
<sst xmlns="http://schemas.openxmlformats.org/spreadsheetml/2006/main" count="254" uniqueCount="239">
  <si>
    <t xml:space="preserve">Одинцовского муниципального района,                                                                </t>
  </si>
  <si>
    <t xml:space="preserve">Заместитель руководителя Администрации                                                                                                       </t>
  </si>
  <si>
    <t>Прочие неналоговые доходы бюджетов муниципальных районов (компенсационная стоимость за уничтожение зеленых насаждений)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</si>
  <si>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Финансово-казначейским Управлением Администрации Одинцовского муниципального района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</si>
  <si>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Контрольно-ревизионной комиссией Одинцовского муниципального района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</si>
  <si>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Комитетом муниципального заказа и целевых программ Одинцовского муниципального района</t>
  </si>
  <si>
    <t>Иные межбюджетные трансферты бюджетам муниципальных образований Московской области на комплектование книжных фондов библиотек муниципальных образований за счет средств федерального бюджета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</si>
  <si>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Управлением учета и распределения жилой площади Администрации Одинцовского муниципального района</t>
  </si>
  <si>
    <t>Иные межбюджетные трансферты бюджетам муниципальных образований Московской области на комплектование книжных фондов библиотек муниципальных образований за счет средств поселений</t>
  </si>
  <si>
    <t>тыс.руб.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</si>
  <si>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отделом торговли</t>
  </si>
  <si>
    <t>000 2 02 04014 05 0061 151</t>
  </si>
  <si>
    <t>000 2 02 04014 05 0062 151</t>
  </si>
  <si>
    <t>000 2 02 04014 05 0064 151</t>
  </si>
  <si>
    <t>000 2 02 04014 05 0066 151</t>
  </si>
  <si>
    <t>000 2 02 04014 05 0067 151</t>
  </si>
  <si>
    <t>000 2 02 04014 05 0068 151</t>
  </si>
  <si>
    <t>000 2 02 04014 05 0072 151</t>
  </si>
  <si>
    <t xml:space="preserve">094 1 17 05050 05 0200 180   </t>
  </si>
  <si>
    <t xml:space="preserve">056 1 17 05050 05 0400 180   </t>
  </si>
  <si>
    <t xml:space="preserve">080 1 17 05050 05 0400 180   </t>
  </si>
  <si>
    <t xml:space="preserve">003 1 17 05050 05 0200 180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</si>
  <si>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</si>
  <si>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</si>
  <si>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</si>
  <si>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>000 2 02 04014 05 0063 151</t>
  </si>
  <si>
    <t xml:space="preserve">000 1 11 05013 10 0000 120   </t>
  </si>
  <si>
    <t xml:space="preserve">080 1 14 02053 05 0000 410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</si>
  <si>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</si>
  <si>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</si>
  <si>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000 2 02 02999 05 0075 151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</si>
  <si>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</si>
  <si>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000 2 02 02999 05 0000 151</t>
  </si>
  <si>
    <t>Субвенции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</t>
  </si>
  <si>
    <t>000 2 02 03000 00 0000 151</t>
  </si>
  <si>
    <t>Прочие субсидии бюджетам муниципальных районов всего, в том числе:</t>
  </si>
  <si>
    <t>Субвенции бюджетам муниципальных районов на ежемесячное денежное вознаграждение за классное руководство</t>
  </si>
  <si>
    <t>000 2 02 04000 00 0000 151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</si>
  <si>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</si>
  <si>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</si>
  <si>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</si>
  <si>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</si>
  <si>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</si>
  <si>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</si>
  <si>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</si>
  <si>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</si>
  <si>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</si>
  <si>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</si>
  <si>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</si>
  <si>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</si>
  <si>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</si>
  <si>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</si>
  <si>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 xml:space="preserve">Приложение  № 1 </t>
  </si>
  <si>
    <t xml:space="preserve">Одинцовского муниципального района </t>
  </si>
  <si>
    <t>000 1 12 00000 00 0000 000</t>
  </si>
  <si>
    <t>000 1 13 00000 00 0000 000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</si>
  <si>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</si>
  <si>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</si>
  <si>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</si>
  <si>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</si>
  <si>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</si>
  <si>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</si>
  <si>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</si>
  <si>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</si>
  <si>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</si>
  <si>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000 1 01 02000 01 0000 110</t>
  </si>
  <si>
    <t>000 1 05 00000 00 0000 000</t>
  </si>
  <si>
    <t>000 1 11 05000 00 0000 120</t>
  </si>
  <si>
    <t>000 1 11 00000 00 0000 000</t>
  </si>
  <si>
    <t>ГОСУДАРСТВЕННАЯ ПОШЛИНА</t>
  </si>
  <si>
    <t xml:space="preserve">000 1 14 06000 00 0000 430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</si>
  <si>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</si>
  <si>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Субвенции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</si>
  <si>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>Субвенции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</si>
  <si>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>000 2 02 03999 05 0000 151</t>
  </si>
  <si>
    <t>000 1 13 02065 05 0000 130</t>
  </si>
  <si>
    <t>Субвенции на организацию оказания медицинской помощи на территории муниципального образования</t>
  </si>
  <si>
    <t>000 2 02 03022 05 0000 151</t>
  </si>
  <si>
    <t>000 2 02 03024 05 0000 151</t>
  </si>
  <si>
    <t>000 2 02 03029 05 0000 151</t>
  </si>
  <si>
    <t>000 2 02 03055 05 0000 151</t>
  </si>
  <si>
    <t>000 2 02 04014 05 0000 151</t>
  </si>
  <si>
    <t>Иные межбюджетные трансферты всего, в том числе</t>
  </si>
  <si>
    <t>070 1 08 07150 01 0000 110</t>
  </si>
  <si>
    <t xml:space="preserve">080 1 11 07015 05 0000 120   </t>
  </si>
  <si>
    <t xml:space="preserve">000 1 17 05050 05 0000 180   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</si>
  <si>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</si>
  <si>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</si>
  <si>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 на обеспечение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</si>
  <si>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000 1 11 01000 00 0000 120</t>
  </si>
  <si>
    <t>000 2 07 00000 00 0000 180</t>
  </si>
  <si>
    <t xml:space="preserve">Прочие неналоговые доходы бюджетов муниципальных районов </t>
  </si>
  <si>
    <t>Единый сельскохозяйственный налог</t>
  </si>
  <si>
    <t>Субвенции  бюджетам   муниципальных  районов  на    обеспечение  жилыми помещениями детей-сирот, детей, оставшихся без попечения  родителей,  а также  детей,  находящихся  под  опекой (попечительством),  не  имеющих закрепленного жилого помещения</t>
  </si>
  <si>
    <t xml:space="preserve"> 000 2 02 03026 05 0000 151</t>
  </si>
  <si>
    <t xml:space="preserve">  000 2 02 03021 05 0000 151  </t>
  </si>
  <si>
    <t>000 1 11 09000 00 0000 120</t>
  </si>
  <si>
    <t>НАЛОГОВЫЕ И НЕНАЛОГОВЫЕ ДОХОДЫ</t>
  </si>
  <si>
    <t>182 1 05 02010 02 0000 110</t>
  </si>
  <si>
    <t>182 1 05 03010 01 0000 110</t>
  </si>
  <si>
    <t>080 1 11 01050 05 0000 120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</si>
  <si>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</si>
  <si>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</si>
  <si>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Межбюджетные трансферты, передаваемые бюджетам муниципальных районов из бюджетов поселений для целевого финансирования мероприятий, предусмотренных Программой социально-экономического развития Одинцовского муниципального района</t>
  </si>
  <si>
    <t>050 1 13 02065 05 0100 130</t>
  </si>
  <si>
    <t>056 1 13 02065 05 0100 130</t>
  </si>
  <si>
    <t>Доходы, поступающие в порядке возмещения расходов, понесенных в связи с эксплуатацией имущества муниципальных районов (возмещение стоимости коммунальных услуг арендаторами помещений)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</si>
  <si>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</si>
  <si>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000 1 13 02000 00 0000 130</t>
  </si>
  <si>
    <t>Доходы от компенсации затрат государства</t>
  </si>
  <si>
    <t>Прочие доходы  от  использования имущества   и   прав,   находящихся   в государственной  и муниципальной собственности  (за   исключением имущества  бюджетных и автономных   учреждений,  а также   имущества   государственных   и муниципальных унитарных предприятий, 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</si>
  <si>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</si>
  <si>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</si>
  <si>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</si>
  <si>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080 1 11 09045 05 0100 120</t>
  </si>
  <si>
    <t xml:space="preserve">070 1 17 05050 05 0100 180   </t>
  </si>
  <si>
    <t>000 2 02 03022 05 0018 151</t>
  </si>
  <si>
    <t>000 2 02 03024 05 0007 151</t>
  </si>
  <si>
    <t>000 2 02 03024 05 0008 151</t>
  </si>
  <si>
    <t>000 2 02 03029 05 0002 151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</si>
  <si>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</si>
  <si>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муниципальных районов (родительская плата)</t>
  </si>
  <si>
    <t>000 2 02 03022 05 0045 151</t>
  </si>
  <si>
    <t>000 2 02 03024 05 0013 151</t>
  </si>
  <si>
    <t>000 2 02 03024 05 0012 151</t>
  </si>
  <si>
    <t>000 2 02 03024 05 0011 151</t>
  </si>
  <si>
    <t>000 2 02 03029 05 0030 151</t>
  </si>
  <si>
    <t>000 2 02 03999 05 0010 151</t>
  </si>
  <si>
    <t>000 2 02 03999 05 0004 151</t>
  </si>
  <si>
    <t>000 2 02 03999 05 0006 151</t>
  </si>
  <si>
    <t>000 2 02 03999 05 0014 151</t>
  </si>
  <si>
    <t>000 2 02 03999 05 0019 151</t>
  </si>
  <si>
    <t>000 2 02 03999 05 0005 151</t>
  </si>
  <si>
    <t>056 1 13 01995 05 0000 130</t>
  </si>
  <si>
    <t>000 2 02 02999 05 0009 151</t>
  </si>
  <si>
    <t>Субсидии на мероприятия по проведению оздоровительной кампании детей</t>
  </si>
  <si>
    <t>000 2 02 02999 05 0003 151</t>
  </si>
  <si>
    <t>Субсидии на внедрение современных образовательных технологий</t>
  </si>
  <si>
    <t>000 2 02 02999 05 0042 151</t>
  </si>
  <si>
    <t>Субсидии на обеспечение подвоза учащихся к месту обучения в муниципальные общеобразовательные учреждения, расположенные в сельской местности, в рамках долгосрочной целевой программы Московской области «Развитие образования в Московской области на 2009-2012 годы»</t>
  </si>
  <si>
    <t>Субсидии в рамках подпрограммы «Модернизация здравоохранения Московской области на 2011 – 2012 годы» долгосрочной целевой программы Московской области «Предупреждение и борьба с заболеваниями социального характера в Московской области на 2009 – 2012 годы»</t>
  </si>
  <si>
    <t xml:space="preserve">начальник Финансово-казначейского Управления                                                                                                          </t>
  </si>
  <si>
    <t>000 1 05 02000 02 0000 110</t>
  </si>
  <si>
    <t>000 1 05 03000 01 0000 110</t>
  </si>
  <si>
    <t xml:space="preserve">000 1 14 06013 10 0000 430 </t>
  </si>
  <si>
    <t xml:space="preserve">048 1 12 01000 01 0000 120   </t>
  </si>
  <si>
    <t>Плата за негативное  воздействие  на  окружающую среду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</si>
  <si>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всего, в том числе</t>
  </si>
  <si>
    <t>Субсидии бюджетам  муниципальных районов на  бюджетные инвестиции для  модернизации  объектов коммунальной инфраструктуры</t>
  </si>
  <si>
    <t xml:space="preserve">000  2 02 02078 05 0000 151   </t>
  </si>
  <si>
    <t>Субсидии бюджетам  муниципальных районов на  осуществление мероприятий по обеспечению жильем граждан  Российской  Федерации,  проживающих  в сельской местности</t>
  </si>
  <si>
    <t xml:space="preserve">000  2 02 02085 05 0000 151   </t>
  </si>
  <si>
    <t xml:space="preserve">000  2 02 02085 05 0043 151   </t>
  </si>
  <si>
    <t xml:space="preserve">000  2 02 02085 05 0044 151   </t>
  </si>
  <si>
    <t>Субсидии на осуществление мероприятий по обеспечению жильём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«Развитие сельского хозяйства Московской области на период 2009 – 2012 годов»</t>
  </si>
  <si>
    <t>Субсидии на осуществление мероприятий по обеспечению жильём молодых семей и молодых специалистов, проживающих и работающих в сельской местности, в соответствии с федеральной  целевой программой  «Социальное развитие села до 2013 года»</t>
  </si>
  <si>
    <t>000 2 02 02999 05 0031 151</t>
  </si>
  <si>
    <t>000 2 02 02999 05 0041 151</t>
  </si>
  <si>
    <t>Субсидии на закупку технологического оборудования для столовых и мебели для залов питания общеобразовательных учреждений муниципальных образований – победителей областного конкурсного отбора муниципальных проектов совершенствования организации питания обучающихся</t>
  </si>
  <si>
    <t>Субсидии на закупку учебного оборудования и мебели для муниципальных общеобразовательных учреждений – победителей областного конкурса муниципальных общеобразовательных учреждений в Московской области, разрабатывающих и внедряющих инновационные образовательные программы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</si>
  <si>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</si>
  <si>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 xml:space="preserve">000  2 02 03007 05 0000 151   </t>
  </si>
  <si>
    <t>Субвенции  бюджетам муниципальных районов на обеспечение жильем отдельных категорий граждан, установленных Федеральным законом от 12.01.1995г. № 5-ФЗ "О ветеранах", в соответствии с Указом Президента Российской Федерации от 07.05.2008г. № 714 "Об обеспечении жильем ветеранов Великой Отечественной войны 1941 - 1945 годов"</t>
  </si>
  <si>
    <t xml:space="preserve">000  2 02 03069 05 0000 151   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</si>
  <si>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</si>
  <si>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000  2 02 03070 05 0000 151   </t>
  </si>
  <si>
    <t>Субвенции бюджетам  муниципальных районов на модернизацию региональных систем общего образования</t>
  </si>
  <si>
    <t xml:space="preserve">000  2 02 03078 05 0000 151   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</si>
  <si>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</si>
  <si>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</si>
  <si>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000 2 02 02999 05 0088 151</t>
  </si>
  <si>
    <t>Субсидии на обеспечение дополнительными местами в муниципальных дошкольных образовательных учреждениях</t>
  </si>
  <si>
    <t>000 2 02 02999 05 0087 151</t>
  </si>
  <si>
    <t>000 2 02 02999 05 0089 151</t>
  </si>
  <si>
    <t>Субсидии на реализацию мероприятий по созданию новых мест в негосударственных дошкольных образовательных учреждениях</t>
  </si>
  <si>
    <t>Субсидии на повышение с 01 декабря 2012 года оплаты труда педагогических работников дошкольных образовательных учреждений</t>
  </si>
  <si>
    <t xml:space="preserve">000  2 02 02077 05 0000 151   </t>
  </si>
  <si>
    <t>080 1 11 09045 05 0200 120</t>
  </si>
  <si>
    <t>070 1 13 02995 05 0200 130</t>
  </si>
  <si>
    <t>Прочие доходы от компенсации затрат бюджетов муниципальных районов (возмещение стоимости квартир, выделенных из муниципального жилого фонда Одинцовского муниципального района)</t>
  </si>
  <si>
    <t>080 1 14 01050 05 0000 410</t>
  </si>
  <si>
    <t>Доходы  от продажи квартир, находящихся в собственности муниципальных районов</t>
  </si>
  <si>
    <t xml:space="preserve">061 1 17 05050 05 0400 180   </t>
  </si>
  <si>
    <t xml:space="preserve">070 1 17 05050 05 0400 180   </t>
  </si>
  <si>
    <t xml:space="preserve">000 1 17 05050 05 0200 180   </t>
  </si>
  <si>
    <t xml:space="preserve">000 1 17 05050 05 0400 180   </t>
  </si>
  <si>
    <t>000 2 02 04014 05 0092 151</t>
  </si>
  <si>
    <t>Иные межбюджетные трансферты на переданные поселениями полномочия по жилищно-коммунальному хозяйству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</si>
  <si>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фонда)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</si>
  <si>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продажи права на заключение договора аренды муниципального имущества)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</si>
  <si>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</si>
  <si>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Доходы бюджета Одинцовского муниципального района на 2013 год</t>
  </si>
  <si>
    <t xml:space="preserve"> План на 2013 год </t>
  </si>
  <si>
    <t>Л.Е. Тишкина</t>
  </si>
  <si>
    <t>000  1 01 01000 00 0000 110</t>
  </si>
  <si>
    <t>Налог на прибыль организаций</t>
  </si>
  <si>
    <t>Налог на доходы физических лиц</t>
  </si>
  <si>
    <t>000  1 01 00000 00 0000 000</t>
  </si>
  <si>
    <t>НАЛОГИ НА ПРИБЫЛЬ, ДОХОДЫ</t>
  </si>
  <si>
    <t>Налог, взимаемый в связи с применением  упрощенной системы налогообложения</t>
  </si>
  <si>
    <t xml:space="preserve">000  1 05 01000 00 0000 110   </t>
  </si>
  <si>
    <t xml:space="preserve">Налог на имущество организаций </t>
  </si>
  <si>
    <t xml:space="preserve">000  1 06 02000 02 0000 110   </t>
  </si>
  <si>
    <t xml:space="preserve">НАЛОГИ НА ИМУЩЕСТВО    </t>
  </si>
  <si>
    <t xml:space="preserve">000  1 06 00000 00 0000 000   </t>
  </si>
  <si>
    <t xml:space="preserve">Субвенции на финансовое обеспечение содержания детей (присмотр и уход за детьми) в негосударственных дошкольных образовательных учреждениях </t>
  </si>
  <si>
    <t>Субвенции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области, в соответствии с Законом Московской области № 7/2005-ОЗ "О компенсации расходов на проезд к месту учебы и обратно отдельным категориям обучающихся"</t>
  </si>
  <si>
    <t>Субвенции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Московской области, прошедших государственную аккредитацию, в соответствии с Законом Московской области № 24/2005-ОЗ "О частичной компенсации стоимости питания отдельным категориям обучающихся в образовательных учреждениях"</t>
  </si>
  <si>
    <t>Субвенции на 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образовательных учреждениях высшего профессионального образования, находящихся на территории Московской области,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</t>
  </si>
  <si>
    <t>Субвенции по финансовому обеспечению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пособия, технические средства обучения, игры, игрушки, расходные материалы</t>
  </si>
  <si>
    <t>Безвозмездные поступления от других бюджетов бюджетной системы Российской Федерации всего, в том числе:</t>
  </si>
  <si>
    <t>Субвенции бюджетам субъектов Российской Федерации и муниципальных образований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</si>
  <si>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всего, в том числе:</t>
  </si>
  <si>
    <t>Субвенции бюджетам муниципальных районов на выполнение передаваемых  полномочий субъектов Российской Федерации всего, в том числе:</t>
  </si>
  <si>
    <t>Прочие субвенции бюджетам муниципальных районов всего, в том числе:</t>
  </si>
  <si>
    <t>Прочие безвозмездные поступления всего, в том числе:</t>
  </si>
  <si>
    <t xml:space="preserve">Субвенции 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</si>
  <si>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на обеспечение переданных муниципальным районам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</si>
  <si>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 в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детям-сиротам и детям, оставшимся без попечения родителей"</t>
  </si>
  <si>
    <t xml:space="preserve">Субвенции по обеспечению выплаты компенсации части родительской платы за содержание ребенка (присмотр и уход за ребенком) 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 </t>
  </si>
  <si>
    <t xml:space="preserve">Субвенции на выплаты компенсации части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 </t>
  </si>
  <si>
    <t>Субвенции на 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</si>
  <si>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</si>
  <si>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</si>
  <si>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000 2 02 03999 05 0093 151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</si>
  <si>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всего, в том числе:</t>
  </si>
  <si>
    <t>182 1 05 04020 02 0000 110</t>
  </si>
  <si>
    <t>Налог, взимаемый в связи с применением  патентной системы налогообложения, зачисляемый в бюджеты муниципальных районов</t>
  </si>
  <si>
    <t xml:space="preserve">(Приложение  № 1 </t>
  </si>
  <si>
    <t xml:space="preserve"> к  решению Совета депутатов</t>
  </si>
  <si>
    <t>от "30" ноября 2012г.  № 7/18)</t>
  </si>
  <si>
    <t>080 1 11 05075 05 0000 120</t>
  </si>
  <si>
    <t>000 1 05 04000 02 0000 110</t>
  </si>
  <si>
    <t>Налог, взимаемый в связи с применением патентной системы налогообложения</t>
  </si>
  <si>
    <t>Субсидии бюджетам бюджетной системы Российской Федерации (межбюджетные субсидии)</t>
  </si>
  <si>
    <t>070 2 07 05030 05 0000 180</t>
  </si>
  <si>
    <t>Прочие безвозмездные поступления в бюджеты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</si>
  <si>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</si>
  <si>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от 10.01.2013г.    № 1/21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</si>
</sst>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</numFmts>
  <fonts count="28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left" vertical="center" wrapText="1"/>
      <protection hidden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10" xfId="0" applyNumberFormat="1" applyFont="1" applyFill="1" applyBorder="1" applyAlignment="1">
      <alignment horizontal="left" vertical="center" wrapText="1"/>
    </xf>
    <xf numFmtId="3" fontId="0" fillId="6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D136"/>
  <sheetViews>
    <sheetView tabSelected="1" workbookViewId="0" topLeftCell="A1">
      <selection activeCell="B4" sqref="B4:C4"/>
    </sheetView>
  </sheetViews>
  <sheetFormatPr defaultColWidth="9.00390625" defaultRowHeight="15.75"/>
  <cols>
    <col min="1" max="1" width="25.25390625" style="1" customWidth="1"/>
    <col min="2" max="2" width="51.25390625" style="3" customWidth="1"/>
    <col min="3" max="3" width="13.125" style="23" customWidth="1"/>
    <col min="4" max="16384" width="9.00390625" style="16" customWidth="1"/>
  </cols>
  <sheetData>
    <row r="1" spans="1:3" ht="15.75">
      <c r="A1" s="22"/>
      <c r="B1" s="37" t="s">
        <v>52</v>
      </c>
      <c r="C1" s="37"/>
    </row>
    <row r="2" spans="1:3" ht="15.75">
      <c r="A2" s="22"/>
      <c r="B2" s="37" t="s">
        <v>229</v>
      </c>
      <c r="C2" s="37"/>
    </row>
    <row r="3" spans="1:3" ht="15.75">
      <c r="A3" s="22"/>
      <c r="B3" s="37" t="s">
        <v>53</v>
      </c>
      <c r="C3" s="37"/>
    </row>
    <row r="4" spans="1:3" ht="15.75">
      <c r="A4" s="21"/>
      <c r="B4" s="38" t="s">
        <v>238</v>
      </c>
      <c r="C4" s="38"/>
    </row>
    <row r="5" spans="1:3" ht="12.75" customHeight="1">
      <c r="A5" s="21"/>
      <c r="B5" s="21"/>
      <c r="C5" s="21"/>
    </row>
    <row r="6" spans="1:3" ht="15.75">
      <c r="A6" s="21"/>
      <c r="B6" s="37" t="s">
        <v>228</v>
      </c>
      <c r="C6" s="37"/>
    </row>
    <row r="7" spans="1:3" ht="15.75">
      <c r="A7" s="21"/>
      <c r="B7" s="37" t="s">
        <v>229</v>
      </c>
      <c r="C7" s="37"/>
    </row>
    <row r="8" spans="1:3" ht="15.75">
      <c r="A8" s="21"/>
      <c r="B8" s="37" t="s">
        <v>53</v>
      </c>
      <c r="C8" s="37"/>
    </row>
    <row r="9" spans="1:3" ht="15.75">
      <c r="A9" s="21"/>
      <c r="B9" s="38" t="s">
        <v>230</v>
      </c>
      <c r="C9" s="38"/>
    </row>
    <row r="10" spans="1:3" ht="24" customHeight="1">
      <c r="A10" s="42" t="s">
        <v>191</v>
      </c>
      <c r="B10" s="42"/>
      <c r="C10" s="42"/>
    </row>
    <row r="11" spans="1:3" ht="12" customHeight="1">
      <c r="A11" s="2"/>
      <c r="B11" s="17"/>
      <c r="C11" s="29" t="s">
        <v>9</v>
      </c>
    </row>
    <row r="12" spans="1:3" ht="43.5" customHeight="1">
      <c r="A12" s="13" t="s">
        <v>63</v>
      </c>
      <c r="B12" s="13" t="s">
        <v>44</v>
      </c>
      <c r="C12" s="18" t="s">
        <v>192</v>
      </c>
    </row>
    <row r="13" spans="1:3" ht="20.25" customHeight="1">
      <c r="A13" s="27" t="s">
        <v>40</v>
      </c>
      <c r="B13" s="5" t="s">
        <v>97</v>
      </c>
      <c r="C13" s="26">
        <f>C14+C31</f>
        <v>4509871</v>
      </c>
    </row>
    <row r="14" spans="1:3" ht="16.5" customHeight="1">
      <c r="A14" s="4"/>
      <c r="B14" s="5" t="s">
        <v>23</v>
      </c>
      <c r="C14" s="26">
        <f>C15+C18+C26+C28</f>
        <v>3481049</v>
      </c>
    </row>
    <row r="15" spans="1:3" ht="20.25" customHeight="1">
      <c r="A15" s="4" t="s">
        <v>197</v>
      </c>
      <c r="B15" s="10" t="s">
        <v>198</v>
      </c>
      <c r="C15" s="25">
        <f>C16+C17</f>
        <v>1940555</v>
      </c>
    </row>
    <row r="16" spans="1:3" ht="18.75" customHeight="1">
      <c r="A16" s="4" t="s">
        <v>194</v>
      </c>
      <c r="B16" s="10" t="s">
        <v>195</v>
      </c>
      <c r="C16" s="25">
        <v>132387</v>
      </c>
    </row>
    <row r="17" spans="1:3" ht="18" customHeight="1">
      <c r="A17" s="4" t="s">
        <v>65</v>
      </c>
      <c r="B17" s="6" t="s">
        <v>196</v>
      </c>
      <c r="C17" s="25">
        <v>1808168</v>
      </c>
    </row>
    <row r="18" spans="1:3" ht="19.5" customHeight="1">
      <c r="A18" s="4" t="s">
        <v>66</v>
      </c>
      <c r="B18" s="6" t="s">
        <v>42</v>
      </c>
      <c r="C18" s="25">
        <f>C19+C20+C22+C24</f>
        <v>1342730</v>
      </c>
    </row>
    <row r="19" spans="1:4" ht="32.25" customHeight="1">
      <c r="A19" s="4" t="s">
        <v>200</v>
      </c>
      <c r="B19" s="6" t="s">
        <v>199</v>
      </c>
      <c r="C19" s="25">
        <v>748702</v>
      </c>
      <c r="D19" s="30"/>
    </row>
    <row r="20" spans="1:3" ht="31.5">
      <c r="A20" s="4" t="s">
        <v>142</v>
      </c>
      <c r="B20" s="6" t="s">
        <v>62</v>
      </c>
      <c r="C20" s="25">
        <f>C21</f>
        <v>592160</v>
      </c>
    </row>
    <row r="21" spans="1:3" ht="31.5">
      <c r="A21" s="4" t="s">
        <v>98</v>
      </c>
      <c r="B21" s="6" t="s">
        <v>62</v>
      </c>
      <c r="C21" s="25">
        <v>592160</v>
      </c>
    </row>
    <row r="22" spans="1:3" ht="15.75">
      <c r="A22" s="4" t="s">
        <v>143</v>
      </c>
      <c r="B22" s="6" t="s">
        <v>92</v>
      </c>
      <c r="C22" s="25">
        <f>C23</f>
        <v>309</v>
      </c>
    </row>
    <row r="23" spans="1:3" ht="18" customHeight="1">
      <c r="A23" s="4" t="s">
        <v>99</v>
      </c>
      <c r="B23" s="6" t="s">
        <v>92</v>
      </c>
      <c r="C23" s="25">
        <v>309</v>
      </c>
    </row>
    <row r="24" spans="1:3" ht="37.5" customHeight="1">
      <c r="A24" s="4" t="s">
        <v>232</v>
      </c>
      <c r="B24" s="6" t="s">
        <v>233</v>
      </c>
      <c r="C24" s="25">
        <f>C25</f>
        <v>1559</v>
      </c>
    </row>
    <row r="25" spans="1:3" ht="51.75" customHeight="1">
      <c r="A25" s="4" t="s">
        <v>226</v>
      </c>
      <c r="B25" s="6" t="s">
        <v>227</v>
      </c>
      <c r="C25" s="25">
        <v>1559</v>
      </c>
    </row>
    <row r="26" spans="1:3" ht="18" customHeight="1">
      <c r="A26" s="4" t="s">
        <v>204</v>
      </c>
      <c r="B26" s="6" t="s">
        <v>203</v>
      </c>
      <c r="C26" s="25">
        <f>C27</f>
        <v>153493</v>
      </c>
    </row>
    <row r="27" spans="1:3" ht="18" customHeight="1">
      <c r="A27" s="4" t="s">
        <v>202</v>
      </c>
      <c r="B27" s="10" t="s">
        <v>201</v>
      </c>
      <c r="C27" s="25">
        <v>153493</v>
      </c>
    </row>
    <row r="28" spans="1:3" ht="19.5" customHeight="1">
      <c r="A28" s="7" t="s">
        <v>51</v>
      </c>
      <c r="B28" s="6" t="s">
        <v>69</v>
      </c>
      <c r="C28" s="25">
        <f>C29+C30</f>
        <v>44271</v>
      </c>
    </row>
    <row r="29" spans="1:3" ht="50.25" customHeight="1">
      <c r="A29" s="7" t="s">
        <v>64</v>
      </c>
      <c r="B29" s="6" t="s">
        <v>71</v>
      </c>
      <c r="C29" s="25">
        <v>42921</v>
      </c>
    </row>
    <row r="30" spans="1:3" ht="40.5" customHeight="1">
      <c r="A30" s="7" t="s">
        <v>83</v>
      </c>
      <c r="B30" s="6" t="s">
        <v>41</v>
      </c>
      <c r="C30" s="25">
        <v>1350</v>
      </c>
    </row>
    <row r="31" spans="1:3" ht="21" customHeight="1">
      <c r="A31" s="7"/>
      <c r="B31" s="12" t="s">
        <v>24</v>
      </c>
      <c r="C31" s="26">
        <f>C32+C43+C45+C52+C57+C58</f>
        <v>1028822</v>
      </c>
    </row>
    <row r="32" spans="1:3" ht="49.5" customHeight="1">
      <c r="A32" s="4" t="s">
        <v>68</v>
      </c>
      <c r="B32" s="6" t="s">
        <v>47</v>
      </c>
      <c r="C32" s="25">
        <f>C33+C35+C38+C40</f>
        <v>609918</v>
      </c>
    </row>
    <row r="33" spans="1:3" ht="96.75" customHeight="1">
      <c r="A33" s="4" t="s">
        <v>89</v>
      </c>
      <c r="B33" s="11" t="s">
        <v>28</v>
      </c>
      <c r="C33" s="25">
        <f>C34</f>
        <v>50000</v>
      </c>
    </row>
    <row r="34" spans="1:3" ht="68.25" customHeight="1">
      <c r="A34" s="4" t="s">
        <v>100</v>
      </c>
      <c r="B34" s="11" t="s">
        <v>101</v>
      </c>
      <c r="C34" s="25">
        <v>50000</v>
      </c>
    </row>
    <row r="35" spans="1:3" ht="101.25" customHeight="1">
      <c r="A35" s="4" t="s">
        <v>67</v>
      </c>
      <c r="B35" s="11" t="s">
        <v>102</v>
      </c>
      <c r="C35" s="25">
        <f>C36+C37</f>
        <v>557338</v>
      </c>
    </row>
    <row r="36" spans="1:3" ht="98.25" customHeight="1">
      <c r="A36" s="4" t="s">
        <v>26</v>
      </c>
      <c r="B36" s="11" t="s">
        <v>29</v>
      </c>
      <c r="C36" s="25">
        <v>391451</v>
      </c>
    </row>
    <row r="37" spans="1:4" ht="84.75" customHeight="1">
      <c r="A37" s="4" t="s">
        <v>231</v>
      </c>
      <c r="B37" s="11" t="s">
        <v>237</v>
      </c>
      <c r="C37" s="25">
        <v>165887</v>
      </c>
      <c r="D37" s="30"/>
    </row>
    <row r="38" spans="1:3" ht="31.5">
      <c r="A38" s="4" t="s">
        <v>56</v>
      </c>
      <c r="B38" s="6" t="s">
        <v>57</v>
      </c>
      <c r="C38" s="25">
        <f>C39</f>
        <v>1662</v>
      </c>
    </row>
    <row r="39" spans="1:3" ht="72.75" customHeight="1">
      <c r="A39" s="4" t="s">
        <v>84</v>
      </c>
      <c r="B39" s="6" t="s">
        <v>43</v>
      </c>
      <c r="C39" s="25">
        <v>1662</v>
      </c>
    </row>
    <row r="40" spans="1:3" ht="104.25" customHeight="1">
      <c r="A40" s="8" t="s">
        <v>96</v>
      </c>
      <c r="B40" s="6" t="s">
        <v>110</v>
      </c>
      <c r="C40" s="25">
        <f>C41+C42</f>
        <v>918</v>
      </c>
    </row>
    <row r="41" spans="1:3" ht="126">
      <c r="A41" s="8" t="s">
        <v>114</v>
      </c>
      <c r="B41" s="9" t="s">
        <v>188</v>
      </c>
      <c r="C41" s="25">
        <v>918</v>
      </c>
    </row>
    <row r="42" spans="1:3" ht="110.25" customHeight="1" hidden="1">
      <c r="A42" s="8" t="s">
        <v>177</v>
      </c>
      <c r="B42" s="9" t="s">
        <v>189</v>
      </c>
      <c r="C42" s="25">
        <v>0</v>
      </c>
    </row>
    <row r="43" spans="1:3" ht="31.5">
      <c r="A43" s="4" t="s">
        <v>54</v>
      </c>
      <c r="B43" s="6" t="s">
        <v>48</v>
      </c>
      <c r="C43" s="25">
        <f>C44</f>
        <v>23712</v>
      </c>
    </row>
    <row r="44" spans="1:3" ht="24.75" customHeight="1">
      <c r="A44" s="4" t="s">
        <v>145</v>
      </c>
      <c r="B44" s="6" t="s">
        <v>146</v>
      </c>
      <c r="C44" s="25">
        <v>23712</v>
      </c>
    </row>
    <row r="45" spans="1:3" ht="31.5" hidden="1">
      <c r="A45" s="4" t="s">
        <v>55</v>
      </c>
      <c r="B45" s="6" t="s">
        <v>120</v>
      </c>
      <c r="C45" s="25">
        <f>C46+C47</f>
        <v>0</v>
      </c>
    </row>
    <row r="46" spans="1:3" ht="47.25" hidden="1">
      <c r="A46" s="4" t="s">
        <v>133</v>
      </c>
      <c r="B46" s="6" t="s">
        <v>121</v>
      </c>
      <c r="C46" s="25">
        <v>0</v>
      </c>
    </row>
    <row r="47" spans="1:3" ht="15.75" hidden="1">
      <c r="A47" s="4" t="s">
        <v>108</v>
      </c>
      <c r="B47" s="6" t="s">
        <v>109</v>
      </c>
      <c r="C47" s="25">
        <f>C48+C51</f>
        <v>0</v>
      </c>
    </row>
    <row r="48" spans="1:3" ht="47.25" customHeight="1" hidden="1">
      <c r="A48" s="4" t="s">
        <v>75</v>
      </c>
      <c r="B48" s="6" t="s">
        <v>107</v>
      </c>
      <c r="C48" s="25">
        <f>C49+C50</f>
        <v>0</v>
      </c>
    </row>
    <row r="49" spans="1:3" ht="63" customHeight="1" hidden="1">
      <c r="A49" s="4" t="s">
        <v>104</v>
      </c>
      <c r="B49" s="6" t="s">
        <v>106</v>
      </c>
      <c r="C49" s="25">
        <v>0</v>
      </c>
    </row>
    <row r="50" spans="1:3" ht="63" customHeight="1" hidden="1">
      <c r="A50" s="4" t="s">
        <v>105</v>
      </c>
      <c r="B50" s="6" t="s">
        <v>106</v>
      </c>
      <c r="C50" s="25">
        <v>0</v>
      </c>
    </row>
    <row r="51" spans="1:3" ht="63" customHeight="1" hidden="1">
      <c r="A51" s="4" t="s">
        <v>178</v>
      </c>
      <c r="B51" s="6" t="s">
        <v>179</v>
      </c>
      <c r="C51" s="25">
        <v>0</v>
      </c>
    </row>
    <row r="52" spans="1:3" ht="31.5">
      <c r="A52" s="4" t="s">
        <v>59</v>
      </c>
      <c r="B52" s="6" t="s">
        <v>49</v>
      </c>
      <c r="C52" s="25">
        <f>C53+C54+C55</f>
        <v>350000</v>
      </c>
    </row>
    <row r="53" spans="1:3" ht="31.5" hidden="1">
      <c r="A53" s="4" t="s">
        <v>180</v>
      </c>
      <c r="B53" s="6" t="s">
        <v>181</v>
      </c>
      <c r="C53" s="25">
        <v>0</v>
      </c>
    </row>
    <row r="54" spans="1:3" s="19" customFormat="1" ht="110.25">
      <c r="A54" s="4" t="s">
        <v>27</v>
      </c>
      <c r="B54" s="11" t="s">
        <v>111</v>
      </c>
      <c r="C54" s="25">
        <v>200000</v>
      </c>
    </row>
    <row r="55" spans="1:3" s="19" customFormat="1" ht="67.5" customHeight="1">
      <c r="A55" s="4" t="s">
        <v>70</v>
      </c>
      <c r="B55" s="20" t="s">
        <v>112</v>
      </c>
      <c r="C55" s="25">
        <f>C56</f>
        <v>150000</v>
      </c>
    </row>
    <row r="56" spans="1:3" s="19" customFormat="1" ht="63">
      <c r="A56" s="4" t="s">
        <v>144</v>
      </c>
      <c r="B56" s="11" t="s">
        <v>113</v>
      </c>
      <c r="C56" s="25">
        <v>150000</v>
      </c>
    </row>
    <row r="57" spans="1:3" ht="15.75">
      <c r="A57" s="4" t="s">
        <v>45</v>
      </c>
      <c r="B57" s="6" t="s">
        <v>46</v>
      </c>
      <c r="C57" s="25">
        <v>36152</v>
      </c>
    </row>
    <row r="58" spans="1:3" ht="15.75">
      <c r="A58" s="4" t="s">
        <v>60</v>
      </c>
      <c r="B58" s="6" t="s">
        <v>61</v>
      </c>
      <c r="C58" s="25">
        <f>C59</f>
        <v>9040</v>
      </c>
    </row>
    <row r="59" spans="1:3" ht="31.5">
      <c r="A59" s="4" t="s">
        <v>85</v>
      </c>
      <c r="B59" s="6" t="s">
        <v>222</v>
      </c>
      <c r="C59" s="25">
        <f>C60+C61+C64</f>
        <v>9040</v>
      </c>
    </row>
    <row r="60" spans="1:3" ht="47.25">
      <c r="A60" s="4" t="s">
        <v>115</v>
      </c>
      <c r="B60" s="6" t="s">
        <v>2</v>
      </c>
      <c r="C60" s="25">
        <v>8000</v>
      </c>
    </row>
    <row r="61" spans="1:3" ht="63">
      <c r="A61" s="4" t="s">
        <v>184</v>
      </c>
      <c r="B61" s="6" t="s">
        <v>223</v>
      </c>
      <c r="C61" s="25">
        <f>C62+C63</f>
        <v>1025</v>
      </c>
    </row>
    <row r="62" spans="1:3" ht="63" customHeight="1">
      <c r="A62" s="4" t="s">
        <v>21</v>
      </c>
      <c r="B62" s="6" t="s">
        <v>22</v>
      </c>
      <c r="C62" s="25">
        <v>25</v>
      </c>
    </row>
    <row r="63" spans="1:3" ht="63" customHeight="1">
      <c r="A63" s="4" t="s">
        <v>18</v>
      </c>
      <c r="B63" s="6" t="s">
        <v>22</v>
      </c>
      <c r="C63" s="25">
        <v>1000</v>
      </c>
    </row>
    <row r="64" spans="1:3" ht="39" customHeight="1">
      <c r="A64" s="4" t="s">
        <v>185</v>
      </c>
      <c r="B64" s="6" t="s">
        <v>222</v>
      </c>
      <c r="C64" s="25">
        <f>C65+C66+C67+C68</f>
        <v>15</v>
      </c>
    </row>
    <row r="65" spans="1:3" ht="31.5" hidden="1">
      <c r="A65" s="4" t="s">
        <v>19</v>
      </c>
      <c r="B65" s="6" t="s">
        <v>91</v>
      </c>
      <c r="C65" s="25">
        <v>0</v>
      </c>
    </row>
    <row r="66" spans="1:3" ht="31.5" hidden="1">
      <c r="A66" s="4" t="s">
        <v>182</v>
      </c>
      <c r="B66" s="6" t="s">
        <v>91</v>
      </c>
      <c r="C66" s="25">
        <v>0</v>
      </c>
    </row>
    <row r="67" spans="1:3" ht="31.5" hidden="1">
      <c r="A67" s="4" t="s">
        <v>183</v>
      </c>
      <c r="B67" s="6" t="s">
        <v>91</v>
      </c>
      <c r="C67" s="25">
        <v>0</v>
      </c>
    </row>
    <row r="68" spans="1:3" ht="31.5">
      <c r="A68" s="4" t="s">
        <v>20</v>
      </c>
      <c r="B68" s="6" t="s">
        <v>91</v>
      </c>
      <c r="C68" s="25">
        <v>15</v>
      </c>
    </row>
    <row r="69" spans="1:3" ht="15.75">
      <c r="A69" s="27" t="s">
        <v>39</v>
      </c>
      <c r="B69" s="5" t="s">
        <v>58</v>
      </c>
      <c r="C69" s="26">
        <f>C70+C130</f>
        <v>2393628</v>
      </c>
    </row>
    <row r="70" spans="1:3" ht="49.5" customHeight="1">
      <c r="A70" s="4" t="s">
        <v>38</v>
      </c>
      <c r="B70" s="10" t="s">
        <v>210</v>
      </c>
      <c r="C70" s="25">
        <f>C71+C90+C118+C87</f>
        <v>2378628</v>
      </c>
    </row>
    <row r="71" spans="1:3" ht="31.5" hidden="1">
      <c r="A71" s="4" t="s">
        <v>86</v>
      </c>
      <c r="B71" s="10" t="s">
        <v>87</v>
      </c>
      <c r="C71" s="25">
        <f>C72+C73+C74+C77</f>
        <v>0</v>
      </c>
    </row>
    <row r="72" spans="1:3" ht="63" hidden="1">
      <c r="A72" s="4" t="s">
        <v>176</v>
      </c>
      <c r="B72" s="10" t="s">
        <v>190</v>
      </c>
      <c r="C72" s="25">
        <v>0</v>
      </c>
    </row>
    <row r="73" spans="1:3" ht="47.25" hidden="1">
      <c r="A73" s="4" t="s">
        <v>149</v>
      </c>
      <c r="B73" s="10" t="s">
        <v>148</v>
      </c>
      <c r="C73" s="25">
        <v>0</v>
      </c>
    </row>
    <row r="74" spans="1:3" ht="63" hidden="1">
      <c r="A74" s="4" t="s">
        <v>151</v>
      </c>
      <c r="B74" s="10" t="s">
        <v>150</v>
      </c>
      <c r="C74" s="25">
        <f>C75+C76</f>
        <v>0</v>
      </c>
    </row>
    <row r="75" spans="1:3" ht="110.25" hidden="1">
      <c r="A75" s="4" t="s">
        <v>152</v>
      </c>
      <c r="B75" s="10" t="s">
        <v>154</v>
      </c>
      <c r="C75" s="25">
        <v>0</v>
      </c>
    </row>
    <row r="76" spans="1:3" ht="78.75" hidden="1">
      <c r="A76" s="4" t="s">
        <v>153</v>
      </c>
      <c r="B76" s="10" t="s">
        <v>155</v>
      </c>
      <c r="C76" s="25">
        <v>0</v>
      </c>
    </row>
    <row r="77" spans="1:3" ht="31.5" hidden="1">
      <c r="A77" s="4" t="s">
        <v>32</v>
      </c>
      <c r="B77" s="31" t="s">
        <v>35</v>
      </c>
      <c r="C77" s="25">
        <f>C78+C79+C80+C81+C82+C83+C84+C85+C86</f>
        <v>0</v>
      </c>
    </row>
    <row r="78" spans="1:3" ht="31.5" hidden="1">
      <c r="A78" s="4" t="s">
        <v>136</v>
      </c>
      <c r="B78" s="31" t="s">
        <v>137</v>
      </c>
      <c r="C78" s="25">
        <v>0</v>
      </c>
    </row>
    <row r="79" spans="1:3" ht="31.5" hidden="1">
      <c r="A79" s="4" t="s">
        <v>134</v>
      </c>
      <c r="B79" s="31" t="s">
        <v>135</v>
      </c>
      <c r="C79" s="25">
        <v>0</v>
      </c>
    </row>
    <row r="80" spans="1:3" ht="94.5" customHeight="1" hidden="1">
      <c r="A80" s="4" t="s">
        <v>156</v>
      </c>
      <c r="B80" s="32" t="s">
        <v>158</v>
      </c>
      <c r="C80" s="25">
        <v>0</v>
      </c>
    </row>
    <row r="81" spans="1:3" ht="94.5" hidden="1">
      <c r="A81" s="4" t="s">
        <v>157</v>
      </c>
      <c r="B81" s="32" t="s">
        <v>159</v>
      </c>
      <c r="C81" s="25">
        <v>0</v>
      </c>
    </row>
    <row r="82" spans="1:3" ht="94.5" customHeight="1" hidden="1">
      <c r="A82" s="4" t="s">
        <v>138</v>
      </c>
      <c r="B82" s="32" t="s">
        <v>139</v>
      </c>
      <c r="C82" s="25">
        <v>0</v>
      </c>
    </row>
    <row r="83" spans="1:3" ht="94.5" customHeight="1" hidden="1">
      <c r="A83" s="4" t="s">
        <v>30</v>
      </c>
      <c r="B83" s="32" t="s">
        <v>140</v>
      </c>
      <c r="C83" s="25">
        <v>0</v>
      </c>
    </row>
    <row r="84" spans="1:3" ht="47.25" customHeight="1" hidden="1">
      <c r="A84" s="4" t="s">
        <v>172</v>
      </c>
      <c r="B84" s="32" t="s">
        <v>175</v>
      </c>
      <c r="C84" s="25">
        <v>0</v>
      </c>
    </row>
    <row r="85" spans="1:3" ht="47.25" customHeight="1" hidden="1">
      <c r="A85" s="4" t="s">
        <v>170</v>
      </c>
      <c r="B85" s="32" t="s">
        <v>171</v>
      </c>
      <c r="C85" s="25">
        <v>0</v>
      </c>
    </row>
    <row r="86" spans="1:3" ht="47.25" customHeight="1" hidden="1">
      <c r="A86" s="4" t="s">
        <v>173</v>
      </c>
      <c r="B86" s="32" t="s">
        <v>174</v>
      </c>
      <c r="C86" s="25">
        <v>0</v>
      </c>
    </row>
    <row r="87" spans="1:3" ht="40.5" customHeight="1" hidden="1">
      <c r="A87" s="34" t="s">
        <v>86</v>
      </c>
      <c r="B87" s="35" t="s">
        <v>234</v>
      </c>
      <c r="C87" s="36">
        <f>C88</f>
        <v>0</v>
      </c>
    </row>
    <row r="88" spans="1:3" ht="36" customHeight="1" hidden="1">
      <c r="A88" s="34" t="s">
        <v>32</v>
      </c>
      <c r="B88" s="35" t="s">
        <v>35</v>
      </c>
      <c r="C88" s="36">
        <f>C89</f>
        <v>0</v>
      </c>
    </row>
    <row r="89" spans="1:3" ht="33.75" customHeight="1" hidden="1">
      <c r="A89" s="34" t="s">
        <v>136</v>
      </c>
      <c r="B89" s="35" t="s">
        <v>137</v>
      </c>
      <c r="C89" s="36"/>
    </row>
    <row r="90" spans="1:3" ht="39.75" customHeight="1">
      <c r="A90" s="4" t="s">
        <v>34</v>
      </c>
      <c r="B90" s="11" t="s">
        <v>211</v>
      </c>
      <c r="C90" s="25">
        <f>C91+C92+C93+C96+C102+C103+C106+C107+C108+C109+C110</f>
        <v>2117363</v>
      </c>
    </row>
    <row r="91" spans="1:3" ht="63" hidden="1">
      <c r="A91" s="4" t="s">
        <v>161</v>
      </c>
      <c r="B91" s="11" t="s">
        <v>160</v>
      </c>
      <c r="C91" s="25">
        <v>0</v>
      </c>
    </row>
    <row r="92" spans="1:3" ht="47.25" hidden="1">
      <c r="A92" s="7" t="s">
        <v>95</v>
      </c>
      <c r="B92" s="33" t="s">
        <v>36</v>
      </c>
      <c r="C92" s="25">
        <v>0</v>
      </c>
    </row>
    <row r="93" spans="1:3" ht="51.75" customHeight="1">
      <c r="A93" s="4" t="s">
        <v>77</v>
      </c>
      <c r="B93" s="10" t="s">
        <v>212</v>
      </c>
      <c r="C93" s="25">
        <f>C94+C95</f>
        <v>104967</v>
      </c>
    </row>
    <row r="94" spans="1:3" ht="71.25" customHeight="1">
      <c r="A94" s="4" t="s">
        <v>116</v>
      </c>
      <c r="B94" s="11" t="s">
        <v>88</v>
      </c>
      <c r="C94" s="25">
        <v>17834</v>
      </c>
    </row>
    <row r="95" spans="1:3" ht="68.25" customHeight="1">
      <c r="A95" s="4" t="s">
        <v>122</v>
      </c>
      <c r="B95" s="11" t="s">
        <v>216</v>
      </c>
      <c r="C95" s="25">
        <v>87133</v>
      </c>
    </row>
    <row r="96" spans="1:3" ht="53.25" customHeight="1">
      <c r="A96" s="4" t="s">
        <v>78</v>
      </c>
      <c r="B96" s="10" t="s">
        <v>213</v>
      </c>
      <c r="C96" s="25">
        <f>C97+C98+C99+C100+C101</f>
        <v>106101</v>
      </c>
    </row>
    <row r="97" spans="1:3" ht="69" customHeight="1">
      <c r="A97" s="4" t="s">
        <v>117</v>
      </c>
      <c r="B97" s="10" t="s">
        <v>72</v>
      </c>
      <c r="C97" s="25">
        <v>11688</v>
      </c>
    </row>
    <row r="98" spans="1:3" ht="100.5" customHeight="1">
      <c r="A98" s="4" t="s">
        <v>118</v>
      </c>
      <c r="B98" s="10" t="s">
        <v>217</v>
      </c>
      <c r="C98" s="25">
        <v>13137</v>
      </c>
    </row>
    <row r="99" spans="1:3" ht="169.5" customHeight="1">
      <c r="A99" s="4" t="s">
        <v>125</v>
      </c>
      <c r="B99" s="10" t="s">
        <v>218</v>
      </c>
      <c r="C99" s="25">
        <v>9854</v>
      </c>
    </row>
    <row r="100" spans="1:3" ht="116.25" customHeight="1">
      <c r="A100" s="4" t="s">
        <v>124</v>
      </c>
      <c r="B100" s="10" t="s">
        <v>206</v>
      </c>
      <c r="C100" s="25">
        <v>802</v>
      </c>
    </row>
    <row r="101" spans="1:3" ht="163.5" customHeight="1">
      <c r="A101" s="4" t="s">
        <v>123</v>
      </c>
      <c r="B101" s="10" t="s">
        <v>207</v>
      </c>
      <c r="C101" s="25">
        <v>70620</v>
      </c>
    </row>
    <row r="102" spans="1:3" ht="78.75" hidden="1">
      <c r="A102" s="7" t="s">
        <v>94</v>
      </c>
      <c r="B102" s="10" t="s">
        <v>93</v>
      </c>
      <c r="C102" s="25">
        <v>0</v>
      </c>
    </row>
    <row r="103" spans="1:3" ht="100.5" customHeight="1">
      <c r="A103" s="4" t="s">
        <v>79</v>
      </c>
      <c r="B103" s="10" t="s">
        <v>225</v>
      </c>
      <c r="C103" s="25">
        <f>C104+C105</f>
        <v>58298</v>
      </c>
    </row>
    <row r="104" spans="1:3" ht="114" customHeight="1">
      <c r="A104" s="4" t="s">
        <v>119</v>
      </c>
      <c r="B104" s="11" t="s">
        <v>219</v>
      </c>
      <c r="C104" s="25">
        <v>3947</v>
      </c>
    </row>
    <row r="105" spans="1:3" ht="117" customHeight="1">
      <c r="A105" s="4" t="s">
        <v>126</v>
      </c>
      <c r="B105" s="11" t="s">
        <v>220</v>
      </c>
      <c r="C105" s="25">
        <v>54351</v>
      </c>
    </row>
    <row r="106" spans="1:3" ht="63" customHeight="1" hidden="1">
      <c r="A106" s="4" t="s">
        <v>80</v>
      </c>
      <c r="B106" s="11" t="s">
        <v>31</v>
      </c>
      <c r="C106" s="25">
        <v>0</v>
      </c>
    </row>
    <row r="107" spans="1:3" ht="110.25" customHeight="1" hidden="1">
      <c r="A107" s="4" t="s">
        <v>163</v>
      </c>
      <c r="B107" s="11" t="s">
        <v>162</v>
      </c>
      <c r="C107" s="25">
        <v>0</v>
      </c>
    </row>
    <row r="108" spans="1:3" ht="94.5" customHeight="1" hidden="1">
      <c r="A108" s="4" t="s">
        <v>165</v>
      </c>
      <c r="B108" s="11" t="s">
        <v>164</v>
      </c>
      <c r="C108" s="25">
        <v>0</v>
      </c>
    </row>
    <row r="109" spans="1:3" ht="47.25" customHeight="1" hidden="1">
      <c r="A109" s="4" t="s">
        <v>167</v>
      </c>
      <c r="B109" s="11" t="s">
        <v>166</v>
      </c>
      <c r="C109" s="25">
        <v>0</v>
      </c>
    </row>
    <row r="110" spans="1:3" ht="39" customHeight="1">
      <c r="A110" s="4" t="s">
        <v>74</v>
      </c>
      <c r="B110" s="10" t="s">
        <v>214</v>
      </c>
      <c r="C110" s="25">
        <f>C111+C112+C113+C114+C115+C116+C117</f>
        <v>1847997</v>
      </c>
    </row>
    <row r="111" spans="1:3" ht="114.75" customHeight="1">
      <c r="A111" s="4" t="s">
        <v>128</v>
      </c>
      <c r="B111" s="10" t="s">
        <v>73</v>
      </c>
      <c r="C111" s="25">
        <v>36816</v>
      </c>
    </row>
    <row r="112" spans="1:3" ht="42.75" customHeight="1">
      <c r="A112" s="4" t="s">
        <v>132</v>
      </c>
      <c r="B112" s="10" t="s">
        <v>76</v>
      </c>
      <c r="C112" s="25">
        <v>179937</v>
      </c>
    </row>
    <row r="113" spans="1:3" ht="67.5" customHeight="1">
      <c r="A113" s="4" t="s">
        <v>129</v>
      </c>
      <c r="B113" s="10" t="s">
        <v>33</v>
      </c>
      <c r="C113" s="25">
        <v>1136</v>
      </c>
    </row>
    <row r="114" spans="1:3" ht="311.25" customHeight="1">
      <c r="A114" s="4" t="s">
        <v>127</v>
      </c>
      <c r="B114" s="10" t="s">
        <v>221</v>
      </c>
      <c r="C114" s="25">
        <v>1520690</v>
      </c>
    </row>
    <row r="115" spans="1:3" ht="201" customHeight="1">
      <c r="A115" s="4" t="s">
        <v>130</v>
      </c>
      <c r="B115" s="10" t="s">
        <v>208</v>
      </c>
      <c r="C115" s="28">
        <v>4152</v>
      </c>
    </row>
    <row r="116" spans="1:3" ht="180" customHeight="1">
      <c r="A116" s="4" t="s">
        <v>131</v>
      </c>
      <c r="B116" s="10" t="s">
        <v>209</v>
      </c>
      <c r="C116" s="28">
        <v>92295</v>
      </c>
    </row>
    <row r="117" spans="1:3" ht="53.25" customHeight="1">
      <c r="A117" s="4" t="s">
        <v>224</v>
      </c>
      <c r="B117" s="10" t="s">
        <v>205</v>
      </c>
      <c r="C117" s="28">
        <v>12971</v>
      </c>
    </row>
    <row r="118" spans="1:3" ht="21.75" customHeight="1">
      <c r="A118" s="4" t="s">
        <v>37</v>
      </c>
      <c r="B118" s="11" t="s">
        <v>82</v>
      </c>
      <c r="C118" s="25">
        <f>C119+C120</f>
        <v>261265</v>
      </c>
    </row>
    <row r="119" spans="1:3" ht="63" customHeight="1" hidden="1">
      <c r="A119" s="4" t="s">
        <v>169</v>
      </c>
      <c r="B119" s="11" t="s">
        <v>168</v>
      </c>
      <c r="C119" s="25">
        <v>0</v>
      </c>
    </row>
    <row r="120" spans="1:3" ht="83.25" customHeight="1">
      <c r="A120" s="4" t="s">
        <v>81</v>
      </c>
      <c r="B120" s="10" t="s">
        <v>147</v>
      </c>
      <c r="C120" s="25">
        <f>C121+C122+C123+C124+C125+C126+C127+C128+C129</f>
        <v>261265</v>
      </c>
    </row>
    <row r="121" spans="1:3" ht="94.5">
      <c r="A121" s="4" t="s">
        <v>11</v>
      </c>
      <c r="B121" s="10" t="s">
        <v>4</v>
      </c>
      <c r="C121" s="25">
        <v>7500</v>
      </c>
    </row>
    <row r="122" spans="1:3" ht="110.25">
      <c r="A122" s="4" t="s">
        <v>12</v>
      </c>
      <c r="B122" s="10" t="s">
        <v>5</v>
      </c>
      <c r="C122" s="25">
        <v>4643</v>
      </c>
    </row>
    <row r="123" spans="1:3" ht="96.75" customHeight="1">
      <c r="A123" s="4" t="s">
        <v>25</v>
      </c>
      <c r="B123" s="10" t="s">
        <v>3</v>
      </c>
      <c r="C123" s="25">
        <v>10050</v>
      </c>
    </row>
    <row r="124" spans="1:3" ht="84" customHeight="1">
      <c r="A124" s="4" t="s">
        <v>13</v>
      </c>
      <c r="B124" s="10" t="s">
        <v>10</v>
      </c>
      <c r="C124" s="25">
        <v>2956</v>
      </c>
    </row>
    <row r="125" spans="1:3" ht="78.75" customHeight="1" hidden="1">
      <c r="A125" s="4" t="s">
        <v>14</v>
      </c>
      <c r="B125" s="10" t="s">
        <v>6</v>
      </c>
      <c r="C125" s="25">
        <v>0</v>
      </c>
    </row>
    <row r="126" spans="1:3" ht="110.25">
      <c r="A126" s="4" t="s">
        <v>15</v>
      </c>
      <c r="B126" s="10" t="s">
        <v>7</v>
      </c>
      <c r="C126" s="25">
        <v>7224</v>
      </c>
    </row>
    <row r="127" spans="1:3" ht="69.75" customHeight="1">
      <c r="A127" s="4" t="s">
        <v>16</v>
      </c>
      <c r="B127" s="10" t="s">
        <v>8</v>
      </c>
      <c r="C127" s="25">
        <v>3680</v>
      </c>
    </row>
    <row r="128" spans="1:3" ht="94.5">
      <c r="A128" s="4" t="s">
        <v>17</v>
      </c>
      <c r="B128" s="10" t="s">
        <v>103</v>
      </c>
      <c r="C128" s="25">
        <v>225212</v>
      </c>
    </row>
    <row r="129" spans="1:3" ht="47.25" hidden="1">
      <c r="A129" s="4" t="s">
        <v>186</v>
      </c>
      <c r="B129" s="10" t="s">
        <v>187</v>
      </c>
      <c r="C129" s="25">
        <v>0</v>
      </c>
    </row>
    <row r="130" spans="1:3" ht="21.75" customHeight="1">
      <c r="A130" s="4" t="s">
        <v>90</v>
      </c>
      <c r="B130" s="10" t="s">
        <v>215</v>
      </c>
      <c r="C130" s="25">
        <f>C131</f>
        <v>15000</v>
      </c>
    </row>
    <row r="131" spans="1:4" ht="39" customHeight="1">
      <c r="A131" s="4" t="s">
        <v>235</v>
      </c>
      <c r="B131" s="10" t="s">
        <v>236</v>
      </c>
      <c r="C131" s="25">
        <v>15000</v>
      </c>
      <c r="D131" s="30"/>
    </row>
    <row r="132" spans="1:3" ht="26.25" customHeight="1">
      <c r="A132" s="4"/>
      <c r="B132" s="5" t="s">
        <v>50</v>
      </c>
      <c r="C132" s="26">
        <f>C13+C69</f>
        <v>6903499</v>
      </c>
    </row>
    <row r="133" spans="1:2" ht="15.75">
      <c r="A133" s="14"/>
      <c r="B133" s="15"/>
    </row>
    <row r="134" spans="1:2" ht="15.75">
      <c r="A134" s="40" t="s">
        <v>1</v>
      </c>
      <c r="B134" s="40"/>
    </row>
    <row r="135" spans="1:2" ht="15.75">
      <c r="A135" s="41" t="s">
        <v>0</v>
      </c>
      <c r="B135" s="41"/>
    </row>
    <row r="136" spans="1:3" ht="15.75">
      <c r="A136" s="39" t="s">
        <v>141</v>
      </c>
      <c r="B136" s="39"/>
      <c r="C136" s="24" t="s">
        <v>193</v>
      </c>
    </row>
  </sheetData>
  <sheetProtection/>
  <mergeCells count="12">
    <mergeCell ref="B1:C1"/>
    <mergeCell ref="B2:C2"/>
    <mergeCell ref="B3:C3"/>
    <mergeCell ref="B4:C4"/>
    <mergeCell ref="A136:B136"/>
    <mergeCell ref="A134:B134"/>
    <mergeCell ref="A135:B135"/>
    <mergeCell ref="A10:C10"/>
    <mergeCell ref="B6:C6"/>
    <mergeCell ref="B7:C7"/>
    <mergeCell ref="B8:C8"/>
    <mergeCell ref="B9:C9"/>
  </mergeCells>
  <printOptions/>
  <pageMargins left="0.7874015748031497" right="0.1968503937007874" top="0.3937007874015748" bottom="0.2755905511811024" header="0.11811023622047245" footer="0.11811023622047245"/>
  <pageSetup fitToHeight="7" horizontalDpi="600" verticalDpi="600" orientation="portrait" paperSize="9" scale="95" r:id="rId1"/>
  <rowBreaks count="1" manualBreakCount="1">
    <brk id="3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o_kocheregko</cp:lastModifiedBy>
  <cp:lastPrinted>2013-01-17T07:29:19Z</cp:lastPrinted>
  <dcterms:created xsi:type="dcterms:W3CDTF">2004-10-05T07:40:56Z</dcterms:created>
  <dcterms:modified xsi:type="dcterms:W3CDTF">2013-02-07T10:10:34Z</dcterms:modified>
  <cp:category/>
  <cp:version/>
  <cp:contentType/>
  <cp:contentStatus/>
</cp:coreProperties>
</file>