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" i="1" l="1"/>
  <c r="D31" i="1"/>
  <c r="C31" i="1"/>
  <c r="B31" i="1"/>
  <c r="B19" i="1"/>
  <c r="B12" i="1"/>
  <c r="B6" i="1"/>
</calcChain>
</file>

<file path=xl/sharedStrings.xml><?xml version="1.0" encoding="utf-8"?>
<sst xmlns="http://schemas.openxmlformats.org/spreadsheetml/2006/main" count="19" uniqueCount="10">
  <si>
    <t>Соотношение автомобильного трафика 21 и 22 сентября с 18:00 до 19:00</t>
  </si>
  <si>
    <t>Трафик по улице Неделина в сторону Можайского шоссе</t>
  </si>
  <si>
    <t>Трафик по улице Неделина в сторону от Можайского шоссе</t>
  </si>
  <si>
    <t>21 сентября</t>
  </si>
  <si>
    <t>Автомобили</t>
  </si>
  <si>
    <t>Автобусы</t>
  </si>
  <si>
    <t>Мото</t>
  </si>
  <si>
    <t>Трафик по улице Чикина в сторону Можайского шоссе</t>
  </si>
  <si>
    <t>Трафик по улице Чикина в сторону от Можайского шоссе</t>
  </si>
  <si>
    <t xml:space="preserve">Уменьшение трафика 22 сентября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</si>
</sst>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" fontId="0" fillId="0" borderId="0" xfId="0" applyNumberFormat="1"/>
    <xf numFmtId="164" fontId="0" fillId="0" borderId="0" xfId="1" applyNumberFormat="1" applyFont="1"/>
    <xf numFmtId="164" fontId="2" fillId="0" borderId="0" xfId="0" applyNumberFormat="1" applyFont="1"/>
    <xf numFmtId="0" fontId="2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Лист1!$B$5</c:f>
              <c:strCache>
                <c:ptCount val="1"/>
                <c:pt idx="0">
                  <c:v>21.сен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Лист1!$A$6:$A$8</c:f>
              <c:strCache>
                <c:ptCount val="3"/>
                <c:pt idx="0">
                  <c:v>Автомобили</c:v>
                </c:pt>
                <c:pt idx="1">
                  <c:v>Автобусы</c:v>
                </c:pt>
                <c:pt idx="2">
                  <c:v>Мото</c:v>
                </c:pt>
              </c:strCache>
            </c:strRef>
          </c:cat>
          <c:val>
            <c:numRef>
              <c:f>Лист1!$B$6:$B$8</c:f>
              <c:numCache>
                <c:formatCode>General</c:formatCode>
                <c:ptCount val="3"/>
                <c:pt idx="0">
                  <c:v>154</c:v>
                </c:pt>
                <c:pt idx="1">
                  <c:v>35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Лист1!$C$5</c:f>
              <c:strCache>
                <c:ptCount val="1"/>
                <c:pt idx="0">
                  <c:v>22.сен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Лист1!$A$6:$A$8</c:f>
              <c:strCache>
                <c:ptCount val="3"/>
                <c:pt idx="0">
                  <c:v>Автомобили</c:v>
                </c:pt>
                <c:pt idx="1">
                  <c:v>Автобусы</c:v>
                </c:pt>
                <c:pt idx="2">
                  <c:v>Мото</c:v>
                </c:pt>
              </c:strCache>
            </c:strRef>
          </c:cat>
          <c:val>
            <c:numRef>
              <c:f>Лист1!$C$6:$C$8</c:f>
              <c:numCache>
                <c:formatCode>General</c:formatCode>
                <c:ptCount val="3"/>
                <c:pt idx="0">
                  <c:v>147</c:v>
                </c:pt>
                <c:pt idx="1">
                  <c:v>38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38400"/>
        <c:axId val="140839936"/>
      </c:barChart>
      <c:catAx>
        <c:axId val="140838400"/>
        <c:scaling>
          <c:orientation val="maxMin"/>
        </c:scaling>
        <c:delete val="0"/>
        <c:axPos val="l"/>
        <c:majorTickMark val="out"/>
        <c:minorTickMark val="none"/>
        <c:tickLblPos val="nextTo"/>
        <c:crossAx val="140839936"/>
        <c:crosses val="autoZero"/>
        <c:auto val="1"/>
        <c:lblAlgn val="ctr"/>
        <c:lblOffset val="100"/>
        <c:noMultiLvlLbl val="0"/>
      </c:catAx>
      <c:valAx>
        <c:axId val="14083993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40838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Лист1!$B$5</c:f>
              <c:strCache>
                <c:ptCount val="1"/>
                <c:pt idx="0">
                  <c:v>21.сен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Лист1!$A$12:$A$14</c:f>
              <c:strCache>
                <c:ptCount val="3"/>
                <c:pt idx="0">
                  <c:v>Автомобили</c:v>
                </c:pt>
                <c:pt idx="1">
                  <c:v>Автобусы</c:v>
                </c:pt>
                <c:pt idx="2">
                  <c:v>Мото</c:v>
                </c:pt>
              </c:strCache>
            </c:strRef>
          </c:cat>
          <c:val>
            <c:numRef>
              <c:f>Лист1!$B$12:$B$14</c:f>
              <c:numCache>
                <c:formatCode>General</c:formatCode>
                <c:ptCount val="3"/>
                <c:pt idx="0">
                  <c:v>174</c:v>
                </c:pt>
                <c:pt idx="1">
                  <c:v>33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Лист1!$C$5</c:f>
              <c:strCache>
                <c:ptCount val="1"/>
                <c:pt idx="0">
                  <c:v>22.сен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Лист1!$A$12:$A$14</c:f>
              <c:strCache>
                <c:ptCount val="3"/>
                <c:pt idx="0">
                  <c:v>Автомобили</c:v>
                </c:pt>
                <c:pt idx="1">
                  <c:v>Автобусы</c:v>
                </c:pt>
                <c:pt idx="2">
                  <c:v>Мото</c:v>
                </c:pt>
              </c:strCache>
            </c:strRef>
          </c:cat>
          <c:val>
            <c:numRef>
              <c:f>Лист1!$C$12:$C$14</c:f>
              <c:numCache>
                <c:formatCode>General</c:formatCode>
                <c:ptCount val="3"/>
                <c:pt idx="0">
                  <c:v>166</c:v>
                </c:pt>
                <c:pt idx="1">
                  <c:v>34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60096"/>
        <c:axId val="147461632"/>
      </c:barChart>
      <c:catAx>
        <c:axId val="147460096"/>
        <c:scaling>
          <c:orientation val="maxMin"/>
        </c:scaling>
        <c:delete val="0"/>
        <c:axPos val="l"/>
        <c:majorTickMark val="out"/>
        <c:minorTickMark val="none"/>
        <c:tickLblPos val="nextTo"/>
        <c:crossAx val="147461632"/>
        <c:crosses val="autoZero"/>
        <c:auto val="1"/>
        <c:lblAlgn val="ctr"/>
        <c:lblOffset val="100"/>
        <c:noMultiLvlLbl val="0"/>
      </c:catAx>
      <c:valAx>
        <c:axId val="14746163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47460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Лист1!$B$5</c:f>
              <c:strCache>
                <c:ptCount val="1"/>
                <c:pt idx="0">
                  <c:v>21.сен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Лист1!$A$19:$A$21</c:f>
              <c:strCache>
                <c:ptCount val="3"/>
                <c:pt idx="0">
                  <c:v>Автомобили</c:v>
                </c:pt>
                <c:pt idx="1">
                  <c:v>Автобусы</c:v>
                </c:pt>
                <c:pt idx="2">
                  <c:v>Мото</c:v>
                </c:pt>
              </c:strCache>
            </c:strRef>
          </c:cat>
          <c:val>
            <c:numRef>
              <c:f>Лист1!$B$19:$B$21</c:f>
              <c:numCache>
                <c:formatCode>General</c:formatCode>
                <c:ptCount val="3"/>
                <c:pt idx="0">
                  <c:v>267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Лист1!$C$5</c:f>
              <c:strCache>
                <c:ptCount val="1"/>
                <c:pt idx="0">
                  <c:v>22.сен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Лист1!$A$19:$A$21</c:f>
              <c:strCache>
                <c:ptCount val="3"/>
                <c:pt idx="0">
                  <c:v>Автомобили</c:v>
                </c:pt>
                <c:pt idx="1">
                  <c:v>Автобусы</c:v>
                </c:pt>
                <c:pt idx="2">
                  <c:v>Мото</c:v>
                </c:pt>
              </c:strCache>
            </c:strRef>
          </c:cat>
          <c:val>
            <c:numRef>
              <c:f>Лист1!$C$19:$C$21</c:f>
              <c:numCache>
                <c:formatCode>General</c:formatCode>
                <c:ptCount val="3"/>
                <c:pt idx="0">
                  <c:v>245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54240"/>
        <c:axId val="155355776"/>
      </c:barChart>
      <c:catAx>
        <c:axId val="155354240"/>
        <c:scaling>
          <c:orientation val="maxMin"/>
        </c:scaling>
        <c:delete val="0"/>
        <c:axPos val="l"/>
        <c:majorTickMark val="out"/>
        <c:minorTickMark val="none"/>
        <c:tickLblPos val="nextTo"/>
        <c:crossAx val="155355776"/>
        <c:crosses val="autoZero"/>
        <c:auto val="1"/>
        <c:lblAlgn val="ctr"/>
        <c:lblOffset val="100"/>
        <c:noMultiLvlLbl val="0"/>
      </c:catAx>
      <c:valAx>
        <c:axId val="15535577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55354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Лист1!$B$5</c:f>
              <c:strCache>
                <c:ptCount val="1"/>
                <c:pt idx="0">
                  <c:v>21.сен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Лист1!$A$25:$A$27</c:f>
              <c:strCache>
                <c:ptCount val="3"/>
                <c:pt idx="0">
                  <c:v>Автомобили</c:v>
                </c:pt>
                <c:pt idx="1">
                  <c:v>Автобусы</c:v>
                </c:pt>
                <c:pt idx="2">
                  <c:v>Мото</c:v>
                </c:pt>
              </c:strCache>
            </c:strRef>
          </c:cat>
          <c:val>
            <c:numRef>
              <c:f>Лист1!$B$25:$B$27</c:f>
              <c:numCache>
                <c:formatCode>General</c:formatCode>
                <c:ptCount val="3"/>
                <c:pt idx="0">
                  <c:v>200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Лист1!$C$5</c:f>
              <c:strCache>
                <c:ptCount val="1"/>
                <c:pt idx="0">
                  <c:v>22.сен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Лист1!$A$25:$A$27</c:f>
              <c:strCache>
                <c:ptCount val="3"/>
                <c:pt idx="0">
                  <c:v>Автомобили</c:v>
                </c:pt>
                <c:pt idx="1">
                  <c:v>Автобусы</c:v>
                </c:pt>
                <c:pt idx="2">
                  <c:v>Мото</c:v>
                </c:pt>
              </c:strCache>
            </c:strRef>
          </c:cat>
          <c:val>
            <c:numRef>
              <c:f>Лист1!$C$25:$C$27</c:f>
              <c:numCache>
                <c:formatCode>General</c:formatCode>
                <c:ptCount val="3"/>
                <c:pt idx="0">
                  <c:v>215</c:v>
                </c:pt>
                <c:pt idx="1">
                  <c:v>11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03072"/>
        <c:axId val="157229440"/>
      </c:barChart>
      <c:catAx>
        <c:axId val="157203072"/>
        <c:scaling>
          <c:orientation val="maxMin"/>
        </c:scaling>
        <c:delete val="0"/>
        <c:axPos val="l"/>
        <c:majorTickMark val="out"/>
        <c:minorTickMark val="none"/>
        <c:tickLblPos val="nextTo"/>
        <c:crossAx val="157229440"/>
        <c:crosses val="autoZero"/>
        <c:auto val="1"/>
        <c:lblAlgn val="ctr"/>
        <c:lblOffset val="100"/>
        <c:noMultiLvlLbl val="0"/>
      </c:catAx>
      <c:valAx>
        <c:axId val="15722944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5720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171450</xdr:rowOff>
    </xdr:from>
    <xdr:to>
      <xdr:col>13</xdr:col>
      <xdr:colOff>571500</xdr:colOff>
      <xdr:row>8</xdr:row>
      <xdr:rowOff>190499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9</xdr:row>
      <xdr:rowOff>114300</xdr:rowOff>
    </xdr:from>
    <xdr:to>
      <xdr:col>13</xdr:col>
      <xdr:colOff>581025</xdr:colOff>
      <xdr:row>16</xdr:row>
      <xdr:rowOff>133349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17</xdr:row>
      <xdr:rowOff>47625</xdr:rowOff>
    </xdr:from>
    <xdr:to>
      <xdr:col>14</xdr:col>
      <xdr:colOff>9525</xdr:colOff>
      <xdr:row>24</xdr:row>
      <xdr:rowOff>66674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285750</xdr:colOff>
      <xdr:row>24</xdr:row>
      <xdr:rowOff>171450</xdr:rowOff>
    </xdr:from>
    <xdr:to>
      <xdr:col>14</xdr:col>
      <xdr:colOff>19050</xdr:colOff>
      <xdr:row>31</xdr:row>
      <xdr:rowOff>190499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tabSelected="1" workbookViewId="0">
      <selection activeCell="B30" sqref="B30"/>
    </sheetView>
  </sheetViews>
  <sheetFormatPr defaultRowHeight="15" x14ac:dyDescent="0.25"/>
  <cols>
    <col min="1" max="1" width="17.5703125" customWidth="1"/>
  </cols>
  <sheetData>
    <row r="2" spans="1:3" x14ac:dyDescent="0.25">
      <c r="A2" t="s">
        <v>0</v>
      </c>
    </row>
    <row r="3" spans="1:3" x14ac:dyDescent="0.25">
      <c r="A3" t="s">
        <v>3</v>
      </c>
    </row>
    <row r="4" spans="1:3" x14ac:dyDescent="0.25">
      <c r="A4" s="4" t="s">
        <v>2</v>
      </c>
    </row>
    <row r="5" spans="1:3" x14ac:dyDescent="0.25">
      <c r="B5" s="1">
        <v>42268</v>
      </c>
      <c r="C5" s="1">
        <v>42269</v>
      </c>
    </row>
    <row r="6" spans="1:3" x14ac:dyDescent="0.25">
      <c r="A6" t="s">
        <v>4</v>
      </c>
      <c r="B6">
        <f>80+74</f>
        <v>154</v>
      </c>
      <c r="C6">
        <v>147</v>
      </c>
    </row>
    <row r="7" spans="1:3" x14ac:dyDescent="0.25">
      <c r="A7" t="s">
        <v>5</v>
      </c>
      <c r="B7">
        <v>35</v>
      </c>
      <c r="C7">
        <v>38</v>
      </c>
    </row>
    <row r="8" spans="1:3" x14ac:dyDescent="0.25">
      <c r="A8" t="s">
        <v>6</v>
      </c>
      <c r="B8">
        <v>1</v>
      </c>
      <c r="C8">
        <v>7</v>
      </c>
    </row>
    <row r="10" spans="1:3" x14ac:dyDescent="0.25">
      <c r="A10" s="4" t="s">
        <v>1</v>
      </c>
    </row>
    <row r="11" spans="1:3" x14ac:dyDescent="0.25">
      <c r="B11" s="1">
        <v>42268</v>
      </c>
      <c r="C11" s="1">
        <v>42269</v>
      </c>
    </row>
    <row r="12" spans="1:3" x14ac:dyDescent="0.25">
      <c r="A12" t="s">
        <v>4</v>
      </c>
      <c r="B12">
        <f>100+74</f>
        <v>174</v>
      </c>
      <c r="C12">
        <v>166</v>
      </c>
    </row>
    <row r="13" spans="1:3" x14ac:dyDescent="0.25">
      <c r="A13" t="s">
        <v>5</v>
      </c>
      <c r="B13">
        <v>33</v>
      </c>
      <c r="C13">
        <v>34</v>
      </c>
    </row>
    <row r="14" spans="1:3" x14ac:dyDescent="0.25">
      <c r="A14" t="s">
        <v>6</v>
      </c>
      <c r="B14">
        <v>4</v>
      </c>
      <c r="C14">
        <v>3</v>
      </c>
    </row>
    <row r="17" spans="1:4" x14ac:dyDescent="0.25">
      <c r="A17" s="4" t="s">
        <v>8</v>
      </c>
    </row>
    <row r="18" spans="1:4" x14ac:dyDescent="0.25">
      <c r="B18" s="1">
        <v>42268</v>
      </c>
      <c r="C18" s="1">
        <v>42269</v>
      </c>
    </row>
    <row r="19" spans="1:4" x14ac:dyDescent="0.25">
      <c r="A19" t="s">
        <v>4</v>
      </c>
      <c r="B19">
        <f>200+67</f>
        <v>267</v>
      </c>
      <c r="C19">
        <v>245</v>
      </c>
    </row>
    <row r="20" spans="1:4" x14ac:dyDescent="0.25">
      <c r="A20" t="s">
        <v>5</v>
      </c>
      <c r="B20">
        <v>10</v>
      </c>
      <c r="C20">
        <v>9</v>
      </c>
    </row>
    <row r="21" spans="1:4" x14ac:dyDescent="0.25">
      <c r="A21" t="s">
        <v>6</v>
      </c>
      <c r="B21">
        <v>10</v>
      </c>
      <c r="C21">
        <v>9</v>
      </c>
    </row>
    <row r="23" spans="1:4" x14ac:dyDescent="0.25">
      <c r="A23" s="4" t="s">
        <v>7</v>
      </c>
    </row>
    <row r="24" spans="1:4" x14ac:dyDescent="0.25">
      <c r="B24" s="1">
        <v>42268</v>
      </c>
      <c r="C24" s="1">
        <v>42269</v>
      </c>
    </row>
    <row r="25" spans="1:4" x14ac:dyDescent="0.25">
      <c r="A25" t="s">
        <v>4</v>
      </c>
      <c r="B25">
        <v>200</v>
      </c>
      <c r="C25">
        <v>215</v>
      </c>
    </row>
    <row r="26" spans="1:4" x14ac:dyDescent="0.25">
      <c r="A26" t="s">
        <v>5</v>
      </c>
      <c r="B26">
        <v>10</v>
      </c>
      <c r="C26">
        <v>11</v>
      </c>
    </row>
    <row r="27" spans="1:4" x14ac:dyDescent="0.25">
      <c r="A27" t="s">
        <v>6</v>
      </c>
      <c r="B27">
        <v>2</v>
      </c>
      <c r="C27">
        <v>8</v>
      </c>
    </row>
    <row r="31" spans="1:4" x14ac:dyDescent="0.25">
      <c r="B31">
        <f>SUM(B6,B12,B19,B25)</f>
        <v>795</v>
      </c>
      <c r="C31">
        <f>SUM(C6,C12,C19,C25)</f>
        <v>773</v>
      </c>
      <c r="D31" s="2">
        <f>C31/B31</f>
        <v>0.97232704402515724</v>
      </c>
    </row>
    <row r="33" spans="1:4" x14ac:dyDescent="0.25">
      <c r="A33" t="s">
        <v>9</v>
      </c>
      <c r="D33" s="3">
        <f>1-D31</f>
        <v>2.7672955974842761E-2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 Андрей Анатольевич</dc:creator>
  <cp:lastModifiedBy>Гаврилов Андрей Анатольевич</cp:lastModifiedBy>
  <dcterms:created xsi:type="dcterms:W3CDTF">2015-09-22T13:00:06Z</dcterms:created>
  <dcterms:modified xsi:type="dcterms:W3CDTF">2015-09-22T13:16:14Z</dcterms:modified>
</cp:coreProperties>
</file>