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7400" windowHeight="12555" activeTab="1"/>
  </bookViews>
  <sheets>
    <sheet name="прилож №1  " sheetId="4" r:id="rId1"/>
    <sheet name="№2" sheetId="3" r:id="rId2"/>
  </sheets>
  <definedNames>
    <definedName name="_GoBack" localSheetId="1">№2!#REF!</definedName>
    <definedName name="_xlnm._FilterDatabase" localSheetId="0" hidden="1">'прилож №1  '!$A$5:$W$19</definedName>
    <definedName name="_xlnm.Print_Titles" localSheetId="1">№2!$3:$5</definedName>
    <definedName name="_xlnm.Print_Titles" localSheetId="0">'прилож №1  '!$3:$5</definedName>
  </definedNames>
  <calcPr calcId="145621"/>
</workbook>
</file>

<file path=xl/calcChain.xml><?xml version="1.0" encoding="utf-8"?>
<calcChain xmlns="http://schemas.openxmlformats.org/spreadsheetml/2006/main">
  <c r="F9" i="4" l="1"/>
  <c r="F10" i="4"/>
  <c r="K7" i="4" l="1"/>
  <c r="J7" i="4"/>
  <c r="H7" i="4"/>
  <c r="I7" i="4"/>
  <c r="G7" i="4"/>
  <c r="E7" i="4"/>
  <c r="E12" i="4" l="1"/>
  <c r="E17" i="4" s="1"/>
  <c r="I12" i="4"/>
  <c r="I17" i="4" s="1"/>
  <c r="E11" i="4" l="1"/>
  <c r="I11" i="4"/>
  <c r="F15" i="4" l="1"/>
  <c r="F14" i="4"/>
  <c r="K12" i="4"/>
  <c r="J12" i="4"/>
  <c r="H12" i="4"/>
  <c r="G12" i="4"/>
  <c r="F8" i="4"/>
  <c r="G11" i="4" l="1"/>
  <c r="G17" i="4"/>
  <c r="J11" i="4"/>
  <c r="J17" i="4"/>
  <c r="H11" i="4"/>
  <c r="H17" i="4"/>
  <c r="K11" i="4"/>
  <c r="K17" i="4"/>
  <c r="K16" i="4" s="1"/>
  <c r="E16" i="4"/>
  <c r="I16" i="4"/>
  <c r="F13" i="4"/>
  <c r="E6" i="4"/>
  <c r="I6" i="4"/>
  <c r="K6" i="4"/>
  <c r="J16" i="4" l="1"/>
  <c r="G16" i="4"/>
  <c r="H6" i="4"/>
  <c r="J6" i="4"/>
  <c r="F7" i="4"/>
  <c r="G6" i="4"/>
  <c r="F12" i="4"/>
  <c r="F6" i="4" l="1"/>
  <c r="F17" i="4"/>
  <c r="H16" i="4"/>
  <c r="F11" i="4" l="1"/>
  <c r="F16" i="4"/>
  <c r="C14" i="3" l="1"/>
</calcChain>
</file>

<file path=xl/sharedStrings.xml><?xml version="1.0" encoding="utf-8"?>
<sst xmlns="http://schemas.openxmlformats.org/spreadsheetml/2006/main" count="88" uniqueCount="61">
  <si>
    <t>№ П\П</t>
  </si>
  <si>
    <t>Источники финансирования</t>
  </si>
  <si>
    <t>Результаты выполнения мероприятия</t>
  </si>
  <si>
    <t>1.</t>
  </si>
  <si>
    <t>2.</t>
  </si>
  <si>
    <t>2.1.</t>
  </si>
  <si>
    <t>2.2.</t>
  </si>
  <si>
    <t>ИТОГО ПО ПРОГРАММЕ:</t>
  </si>
  <si>
    <t xml:space="preserve">Итого:         </t>
  </si>
  <si>
    <t>1.2.</t>
  </si>
  <si>
    <t>1.3.</t>
  </si>
  <si>
    <t>2.3.</t>
  </si>
  <si>
    <t>N   п/п</t>
  </si>
  <si>
    <t xml:space="preserve">Задачи, направленные на достижение цели         </t>
  </si>
  <si>
    <t xml:space="preserve">Планируемый объем финансирования на решение данной задачи (тыс. руб.)   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</si>
  <si>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</si>
  <si>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</si>
  <si>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</si>
  <si>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 xml:space="preserve">1. </t>
  </si>
  <si>
    <t>%</t>
  </si>
  <si>
    <t>ед.</t>
  </si>
  <si>
    <t>Всего (тыс. руб.)</t>
  </si>
  <si>
    <t>1.1.</t>
  </si>
  <si>
    <t>О.И. Демченко</t>
  </si>
  <si>
    <t>Приложение №2 к муниципальной программе</t>
  </si>
  <si>
    <t>Приложение №1 к муниципальной программе</t>
  </si>
  <si>
    <t>Средства       бюджета ОМР МО</t>
  </si>
  <si>
    <t>Мероприятия по реализации программы (подпрограммы)</t>
  </si>
  <si>
    <t>Срок исполнения мероприятий</t>
  </si>
  <si>
    <t>Объем финансирования по годам (тыс. руб.)</t>
  </si>
  <si>
    <t>Ответственный за выполнение мероприятия</t>
  </si>
  <si>
    <t>Средства бюджета ОМР МО</t>
  </si>
  <si>
    <t>Показатель реализации мероприятий муниципальной программы (подпрограммы)</t>
  </si>
  <si>
    <t>Организация и проведение мероприятий по поддержке талантливой молодежи и организация досуга</t>
  </si>
  <si>
    <t>Организация и проведение мероприятий с допризывной молодежью (военно-спортивные игры, учебно-полевые сборы, походы и т.п.)</t>
  </si>
  <si>
    <t xml:space="preserve">Организация и проведение мероприятий по популяризации здорового образа жизни </t>
  </si>
  <si>
    <t xml:space="preserve">Организация, проведение и поддержка мероприятий по реконструкции исторических событий, экологическому воспитанию </t>
  </si>
  <si>
    <r>
      <t xml:space="preserve">1.1.Доля молодых граждан, участвующих в деятельности общественных организаций и объединений, </t>
    </r>
    <r>
      <rPr>
        <sz val="12"/>
        <rFont val="Times New Roman"/>
        <family val="1"/>
        <charset val="204"/>
      </rPr>
      <t>в общей численности молодежи Одинцовского муниципального района</t>
    </r>
  </si>
  <si>
    <t>1.2.Доля молодых граждан, принимающих участие в добровольческой деятельности,  в общей численности молодежи Одинцовского муниципального района</t>
  </si>
  <si>
    <t>2.1.Доля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</t>
  </si>
  <si>
    <t>2.2. Количество мероприятий по духовно-нравственному развитию и воспитанию у молодежи чувства патриотизма, гражданской ответственности</t>
  </si>
  <si>
    <t>чел</t>
  </si>
  <si>
    <t>ПЛАНИРУЕМЫЕ РЕЗУЛЬТАТЫ РЕАЛИЗАЦИИ МУНИЦИПАЛЬНОЙ ПРОГРАММЫ ОДИНЦОВСКОГО МУНИЦИПАЛЬНОГО РАЙОНА МОСКОВСКОЙ ОБЛАСТИ "МОЛОДЕЖЬ ОДИНЦОВСКОГО МУНИЦИПАЛЬНОГО РАЙОНА МОСКОВСКОЙ ОБЛАСТИ"</t>
  </si>
  <si>
    <t>1.3.Количество мероприятий по поддержке талантливой молодежи, организации досуга, популяризации здорового образа жизни, межмуниципальному и межрегиональному сотрудничеству</t>
  </si>
  <si>
    <t>1.4. 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</si>
  <si>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Объем финансирования мероприятия в году, предшедствующмуначала реализации программы (2016) (тыс. руб.)</t>
  </si>
  <si>
    <t>2017-2021 гг</t>
  </si>
  <si>
    <r>
      <t xml:space="preserve">ПЕРЕЧЕНЬ МЕРОПРИЯТИЙ МУНИЦИПАЛЬНОЙ ПРОГРАММЫ ОДИНЦОВСКОГО МУНИЦИПАЛЬНОГО РАЙОНА МОСКОВСКОЙ ОБЛАСТИ 
</t>
    </r>
    <r>
      <rPr>
        <b/>
        <sz val="12"/>
        <rFont val="Times New Roman"/>
        <family val="1"/>
        <charset val="204"/>
      </rPr>
      <t xml:space="preserve">«МОЛОДЕЖЬ ОДИНЦОВСКОГО МУНИЦИПАЛЬНОГО РАЙОНА МОСКОВСКОЙ ОБЛАСТИ» </t>
    </r>
  </si>
  <si>
    <r>
      <t xml:space="preserve">Итого по Программе: </t>
    </r>
    <r>
      <rPr>
        <sz val="12"/>
        <color rgb="FF00B050"/>
        <rFont val="Times New Roman"/>
        <family val="1"/>
        <charset val="204"/>
      </rPr>
      <t/>
    </r>
  </si>
  <si>
    <t>Отчётный базовый период/Базовое значение показателя (на начало  реализации программы на 01.10.2016)</t>
  </si>
  <si>
    <r>
      <rPr>
        <b/>
        <sz val="12"/>
        <rFont val="Times New Roman"/>
        <family val="1"/>
        <charset val="204"/>
      </rPr>
      <t>Задача 1.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  </r>
  </si>
  <si>
    <t xml:space="preserve">Задача 2.
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</si>
  <si>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
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</si>
  <si>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
</t>
  </si>
  <si>
    <t>Мероприятия по обеспечению эффективной социализации, вовлечению молодежи в активную общественную деятельность</t>
  </si>
  <si>
    <t xml:space="preserve"> Мероприятий по гражданско-патриотическому и эколого-креведческому воспитанию молодёжи</t>
  </si>
  <si>
    <t xml:space="preserve">       2017 г</t>
  </si>
  <si>
    <t xml:space="preserve"> Председатель Комитета по делам культуры, туризму и молодёжной политике                                                                                                                   О.И. Демченко</t>
  </si>
  <si>
    <t>Проведение/ участие не менее 30 мероприятий к 2021 году</t>
  </si>
  <si>
    <t>Проведение/участие не менее 40 мероприятий к 2021 году</t>
  </si>
  <si>
    <t>Комитет по делам культуры, туризму и молодежной политике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</si>
</sst>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16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/>
    <xf numFmtId="0" fontId="3" fillId="0" borderId="1" xfId="0" applyFont="1" applyFill="1" applyBorder="1" applyAlignment="1">
      <alignment vertical="top" wrapText="1"/>
    </xf>
    <xf numFmtId="0" fontId="4" fillId="2" borderId="0" xfId="0" applyFont="1" applyFill="1"/>
    <xf numFmtId="0" fontId="1" fillId="2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25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2" borderId="12" xfId="0" applyNumberFormat="1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/>
    <xf numFmtId="0" fontId="3" fillId="0" borderId="0" xfId="0" applyFont="1"/>
    <xf numFmtId="0" fontId="7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2" borderId="0" xfId="0" applyFont="1" applyFill="1"/>
    <xf numFmtId="0" fontId="3" fillId="0" borderId="11" xfId="0" applyFont="1" applyFill="1" applyBorder="1" applyAlignment="1">
      <alignment vertical="top" wrapText="1"/>
    </xf>
    <xf numFmtId="0" fontId="3" fillId="0" borderId="8" xfId="0" applyFont="1" applyBorder="1" applyAlignment="1">
      <alignment wrapText="1"/>
    </xf>
    <xf numFmtId="2" fontId="3" fillId="0" borderId="9" xfId="0" applyNumberFormat="1" applyFont="1" applyBorder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0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2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/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view="pageBreakPreview" zoomScaleNormal="80" zoomScaleSheetLayoutView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M15" sqref="M15"/>
    </sheetView>
  </sheetViews>
  <sheetFormatPr defaultColWidth="9.140625" defaultRowHeight="15.75" x14ac:dyDescent="0.25"/>
  <cols>
    <col min="1" max="1" width="7.28515625" style="53" customWidth="1"/>
    <col min="2" max="2" width="36.28515625" style="53" customWidth="1"/>
    <col min="3" max="3" width="15.85546875" style="53" customWidth="1"/>
    <col min="4" max="4" width="21" style="53" customWidth="1"/>
    <col min="5" max="5" width="18.42578125" style="53" customWidth="1"/>
    <col min="6" max="6" width="14.7109375" style="53" customWidth="1"/>
    <col min="7" max="7" width="15.140625" style="53" customWidth="1"/>
    <col min="8" max="8" width="13.42578125" style="53" customWidth="1"/>
    <col min="9" max="9" width="13.7109375" style="57" customWidth="1"/>
    <col min="10" max="11" width="13.42578125" style="53" customWidth="1"/>
    <col min="12" max="12" width="17.5703125" style="53" customWidth="1"/>
    <col min="13" max="13" width="30.85546875" style="53" customWidth="1"/>
    <col min="14" max="14" width="3.7109375" style="53" customWidth="1"/>
    <col min="15" max="22" width="9.140625" style="53" hidden="1" customWidth="1"/>
    <col min="23" max="23" width="2.7109375" style="53" customWidth="1"/>
    <col min="24" max="16384" width="9.140625" style="53"/>
  </cols>
  <sheetData>
    <row r="1" spans="1:13" ht="28.9" customHeight="1" x14ac:dyDescent="0.25">
      <c r="A1" s="52"/>
      <c r="B1" s="52"/>
      <c r="C1" s="52"/>
      <c r="D1" s="52"/>
      <c r="E1" s="52"/>
      <c r="F1" s="49"/>
      <c r="G1" s="49"/>
      <c r="H1" s="49"/>
      <c r="I1" s="49"/>
      <c r="J1" s="81" t="s">
        <v>25</v>
      </c>
      <c r="K1" s="81"/>
      <c r="L1" s="81"/>
      <c r="M1" s="81"/>
    </row>
    <row r="2" spans="1:13" ht="45" customHeight="1" thickBot="1" x14ac:dyDescent="0.3">
      <c r="A2" s="52"/>
      <c r="B2" s="82" t="s">
        <v>47</v>
      </c>
      <c r="C2" s="83"/>
      <c r="D2" s="83"/>
      <c r="E2" s="83"/>
      <c r="F2" s="83"/>
      <c r="G2" s="83"/>
      <c r="H2" s="83"/>
      <c r="I2" s="83"/>
      <c r="J2" s="83"/>
      <c r="K2" s="83"/>
      <c r="L2" s="54"/>
      <c r="M2" s="10"/>
    </row>
    <row r="3" spans="1:13" ht="34.9" customHeight="1" x14ac:dyDescent="0.25">
      <c r="A3" s="84" t="s">
        <v>0</v>
      </c>
      <c r="B3" s="86" t="s">
        <v>27</v>
      </c>
      <c r="C3" s="88" t="s">
        <v>28</v>
      </c>
      <c r="D3" s="86" t="s">
        <v>1</v>
      </c>
      <c r="E3" s="86" t="s">
        <v>45</v>
      </c>
      <c r="F3" s="86" t="s">
        <v>21</v>
      </c>
      <c r="G3" s="92" t="s">
        <v>29</v>
      </c>
      <c r="H3" s="93"/>
      <c r="I3" s="93"/>
      <c r="J3" s="93"/>
      <c r="K3" s="94"/>
      <c r="L3" s="86" t="s">
        <v>30</v>
      </c>
      <c r="M3" s="75" t="s">
        <v>2</v>
      </c>
    </row>
    <row r="4" spans="1:13" ht="108" customHeight="1" x14ac:dyDescent="0.25">
      <c r="A4" s="85"/>
      <c r="B4" s="87"/>
      <c r="C4" s="89"/>
      <c r="D4" s="87"/>
      <c r="E4" s="87"/>
      <c r="F4" s="87"/>
      <c r="G4" s="13">
        <v>2017</v>
      </c>
      <c r="H4" s="13">
        <v>2018</v>
      </c>
      <c r="I4" s="51">
        <v>2019</v>
      </c>
      <c r="J4" s="13">
        <v>2020</v>
      </c>
      <c r="K4" s="13">
        <v>2021</v>
      </c>
      <c r="L4" s="87"/>
      <c r="M4" s="76"/>
    </row>
    <row r="5" spans="1:13" ht="24.6" customHeight="1" x14ac:dyDescent="0.3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36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ht="18" customHeight="1" x14ac:dyDescent="0.25">
      <c r="A6" s="79" t="s">
        <v>3</v>
      </c>
      <c r="B6" s="90" t="s">
        <v>52</v>
      </c>
      <c r="C6" s="95" t="s">
        <v>46</v>
      </c>
      <c r="D6" s="12" t="s">
        <v>8</v>
      </c>
      <c r="E6" s="15">
        <f t="shared" ref="E6:K6" si="0">SUM(E7:E7)</f>
        <v>5150</v>
      </c>
      <c r="F6" s="15">
        <f t="shared" si="0"/>
        <v>22880</v>
      </c>
      <c r="G6" s="15">
        <f t="shared" si="0"/>
        <v>5200</v>
      </c>
      <c r="H6" s="15">
        <f t="shared" si="0"/>
        <v>4420</v>
      </c>
      <c r="I6" s="15">
        <f t="shared" si="0"/>
        <v>4420</v>
      </c>
      <c r="J6" s="15">
        <f t="shared" si="0"/>
        <v>4420</v>
      </c>
      <c r="K6" s="15">
        <f t="shared" si="0"/>
        <v>4420</v>
      </c>
      <c r="L6" s="8"/>
      <c r="M6" s="80"/>
    </row>
    <row r="7" spans="1:13" ht="103.9" customHeight="1" x14ac:dyDescent="0.25">
      <c r="A7" s="79"/>
      <c r="B7" s="91"/>
      <c r="C7" s="96"/>
      <c r="D7" s="55" t="s">
        <v>26</v>
      </c>
      <c r="E7" s="16">
        <f>E8+E9+E10</f>
        <v>5150</v>
      </c>
      <c r="F7" s="16">
        <f>SUM(G7:K7)</f>
        <v>22880</v>
      </c>
      <c r="G7" s="16">
        <f>G8+G9+G10</f>
        <v>5200</v>
      </c>
      <c r="H7" s="16">
        <f>H8+H9+H10</f>
        <v>4420</v>
      </c>
      <c r="I7" s="16">
        <f>I8+I9+I10</f>
        <v>4420</v>
      </c>
      <c r="J7" s="16">
        <f>J8+J9+J10</f>
        <v>4420</v>
      </c>
      <c r="K7" s="16">
        <f>K8+K9+K10</f>
        <v>4420</v>
      </c>
      <c r="L7" s="7"/>
      <c r="M7" s="80"/>
    </row>
    <row r="8" spans="1:13" ht="93" customHeight="1" x14ac:dyDescent="0.25">
      <c r="A8" s="14" t="s">
        <v>22</v>
      </c>
      <c r="B8" s="2" t="s">
        <v>54</v>
      </c>
      <c r="C8" s="2" t="s">
        <v>46</v>
      </c>
      <c r="D8" s="2" t="s">
        <v>31</v>
      </c>
      <c r="E8" s="18">
        <v>1120</v>
      </c>
      <c r="F8" s="16">
        <f t="shared" ref="F8:F10" si="1">SUM(G8:K8)</f>
        <v>18810</v>
      </c>
      <c r="G8" s="18">
        <v>1130</v>
      </c>
      <c r="H8" s="18">
        <v>4420</v>
      </c>
      <c r="I8" s="18">
        <v>4420</v>
      </c>
      <c r="J8" s="18">
        <v>4420</v>
      </c>
      <c r="K8" s="18">
        <v>4420</v>
      </c>
      <c r="L8" s="1" t="s">
        <v>60</v>
      </c>
      <c r="M8" s="71" t="s">
        <v>58</v>
      </c>
    </row>
    <row r="9" spans="1:13" ht="84.75" customHeight="1" x14ac:dyDescent="0.25">
      <c r="A9" s="68" t="s">
        <v>9</v>
      </c>
      <c r="B9" s="9" t="s">
        <v>33</v>
      </c>
      <c r="C9" s="2" t="s">
        <v>56</v>
      </c>
      <c r="D9" s="31" t="s">
        <v>31</v>
      </c>
      <c r="E9" s="19">
        <v>3610</v>
      </c>
      <c r="F9" s="17">
        <f t="shared" si="1"/>
        <v>3620</v>
      </c>
      <c r="G9" s="19">
        <v>3620</v>
      </c>
      <c r="H9" s="18">
        <v>0</v>
      </c>
      <c r="I9" s="18">
        <v>0</v>
      </c>
      <c r="J9" s="18">
        <v>0</v>
      </c>
      <c r="K9" s="18">
        <v>0</v>
      </c>
      <c r="L9" s="1" t="s">
        <v>60</v>
      </c>
      <c r="M9" s="30"/>
    </row>
    <row r="10" spans="1:13" ht="81.75" customHeight="1" x14ac:dyDescent="0.25">
      <c r="A10" s="69" t="s">
        <v>10</v>
      </c>
      <c r="B10" s="70" t="s">
        <v>35</v>
      </c>
      <c r="C10" s="2" t="s">
        <v>56</v>
      </c>
      <c r="D10" s="4" t="s">
        <v>31</v>
      </c>
      <c r="E10" s="20">
        <v>420</v>
      </c>
      <c r="F10" s="15">
        <f t="shared" si="1"/>
        <v>450</v>
      </c>
      <c r="G10" s="20">
        <v>450</v>
      </c>
      <c r="H10" s="20">
        <v>0</v>
      </c>
      <c r="I10" s="20">
        <v>0</v>
      </c>
      <c r="J10" s="20">
        <v>0</v>
      </c>
      <c r="K10" s="20">
        <v>0</v>
      </c>
      <c r="L10" s="1" t="s">
        <v>60</v>
      </c>
      <c r="M10" s="56"/>
    </row>
    <row r="11" spans="1:13" ht="36.75" customHeight="1" x14ac:dyDescent="0.25">
      <c r="A11" s="97" t="s">
        <v>4</v>
      </c>
      <c r="B11" s="99" t="s">
        <v>53</v>
      </c>
      <c r="C11" s="95" t="s">
        <v>46</v>
      </c>
      <c r="D11" s="6" t="s">
        <v>8</v>
      </c>
      <c r="E11" s="16">
        <f t="shared" ref="E11:K11" si="2">SUM(E12:E12)</f>
        <v>2150</v>
      </c>
      <c r="F11" s="16">
        <f t="shared" si="2"/>
        <v>18300</v>
      </c>
      <c r="G11" s="16">
        <f t="shared" si="2"/>
        <v>2300</v>
      </c>
      <c r="H11" s="16">
        <f t="shared" si="2"/>
        <v>4000</v>
      </c>
      <c r="I11" s="16">
        <f t="shared" si="2"/>
        <v>4000</v>
      </c>
      <c r="J11" s="16">
        <f t="shared" si="2"/>
        <v>4000</v>
      </c>
      <c r="K11" s="16">
        <f t="shared" si="2"/>
        <v>4000</v>
      </c>
      <c r="L11" s="101"/>
      <c r="M11" s="77"/>
    </row>
    <row r="12" spans="1:13" ht="83.45" customHeight="1" x14ac:dyDescent="0.25">
      <c r="A12" s="98"/>
      <c r="B12" s="100"/>
      <c r="C12" s="96"/>
      <c r="D12" s="55" t="s">
        <v>26</v>
      </c>
      <c r="E12" s="16">
        <f>E13+E14+E15</f>
        <v>2150</v>
      </c>
      <c r="F12" s="16">
        <f t="shared" ref="F12" si="3">SUM(G12:K12)</f>
        <v>18300</v>
      </c>
      <c r="G12" s="16">
        <f>G13+G14+G15</f>
        <v>2300</v>
      </c>
      <c r="H12" s="16">
        <f>H13+H14+H15</f>
        <v>4000</v>
      </c>
      <c r="I12" s="16">
        <f>I13+I14+I15</f>
        <v>4000</v>
      </c>
      <c r="J12" s="16">
        <f>J13+J14+J15</f>
        <v>4000</v>
      </c>
      <c r="K12" s="16">
        <f>K13+K14+K15</f>
        <v>4000</v>
      </c>
      <c r="L12" s="102"/>
      <c r="M12" s="78"/>
    </row>
    <row r="13" spans="1:13" s="57" customFormat="1" ht="81.75" customHeight="1" x14ac:dyDescent="0.25">
      <c r="A13" s="28" t="s">
        <v>5</v>
      </c>
      <c r="B13" s="29" t="s">
        <v>55</v>
      </c>
      <c r="C13" s="2" t="s">
        <v>46</v>
      </c>
      <c r="D13" s="29" t="s">
        <v>31</v>
      </c>
      <c r="E13" s="18">
        <v>1090</v>
      </c>
      <c r="F13" s="16">
        <f t="shared" ref="F13:F15" si="4">SUM(G13:K13)</f>
        <v>17200</v>
      </c>
      <c r="G13" s="18">
        <v>1200</v>
      </c>
      <c r="H13" s="18">
        <v>4000</v>
      </c>
      <c r="I13" s="18">
        <v>4000</v>
      </c>
      <c r="J13" s="18">
        <v>4000</v>
      </c>
      <c r="K13" s="18">
        <v>4000</v>
      </c>
      <c r="L13" s="1" t="s">
        <v>60</v>
      </c>
      <c r="M13" s="72" t="s">
        <v>59</v>
      </c>
    </row>
    <row r="14" spans="1:13" s="57" customFormat="1" ht="80.45" customHeight="1" x14ac:dyDescent="0.25">
      <c r="A14" s="73" t="s">
        <v>6</v>
      </c>
      <c r="B14" s="2" t="s">
        <v>34</v>
      </c>
      <c r="C14" s="2" t="s">
        <v>56</v>
      </c>
      <c r="D14" s="4" t="s">
        <v>31</v>
      </c>
      <c r="E14" s="19">
        <v>480</v>
      </c>
      <c r="F14" s="17">
        <f t="shared" si="4"/>
        <v>500</v>
      </c>
      <c r="G14" s="19">
        <v>500</v>
      </c>
      <c r="H14" s="19">
        <v>0</v>
      </c>
      <c r="I14" s="19">
        <v>0</v>
      </c>
      <c r="J14" s="19">
        <v>0</v>
      </c>
      <c r="K14" s="19">
        <v>0</v>
      </c>
      <c r="L14" s="1" t="s">
        <v>60</v>
      </c>
      <c r="M14" s="58"/>
    </row>
    <row r="15" spans="1:13" s="57" customFormat="1" ht="88.5" customHeight="1" thickBot="1" x14ac:dyDescent="0.3">
      <c r="A15" s="28" t="s">
        <v>11</v>
      </c>
      <c r="B15" s="74" t="s">
        <v>36</v>
      </c>
      <c r="C15" s="2" t="s">
        <v>56</v>
      </c>
      <c r="D15" s="2" t="s">
        <v>31</v>
      </c>
      <c r="E15" s="18">
        <v>580</v>
      </c>
      <c r="F15" s="21">
        <f t="shared" si="4"/>
        <v>600</v>
      </c>
      <c r="G15" s="18">
        <v>600</v>
      </c>
      <c r="H15" s="18">
        <v>0</v>
      </c>
      <c r="I15" s="18">
        <v>0</v>
      </c>
      <c r="J15" s="18">
        <v>0</v>
      </c>
      <c r="K15" s="18">
        <v>0</v>
      </c>
      <c r="L15" s="1" t="s">
        <v>60</v>
      </c>
      <c r="M15" s="58"/>
    </row>
    <row r="16" spans="1:13" s="61" customFormat="1" ht="42" customHeight="1" x14ac:dyDescent="0.25">
      <c r="A16" s="103" t="s">
        <v>48</v>
      </c>
      <c r="B16" s="103"/>
      <c r="C16" s="95" t="s">
        <v>46</v>
      </c>
      <c r="D16" s="104" t="s">
        <v>26</v>
      </c>
      <c r="E16" s="24">
        <f t="shared" ref="E16:K16" si="5">SUM(E17:E17)</f>
        <v>7300</v>
      </c>
      <c r="F16" s="24">
        <f t="shared" si="5"/>
        <v>41180</v>
      </c>
      <c r="G16" s="24">
        <f t="shared" si="5"/>
        <v>7500</v>
      </c>
      <c r="H16" s="24">
        <f t="shared" si="5"/>
        <v>8420</v>
      </c>
      <c r="I16" s="44">
        <f t="shared" si="5"/>
        <v>8420</v>
      </c>
      <c r="J16" s="24">
        <f t="shared" si="5"/>
        <v>8420</v>
      </c>
      <c r="K16" s="24">
        <f t="shared" si="5"/>
        <v>8420</v>
      </c>
      <c r="L16" s="59"/>
      <c r="M16" s="60"/>
    </row>
    <row r="17" spans="1:13" s="61" customFormat="1" ht="37.9" customHeight="1" x14ac:dyDescent="0.25">
      <c r="A17" s="103"/>
      <c r="B17" s="103"/>
      <c r="C17" s="96"/>
      <c r="D17" s="105"/>
      <c r="E17" s="22">
        <f t="shared" ref="E17:K17" si="6">E7+E12</f>
        <v>7300</v>
      </c>
      <c r="F17" s="22">
        <f t="shared" si="6"/>
        <v>41180</v>
      </c>
      <c r="G17" s="22">
        <f t="shared" si="6"/>
        <v>7500</v>
      </c>
      <c r="H17" s="22">
        <f t="shared" si="6"/>
        <v>8420</v>
      </c>
      <c r="I17" s="45">
        <f t="shared" si="6"/>
        <v>8420</v>
      </c>
      <c r="J17" s="22">
        <f t="shared" si="6"/>
        <v>8420</v>
      </c>
      <c r="K17" s="22">
        <f t="shared" si="6"/>
        <v>8420</v>
      </c>
      <c r="L17" s="62"/>
      <c r="M17" s="63"/>
    </row>
    <row r="18" spans="1:13" s="61" customFormat="1" ht="17.25" customHeight="1" x14ac:dyDescent="0.25">
      <c r="A18" s="64"/>
      <c r="B18" s="65"/>
      <c r="C18" s="25"/>
      <c r="D18" s="66"/>
      <c r="E18" s="26"/>
      <c r="F18" s="26"/>
      <c r="G18" s="26"/>
      <c r="H18" s="26"/>
      <c r="I18" s="46"/>
      <c r="J18" s="26"/>
      <c r="K18" s="26"/>
      <c r="L18" s="67"/>
      <c r="M18" s="67"/>
    </row>
    <row r="19" spans="1:13" ht="33" customHeight="1" x14ac:dyDescent="0.25">
      <c r="B19" s="23" t="s">
        <v>57</v>
      </c>
      <c r="C19" s="23"/>
      <c r="D19" s="23"/>
      <c r="E19" s="23"/>
      <c r="F19" s="23"/>
      <c r="G19" s="23"/>
      <c r="H19" s="23"/>
      <c r="I19" s="47"/>
      <c r="J19" s="23"/>
      <c r="K19" s="23"/>
      <c r="L19" s="23"/>
      <c r="M19" s="23"/>
    </row>
  </sheetData>
  <mergeCells count="23">
    <mergeCell ref="A11:A12"/>
    <mergeCell ref="B11:B12"/>
    <mergeCell ref="C11:C12"/>
    <mergeCell ref="L11:L12"/>
    <mergeCell ref="C16:C17"/>
    <mergeCell ref="A16:B17"/>
    <mergeCell ref="D16:D17"/>
    <mergeCell ref="M3:M4"/>
    <mergeCell ref="M11:M12"/>
    <mergeCell ref="A6:A7"/>
    <mergeCell ref="M6:M7"/>
    <mergeCell ref="J1:M1"/>
    <mergeCell ref="B2:K2"/>
    <mergeCell ref="A3:A4"/>
    <mergeCell ref="B3:B4"/>
    <mergeCell ref="C3:C4"/>
    <mergeCell ref="D3:D4"/>
    <mergeCell ref="E3:E4"/>
    <mergeCell ref="F3:F4"/>
    <mergeCell ref="B6:B7"/>
    <mergeCell ref="G3:K3"/>
    <mergeCell ref="C6:C7"/>
    <mergeCell ref="L3:L4"/>
  </mergeCell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topLeftCell="A3" zoomScaleNormal="80" zoomScaleSheetLayoutView="100" workbookViewId="0">
      <selection activeCell="K10" sqref="K10"/>
    </sheetView>
  </sheetViews>
  <sheetFormatPr defaultColWidth="9.140625" defaultRowHeight="15" x14ac:dyDescent="0.25"/>
  <cols>
    <col min="1" max="1" width="5.42578125" style="3" customWidth="1"/>
    <col min="2" max="2" width="19.7109375" style="3" customWidth="1"/>
    <col min="3" max="3" width="29.7109375" style="3" customWidth="1"/>
    <col min="4" max="4" width="44.5703125" style="3" customWidth="1"/>
    <col min="5" max="5" width="14.140625" style="3" customWidth="1"/>
    <col min="6" max="6" width="24.42578125" style="5" customWidth="1"/>
    <col min="7" max="11" width="13.140625" style="3" bestFit="1" customWidth="1"/>
    <col min="12" max="12" width="9.140625" style="3"/>
    <col min="13" max="13" width="64" style="3" customWidth="1"/>
    <col min="14" max="16384" width="9.140625" style="3"/>
  </cols>
  <sheetData>
    <row r="1" spans="1:11" ht="27" customHeight="1" x14ac:dyDescent="0.25">
      <c r="A1" s="32"/>
      <c r="B1" s="33"/>
      <c r="C1" s="33"/>
      <c r="D1" s="33"/>
      <c r="E1" s="33"/>
      <c r="F1" s="33"/>
      <c r="G1" s="33"/>
      <c r="H1" s="81" t="s">
        <v>24</v>
      </c>
      <c r="I1" s="128"/>
      <c r="J1" s="128"/>
      <c r="K1" s="128"/>
    </row>
    <row r="2" spans="1:11" ht="70.150000000000006" customHeight="1" thickBot="1" x14ac:dyDescent="0.3">
      <c r="A2" s="5"/>
      <c r="B2" s="129" t="s">
        <v>42</v>
      </c>
      <c r="C2" s="129"/>
      <c r="D2" s="129"/>
      <c r="E2" s="129"/>
      <c r="F2" s="129"/>
      <c r="G2" s="129"/>
      <c r="H2" s="129"/>
      <c r="I2" s="129"/>
      <c r="J2" s="5"/>
      <c r="K2" s="5"/>
    </row>
    <row r="3" spans="1:11" ht="63.6" customHeight="1" x14ac:dyDescent="0.25">
      <c r="A3" s="112" t="s">
        <v>12</v>
      </c>
      <c r="B3" s="130" t="s">
        <v>13</v>
      </c>
      <c r="C3" s="50" t="s">
        <v>14</v>
      </c>
      <c r="D3" s="130" t="s">
        <v>32</v>
      </c>
      <c r="E3" s="130" t="s">
        <v>15</v>
      </c>
      <c r="F3" s="130" t="s">
        <v>49</v>
      </c>
      <c r="G3" s="130" t="s">
        <v>16</v>
      </c>
      <c r="H3" s="130"/>
      <c r="I3" s="130"/>
      <c r="J3" s="130"/>
      <c r="K3" s="131"/>
    </row>
    <row r="4" spans="1:11" ht="57" customHeight="1" x14ac:dyDescent="0.25">
      <c r="A4" s="113"/>
      <c r="B4" s="134"/>
      <c r="C4" s="34" t="s">
        <v>17</v>
      </c>
      <c r="D4" s="134"/>
      <c r="E4" s="134"/>
      <c r="F4" s="134"/>
      <c r="G4" s="48">
        <v>2017</v>
      </c>
      <c r="H4" s="48">
        <v>2018</v>
      </c>
      <c r="I4" s="48">
        <v>2019</v>
      </c>
      <c r="J4" s="48">
        <v>2020</v>
      </c>
      <c r="K4" s="48">
        <v>2021</v>
      </c>
    </row>
    <row r="5" spans="1:11" ht="19.149999999999999" customHeight="1" x14ac:dyDescent="0.25">
      <c r="A5" s="35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7">
        <v>11</v>
      </c>
    </row>
    <row r="6" spans="1:11" ht="75.599999999999994" customHeight="1" x14ac:dyDescent="0.25">
      <c r="A6" s="106" t="s">
        <v>18</v>
      </c>
      <c r="B6" s="109" t="s">
        <v>50</v>
      </c>
      <c r="C6" s="110"/>
      <c r="D6" s="111"/>
      <c r="E6" s="38" t="s">
        <v>41</v>
      </c>
      <c r="F6" s="36">
        <v>625</v>
      </c>
      <c r="G6" s="36">
        <v>760</v>
      </c>
      <c r="H6" s="36">
        <v>1064</v>
      </c>
      <c r="I6" s="36">
        <v>1180</v>
      </c>
      <c r="J6" s="36">
        <v>1240</v>
      </c>
      <c r="K6" s="36">
        <v>1300</v>
      </c>
    </row>
    <row r="7" spans="1:11" ht="81.599999999999994" customHeight="1" x14ac:dyDescent="0.25">
      <c r="A7" s="107"/>
      <c r="B7" s="132"/>
      <c r="C7" s="121">
        <v>22880</v>
      </c>
      <c r="D7" s="39" t="s">
        <v>37</v>
      </c>
      <c r="E7" s="40" t="s">
        <v>19</v>
      </c>
      <c r="F7" s="36">
        <v>0.84</v>
      </c>
      <c r="G7" s="36">
        <v>1</v>
      </c>
      <c r="H7" s="41">
        <v>1.4</v>
      </c>
      <c r="I7" s="36">
        <v>1.8</v>
      </c>
      <c r="J7" s="36">
        <v>2</v>
      </c>
      <c r="K7" s="41">
        <v>2.4</v>
      </c>
    </row>
    <row r="8" spans="1:11" ht="68.45" customHeight="1" x14ac:dyDescent="0.25">
      <c r="A8" s="107"/>
      <c r="B8" s="133"/>
      <c r="C8" s="122"/>
      <c r="D8" s="42" t="s">
        <v>38</v>
      </c>
      <c r="E8" s="43" t="s">
        <v>19</v>
      </c>
      <c r="F8" s="36">
        <v>0.53</v>
      </c>
      <c r="G8" s="36">
        <v>0.8</v>
      </c>
      <c r="H8" s="41">
        <v>1.2</v>
      </c>
      <c r="I8" s="36">
        <v>1.5</v>
      </c>
      <c r="J8" s="36">
        <v>1.8</v>
      </c>
      <c r="K8" s="41">
        <v>2.2000000000000002</v>
      </c>
    </row>
    <row r="9" spans="1:11" ht="86.45" customHeight="1" x14ac:dyDescent="0.25">
      <c r="A9" s="107"/>
      <c r="B9" s="133"/>
      <c r="C9" s="122"/>
      <c r="D9" s="42" t="s">
        <v>43</v>
      </c>
      <c r="E9" s="43" t="s">
        <v>20</v>
      </c>
      <c r="F9" s="36">
        <v>84</v>
      </c>
      <c r="G9" s="36">
        <v>30</v>
      </c>
      <c r="H9" s="41">
        <v>30</v>
      </c>
      <c r="I9" s="36">
        <v>30</v>
      </c>
      <c r="J9" s="36">
        <v>30</v>
      </c>
      <c r="K9" s="41">
        <v>30</v>
      </c>
    </row>
    <row r="10" spans="1:11" ht="99.6" customHeight="1" x14ac:dyDescent="0.25">
      <c r="A10" s="108"/>
      <c r="B10" s="133"/>
      <c r="C10" s="122"/>
      <c r="D10" s="39" t="s">
        <v>44</v>
      </c>
      <c r="E10" s="41" t="s">
        <v>19</v>
      </c>
      <c r="F10" s="41">
        <v>7.69</v>
      </c>
      <c r="G10" s="41">
        <v>8</v>
      </c>
      <c r="H10" s="41">
        <v>100</v>
      </c>
      <c r="I10" s="41">
        <v>100</v>
      </c>
      <c r="J10" s="41">
        <v>100</v>
      </c>
      <c r="K10" s="41">
        <v>100</v>
      </c>
    </row>
    <row r="11" spans="1:11" ht="73.900000000000006" customHeight="1" x14ac:dyDescent="0.25">
      <c r="A11" s="106" t="s">
        <v>4</v>
      </c>
      <c r="B11" s="123" t="s">
        <v>51</v>
      </c>
      <c r="C11" s="124"/>
      <c r="D11" s="125"/>
      <c r="E11" s="41" t="s">
        <v>41</v>
      </c>
      <c r="F11" s="41">
        <v>380</v>
      </c>
      <c r="G11" s="41">
        <v>456</v>
      </c>
      <c r="H11" s="41">
        <v>912</v>
      </c>
      <c r="I11" s="41">
        <v>1160</v>
      </c>
      <c r="J11" s="41">
        <v>1200</v>
      </c>
      <c r="K11" s="41">
        <v>1250</v>
      </c>
    </row>
    <row r="12" spans="1:11" ht="114.6" customHeight="1" x14ac:dyDescent="0.25">
      <c r="A12" s="107"/>
      <c r="B12" s="119"/>
      <c r="C12" s="121">
        <v>18300</v>
      </c>
      <c r="D12" s="9" t="s">
        <v>39</v>
      </c>
      <c r="E12" s="43" t="s">
        <v>19</v>
      </c>
      <c r="F12" s="36">
        <v>0.76</v>
      </c>
      <c r="G12" s="36">
        <v>0.8</v>
      </c>
      <c r="H12" s="41">
        <v>1.2</v>
      </c>
      <c r="I12" s="36">
        <v>1.6</v>
      </c>
      <c r="J12" s="36">
        <v>1.8</v>
      </c>
      <c r="K12" s="41">
        <v>2.2000000000000002</v>
      </c>
    </row>
    <row r="13" spans="1:11" ht="85.9" customHeight="1" x14ac:dyDescent="0.25">
      <c r="A13" s="108"/>
      <c r="B13" s="120"/>
      <c r="C13" s="122"/>
      <c r="D13" s="39" t="s">
        <v>40</v>
      </c>
      <c r="E13" s="41" t="s">
        <v>20</v>
      </c>
      <c r="F13" s="41">
        <v>63</v>
      </c>
      <c r="G13" s="41">
        <v>40</v>
      </c>
      <c r="H13" s="41">
        <v>40</v>
      </c>
      <c r="I13" s="41">
        <v>40</v>
      </c>
      <c r="J13" s="41">
        <v>40</v>
      </c>
      <c r="K13" s="41">
        <v>40</v>
      </c>
    </row>
    <row r="14" spans="1:11" ht="40.15" customHeight="1" thickBot="1" x14ac:dyDescent="0.3">
      <c r="A14" s="126" t="s">
        <v>7</v>
      </c>
      <c r="B14" s="127"/>
      <c r="C14" s="27">
        <f>SUM(C7:C13)</f>
        <v>41180</v>
      </c>
      <c r="D14" s="114"/>
      <c r="E14" s="114"/>
      <c r="F14" s="114"/>
      <c r="G14" s="114"/>
      <c r="H14" s="114"/>
      <c r="I14" s="114"/>
      <c r="J14" s="114"/>
      <c r="K14" s="115"/>
    </row>
    <row r="15" spans="1:11" ht="50.45" customHeight="1" x14ac:dyDescent="0.3">
      <c r="A15" s="116" t="s">
        <v>57</v>
      </c>
      <c r="B15" s="116"/>
      <c r="C15" s="116"/>
      <c r="D15" s="116"/>
      <c r="E15" s="116"/>
      <c r="F15" s="116"/>
      <c r="G15" s="116"/>
      <c r="H15" s="116" t="s">
        <v>23</v>
      </c>
      <c r="I15" s="117"/>
      <c r="J15" s="117"/>
      <c r="K15" s="118"/>
    </row>
  </sheetData>
  <mergeCells count="20">
    <mergeCell ref="H1:K1"/>
    <mergeCell ref="B2:I2"/>
    <mergeCell ref="G3:K3"/>
    <mergeCell ref="B7:B10"/>
    <mergeCell ref="C7:C10"/>
    <mergeCell ref="B3:B4"/>
    <mergeCell ref="D3:D4"/>
    <mergeCell ref="E3:E4"/>
    <mergeCell ref="F3:F4"/>
    <mergeCell ref="A6:A10"/>
    <mergeCell ref="B6:D6"/>
    <mergeCell ref="A3:A4"/>
    <mergeCell ref="D14:K14"/>
    <mergeCell ref="A15:G15"/>
    <mergeCell ref="H15:K15"/>
    <mergeCell ref="B12:B13"/>
    <mergeCell ref="C12:C13"/>
    <mergeCell ref="A11:A13"/>
    <mergeCell ref="B11:D11"/>
    <mergeCell ref="A14:B14"/>
  </mergeCells>
  <pageMargins left="0.62992125984251968" right="0.43307086614173229" top="0.39370078740157483" bottom="0.39370078740157483" header="0.31496062992125984" footer="0.11811023622047245"/>
  <pageSetup paperSize="9" scale="66" fitToHeight="0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 №1  </vt:lpstr>
      <vt:lpstr>№2</vt:lpstr>
      <vt:lpstr>№2!Заголовки_для_печати</vt:lpstr>
      <vt:lpstr>'прилож №1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Зиминова Анна Юрьевна</cp:lastModifiedBy>
  <cp:lastPrinted>2017-10-27T08:43:35Z</cp:lastPrinted>
  <dcterms:created xsi:type="dcterms:W3CDTF">2013-09-01T17:17:01Z</dcterms:created>
  <dcterms:modified xsi:type="dcterms:W3CDTF">2017-11-20T08:12:12Z</dcterms:modified>
</cp:coreProperties>
</file>