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210" yWindow="5790" windowWidth="19320" windowHeight="8520" tabRatio="769"/>
  </bookViews>
  <sheets>
    <sheet name="Приложение 2" sheetId="8" r:id="rId1"/>
  </sheets>
  <definedNames>
    <definedName name="_xlnm.Print_Titles" localSheetId="0">'Приложение 2'!$9:$11</definedName>
    <definedName name="_xlnm.Print_Area" localSheetId="0">'Приложение 2'!$A$1:$N$56</definedName>
  </definedNames>
  <calcPr calcId="145621"/>
</workbook>
</file>

<file path=xl/calcChain.xml><?xml version="1.0" encoding="utf-8"?>
<calcChain xmlns="http://schemas.openxmlformats.org/spreadsheetml/2006/main">
  <c r="D52" i="8" l="1"/>
  <c r="C52" i="8"/>
  <c r="E45" i="8" l="1"/>
  <c r="E52" i="8" l="1"/>
  <c r="F19" i="8" l="1"/>
  <c r="F28" i="8"/>
  <c r="C33" i="8" l="1"/>
  <c r="C45" i="8"/>
  <c r="F52" i="8" l="1"/>
</calcChain>
</file>

<file path=xl/sharedStrings.xml><?xml version="1.0" encoding="utf-8"?>
<sst xmlns="http://schemas.openxmlformats.org/spreadsheetml/2006/main" count="192" uniqueCount="83">
  <si>
    <t>к муниципальной программе</t>
  </si>
  <si>
    <t>№ п/п</t>
  </si>
  <si>
    <t>Единица измерения</t>
  </si>
  <si>
    <t>Планируемое значение показателя по годам реализации</t>
  </si>
  <si>
    <t>ед.</t>
  </si>
  <si>
    <t>%</t>
  </si>
  <si>
    <t>кг у.т/Гкал</t>
  </si>
  <si>
    <t>Внебюджетные источники</t>
  </si>
  <si>
    <t>Задачи, направленные на достижение цели</t>
  </si>
  <si>
    <t>-</t>
  </si>
  <si>
    <t xml:space="preserve"> -</t>
  </si>
  <si>
    <t>тыс.руб.   /тыс.чел.</t>
  </si>
  <si>
    <t>ед./тыс.чел.</t>
  </si>
  <si>
    <t>В пределах средств, предусмотренных в бюджетах поселений</t>
  </si>
  <si>
    <t xml:space="preserve">Показатель реализации мероприятий муниципальной программы </t>
  </si>
  <si>
    <t>В пределах средств, предусмотренных на содержание ответственного исполнителя</t>
  </si>
  <si>
    <t>Планируемый объем финансирования на решение данной задачи (тыс. руб.)</t>
  </si>
  <si>
    <t>4.</t>
  </si>
  <si>
    <t>5.</t>
  </si>
  <si>
    <t>6.</t>
  </si>
  <si>
    <t>Средства бюджета Московской области</t>
  </si>
  <si>
    <t xml:space="preserve"> - </t>
  </si>
  <si>
    <t>Приложение №2</t>
  </si>
  <si>
    <t>ПЛАНИРУЕМЫЕ РЕЗУЛЬТАТЫ РЕАЛИЗАЦИИ МУНИЦИПАЛЬНОЙ ПРОГРАММЫ ОДИНЦОВСКОГО МУНИЦИПАЛЬНОГО РАЙОНА МОСКОВСКОЙ ОБЛАСТИ                                           "Содержание и развитие жилищно-коммунального хозяйства Одинцовского муниципального района Московской области "  на 2017-2021 годы</t>
  </si>
  <si>
    <t>30/135</t>
  </si>
  <si>
    <t>40/171</t>
  </si>
  <si>
    <t>50/207</t>
  </si>
  <si>
    <t>60/243</t>
  </si>
  <si>
    <t>70/279</t>
  </si>
  <si>
    <t>Средства бюджета Одинцовского муниципального района Московской области, в том числе передаваемые в бюджеты сельских поселений</t>
  </si>
  <si>
    <t>%/ед.</t>
  </si>
  <si>
    <t>1.2. Количество домов, в которых проведен капитальный ремонт в рамках программы "Проведения капитального ремонта общего имущества в многоквартирных домах, расположенных на территоии Московской области на 2014-2038 годы"</t>
  </si>
  <si>
    <t>1.3. Уровень собираемости взносов на капитальный ремонт</t>
  </si>
  <si>
    <t>3.2.  Доля заемных средств организаций в общем объеме капитальных вложений в системы теплоснабжения, водоснабжения, водоотведения и очистки сточных вод</t>
  </si>
  <si>
    <t>3.3. Доля организаций коммунального комплекса, осуществляющих производство товаров, оказание услуг по водо-,  тепло-, газо- и электроснабжению, водоотведению, утвердивших инвестиционные программы</t>
  </si>
  <si>
    <t>3.4. Удельный вес потерь теплоэнергии в общем количестве поданного в сеть тепла</t>
  </si>
  <si>
    <t>3.5. Удельный расход топлива на единицу произведенного тепла</t>
  </si>
  <si>
    <t>3.8. Доля населения, обеспеченного доброкачественной питьевой водой</t>
  </si>
  <si>
    <t xml:space="preserve">3.9. Доля сточных вод, проходящих очистку на биологических очистных сооружениях, отвечающих установленным требованиям, в общем объеме сточных вод, пропущенных через очистные сооружения </t>
  </si>
  <si>
    <t>3.10. Уровень готовности объектов жилищно-коммунального хозяйства к осенне-зимнему периоду</t>
  </si>
  <si>
    <t>4.1. Обеспеченность обустроенными дворовыми территориями</t>
  </si>
  <si>
    <t>4.2. Количество обустроенных детских игровых площадок на территории муниципальных образований</t>
  </si>
  <si>
    <t>5.2. Доля садовых некоммерческих товариществ, не заключивших договор на вывоз и утилизацию ТБО</t>
  </si>
  <si>
    <t>6.1. Доля актуализированных схем теплоснабжения, имеющих электронную модель, разработанную в соответствии с единым техническим заданием</t>
  </si>
  <si>
    <t>6.2. Доля актуализированных схем водоснабжения, водоотведения, имеющих электронную модель, разработанную в соответствии с единым техническим заданием</t>
  </si>
  <si>
    <t>7.1. Доля  мероприятий по капитальному ремонту объектов на территории  военных городков, переданных  в собственность муниципальных образований Одинцовского муниципального района, на которых выполнен капитальный ремонт, от общего количества запланированных мероприятий  на отчетный год</t>
  </si>
  <si>
    <t>Средства бюджетов городских и сельских поселений, в том числе передаваемые в бюджет Одинцовского муниципального района</t>
  </si>
  <si>
    <t>1.1. Доля фактически отремонтированных многоквартирных домов к количеству многоквартирных домов, внесенных в  региональную программу Московской области "Проведение капитального ремонта общего имущества в многоквартирных домах, расположенных на территории Московской области на 2014-2038 годы"(ППМО №1188/58 от 27.12.2013)</t>
  </si>
  <si>
    <t>2.1. Доля лицевых счетов, обслуживаемых Московским областным единым информационно-расчетный центром</t>
  </si>
  <si>
    <t>8.1. Количество  подъездов многоквартирных домов, приведенных в надлежащие состояние</t>
  </si>
  <si>
    <t>3.11. Задолженность за потребленные топливно-энергетические ресурсы (газ и электроэнергия) на 1 тысячу населения</t>
  </si>
  <si>
    <t xml:space="preserve">3.12. Количество технологических нарушений на объектах и системах ЖКХ на 1 тысячу населения </t>
  </si>
  <si>
    <t>Начальник Управления жилищно-коммунального хозяйства</t>
  </si>
  <si>
    <t>Ю.Н. Сусалев</t>
  </si>
  <si>
    <t>26/102</t>
  </si>
  <si>
    <t xml:space="preserve">Отчетный базовый период / Базовое значение показателя на 31.12.2016 г. </t>
  </si>
  <si>
    <t>101,67/30997</t>
  </si>
  <si>
    <t xml:space="preserve"> 3.6. Количество построенных и реконструированных (модернизированных), капитально отремонтированных котельных, в т.ч. переведенных на природный газ</t>
  </si>
  <si>
    <t xml:space="preserve"> 3.7. Количество построенных станций очистки питьевой воды.</t>
  </si>
  <si>
    <t>925,00000 (передаваемые в бюджеты сельских поселений)</t>
  </si>
  <si>
    <t>5.1. Количество судебных решений, вступивших в законную силу по ст. 19.5 КоАП РФ в отношении ОМСУ МО, их должностных лиц, предприятий и учреждений, подведомственных ОМСУ</t>
  </si>
  <si>
    <r>
      <rPr>
        <b/>
        <sz val="11"/>
        <color theme="1"/>
        <rFont val="Times New Roman"/>
        <family val="1"/>
        <charset val="204"/>
      </rPr>
      <t>Задача 1.</t>
    </r>
    <r>
      <rPr>
        <sz val="11"/>
        <color theme="1"/>
        <rFont val="Times New Roman"/>
        <family val="1"/>
        <charset val="204"/>
      </rPr>
      <t xml:space="preserve"> Выполнение работ по капитальному ремонту общего имущества многоквартирных домов в соответствии с  региональной программой Московской области "Проведение капитального ремонта общего имущества в многоквартирных домах, расположенных на территории Московской области на 2014-2038 годы"</t>
    </r>
  </si>
  <si>
    <r>
      <t>Задача 2.</t>
    </r>
    <r>
      <rPr>
        <sz val="11"/>
        <color theme="1"/>
        <rFont val="Times New Roman"/>
        <family val="1"/>
        <charset val="204"/>
      </rPr>
      <t xml:space="preserve"> Реализация проекта "Единый Информационно-Расчетный Центр" на территории Одинцовского муниципального района</t>
    </r>
  </si>
  <si>
    <r>
      <t xml:space="preserve">Задача 3. </t>
    </r>
    <r>
      <rPr>
        <sz val="11"/>
        <color theme="1"/>
        <rFont val="Times New Roman"/>
        <family val="1"/>
        <charset val="204"/>
      </rPr>
      <t>Выполнение работ капитального характера на объектах коммунального хозяйства</t>
    </r>
  </si>
  <si>
    <r>
      <t xml:space="preserve"> 3.1.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Доля собственных инвестиций организаций в расходах от основного вида деятельности организаций сектора водоснабжения, водоотведения, очистки сточных вод и теплоснабжения</t>
    </r>
  </si>
  <si>
    <r>
      <rPr>
        <b/>
        <sz val="11"/>
        <color theme="1"/>
        <rFont val="Times New Roman"/>
        <family val="1"/>
        <charset val="204"/>
      </rPr>
      <t xml:space="preserve">Задача 4. </t>
    </r>
    <r>
      <rPr>
        <sz val="11"/>
        <color theme="1"/>
        <rFont val="Times New Roman"/>
        <family val="1"/>
        <charset val="204"/>
      </rPr>
      <t>Выполнение работ по обустройству дворовых территорий</t>
    </r>
  </si>
  <si>
    <r>
      <rPr>
        <b/>
        <sz val="11"/>
        <color theme="1"/>
        <rFont val="Times New Roman"/>
        <family val="1"/>
        <charset val="204"/>
      </rPr>
      <t>Задача 5.</t>
    </r>
    <r>
      <rPr>
        <sz val="11"/>
        <color theme="1"/>
        <rFont val="Times New Roman"/>
        <family val="1"/>
        <charset val="204"/>
      </rPr>
      <t xml:space="preserve"> Проведение проверок выполнения норм и требований, установленных Законом Московской области от 30.12.2014 № 191/2014-ОЗ "О благоустройстве в Московской области"</t>
    </r>
  </si>
  <si>
    <r>
      <t xml:space="preserve">Задача 6.  </t>
    </r>
    <r>
      <rPr>
        <sz val="11"/>
        <color theme="1"/>
        <rFont val="Times New Roman"/>
        <family val="1"/>
        <charset val="204"/>
      </rPr>
      <t>Выполнение работ  по актуализации схем теплоснабжения, водоснабжения, водооотведения городских и сельских поселений Одинцовского муниципального района</t>
    </r>
  </si>
  <si>
    <r>
      <t xml:space="preserve">Задача 7. </t>
    </r>
    <r>
      <rPr>
        <sz val="11"/>
        <color theme="1"/>
        <rFont val="Times New Roman"/>
        <family val="1"/>
        <charset val="204"/>
      </rPr>
      <t>Выполнение работ капитального характера по восстановлению инфраструктуры военных городков, переданных в собственность муниципальных образований Одинцовского муниципального района Московской области</t>
    </r>
  </si>
  <si>
    <r>
      <rPr>
        <b/>
        <sz val="11"/>
        <color theme="1"/>
        <rFont val="Times New Roman"/>
        <family val="1"/>
        <charset val="204"/>
      </rPr>
      <t>Задача 8</t>
    </r>
    <r>
      <rPr>
        <sz val="11"/>
        <color theme="1"/>
        <rFont val="Times New Roman"/>
        <family val="1"/>
        <charset val="204"/>
      </rPr>
      <t>. Выполнение работ по текущему ремонту подъездов в многоквартирных домах в соответствии с  приоритетным проектом «Организация ремонта 32 тысяч подъездов с софинансированием расходов из бюджета Московской области» на 2017-2021 годы</t>
    </r>
  </si>
  <si>
    <t>3.13. Количество каннализационных коллекторов, приведенных в надлежащее состояние</t>
  </si>
  <si>
    <t>3.14. Количество очистных сооружений, привиденных в надлежащие состояние и запущенных в работу</t>
  </si>
  <si>
    <t>3.15. Количество построенных, реконструированных (модернизированных), капитально отремонтированных ВЗУ и станций очистки питьевой воды</t>
  </si>
  <si>
    <t>3.16. Количество КНС, приведенных в надлежащие состояние</t>
  </si>
  <si>
    <t>7.2. Количество отремонтированных объектов на территории военных городков в сфере жилищно-коммунального хозяйства</t>
  </si>
  <si>
    <t>7.3. Количество построенных, реконструированных (модернизированных) объектов на территории военных городков в сфере жилищно-коммунального хозяйства</t>
  </si>
  <si>
    <t>11 005,00000 (передаваемые в бюджеты сельских поселений)</t>
  </si>
  <si>
    <t>100/74873</t>
  </si>
  <si>
    <r>
      <rPr>
        <b/>
        <sz val="11"/>
        <color theme="1"/>
        <rFont val="Times New Roman"/>
        <family val="1"/>
        <charset val="204"/>
      </rPr>
      <t>Задача 9</t>
    </r>
    <r>
      <rPr>
        <sz val="11"/>
        <color theme="1"/>
        <rFont val="Times New Roman"/>
        <family val="1"/>
        <charset val="204"/>
      </rPr>
      <t>. Реализация мероприятий по поддержке предприятий ЖКХ Одинцовского муниципального района</t>
    </r>
  </si>
  <si>
    <t>4 639,70038
 (3 627,13500 тыс.руб. передаваемые в бюджеты сельских поселений)</t>
  </si>
  <si>
    <t>9793,99 
(9 693,99 тыс.руб. передаваемые в бюджеты городских  сельских поселений)</t>
  </si>
  <si>
    <t>9.1. Доля  мероприятий по предоставлению субсидий  из бюджета Московской области и бюджета Одинцовского муниципального района  предприятиям ЖКХ Одинцовского муниципального района от общего количества запланированных мероприятий  на отчетный год</t>
  </si>
  <si>
    <t xml:space="preserve">Приложение № 2 к постановлению
 Администрации Одинцовского
муниципального района  от 08.11.2017 № 6135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</si>
</sst>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00"/>
    <numFmt numFmtId="167" formatCode="_-* #,##0.000_р_._-;\-* #,##0.000_р_._-;_-* &quot;-&quot;???_р_._-;_-@_-"/>
    <numFmt numFmtId="168" formatCode="#,##0.0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2" borderId="0" xfId="0" applyFont="1" applyFill="1"/>
    <xf numFmtId="0" fontId="6" fillId="2" borderId="0" xfId="0" applyFont="1" applyFill="1" applyBorder="1" applyAlignment="1">
      <alignment horizontal="right"/>
    </xf>
    <xf numFmtId="0" fontId="0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166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 vertical="top" wrapText="1"/>
    </xf>
    <xf numFmtId="0" fontId="0" fillId="2" borderId="1" xfId="0" applyFont="1" applyFill="1" applyBorder="1"/>
    <xf numFmtId="4" fontId="3" fillId="2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68" fontId="0" fillId="2" borderId="1" xfId="0" applyNumberFormat="1" applyFont="1" applyFill="1" applyBorder="1" applyAlignment="1">
      <alignment horizontal="left"/>
    </xf>
    <xf numFmtId="0" fontId="0" fillId="2" borderId="0" xfId="0" applyFont="1" applyFill="1" applyBorder="1"/>
    <xf numFmtId="4" fontId="3" fillId="2" borderId="0" xfId="0" applyNumberFormat="1" applyFont="1" applyFill="1" applyBorder="1" applyAlignment="1">
      <alignment horizontal="center"/>
    </xf>
    <xf numFmtId="166" fontId="3" fillId="2" borderId="0" xfId="0" applyNumberFormat="1" applyFont="1" applyFill="1" applyBorder="1" applyAlignment="1">
      <alignment horizontal="center"/>
    </xf>
    <xf numFmtId="168" fontId="0" fillId="2" borderId="0" xfId="0" applyNumberFormat="1" applyFont="1" applyFill="1" applyAlignment="1">
      <alignment horizontal="left"/>
    </xf>
    <xf numFmtId="0" fontId="0" fillId="2" borderId="0" xfId="0" applyFont="1" applyFill="1" applyBorder="1" applyAlignment="1">
      <alignment horizontal="center"/>
    </xf>
    <xf numFmtId="0" fontId="5" fillId="2" borderId="0" xfId="0" applyFont="1" applyFill="1"/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vertical="top" wrapText="1"/>
    </xf>
    <xf numFmtId="165" fontId="7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vertical="top"/>
    </xf>
    <xf numFmtId="0" fontId="8" fillId="2" borderId="0" xfId="0" applyFont="1" applyFill="1" applyAlignment="1">
      <alignment vertical="top" wrapText="1"/>
    </xf>
    <xf numFmtId="0" fontId="8" fillId="2" borderId="0" xfId="0" applyFont="1" applyFill="1"/>
    <xf numFmtId="0" fontId="4" fillId="2" borderId="0" xfId="0" applyFont="1" applyFill="1"/>
    <xf numFmtId="0" fontId="6" fillId="2" borderId="0" xfId="0" applyFont="1" applyFill="1" applyAlignment="1"/>
    <xf numFmtId="0" fontId="6" fillId="2" borderId="0" xfId="0" applyFont="1" applyFill="1" applyAlignment="1">
      <alignment wrapText="1"/>
    </xf>
    <xf numFmtId="165" fontId="6" fillId="2" borderId="0" xfId="0" applyNumberFormat="1" applyFont="1" applyFill="1" applyAlignment="1">
      <alignment wrapText="1"/>
    </xf>
    <xf numFmtId="0" fontId="7" fillId="2" borderId="0" xfId="0" applyFont="1" applyFill="1"/>
    <xf numFmtId="4" fontId="7" fillId="2" borderId="0" xfId="0" applyNumberFormat="1" applyFont="1" applyFill="1"/>
    <xf numFmtId="168" fontId="5" fillId="2" borderId="0" xfId="0" applyNumberFormat="1" applyFont="1" applyFill="1"/>
    <xf numFmtId="0" fontId="1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right"/>
    </xf>
    <xf numFmtId="167" fontId="1" fillId="2" borderId="5" xfId="0" applyNumberFormat="1" applyFont="1" applyFill="1" applyBorder="1" applyAlignment="1">
      <alignment horizontal="center" vertical="center" wrapText="1"/>
    </xf>
    <xf numFmtId="167" fontId="1" fillId="2" borderId="7" xfId="0" applyNumberFormat="1" applyFont="1" applyFill="1" applyBorder="1" applyAlignment="1">
      <alignment horizontal="center" vertical="center" wrapText="1"/>
    </xf>
    <xf numFmtId="167" fontId="1" fillId="2" borderId="6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62"/>
  <sheetViews>
    <sheetView tabSelected="1" view="pageBreakPreview" zoomScale="80" zoomScaleNormal="85" zoomScaleSheetLayoutView="80" workbookViewId="0">
      <selection activeCell="J2" sqref="J2:N2"/>
    </sheetView>
  </sheetViews>
  <sheetFormatPr defaultRowHeight="15" x14ac:dyDescent="0.25"/>
  <cols>
    <col min="1" max="1" width="5" style="1" customWidth="1"/>
    <col min="2" max="2" width="18" style="1" customWidth="1"/>
    <col min="3" max="3" width="17" style="1" customWidth="1"/>
    <col min="4" max="4" width="19.5703125" style="1" customWidth="1"/>
    <col min="5" max="6" width="18" style="1" customWidth="1"/>
    <col min="7" max="7" width="27.140625" style="3" customWidth="1"/>
    <col min="8" max="8" width="18.28515625" style="1" customWidth="1"/>
    <col min="9" max="9" width="15" style="1" customWidth="1"/>
    <col min="10" max="13" width="11" style="1" customWidth="1"/>
    <col min="14" max="14" width="13" style="1" customWidth="1"/>
    <col min="15" max="259" width="8.85546875" style="1"/>
    <col min="260" max="260" width="25.28515625" style="1" customWidth="1"/>
    <col min="261" max="262" width="44.7109375" style="1" customWidth="1"/>
    <col min="263" max="263" width="34.5703125" style="1" customWidth="1"/>
    <col min="264" max="264" width="36.7109375" style="1" customWidth="1"/>
    <col min="265" max="265" width="31.85546875" style="1" customWidth="1"/>
    <col min="266" max="515" width="8.85546875" style="1"/>
    <col min="516" max="516" width="25.28515625" style="1" customWidth="1"/>
    <col min="517" max="518" width="44.7109375" style="1" customWidth="1"/>
    <col min="519" max="519" width="34.5703125" style="1" customWidth="1"/>
    <col min="520" max="520" width="36.7109375" style="1" customWidth="1"/>
    <col min="521" max="521" width="31.85546875" style="1" customWidth="1"/>
    <col min="522" max="771" width="8.85546875" style="1"/>
    <col min="772" max="772" width="25.28515625" style="1" customWidth="1"/>
    <col min="773" max="774" width="44.7109375" style="1" customWidth="1"/>
    <col min="775" max="775" width="34.5703125" style="1" customWidth="1"/>
    <col min="776" max="776" width="36.7109375" style="1" customWidth="1"/>
    <col min="777" max="777" width="31.85546875" style="1" customWidth="1"/>
    <col min="778" max="1027" width="8.85546875" style="1"/>
    <col min="1028" max="1028" width="25.28515625" style="1" customWidth="1"/>
    <col min="1029" max="1030" width="44.7109375" style="1" customWidth="1"/>
    <col min="1031" max="1031" width="34.5703125" style="1" customWidth="1"/>
    <col min="1032" max="1032" width="36.7109375" style="1" customWidth="1"/>
    <col min="1033" max="1033" width="31.85546875" style="1" customWidth="1"/>
    <col min="1034" max="1283" width="8.85546875" style="1"/>
    <col min="1284" max="1284" width="25.28515625" style="1" customWidth="1"/>
    <col min="1285" max="1286" width="44.7109375" style="1" customWidth="1"/>
    <col min="1287" max="1287" width="34.5703125" style="1" customWidth="1"/>
    <col min="1288" max="1288" width="36.7109375" style="1" customWidth="1"/>
    <col min="1289" max="1289" width="31.85546875" style="1" customWidth="1"/>
    <col min="1290" max="1539" width="8.85546875" style="1"/>
    <col min="1540" max="1540" width="25.28515625" style="1" customWidth="1"/>
    <col min="1541" max="1542" width="44.7109375" style="1" customWidth="1"/>
    <col min="1543" max="1543" width="34.5703125" style="1" customWidth="1"/>
    <col min="1544" max="1544" width="36.7109375" style="1" customWidth="1"/>
    <col min="1545" max="1545" width="31.85546875" style="1" customWidth="1"/>
    <col min="1546" max="1795" width="8.85546875" style="1"/>
    <col min="1796" max="1796" width="25.28515625" style="1" customWidth="1"/>
    <col min="1797" max="1798" width="44.7109375" style="1" customWidth="1"/>
    <col min="1799" max="1799" width="34.5703125" style="1" customWidth="1"/>
    <col min="1800" max="1800" width="36.7109375" style="1" customWidth="1"/>
    <col min="1801" max="1801" width="31.85546875" style="1" customWidth="1"/>
    <col min="1802" max="2051" width="8.85546875" style="1"/>
    <col min="2052" max="2052" width="25.28515625" style="1" customWidth="1"/>
    <col min="2053" max="2054" width="44.7109375" style="1" customWidth="1"/>
    <col min="2055" max="2055" width="34.5703125" style="1" customWidth="1"/>
    <col min="2056" max="2056" width="36.7109375" style="1" customWidth="1"/>
    <col min="2057" max="2057" width="31.85546875" style="1" customWidth="1"/>
    <col min="2058" max="2307" width="8.85546875" style="1"/>
    <col min="2308" max="2308" width="25.28515625" style="1" customWidth="1"/>
    <col min="2309" max="2310" width="44.7109375" style="1" customWidth="1"/>
    <col min="2311" max="2311" width="34.5703125" style="1" customWidth="1"/>
    <col min="2312" max="2312" width="36.7109375" style="1" customWidth="1"/>
    <col min="2313" max="2313" width="31.85546875" style="1" customWidth="1"/>
    <col min="2314" max="2563" width="8.85546875" style="1"/>
    <col min="2564" max="2564" width="25.28515625" style="1" customWidth="1"/>
    <col min="2565" max="2566" width="44.7109375" style="1" customWidth="1"/>
    <col min="2567" max="2567" width="34.5703125" style="1" customWidth="1"/>
    <col min="2568" max="2568" width="36.7109375" style="1" customWidth="1"/>
    <col min="2569" max="2569" width="31.85546875" style="1" customWidth="1"/>
    <col min="2570" max="2819" width="8.85546875" style="1"/>
    <col min="2820" max="2820" width="25.28515625" style="1" customWidth="1"/>
    <col min="2821" max="2822" width="44.7109375" style="1" customWidth="1"/>
    <col min="2823" max="2823" width="34.5703125" style="1" customWidth="1"/>
    <col min="2824" max="2824" width="36.7109375" style="1" customWidth="1"/>
    <col min="2825" max="2825" width="31.85546875" style="1" customWidth="1"/>
    <col min="2826" max="3075" width="8.85546875" style="1"/>
    <col min="3076" max="3076" width="25.28515625" style="1" customWidth="1"/>
    <col min="3077" max="3078" width="44.7109375" style="1" customWidth="1"/>
    <col min="3079" max="3079" width="34.5703125" style="1" customWidth="1"/>
    <col min="3080" max="3080" width="36.7109375" style="1" customWidth="1"/>
    <col min="3081" max="3081" width="31.85546875" style="1" customWidth="1"/>
    <col min="3082" max="3331" width="8.85546875" style="1"/>
    <col min="3332" max="3332" width="25.28515625" style="1" customWidth="1"/>
    <col min="3333" max="3334" width="44.7109375" style="1" customWidth="1"/>
    <col min="3335" max="3335" width="34.5703125" style="1" customWidth="1"/>
    <col min="3336" max="3336" width="36.7109375" style="1" customWidth="1"/>
    <col min="3337" max="3337" width="31.85546875" style="1" customWidth="1"/>
    <col min="3338" max="3587" width="8.85546875" style="1"/>
    <col min="3588" max="3588" width="25.28515625" style="1" customWidth="1"/>
    <col min="3589" max="3590" width="44.7109375" style="1" customWidth="1"/>
    <col min="3591" max="3591" width="34.5703125" style="1" customWidth="1"/>
    <col min="3592" max="3592" width="36.7109375" style="1" customWidth="1"/>
    <col min="3593" max="3593" width="31.85546875" style="1" customWidth="1"/>
    <col min="3594" max="3843" width="8.85546875" style="1"/>
    <col min="3844" max="3844" width="25.28515625" style="1" customWidth="1"/>
    <col min="3845" max="3846" width="44.7109375" style="1" customWidth="1"/>
    <col min="3847" max="3847" width="34.5703125" style="1" customWidth="1"/>
    <col min="3848" max="3848" width="36.7109375" style="1" customWidth="1"/>
    <col min="3849" max="3849" width="31.85546875" style="1" customWidth="1"/>
    <col min="3850" max="4099" width="8.85546875" style="1"/>
    <col min="4100" max="4100" width="25.28515625" style="1" customWidth="1"/>
    <col min="4101" max="4102" width="44.7109375" style="1" customWidth="1"/>
    <col min="4103" max="4103" width="34.5703125" style="1" customWidth="1"/>
    <col min="4104" max="4104" width="36.7109375" style="1" customWidth="1"/>
    <col min="4105" max="4105" width="31.85546875" style="1" customWidth="1"/>
    <col min="4106" max="4355" width="8.85546875" style="1"/>
    <col min="4356" max="4356" width="25.28515625" style="1" customWidth="1"/>
    <col min="4357" max="4358" width="44.7109375" style="1" customWidth="1"/>
    <col min="4359" max="4359" width="34.5703125" style="1" customWidth="1"/>
    <col min="4360" max="4360" width="36.7109375" style="1" customWidth="1"/>
    <col min="4361" max="4361" width="31.85546875" style="1" customWidth="1"/>
    <col min="4362" max="4611" width="8.85546875" style="1"/>
    <col min="4612" max="4612" width="25.28515625" style="1" customWidth="1"/>
    <col min="4613" max="4614" width="44.7109375" style="1" customWidth="1"/>
    <col min="4615" max="4615" width="34.5703125" style="1" customWidth="1"/>
    <col min="4616" max="4616" width="36.7109375" style="1" customWidth="1"/>
    <col min="4617" max="4617" width="31.85546875" style="1" customWidth="1"/>
    <col min="4618" max="4867" width="8.85546875" style="1"/>
    <col min="4868" max="4868" width="25.28515625" style="1" customWidth="1"/>
    <col min="4869" max="4870" width="44.7109375" style="1" customWidth="1"/>
    <col min="4871" max="4871" width="34.5703125" style="1" customWidth="1"/>
    <col min="4872" max="4872" width="36.7109375" style="1" customWidth="1"/>
    <col min="4873" max="4873" width="31.85546875" style="1" customWidth="1"/>
    <col min="4874" max="5123" width="8.85546875" style="1"/>
    <col min="5124" max="5124" width="25.28515625" style="1" customWidth="1"/>
    <col min="5125" max="5126" width="44.7109375" style="1" customWidth="1"/>
    <col min="5127" max="5127" width="34.5703125" style="1" customWidth="1"/>
    <col min="5128" max="5128" width="36.7109375" style="1" customWidth="1"/>
    <col min="5129" max="5129" width="31.85546875" style="1" customWidth="1"/>
    <col min="5130" max="5379" width="8.85546875" style="1"/>
    <col min="5380" max="5380" width="25.28515625" style="1" customWidth="1"/>
    <col min="5381" max="5382" width="44.7109375" style="1" customWidth="1"/>
    <col min="5383" max="5383" width="34.5703125" style="1" customWidth="1"/>
    <col min="5384" max="5384" width="36.7109375" style="1" customWidth="1"/>
    <col min="5385" max="5385" width="31.85546875" style="1" customWidth="1"/>
    <col min="5386" max="5635" width="8.85546875" style="1"/>
    <col min="5636" max="5636" width="25.28515625" style="1" customWidth="1"/>
    <col min="5637" max="5638" width="44.7109375" style="1" customWidth="1"/>
    <col min="5639" max="5639" width="34.5703125" style="1" customWidth="1"/>
    <col min="5640" max="5640" width="36.7109375" style="1" customWidth="1"/>
    <col min="5641" max="5641" width="31.85546875" style="1" customWidth="1"/>
    <col min="5642" max="5891" width="8.85546875" style="1"/>
    <col min="5892" max="5892" width="25.28515625" style="1" customWidth="1"/>
    <col min="5893" max="5894" width="44.7109375" style="1" customWidth="1"/>
    <col min="5895" max="5895" width="34.5703125" style="1" customWidth="1"/>
    <col min="5896" max="5896" width="36.7109375" style="1" customWidth="1"/>
    <col min="5897" max="5897" width="31.85546875" style="1" customWidth="1"/>
    <col min="5898" max="6147" width="8.85546875" style="1"/>
    <col min="6148" max="6148" width="25.28515625" style="1" customWidth="1"/>
    <col min="6149" max="6150" width="44.7109375" style="1" customWidth="1"/>
    <col min="6151" max="6151" width="34.5703125" style="1" customWidth="1"/>
    <col min="6152" max="6152" width="36.7109375" style="1" customWidth="1"/>
    <col min="6153" max="6153" width="31.85546875" style="1" customWidth="1"/>
    <col min="6154" max="6403" width="8.85546875" style="1"/>
    <col min="6404" max="6404" width="25.28515625" style="1" customWidth="1"/>
    <col min="6405" max="6406" width="44.7109375" style="1" customWidth="1"/>
    <col min="6407" max="6407" width="34.5703125" style="1" customWidth="1"/>
    <col min="6408" max="6408" width="36.7109375" style="1" customWidth="1"/>
    <col min="6409" max="6409" width="31.85546875" style="1" customWidth="1"/>
    <col min="6410" max="6659" width="8.85546875" style="1"/>
    <col min="6660" max="6660" width="25.28515625" style="1" customWidth="1"/>
    <col min="6661" max="6662" width="44.7109375" style="1" customWidth="1"/>
    <col min="6663" max="6663" width="34.5703125" style="1" customWidth="1"/>
    <col min="6664" max="6664" width="36.7109375" style="1" customWidth="1"/>
    <col min="6665" max="6665" width="31.85546875" style="1" customWidth="1"/>
    <col min="6666" max="6915" width="8.85546875" style="1"/>
    <col min="6916" max="6916" width="25.28515625" style="1" customWidth="1"/>
    <col min="6917" max="6918" width="44.7109375" style="1" customWidth="1"/>
    <col min="6919" max="6919" width="34.5703125" style="1" customWidth="1"/>
    <col min="6920" max="6920" width="36.7109375" style="1" customWidth="1"/>
    <col min="6921" max="6921" width="31.85546875" style="1" customWidth="1"/>
    <col min="6922" max="7171" width="8.85546875" style="1"/>
    <col min="7172" max="7172" width="25.28515625" style="1" customWidth="1"/>
    <col min="7173" max="7174" width="44.7109375" style="1" customWidth="1"/>
    <col min="7175" max="7175" width="34.5703125" style="1" customWidth="1"/>
    <col min="7176" max="7176" width="36.7109375" style="1" customWidth="1"/>
    <col min="7177" max="7177" width="31.85546875" style="1" customWidth="1"/>
    <col min="7178" max="7427" width="8.85546875" style="1"/>
    <col min="7428" max="7428" width="25.28515625" style="1" customWidth="1"/>
    <col min="7429" max="7430" width="44.7109375" style="1" customWidth="1"/>
    <col min="7431" max="7431" width="34.5703125" style="1" customWidth="1"/>
    <col min="7432" max="7432" width="36.7109375" style="1" customWidth="1"/>
    <col min="7433" max="7433" width="31.85546875" style="1" customWidth="1"/>
    <col min="7434" max="7683" width="8.85546875" style="1"/>
    <col min="7684" max="7684" width="25.28515625" style="1" customWidth="1"/>
    <col min="7685" max="7686" width="44.7109375" style="1" customWidth="1"/>
    <col min="7687" max="7687" width="34.5703125" style="1" customWidth="1"/>
    <col min="7688" max="7688" width="36.7109375" style="1" customWidth="1"/>
    <col min="7689" max="7689" width="31.85546875" style="1" customWidth="1"/>
    <col min="7690" max="7939" width="8.85546875" style="1"/>
    <col min="7940" max="7940" width="25.28515625" style="1" customWidth="1"/>
    <col min="7941" max="7942" width="44.7109375" style="1" customWidth="1"/>
    <col min="7943" max="7943" width="34.5703125" style="1" customWidth="1"/>
    <col min="7944" max="7944" width="36.7109375" style="1" customWidth="1"/>
    <col min="7945" max="7945" width="31.85546875" style="1" customWidth="1"/>
    <col min="7946" max="8195" width="8.85546875" style="1"/>
    <col min="8196" max="8196" width="25.28515625" style="1" customWidth="1"/>
    <col min="8197" max="8198" width="44.7109375" style="1" customWidth="1"/>
    <col min="8199" max="8199" width="34.5703125" style="1" customWidth="1"/>
    <col min="8200" max="8200" width="36.7109375" style="1" customWidth="1"/>
    <col min="8201" max="8201" width="31.85546875" style="1" customWidth="1"/>
    <col min="8202" max="8451" width="8.85546875" style="1"/>
    <col min="8452" max="8452" width="25.28515625" style="1" customWidth="1"/>
    <col min="8453" max="8454" width="44.7109375" style="1" customWidth="1"/>
    <col min="8455" max="8455" width="34.5703125" style="1" customWidth="1"/>
    <col min="8456" max="8456" width="36.7109375" style="1" customWidth="1"/>
    <col min="8457" max="8457" width="31.85546875" style="1" customWidth="1"/>
    <col min="8458" max="8707" width="8.85546875" style="1"/>
    <col min="8708" max="8708" width="25.28515625" style="1" customWidth="1"/>
    <col min="8709" max="8710" width="44.7109375" style="1" customWidth="1"/>
    <col min="8711" max="8711" width="34.5703125" style="1" customWidth="1"/>
    <col min="8712" max="8712" width="36.7109375" style="1" customWidth="1"/>
    <col min="8713" max="8713" width="31.85546875" style="1" customWidth="1"/>
    <col min="8714" max="8963" width="8.85546875" style="1"/>
    <col min="8964" max="8964" width="25.28515625" style="1" customWidth="1"/>
    <col min="8965" max="8966" width="44.7109375" style="1" customWidth="1"/>
    <col min="8967" max="8967" width="34.5703125" style="1" customWidth="1"/>
    <col min="8968" max="8968" width="36.7109375" style="1" customWidth="1"/>
    <col min="8969" max="8969" width="31.85546875" style="1" customWidth="1"/>
    <col min="8970" max="9219" width="8.85546875" style="1"/>
    <col min="9220" max="9220" width="25.28515625" style="1" customWidth="1"/>
    <col min="9221" max="9222" width="44.7109375" style="1" customWidth="1"/>
    <col min="9223" max="9223" width="34.5703125" style="1" customWidth="1"/>
    <col min="9224" max="9224" width="36.7109375" style="1" customWidth="1"/>
    <col min="9225" max="9225" width="31.85546875" style="1" customWidth="1"/>
    <col min="9226" max="9475" width="8.85546875" style="1"/>
    <col min="9476" max="9476" width="25.28515625" style="1" customWidth="1"/>
    <col min="9477" max="9478" width="44.7109375" style="1" customWidth="1"/>
    <col min="9479" max="9479" width="34.5703125" style="1" customWidth="1"/>
    <col min="9480" max="9480" width="36.7109375" style="1" customWidth="1"/>
    <col min="9481" max="9481" width="31.85546875" style="1" customWidth="1"/>
    <col min="9482" max="9731" width="8.85546875" style="1"/>
    <col min="9732" max="9732" width="25.28515625" style="1" customWidth="1"/>
    <col min="9733" max="9734" width="44.7109375" style="1" customWidth="1"/>
    <col min="9735" max="9735" width="34.5703125" style="1" customWidth="1"/>
    <col min="9736" max="9736" width="36.7109375" style="1" customWidth="1"/>
    <col min="9737" max="9737" width="31.85546875" style="1" customWidth="1"/>
    <col min="9738" max="9987" width="8.85546875" style="1"/>
    <col min="9988" max="9988" width="25.28515625" style="1" customWidth="1"/>
    <col min="9989" max="9990" width="44.7109375" style="1" customWidth="1"/>
    <col min="9991" max="9991" width="34.5703125" style="1" customWidth="1"/>
    <col min="9992" max="9992" width="36.7109375" style="1" customWidth="1"/>
    <col min="9993" max="9993" width="31.85546875" style="1" customWidth="1"/>
    <col min="9994" max="10243" width="8.85546875" style="1"/>
    <col min="10244" max="10244" width="25.28515625" style="1" customWidth="1"/>
    <col min="10245" max="10246" width="44.7109375" style="1" customWidth="1"/>
    <col min="10247" max="10247" width="34.5703125" style="1" customWidth="1"/>
    <col min="10248" max="10248" width="36.7109375" style="1" customWidth="1"/>
    <col min="10249" max="10249" width="31.85546875" style="1" customWidth="1"/>
    <col min="10250" max="10499" width="8.85546875" style="1"/>
    <col min="10500" max="10500" width="25.28515625" style="1" customWidth="1"/>
    <col min="10501" max="10502" width="44.7109375" style="1" customWidth="1"/>
    <col min="10503" max="10503" width="34.5703125" style="1" customWidth="1"/>
    <col min="10504" max="10504" width="36.7109375" style="1" customWidth="1"/>
    <col min="10505" max="10505" width="31.85546875" style="1" customWidth="1"/>
    <col min="10506" max="10755" width="8.85546875" style="1"/>
    <col min="10756" max="10756" width="25.28515625" style="1" customWidth="1"/>
    <col min="10757" max="10758" width="44.7109375" style="1" customWidth="1"/>
    <col min="10759" max="10759" width="34.5703125" style="1" customWidth="1"/>
    <col min="10760" max="10760" width="36.7109375" style="1" customWidth="1"/>
    <col min="10761" max="10761" width="31.85546875" style="1" customWidth="1"/>
    <col min="10762" max="11011" width="8.85546875" style="1"/>
    <col min="11012" max="11012" width="25.28515625" style="1" customWidth="1"/>
    <col min="11013" max="11014" width="44.7109375" style="1" customWidth="1"/>
    <col min="11015" max="11015" width="34.5703125" style="1" customWidth="1"/>
    <col min="11016" max="11016" width="36.7109375" style="1" customWidth="1"/>
    <col min="11017" max="11017" width="31.85546875" style="1" customWidth="1"/>
    <col min="11018" max="11267" width="8.85546875" style="1"/>
    <col min="11268" max="11268" width="25.28515625" style="1" customWidth="1"/>
    <col min="11269" max="11270" width="44.7109375" style="1" customWidth="1"/>
    <col min="11271" max="11271" width="34.5703125" style="1" customWidth="1"/>
    <col min="11272" max="11272" width="36.7109375" style="1" customWidth="1"/>
    <col min="11273" max="11273" width="31.85546875" style="1" customWidth="1"/>
    <col min="11274" max="11523" width="8.85546875" style="1"/>
    <col min="11524" max="11524" width="25.28515625" style="1" customWidth="1"/>
    <col min="11525" max="11526" width="44.7109375" style="1" customWidth="1"/>
    <col min="11527" max="11527" width="34.5703125" style="1" customWidth="1"/>
    <col min="11528" max="11528" width="36.7109375" style="1" customWidth="1"/>
    <col min="11529" max="11529" width="31.85546875" style="1" customWidth="1"/>
    <col min="11530" max="11779" width="8.85546875" style="1"/>
    <col min="11780" max="11780" width="25.28515625" style="1" customWidth="1"/>
    <col min="11781" max="11782" width="44.7109375" style="1" customWidth="1"/>
    <col min="11783" max="11783" width="34.5703125" style="1" customWidth="1"/>
    <col min="11784" max="11784" width="36.7109375" style="1" customWidth="1"/>
    <col min="11785" max="11785" width="31.85546875" style="1" customWidth="1"/>
    <col min="11786" max="12035" width="8.85546875" style="1"/>
    <col min="12036" max="12036" width="25.28515625" style="1" customWidth="1"/>
    <col min="12037" max="12038" width="44.7109375" style="1" customWidth="1"/>
    <col min="12039" max="12039" width="34.5703125" style="1" customWidth="1"/>
    <col min="12040" max="12040" width="36.7109375" style="1" customWidth="1"/>
    <col min="12041" max="12041" width="31.85546875" style="1" customWidth="1"/>
    <col min="12042" max="12291" width="8.85546875" style="1"/>
    <col min="12292" max="12292" width="25.28515625" style="1" customWidth="1"/>
    <col min="12293" max="12294" width="44.7109375" style="1" customWidth="1"/>
    <col min="12295" max="12295" width="34.5703125" style="1" customWidth="1"/>
    <col min="12296" max="12296" width="36.7109375" style="1" customWidth="1"/>
    <col min="12297" max="12297" width="31.85546875" style="1" customWidth="1"/>
    <col min="12298" max="12547" width="8.85546875" style="1"/>
    <col min="12548" max="12548" width="25.28515625" style="1" customWidth="1"/>
    <col min="12549" max="12550" width="44.7109375" style="1" customWidth="1"/>
    <col min="12551" max="12551" width="34.5703125" style="1" customWidth="1"/>
    <col min="12552" max="12552" width="36.7109375" style="1" customWidth="1"/>
    <col min="12553" max="12553" width="31.85546875" style="1" customWidth="1"/>
    <col min="12554" max="12803" width="8.85546875" style="1"/>
    <col min="12804" max="12804" width="25.28515625" style="1" customWidth="1"/>
    <col min="12805" max="12806" width="44.7109375" style="1" customWidth="1"/>
    <col min="12807" max="12807" width="34.5703125" style="1" customWidth="1"/>
    <col min="12808" max="12808" width="36.7109375" style="1" customWidth="1"/>
    <col min="12809" max="12809" width="31.85546875" style="1" customWidth="1"/>
    <col min="12810" max="13059" width="8.85546875" style="1"/>
    <col min="13060" max="13060" width="25.28515625" style="1" customWidth="1"/>
    <col min="13061" max="13062" width="44.7109375" style="1" customWidth="1"/>
    <col min="13063" max="13063" width="34.5703125" style="1" customWidth="1"/>
    <col min="13064" max="13064" width="36.7109375" style="1" customWidth="1"/>
    <col min="13065" max="13065" width="31.85546875" style="1" customWidth="1"/>
    <col min="13066" max="13315" width="8.85546875" style="1"/>
    <col min="13316" max="13316" width="25.28515625" style="1" customWidth="1"/>
    <col min="13317" max="13318" width="44.7109375" style="1" customWidth="1"/>
    <col min="13319" max="13319" width="34.5703125" style="1" customWidth="1"/>
    <col min="13320" max="13320" width="36.7109375" style="1" customWidth="1"/>
    <col min="13321" max="13321" width="31.85546875" style="1" customWidth="1"/>
    <col min="13322" max="13571" width="8.85546875" style="1"/>
    <col min="13572" max="13572" width="25.28515625" style="1" customWidth="1"/>
    <col min="13573" max="13574" width="44.7109375" style="1" customWidth="1"/>
    <col min="13575" max="13575" width="34.5703125" style="1" customWidth="1"/>
    <col min="13576" max="13576" width="36.7109375" style="1" customWidth="1"/>
    <col min="13577" max="13577" width="31.85546875" style="1" customWidth="1"/>
    <col min="13578" max="13827" width="8.85546875" style="1"/>
    <col min="13828" max="13828" width="25.28515625" style="1" customWidth="1"/>
    <col min="13829" max="13830" width="44.7109375" style="1" customWidth="1"/>
    <col min="13831" max="13831" width="34.5703125" style="1" customWidth="1"/>
    <col min="13832" max="13832" width="36.7109375" style="1" customWidth="1"/>
    <col min="13833" max="13833" width="31.85546875" style="1" customWidth="1"/>
    <col min="13834" max="14083" width="8.85546875" style="1"/>
    <col min="14084" max="14084" width="25.28515625" style="1" customWidth="1"/>
    <col min="14085" max="14086" width="44.7109375" style="1" customWidth="1"/>
    <col min="14087" max="14087" width="34.5703125" style="1" customWidth="1"/>
    <col min="14088" max="14088" width="36.7109375" style="1" customWidth="1"/>
    <col min="14089" max="14089" width="31.85546875" style="1" customWidth="1"/>
    <col min="14090" max="14339" width="8.85546875" style="1"/>
    <col min="14340" max="14340" width="25.28515625" style="1" customWidth="1"/>
    <col min="14341" max="14342" width="44.7109375" style="1" customWidth="1"/>
    <col min="14343" max="14343" width="34.5703125" style="1" customWidth="1"/>
    <col min="14344" max="14344" width="36.7109375" style="1" customWidth="1"/>
    <col min="14345" max="14345" width="31.85546875" style="1" customWidth="1"/>
    <col min="14346" max="14595" width="8.85546875" style="1"/>
    <col min="14596" max="14596" width="25.28515625" style="1" customWidth="1"/>
    <col min="14597" max="14598" width="44.7109375" style="1" customWidth="1"/>
    <col min="14599" max="14599" width="34.5703125" style="1" customWidth="1"/>
    <col min="14600" max="14600" width="36.7109375" style="1" customWidth="1"/>
    <col min="14601" max="14601" width="31.85546875" style="1" customWidth="1"/>
    <col min="14602" max="14851" width="8.85546875" style="1"/>
    <col min="14852" max="14852" width="25.28515625" style="1" customWidth="1"/>
    <col min="14853" max="14854" width="44.7109375" style="1" customWidth="1"/>
    <col min="14855" max="14855" width="34.5703125" style="1" customWidth="1"/>
    <col min="14856" max="14856" width="36.7109375" style="1" customWidth="1"/>
    <col min="14857" max="14857" width="31.85546875" style="1" customWidth="1"/>
    <col min="14858" max="15107" width="8.85546875" style="1"/>
    <col min="15108" max="15108" width="25.28515625" style="1" customWidth="1"/>
    <col min="15109" max="15110" width="44.7109375" style="1" customWidth="1"/>
    <col min="15111" max="15111" width="34.5703125" style="1" customWidth="1"/>
    <col min="15112" max="15112" width="36.7109375" style="1" customWidth="1"/>
    <col min="15113" max="15113" width="31.85546875" style="1" customWidth="1"/>
    <col min="15114" max="15363" width="8.85546875" style="1"/>
    <col min="15364" max="15364" width="25.28515625" style="1" customWidth="1"/>
    <col min="15365" max="15366" width="44.7109375" style="1" customWidth="1"/>
    <col min="15367" max="15367" width="34.5703125" style="1" customWidth="1"/>
    <col min="15368" max="15368" width="36.7109375" style="1" customWidth="1"/>
    <col min="15369" max="15369" width="31.85546875" style="1" customWidth="1"/>
    <col min="15370" max="15619" width="8.85546875" style="1"/>
    <col min="15620" max="15620" width="25.28515625" style="1" customWidth="1"/>
    <col min="15621" max="15622" width="44.7109375" style="1" customWidth="1"/>
    <col min="15623" max="15623" width="34.5703125" style="1" customWidth="1"/>
    <col min="15624" max="15624" width="36.7109375" style="1" customWidth="1"/>
    <col min="15625" max="15625" width="31.85546875" style="1" customWidth="1"/>
    <col min="15626" max="15875" width="8.85546875" style="1"/>
    <col min="15876" max="15876" width="25.28515625" style="1" customWidth="1"/>
    <col min="15877" max="15878" width="44.7109375" style="1" customWidth="1"/>
    <col min="15879" max="15879" width="34.5703125" style="1" customWidth="1"/>
    <col min="15880" max="15880" width="36.7109375" style="1" customWidth="1"/>
    <col min="15881" max="15881" width="31.85546875" style="1" customWidth="1"/>
    <col min="15882" max="16131" width="8.85546875" style="1"/>
    <col min="16132" max="16132" width="25.28515625" style="1" customWidth="1"/>
    <col min="16133" max="16134" width="44.7109375" style="1" customWidth="1"/>
    <col min="16135" max="16135" width="34.5703125" style="1" customWidth="1"/>
    <col min="16136" max="16136" width="36.7109375" style="1" customWidth="1"/>
    <col min="16137" max="16137" width="31.85546875" style="1" customWidth="1"/>
    <col min="16138" max="16384" width="8.85546875" style="1"/>
  </cols>
  <sheetData>
    <row r="1" spans="1:14" ht="14.45" x14ac:dyDescent="0.3">
      <c r="B1" s="2"/>
      <c r="C1" s="2"/>
      <c r="D1" s="2"/>
      <c r="E1" s="2"/>
      <c r="I1" s="4"/>
      <c r="J1" s="56"/>
      <c r="K1" s="56"/>
      <c r="L1" s="56"/>
      <c r="M1" s="56"/>
      <c r="N1" s="56"/>
    </row>
    <row r="2" spans="1:14" ht="57" customHeight="1" x14ac:dyDescent="0.25">
      <c r="B2" s="2"/>
      <c r="C2" s="2"/>
      <c r="D2" s="2"/>
      <c r="E2" s="2"/>
      <c r="I2" s="4"/>
      <c r="J2" s="86" t="s">
        <v>82</v>
      </c>
      <c r="K2" s="86"/>
      <c r="L2" s="86"/>
      <c r="M2" s="86"/>
      <c r="N2" s="86"/>
    </row>
    <row r="3" spans="1:14" x14ac:dyDescent="0.25">
      <c r="B3" s="2"/>
      <c r="C3" s="2"/>
      <c r="D3" s="2"/>
      <c r="E3" s="2"/>
      <c r="F3" s="2"/>
      <c r="G3" s="5"/>
      <c r="H3" s="56"/>
      <c r="I3" s="4"/>
      <c r="J3" s="56"/>
      <c r="K3" s="56"/>
      <c r="L3" s="87" t="s">
        <v>22</v>
      </c>
      <c r="M3" s="87"/>
      <c r="N3" s="87"/>
    </row>
    <row r="4" spans="1:14" x14ac:dyDescent="0.25">
      <c r="B4" s="2"/>
      <c r="C4" s="2"/>
      <c r="D4" s="2"/>
      <c r="E4" s="2"/>
      <c r="F4" s="2"/>
      <c r="G4" s="5"/>
      <c r="H4" s="56"/>
      <c r="I4" s="4"/>
      <c r="J4" s="56"/>
      <c r="K4" s="56"/>
      <c r="L4" s="56"/>
      <c r="M4" s="56"/>
      <c r="N4" s="56" t="s">
        <v>0</v>
      </c>
    </row>
    <row r="5" spans="1:14" ht="14.45" x14ac:dyDescent="0.3">
      <c r="B5" s="2"/>
      <c r="C5" s="2"/>
      <c r="D5" s="2"/>
      <c r="E5" s="2"/>
      <c r="F5" s="2"/>
      <c r="G5" s="5"/>
      <c r="H5" s="56"/>
      <c r="I5" s="4"/>
      <c r="J5" s="56"/>
      <c r="K5" s="56"/>
      <c r="L5" s="56"/>
      <c r="M5" s="56"/>
      <c r="N5" s="56"/>
    </row>
    <row r="6" spans="1:14" ht="58.5" customHeight="1" x14ac:dyDescent="0.25">
      <c r="A6" s="88" t="s">
        <v>23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 ht="14.45" x14ac:dyDescent="0.3">
      <c r="B7" s="2"/>
      <c r="C7" s="2"/>
      <c r="D7" s="2"/>
      <c r="E7" s="2"/>
      <c r="F7" s="2"/>
      <c r="G7" s="5"/>
      <c r="H7" s="56"/>
      <c r="I7" s="4"/>
      <c r="J7" s="56"/>
      <c r="K7" s="56"/>
      <c r="L7" s="56"/>
      <c r="M7" s="56"/>
      <c r="N7" s="56"/>
    </row>
    <row r="8" spans="1:14" ht="14.45" x14ac:dyDescent="0.3">
      <c r="B8" s="6"/>
      <c r="C8" s="6"/>
      <c r="D8" s="6"/>
      <c r="E8" s="6"/>
      <c r="F8" s="6"/>
      <c r="G8" s="7"/>
      <c r="H8" s="8"/>
      <c r="I8" s="8"/>
    </row>
    <row r="9" spans="1:14" ht="33" customHeight="1" x14ac:dyDescent="0.25">
      <c r="A9" s="89" t="s">
        <v>1</v>
      </c>
      <c r="B9" s="89" t="s">
        <v>8</v>
      </c>
      <c r="C9" s="90" t="s">
        <v>16</v>
      </c>
      <c r="D9" s="90"/>
      <c r="E9" s="90"/>
      <c r="F9" s="91"/>
      <c r="G9" s="95" t="s">
        <v>14</v>
      </c>
      <c r="H9" s="89" t="s">
        <v>2</v>
      </c>
      <c r="I9" s="89" t="s">
        <v>55</v>
      </c>
      <c r="J9" s="94" t="s">
        <v>3</v>
      </c>
      <c r="K9" s="94"/>
      <c r="L9" s="94"/>
      <c r="M9" s="94"/>
      <c r="N9" s="94"/>
    </row>
    <row r="10" spans="1:14" ht="160.5" customHeight="1" x14ac:dyDescent="0.25">
      <c r="A10" s="89"/>
      <c r="B10" s="89"/>
      <c r="C10" s="57" t="s">
        <v>20</v>
      </c>
      <c r="D10" s="57" t="s">
        <v>29</v>
      </c>
      <c r="E10" s="57" t="s">
        <v>46</v>
      </c>
      <c r="F10" s="57" t="s">
        <v>7</v>
      </c>
      <c r="G10" s="96"/>
      <c r="H10" s="89"/>
      <c r="I10" s="89"/>
      <c r="J10" s="60">
        <v>2017</v>
      </c>
      <c r="K10" s="60">
        <v>2018</v>
      </c>
      <c r="L10" s="60">
        <v>2019</v>
      </c>
      <c r="M10" s="60">
        <v>2020</v>
      </c>
      <c r="N10" s="60">
        <v>2021</v>
      </c>
    </row>
    <row r="11" spans="1:14" ht="15.75" customHeight="1" x14ac:dyDescent="0.3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</row>
    <row r="12" spans="1:14" ht="60" customHeight="1" x14ac:dyDescent="0.25">
      <c r="A12" s="10">
        <v>1</v>
      </c>
      <c r="B12" s="97" t="s">
        <v>61</v>
      </c>
      <c r="C12" s="98"/>
      <c r="D12" s="98"/>
      <c r="E12" s="98"/>
      <c r="F12" s="98"/>
      <c r="G12" s="99"/>
      <c r="H12" s="11" t="s">
        <v>5</v>
      </c>
      <c r="I12" s="11">
        <v>57</v>
      </c>
      <c r="J12" s="11">
        <v>100</v>
      </c>
      <c r="K12" s="11">
        <v>100</v>
      </c>
      <c r="L12" s="11">
        <v>100</v>
      </c>
      <c r="M12" s="11">
        <v>100</v>
      </c>
      <c r="N12" s="11">
        <v>100</v>
      </c>
    </row>
    <row r="13" spans="1:14" ht="214.15" customHeight="1" x14ac:dyDescent="0.25">
      <c r="A13" s="64"/>
      <c r="B13" s="92"/>
      <c r="C13" s="62">
        <v>0</v>
      </c>
      <c r="D13" s="62">
        <v>0</v>
      </c>
      <c r="E13" s="62" t="s">
        <v>10</v>
      </c>
      <c r="F13" s="62">
        <v>2689358</v>
      </c>
      <c r="G13" s="12" t="s">
        <v>47</v>
      </c>
      <c r="H13" s="11" t="s">
        <v>5</v>
      </c>
      <c r="I13" s="11">
        <v>57</v>
      </c>
      <c r="J13" s="11">
        <v>100</v>
      </c>
      <c r="K13" s="11">
        <v>100</v>
      </c>
      <c r="L13" s="11">
        <v>100</v>
      </c>
      <c r="M13" s="11">
        <v>100</v>
      </c>
      <c r="N13" s="11">
        <v>100</v>
      </c>
    </row>
    <row r="14" spans="1:14" ht="144" customHeight="1" x14ac:dyDescent="0.25">
      <c r="A14" s="65"/>
      <c r="B14" s="93"/>
      <c r="C14" s="61" t="s">
        <v>10</v>
      </c>
      <c r="D14" s="61" t="s">
        <v>21</v>
      </c>
      <c r="E14" s="61" t="s">
        <v>10</v>
      </c>
      <c r="F14" s="61" t="s">
        <v>10</v>
      </c>
      <c r="G14" s="12" t="s">
        <v>31</v>
      </c>
      <c r="H14" s="11" t="s">
        <v>4</v>
      </c>
      <c r="I14" s="13">
        <v>111</v>
      </c>
      <c r="J14" s="11">
        <v>82</v>
      </c>
      <c r="K14" s="11">
        <v>0</v>
      </c>
      <c r="L14" s="11">
        <v>0</v>
      </c>
      <c r="M14" s="11">
        <v>0</v>
      </c>
      <c r="N14" s="11">
        <v>0</v>
      </c>
    </row>
    <row r="15" spans="1:14" ht="49.15" customHeight="1" x14ac:dyDescent="0.25">
      <c r="A15" s="65"/>
      <c r="B15" s="93"/>
      <c r="C15" s="61"/>
      <c r="D15" s="61"/>
      <c r="E15" s="61"/>
      <c r="F15" s="61"/>
      <c r="G15" s="12" t="s">
        <v>32</v>
      </c>
      <c r="H15" s="11" t="s">
        <v>5</v>
      </c>
      <c r="I15" s="11">
        <v>96.35</v>
      </c>
      <c r="J15" s="11">
        <v>80</v>
      </c>
      <c r="K15" s="11">
        <v>80</v>
      </c>
      <c r="L15" s="11">
        <v>80</v>
      </c>
      <c r="M15" s="11">
        <v>80</v>
      </c>
      <c r="N15" s="11">
        <v>80</v>
      </c>
    </row>
    <row r="16" spans="1:14" ht="36" customHeight="1" x14ac:dyDescent="0.25">
      <c r="A16" s="14">
        <v>2</v>
      </c>
      <c r="B16" s="71" t="s">
        <v>62</v>
      </c>
      <c r="C16" s="72"/>
      <c r="D16" s="72"/>
      <c r="E16" s="72"/>
      <c r="F16" s="72"/>
      <c r="G16" s="73"/>
      <c r="H16" s="11" t="s">
        <v>5</v>
      </c>
      <c r="I16" s="11">
        <v>101.67</v>
      </c>
      <c r="J16" s="14">
        <v>100</v>
      </c>
      <c r="K16" s="14">
        <v>100</v>
      </c>
      <c r="L16" s="14">
        <v>100</v>
      </c>
      <c r="M16" s="14">
        <v>100</v>
      </c>
      <c r="N16" s="14">
        <v>100</v>
      </c>
    </row>
    <row r="17" spans="1:14" ht="81" customHeight="1" x14ac:dyDescent="0.25">
      <c r="A17" s="14"/>
      <c r="B17" s="15"/>
      <c r="C17" s="16" t="s">
        <v>9</v>
      </c>
      <c r="D17" s="16" t="s">
        <v>15</v>
      </c>
      <c r="E17" s="16" t="s">
        <v>13</v>
      </c>
      <c r="F17" s="16" t="s">
        <v>9</v>
      </c>
      <c r="G17" s="12" t="s">
        <v>48</v>
      </c>
      <c r="H17" s="11" t="s">
        <v>30</v>
      </c>
      <c r="I17" s="11" t="s">
        <v>56</v>
      </c>
      <c r="J17" s="11" t="s">
        <v>77</v>
      </c>
      <c r="K17" s="11" t="s">
        <v>77</v>
      </c>
      <c r="L17" s="11" t="s">
        <v>77</v>
      </c>
      <c r="M17" s="11" t="s">
        <v>77</v>
      </c>
      <c r="N17" s="11" t="s">
        <v>77</v>
      </c>
    </row>
    <row r="18" spans="1:14" ht="33.75" customHeight="1" x14ac:dyDescent="0.25">
      <c r="A18" s="58">
        <v>3</v>
      </c>
      <c r="B18" s="71" t="s">
        <v>63</v>
      </c>
      <c r="C18" s="72"/>
      <c r="D18" s="72"/>
      <c r="E18" s="72"/>
      <c r="F18" s="72"/>
      <c r="G18" s="73"/>
      <c r="H18" s="11" t="s">
        <v>5</v>
      </c>
      <c r="I18" s="11">
        <v>100</v>
      </c>
      <c r="J18" s="11">
        <v>100</v>
      </c>
      <c r="K18" s="11">
        <v>100</v>
      </c>
      <c r="L18" s="11">
        <v>100</v>
      </c>
      <c r="M18" s="11">
        <v>100</v>
      </c>
      <c r="N18" s="11">
        <v>100</v>
      </c>
    </row>
    <row r="19" spans="1:14" ht="121.5" customHeight="1" x14ac:dyDescent="0.25">
      <c r="A19" s="64"/>
      <c r="B19" s="83"/>
      <c r="C19" s="61" t="s">
        <v>10</v>
      </c>
      <c r="D19" s="61" t="s">
        <v>59</v>
      </c>
      <c r="E19" s="61" t="s">
        <v>9</v>
      </c>
      <c r="F19" s="62">
        <f>5000+163003.4</f>
        <v>168003.4</v>
      </c>
      <c r="G19" s="12" t="s">
        <v>64</v>
      </c>
      <c r="H19" s="11" t="s">
        <v>5</v>
      </c>
      <c r="I19" s="17">
        <v>8.6</v>
      </c>
      <c r="J19" s="17">
        <v>9</v>
      </c>
      <c r="K19" s="17">
        <v>10.5</v>
      </c>
      <c r="L19" s="17">
        <v>11.5</v>
      </c>
      <c r="M19" s="17">
        <v>12.5</v>
      </c>
      <c r="N19" s="17">
        <v>14.5</v>
      </c>
    </row>
    <row r="20" spans="1:14" ht="102.75" customHeight="1" x14ac:dyDescent="0.25">
      <c r="A20" s="65"/>
      <c r="B20" s="84"/>
      <c r="C20" s="66" t="s">
        <v>10</v>
      </c>
      <c r="D20" s="66" t="s">
        <v>10</v>
      </c>
      <c r="E20" s="66" t="s">
        <v>9</v>
      </c>
      <c r="F20" s="67">
        <v>179410.69</v>
      </c>
      <c r="G20" s="18" t="s">
        <v>33</v>
      </c>
      <c r="H20" s="11" t="s">
        <v>5</v>
      </c>
      <c r="I20" s="11">
        <v>35.22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</row>
    <row r="21" spans="1:14" ht="129" customHeight="1" x14ac:dyDescent="0.25">
      <c r="A21" s="65"/>
      <c r="B21" s="84"/>
      <c r="C21" s="66"/>
      <c r="D21" s="66"/>
      <c r="E21" s="66"/>
      <c r="F21" s="67"/>
      <c r="G21" s="18" t="s">
        <v>34</v>
      </c>
      <c r="H21" s="11" t="s">
        <v>5</v>
      </c>
      <c r="I21" s="11">
        <v>15.6</v>
      </c>
      <c r="J21" s="11">
        <v>50</v>
      </c>
      <c r="K21" s="11">
        <v>16</v>
      </c>
      <c r="L21" s="11">
        <v>17</v>
      </c>
      <c r="M21" s="11">
        <v>18</v>
      </c>
      <c r="N21" s="11">
        <v>19</v>
      </c>
    </row>
    <row r="22" spans="1:14" ht="63.75" customHeight="1" x14ac:dyDescent="0.25">
      <c r="A22" s="65"/>
      <c r="B22" s="84"/>
      <c r="C22" s="66" t="s">
        <v>10</v>
      </c>
      <c r="D22" s="66" t="s">
        <v>10</v>
      </c>
      <c r="E22" s="75" t="s">
        <v>10</v>
      </c>
      <c r="F22" s="67">
        <v>170000</v>
      </c>
      <c r="G22" s="12" t="s">
        <v>35</v>
      </c>
      <c r="H22" s="11" t="s">
        <v>5</v>
      </c>
      <c r="I22" s="19">
        <v>7</v>
      </c>
      <c r="J22" s="19">
        <v>12</v>
      </c>
      <c r="K22" s="19">
        <v>11.5</v>
      </c>
      <c r="L22" s="19">
        <v>11</v>
      </c>
      <c r="M22" s="19">
        <v>10.5</v>
      </c>
      <c r="N22" s="19">
        <v>10</v>
      </c>
    </row>
    <row r="23" spans="1:14" ht="54.75" customHeight="1" x14ac:dyDescent="0.25">
      <c r="A23" s="65"/>
      <c r="B23" s="84"/>
      <c r="C23" s="66"/>
      <c r="D23" s="66"/>
      <c r="E23" s="76"/>
      <c r="F23" s="67"/>
      <c r="G23" s="12" t="s">
        <v>36</v>
      </c>
      <c r="H23" s="11" t="s">
        <v>6</v>
      </c>
      <c r="I23" s="20">
        <v>158.1</v>
      </c>
      <c r="J23" s="20">
        <v>157</v>
      </c>
      <c r="K23" s="20">
        <v>156.5</v>
      </c>
      <c r="L23" s="20">
        <v>156.5</v>
      </c>
      <c r="M23" s="20">
        <v>155</v>
      </c>
      <c r="N23" s="20">
        <v>155</v>
      </c>
    </row>
    <row r="24" spans="1:14" ht="120.6" customHeight="1" x14ac:dyDescent="0.25">
      <c r="A24" s="65"/>
      <c r="B24" s="84"/>
      <c r="C24" s="66"/>
      <c r="D24" s="66"/>
      <c r="E24" s="77"/>
      <c r="F24" s="67"/>
      <c r="G24" s="18" t="s">
        <v>57</v>
      </c>
      <c r="H24" s="11" t="s">
        <v>4</v>
      </c>
      <c r="I24" s="11">
        <v>2</v>
      </c>
      <c r="J24" s="11">
        <v>1</v>
      </c>
      <c r="K24" s="11">
        <v>1</v>
      </c>
      <c r="L24" s="11">
        <v>0</v>
      </c>
      <c r="M24" s="11">
        <v>0</v>
      </c>
      <c r="N24" s="11">
        <v>0</v>
      </c>
    </row>
    <row r="25" spans="1:14" ht="45" customHeight="1" x14ac:dyDescent="0.25">
      <c r="A25" s="65"/>
      <c r="B25" s="84"/>
      <c r="C25" s="67">
        <v>0</v>
      </c>
      <c r="D25" s="67">
        <v>289092.16862000001</v>
      </c>
      <c r="E25" s="67">
        <v>43000</v>
      </c>
      <c r="F25" s="67">
        <v>0</v>
      </c>
      <c r="G25" s="12" t="s">
        <v>58</v>
      </c>
      <c r="H25" s="11" t="s">
        <v>4</v>
      </c>
      <c r="I25" s="11">
        <v>2</v>
      </c>
      <c r="J25" s="11">
        <v>1</v>
      </c>
      <c r="K25" s="11">
        <v>0</v>
      </c>
      <c r="L25" s="11">
        <v>0</v>
      </c>
      <c r="M25" s="11">
        <v>0</v>
      </c>
      <c r="N25" s="11">
        <v>0</v>
      </c>
    </row>
    <row r="26" spans="1:14" ht="60" customHeight="1" x14ac:dyDescent="0.25">
      <c r="A26" s="65"/>
      <c r="B26" s="84"/>
      <c r="C26" s="67"/>
      <c r="D26" s="67"/>
      <c r="E26" s="67"/>
      <c r="F26" s="67"/>
      <c r="G26" s="18" t="s">
        <v>37</v>
      </c>
      <c r="H26" s="11" t="s">
        <v>5</v>
      </c>
      <c r="I26" s="11">
        <v>89.2</v>
      </c>
      <c r="J26" s="11">
        <v>89.2</v>
      </c>
      <c r="K26" s="11">
        <v>89.7</v>
      </c>
      <c r="L26" s="11">
        <v>89.7</v>
      </c>
      <c r="M26" s="11">
        <v>89.7</v>
      </c>
      <c r="N26" s="11">
        <v>89.7</v>
      </c>
    </row>
    <row r="27" spans="1:14" ht="121.5" customHeight="1" x14ac:dyDescent="0.25">
      <c r="A27" s="65"/>
      <c r="B27" s="84"/>
      <c r="C27" s="67"/>
      <c r="D27" s="67"/>
      <c r="E27" s="67"/>
      <c r="F27" s="67"/>
      <c r="G27" s="12" t="s">
        <v>38</v>
      </c>
      <c r="H27" s="11" t="s">
        <v>5</v>
      </c>
      <c r="I27" s="11">
        <v>85.1</v>
      </c>
      <c r="J27" s="11">
        <v>80</v>
      </c>
      <c r="K27" s="11">
        <v>85</v>
      </c>
      <c r="L27" s="11">
        <v>87</v>
      </c>
      <c r="M27" s="11">
        <v>89</v>
      </c>
      <c r="N27" s="11">
        <v>91</v>
      </c>
    </row>
    <row r="28" spans="1:14" ht="69" customHeight="1" x14ac:dyDescent="0.25">
      <c r="A28" s="65"/>
      <c r="B28" s="84"/>
      <c r="C28" s="66" t="s">
        <v>9</v>
      </c>
      <c r="D28" s="66" t="s">
        <v>15</v>
      </c>
      <c r="E28" s="66" t="s">
        <v>13</v>
      </c>
      <c r="F28" s="67">
        <f>600000+1850000</f>
        <v>2450000</v>
      </c>
      <c r="G28" s="21" t="s">
        <v>39</v>
      </c>
      <c r="H28" s="11" t="s">
        <v>5</v>
      </c>
      <c r="I28" s="11">
        <v>100</v>
      </c>
      <c r="J28" s="11">
        <v>100</v>
      </c>
      <c r="K28" s="11">
        <v>100</v>
      </c>
      <c r="L28" s="11">
        <v>100</v>
      </c>
      <c r="M28" s="11">
        <v>100</v>
      </c>
      <c r="N28" s="11">
        <v>100</v>
      </c>
    </row>
    <row r="29" spans="1:14" ht="76.5" customHeight="1" x14ac:dyDescent="0.25">
      <c r="A29" s="65"/>
      <c r="B29" s="84"/>
      <c r="C29" s="66"/>
      <c r="D29" s="66"/>
      <c r="E29" s="66"/>
      <c r="F29" s="67"/>
      <c r="G29" s="21" t="s">
        <v>50</v>
      </c>
      <c r="H29" s="11" t="s">
        <v>11</v>
      </c>
      <c r="I29" s="11">
        <v>1177.75</v>
      </c>
      <c r="J29" s="11">
        <v>1300</v>
      </c>
      <c r="K29" s="11">
        <v>1300</v>
      </c>
      <c r="L29" s="11">
        <v>1250</v>
      </c>
      <c r="M29" s="11">
        <v>1250</v>
      </c>
      <c r="N29" s="11">
        <v>1250</v>
      </c>
    </row>
    <row r="30" spans="1:14" ht="62.25" customHeight="1" x14ac:dyDescent="0.25">
      <c r="A30" s="65"/>
      <c r="B30" s="84"/>
      <c r="C30" s="61" t="s">
        <v>9</v>
      </c>
      <c r="D30" s="61" t="s">
        <v>9</v>
      </c>
      <c r="E30" s="61" t="s">
        <v>9</v>
      </c>
      <c r="F30" s="62" t="s">
        <v>9</v>
      </c>
      <c r="G30" s="21" t="s">
        <v>51</v>
      </c>
      <c r="H30" s="11" t="s">
        <v>12</v>
      </c>
      <c r="I30" s="11">
        <v>0.09</v>
      </c>
      <c r="J30" s="11">
        <v>0.14000000000000001</v>
      </c>
      <c r="K30" s="11">
        <v>0.13</v>
      </c>
      <c r="L30" s="11">
        <v>0.12</v>
      </c>
      <c r="M30" s="11">
        <v>0.11</v>
      </c>
      <c r="N30" s="11">
        <v>0.1</v>
      </c>
    </row>
    <row r="31" spans="1:14" ht="71.45" customHeight="1" x14ac:dyDescent="0.25">
      <c r="A31" s="58"/>
      <c r="B31" s="84"/>
      <c r="C31" s="61" t="s">
        <v>9</v>
      </c>
      <c r="D31" s="61" t="s">
        <v>15</v>
      </c>
      <c r="E31" s="61" t="s">
        <v>13</v>
      </c>
      <c r="F31" s="62" t="s">
        <v>9</v>
      </c>
      <c r="G31" s="21" t="s">
        <v>70</v>
      </c>
      <c r="H31" s="11" t="s">
        <v>4</v>
      </c>
      <c r="I31" s="19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</row>
    <row r="32" spans="1:14" ht="60" customHeight="1" x14ac:dyDescent="0.25">
      <c r="A32" s="58"/>
      <c r="B32" s="84"/>
      <c r="C32" s="61"/>
      <c r="D32" s="61"/>
      <c r="E32" s="61"/>
      <c r="F32" s="62"/>
      <c r="G32" s="21" t="s">
        <v>71</v>
      </c>
      <c r="H32" s="11" t="s">
        <v>4</v>
      </c>
      <c r="I32" s="19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</row>
    <row r="33" spans="1:14" ht="112.15" customHeight="1" x14ac:dyDescent="0.25">
      <c r="A33" s="58"/>
      <c r="B33" s="84"/>
      <c r="C33" s="62">
        <f>7101.34*2+13200+22746.67</f>
        <v>50149.35</v>
      </c>
      <c r="D33" s="62" t="s">
        <v>80</v>
      </c>
      <c r="E33" s="62">
        <v>5686.67</v>
      </c>
      <c r="F33" s="62"/>
      <c r="G33" s="21" t="s">
        <v>72</v>
      </c>
      <c r="H33" s="11" t="s">
        <v>4</v>
      </c>
      <c r="I33" s="19">
        <v>0</v>
      </c>
      <c r="J33" s="17">
        <v>4</v>
      </c>
      <c r="K33" s="17">
        <v>0</v>
      </c>
      <c r="L33" s="17">
        <v>0</v>
      </c>
      <c r="M33" s="17">
        <v>0</v>
      </c>
      <c r="N33" s="17">
        <v>0</v>
      </c>
    </row>
    <row r="34" spans="1:14" ht="44.25" customHeight="1" x14ac:dyDescent="0.25">
      <c r="A34" s="58"/>
      <c r="B34" s="85"/>
      <c r="C34" s="61"/>
      <c r="D34" s="61"/>
      <c r="E34" s="61"/>
      <c r="F34" s="61"/>
      <c r="G34" s="21" t="s">
        <v>73</v>
      </c>
      <c r="H34" s="11" t="s">
        <v>4</v>
      </c>
      <c r="I34" s="19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</row>
    <row r="35" spans="1:14" ht="30.75" customHeight="1" x14ac:dyDescent="0.25">
      <c r="A35" s="58" t="s">
        <v>17</v>
      </c>
      <c r="B35" s="79" t="s">
        <v>65</v>
      </c>
      <c r="C35" s="80"/>
      <c r="D35" s="80"/>
      <c r="E35" s="80"/>
      <c r="F35" s="80"/>
      <c r="G35" s="81"/>
      <c r="H35" s="11" t="s">
        <v>5</v>
      </c>
      <c r="I35" s="22">
        <v>26</v>
      </c>
      <c r="J35" s="22">
        <v>30</v>
      </c>
      <c r="K35" s="22">
        <v>40</v>
      </c>
      <c r="L35" s="22">
        <v>50</v>
      </c>
      <c r="M35" s="22">
        <v>60</v>
      </c>
      <c r="N35" s="22">
        <v>70</v>
      </c>
    </row>
    <row r="36" spans="1:14" ht="56.45" customHeight="1" x14ac:dyDescent="0.25">
      <c r="A36" s="64"/>
      <c r="B36" s="68"/>
      <c r="C36" s="61" t="s">
        <v>10</v>
      </c>
      <c r="D36" s="61" t="s">
        <v>10</v>
      </c>
      <c r="E36" s="61" t="s">
        <v>13</v>
      </c>
      <c r="F36" s="61"/>
      <c r="G36" s="12" t="s">
        <v>40</v>
      </c>
      <c r="H36" s="11" t="s">
        <v>30</v>
      </c>
      <c r="I36" s="23" t="s">
        <v>54</v>
      </c>
      <c r="J36" s="17" t="s">
        <v>24</v>
      </c>
      <c r="K36" s="17" t="s">
        <v>25</v>
      </c>
      <c r="L36" s="17" t="s">
        <v>26</v>
      </c>
      <c r="M36" s="17" t="s">
        <v>27</v>
      </c>
      <c r="N36" s="17" t="s">
        <v>28</v>
      </c>
    </row>
    <row r="37" spans="1:14" ht="78.75" customHeight="1" x14ac:dyDescent="0.25">
      <c r="A37" s="70"/>
      <c r="B37" s="69"/>
      <c r="C37" s="61" t="s">
        <v>9</v>
      </c>
      <c r="D37" s="61" t="s">
        <v>9</v>
      </c>
      <c r="E37" s="61" t="s">
        <v>13</v>
      </c>
      <c r="F37" s="61" t="s">
        <v>9</v>
      </c>
      <c r="G37" s="12" t="s">
        <v>41</v>
      </c>
      <c r="H37" s="11" t="s">
        <v>4</v>
      </c>
      <c r="I37" s="11">
        <v>11</v>
      </c>
      <c r="J37" s="11">
        <v>20</v>
      </c>
      <c r="K37" s="11"/>
      <c r="L37" s="11"/>
      <c r="M37" s="11"/>
      <c r="N37" s="11"/>
    </row>
    <row r="38" spans="1:14" ht="43.5" customHeight="1" x14ac:dyDescent="0.25">
      <c r="A38" s="63" t="s">
        <v>18</v>
      </c>
      <c r="B38" s="79" t="s">
        <v>66</v>
      </c>
      <c r="C38" s="80"/>
      <c r="D38" s="80"/>
      <c r="E38" s="80"/>
      <c r="F38" s="80"/>
      <c r="G38" s="82"/>
      <c r="H38" s="11" t="s">
        <v>5</v>
      </c>
      <c r="I38" s="24">
        <v>1.1000000000000001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</row>
    <row r="39" spans="1:14" ht="115.9" customHeight="1" x14ac:dyDescent="0.25">
      <c r="A39" s="63"/>
      <c r="B39" s="26"/>
      <c r="C39" s="61" t="s">
        <v>9</v>
      </c>
      <c r="D39" s="61" t="s">
        <v>15</v>
      </c>
      <c r="E39" s="61" t="s">
        <v>13</v>
      </c>
      <c r="F39" s="61" t="s">
        <v>9</v>
      </c>
      <c r="G39" s="21" t="s">
        <v>60</v>
      </c>
      <c r="H39" s="27" t="s">
        <v>5</v>
      </c>
      <c r="I39" s="24">
        <v>1.1000000000000001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</row>
    <row r="40" spans="1:14" ht="58.15" customHeight="1" x14ac:dyDescent="0.25">
      <c r="A40" s="14"/>
      <c r="B40" s="59"/>
      <c r="C40" s="61" t="s">
        <v>10</v>
      </c>
      <c r="D40" s="61" t="s">
        <v>10</v>
      </c>
      <c r="E40" s="61" t="s">
        <v>10</v>
      </c>
      <c r="F40" s="61" t="s">
        <v>9</v>
      </c>
      <c r="G40" s="21" t="s">
        <v>42</v>
      </c>
      <c r="H40" s="11" t="s">
        <v>5</v>
      </c>
      <c r="I40" s="17">
        <v>6</v>
      </c>
      <c r="J40" s="17">
        <v>8</v>
      </c>
      <c r="K40" s="17">
        <v>7</v>
      </c>
      <c r="L40" s="17">
        <v>6</v>
      </c>
      <c r="M40" s="17">
        <v>5</v>
      </c>
      <c r="N40" s="17">
        <v>4</v>
      </c>
    </row>
    <row r="41" spans="1:14" ht="35.25" customHeight="1" x14ac:dyDescent="0.25">
      <c r="A41" s="14" t="s">
        <v>19</v>
      </c>
      <c r="B41" s="71" t="s">
        <v>67</v>
      </c>
      <c r="C41" s="72"/>
      <c r="D41" s="72"/>
      <c r="E41" s="72"/>
      <c r="F41" s="72"/>
      <c r="G41" s="73"/>
      <c r="H41" s="11" t="s">
        <v>5</v>
      </c>
      <c r="I41" s="22">
        <v>100</v>
      </c>
      <c r="J41" s="22">
        <v>100</v>
      </c>
      <c r="K41" s="28">
        <v>100</v>
      </c>
      <c r="L41" s="28">
        <v>100</v>
      </c>
      <c r="M41" s="28">
        <v>100</v>
      </c>
      <c r="N41" s="28">
        <v>100</v>
      </c>
    </row>
    <row r="42" spans="1:14" ht="131.44999999999999" customHeight="1" x14ac:dyDescent="0.25">
      <c r="A42" s="14"/>
      <c r="B42" s="15"/>
      <c r="C42" s="61" t="s">
        <v>9</v>
      </c>
      <c r="D42" s="61" t="s">
        <v>9</v>
      </c>
      <c r="E42" s="61" t="s">
        <v>13</v>
      </c>
      <c r="F42" s="61" t="s">
        <v>9</v>
      </c>
      <c r="G42" s="21" t="s">
        <v>43</v>
      </c>
      <c r="H42" s="11" t="s">
        <v>5</v>
      </c>
      <c r="I42" s="22">
        <v>100</v>
      </c>
      <c r="J42" s="22">
        <v>100</v>
      </c>
      <c r="K42" s="22">
        <v>100</v>
      </c>
      <c r="L42" s="22">
        <v>100</v>
      </c>
      <c r="M42" s="22">
        <v>100</v>
      </c>
      <c r="N42" s="22">
        <v>100</v>
      </c>
    </row>
    <row r="43" spans="1:14" ht="123.6" customHeight="1" x14ac:dyDescent="0.25">
      <c r="A43" s="14"/>
      <c r="B43" s="15"/>
      <c r="C43" s="61" t="s">
        <v>9</v>
      </c>
      <c r="D43" s="61" t="s">
        <v>9</v>
      </c>
      <c r="E43" s="61" t="s">
        <v>13</v>
      </c>
      <c r="F43" s="61" t="s">
        <v>9</v>
      </c>
      <c r="G43" s="21" t="s">
        <v>44</v>
      </c>
      <c r="H43" s="29" t="s">
        <v>5</v>
      </c>
      <c r="I43" s="22">
        <v>100</v>
      </c>
      <c r="J43" s="28">
        <v>100</v>
      </c>
      <c r="K43" s="28">
        <v>100</v>
      </c>
      <c r="L43" s="28">
        <v>100</v>
      </c>
      <c r="M43" s="28">
        <v>100</v>
      </c>
      <c r="N43" s="28">
        <v>100</v>
      </c>
    </row>
    <row r="44" spans="1:14" ht="47.45" customHeight="1" x14ac:dyDescent="0.25">
      <c r="A44" s="63">
        <v>7</v>
      </c>
      <c r="B44" s="71" t="s">
        <v>68</v>
      </c>
      <c r="C44" s="72"/>
      <c r="D44" s="72"/>
      <c r="E44" s="72"/>
      <c r="F44" s="72"/>
      <c r="G44" s="73"/>
      <c r="H44" s="11" t="s">
        <v>5</v>
      </c>
      <c r="I44" s="22">
        <v>100</v>
      </c>
      <c r="J44" s="22">
        <v>100</v>
      </c>
      <c r="K44" s="17" t="s">
        <v>9</v>
      </c>
      <c r="L44" s="17" t="s">
        <v>9</v>
      </c>
      <c r="M44" s="17" t="s">
        <v>9</v>
      </c>
      <c r="N44" s="17" t="s">
        <v>9</v>
      </c>
    </row>
    <row r="45" spans="1:14" ht="201.6" customHeight="1" x14ac:dyDescent="0.25">
      <c r="A45" s="63"/>
      <c r="B45" s="26"/>
      <c r="C45" s="62">
        <f>3249+71995.53935</f>
        <v>75244.539350000006</v>
      </c>
      <c r="D45" s="62" t="s">
        <v>79</v>
      </c>
      <c r="E45" s="62">
        <f>361+0+72.2</f>
        <v>433.2</v>
      </c>
      <c r="F45" s="61" t="s">
        <v>10</v>
      </c>
      <c r="G45" s="30" t="s">
        <v>45</v>
      </c>
      <c r="H45" s="11" t="s">
        <v>5</v>
      </c>
      <c r="I45" s="19">
        <v>100</v>
      </c>
      <c r="J45" s="17">
        <v>100</v>
      </c>
      <c r="K45" s="17" t="s">
        <v>9</v>
      </c>
      <c r="L45" s="17" t="s">
        <v>9</v>
      </c>
      <c r="M45" s="17" t="s">
        <v>9</v>
      </c>
      <c r="N45" s="17" t="s">
        <v>9</v>
      </c>
    </row>
    <row r="46" spans="1:14" ht="74.25" customHeight="1" x14ac:dyDescent="0.25">
      <c r="A46" s="63"/>
      <c r="B46" s="26"/>
      <c r="C46" s="61"/>
      <c r="D46" s="61"/>
      <c r="E46" s="61"/>
      <c r="F46" s="61"/>
      <c r="G46" s="31" t="s">
        <v>74</v>
      </c>
      <c r="H46" s="11" t="s">
        <v>4</v>
      </c>
      <c r="I46" s="19">
        <v>7</v>
      </c>
      <c r="J46" s="17">
        <v>3</v>
      </c>
      <c r="K46" s="17" t="s">
        <v>9</v>
      </c>
      <c r="L46" s="17" t="s">
        <v>9</v>
      </c>
      <c r="M46" s="17" t="s">
        <v>9</v>
      </c>
      <c r="N46" s="17" t="s">
        <v>9</v>
      </c>
    </row>
    <row r="47" spans="1:14" ht="100.9" customHeight="1" x14ac:dyDescent="0.25">
      <c r="A47" s="63"/>
      <c r="B47" s="26"/>
      <c r="C47" s="61"/>
      <c r="D47" s="61"/>
      <c r="E47" s="61"/>
      <c r="F47" s="61"/>
      <c r="G47" s="31" t="s">
        <v>75</v>
      </c>
      <c r="H47" s="11" t="s">
        <v>4</v>
      </c>
      <c r="I47" s="19">
        <v>0</v>
      </c>
      <c r="J47" s="17">
        <v>3</v>
      </c>
      <c r="K47" s="17" t="s">
        <v>9</v>
      </c>
      <c r="L47" s="17" t="s">
        <v>9</v>
      </c>
      <c r="M47" s="17" t="s">
        <v>9</v>
      </c>
      <c r="N47" s="17" t="s">
        <v>9</v>
      </c>
    </row>
    <row r="48" spans="1:14" ht="38.450000000000003" customHeight="1" x14ac:dyDescent="0.25">
      <c r="A48" s="63">
        <v>8</v>
      </c>
      <c r="B48" s="79" t="s">
        <v>69</v>
      </c>
      <c r="C48" s="72"/>
      <c r="D48" s="72"/>
      <c r="E48" s="72"/>
      <c r="F48" s="72"/>
      <c r="G48" s="73"/>
      <c r="H48" s="11" t="s">
        <v>4</v>
      </c>
      <c r="I48" s="11" t="s">
        <v>9</v>
      </c>
      <c r="J48" s="11">
        <v>1199</v>
      </c>
      <c r="K48" s="11">
        <v>1199</v>
      </c>
      <c r="L48" s="11">
        <v>685</v>
      </c>
      <c r="M48" s="11">
        <v>685</v>
      </c>
      <c r="N48" s="11">
        <v>685</v>
      </c>
    </row>
    <row r="49" spans="1:14" ht="75.75" customHeight="1" x14ac:dyDescent="0.25">
      <c r="A49" s="63"/>
      <c r="B49" s="32"/>
      <c r="C49" s="62">
        <v>17803</v>
      </c>
      <c r="D49" s="62" t="s">
        <v>76</v>
      </c>
      <c r="E49" s="62"/>
      <c r="F49" s="62">
        <v>31840</v>
      </c>
      <c r="G49" s="12" t="s">
        <v>49</v>
      </c>
      <c r="H49" s="11" t="s">
        <v>4</v>
      </c>
      <c r="I49" s="11" t="s">
        <v>9</v>
      </c>
      <c r="J49" s="11">
        <v>1199</v>
      </c>
      <c r="K49" s="11">
        <v>1199</v>
      </c>
      <c r="L49" s="11">
        <v>685</v>
      </c>
      <c r="M49" s="11">
        <v>685</v>
      </c>
      <c r="N49" s="11">
        <v>685</v>
      </c>
    </row>
    <row r="50" spans="1:14" ht="16.899999999999999" customHeight="1" x14ac:dyDescent="0.25">
      <c r="A50" s="63">
        <v>9</v>
      </c>
      <c r="B50" s="79" t="s">
        <v>78</v>
      </c>
      <c r="C50" s="72"/>
      <c r="D50" s="72"/>
      <c r="E50" s="72"/>
      <c r="F50" s="72"/>
      <c r="G50" s="73"/>
      <c r="H50" s="11" t="s">
        <v>4</v>
      </c>
      <c r="I50" s="11" t="s">
        <v>9</v>
      </c>
      <c r="J50" s="17">
        <v>100</v>
      </c>
      <c r="K50" s="17">
        <v>100</v>
      </c>
      <c r="L50" s="17">
        <v>100</v>
      </c>
      <c r="M50" s="17" t="s">
        <v>9</v>
      </c>
      <c r="N50" s="17" t="s">
        <v>9</v>
      </c>
    </row>
    <row r="51" spans="1:14" s="42" customFormat="1" ht="176.45" customHeight="1" x14ac:dyDescent="0.3">
      <c r="A51" s="63"/>
      <c r="B51" s="32"/>
      <c r="C51" s="62">
        <v>100000</v>
      </c>
      <c r="D51" s="62">
        <v>140000</v>
      </c>
      <c r="E51" s="62"/>
      <c r="F51" s="62"/>
      <c r="G51" s="30" t="s">
        <v>81</v>
      </c>
      <c r="H51" s="11" t="s">
        <v>5</v>
      </c>
      <c r="I51" s="19" t="s">
        <v>9</v>
      </c>
      <c r="J51" s="17">
        <v>100</v>
      </c>
      <c r="K51" s="17">
        <v>100</v>
      </c>
      <c r="L51" s="17">
        <v>100</v>
      </c>
      <c r="M51" s="17" t="s">
        <v>9</v>
      </c>
      <c r="N51" s="17" t="s">
        <v>9</v>
      </c>
    </row>
    <row r="52" spans="1:14" ht="18.75" customHeight="1" x14ac:dyDescent="0.25">
      <c r="A52" s="33"/>
      <c r="B52" s="34"/>
      <c r="C52" s="35">
        <f>C45+C13+C49+C33+C51</f>
        <v>243196.88935000001</v>
      </c>
      <c r="D52" s="35">
        <f>4639.70038+11005+D25+925+D13+9793.99+D51</f>
        <v>455455.859</v>
      </c>
      <c r="E52" s="35">
        <f>E49+E25+E33+E45</f>
        <v>49119.869999999995</v>
      </c>
      <c r="F52" s="35">
        <f>F49+F25+F28+F22+F20+F19+F13</f>
        <v>5688612.0899999999</v>
      </c>
      <c r="G52" s="36"/>
      <c r="H52" s="78"/>
      <c r="I52" s="78"/>
      <c r="J52" s="78"/>
      <c r="K52" s="78"/>
      <c r="L52" s="78"/>
      <c r="M52" s="78"/>
      <c r="N52" s="78"/>
    </row>
    <row r="53" spans="1:14" ht="15.75" x14ac:dyDescent="0.25">
      <c r="A53" s="37"/>
      <c r="B53" s="38"/>
      <c r="C53" s="38"/>
      <c r="D53" s="39"/>
      <c r="E53" s="38"/>
      <c r="F53" s="38"/>
      <c r="G53" s="40"/>
      <c r="N53" s="41"/>
    </row>
    <row r="54" spans="1:14" ht="22.9" customHeight="1" x14ac:dyDescent="0.3">
      <c r="A54" s="37"/>
      <c r="B54" s="43" t="s">
        <v>52</v>
      </c>
      <c r="C54" s="44"/>
      <c r="D54" s="44"/>
      <c r="E54" s="45"/>
      <c r="F54" s="45"/>
      <c r="H54" s="55"/>
      <c r="I54" s="42"/>
      <c r="J54" s="74" t="s">
        <v>53</v>
      </c>
      <c r="K54" s="74"/>
      <c r="L54" s="74"/>
      <c r="M54" s="74"/>
      <c r="N54" s="74"/>
    </row>
    <row r="55" spans="1:14" ht="15" customHeight="1" x14ac:dyDescent="0.3">
      <c r="A55" s="43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</row>
    <row r="56" spans="1:14" ht="15.75" x14ac:dyDescent="0.25">
      <c r="B56" s="46"/>
      <c r="C56" s="47"/>
      <c r="D56" s="47"/>
      <c r="E56" s="47"/>
      <c r="F56" s="47"/>
      <c r="I56" s="48"/>
    </row>
    <row r="57" spans="1:14" ht="15.75" x14ac:dyDescent="0.25">
      <c r="B57" s="49"/>
      <c r="C57" s="48"/>
      <c r="D57" s="48"/>
      <c r="E57" s="48"/>
      <c r="F57" s="48"/>
    </row>
    <row r="58" spans="1:14" x14ac:dyDescent="0.25">
      <c r="B58" s="50"/>
      <c r="C58" s="50"/>
      <c r="D58" s="50"/>
      <c r="E58" s="50"/>
      <c r="F58" s="50"/>
    </row>
    <row r="59" spans="1:14" x14ac:dyDescent="0.25">
      <c r="B59" s="51"/>
      <c r="C59" s="51"/>
      <c r="D59" s="51"/>
      <c r="E59" s="52"/>
      <c r="F59" s="51"/>
    </row>
    <row r="60" spans="1:14" x14ac:dyDescent="0.25">
      <c r="B60" s="50"/>
      <c r="C60" s="50"/>
      <c r="D60" s="50"/>
      <c r="E60" s="50"/>
      <c r="F60" s="50"/>
    </row>
    <row r="61" spans="1:14" ht="18.75" x14ac:dyDescent="0.3">
      <c r="B61" s="53"/>
      <c r="C61" s="54"/>
      <c r="D61" s="54"/>
      <c r="E61" s="53"/>
      <c r="F61" s="53"/>
    </row>
    <row r="62" spans="1:14" ht="18.75" x14ac:dyDescent="0.3">
      <c r="B62" s="53"/>
      <c r="C62" s="53"/>
      <c r="D62" s="53"/>
      <c r="E62" s="53"/>
      <c r="F62" s="53"/>
    </row>
  </sheetData>
  <mergeCells count="43">
    <mergeCell ref="B41:G41"/>
    <mergeCell ref="B50:G50"/>
    <mergeCell ref="J2:N2"/>
    <mergeCell ref="L3:N3"/>
    <mergeCell ref="A6:N6"/>
    <mergeCell ref="A9:A10"/>
    <mergeCell ref="A13:A15"/>
    <mergeCell ref="C9:F9"/>
    <mergeCell ref="B9:B10"/>
    <mergeCell ref="B13:B15"/>
    <mergeCell ref="J9:N9"/>
    <mergeCell ref="I9:I10"/>
    <mergeCell ref="H9:H10"/>
    <mergeCell ref="G9:G10"/>
    <mergeCell ref="B12:G12"/>
    <mergeCell ref="B18:G18"/>
    <mergeCell ref="B16:G16"/>
    <mergeCell ref="C22:C24"/>
    <mergeCell ref="B44:G44"/>
    <mergeCell ref="J54:N54"/>
    <mergeCell ref="E22:E24"/>
    <mergeCell ref="E25:E27"/>
    <mergeCell ref="H52:N52"/>
    <mergeCell ref="F22:F24"/>
    <mergeCell ref="F25:F27"/>
    <mergeCell ref="B35:G35"/>
    <mergeCell ref="B38:G38"/>
    <mergeCell ref="B19:B34"/>
    <mergeCell ref="B48:G48"/>
    <mergeCell ref="D20:D21"/>
    <mergeCell ref="F20:F21"/>
    <mergeCell ref="E20:E21"/>
    <mergeCell ref="A19:A30"/>
    <mergeCell ref="D28:D29"/>
    <mergeCell ref="E28:E29"/>
    <mergeCell ref="F28:F29"/>
    <mergeCell ref="B36:B37"/>
    <mergeCell ref="A36:A37"/>
    <mergeCell ref="D25:D27"/>
    <mergeCell ref="C20:C21"/>
    <mergeCell ref="C25:C27"/>
    <mergeCell ref="C28:C29"/>
    <mergeCell ref="D22:D24"/>
  </mergeCells>
  <pageMargins left="0.23622047244094491" right="0.23622047244094491" top="0.55118110236220474" bottom="0.55118110236220474" header="0.31496062992125984" footer="0.31496062992125984"/>
  <pageSetup paperSize="9" scale="62" fitToHeight="7" orientation="landscape" r:id="rId1"/>
  <rowBreaks count="1" manualBreakCount="1">
    <brk id="4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</vt:lpstr>
      <vt:lpstr>'Приложение 2'!Заголовки_для_печати</vt:lpstr>
      <vt:lpstr>'Приложение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Немцев Вячеслав Леонидович</dc:creator>
  <cp:lastModifiedBy>Зиминова Анна Юрьевна</cp:lastModifiedBy>
  <cp:lastPrinted>2017-11-15T11:50:42Z</cp:lastPrinted>
  <dcterms:created xsi:type="dcterms:W3CDTF">2014-09-12T06:18:21Z</dcterms:created>
  <dcterms:modified xsi:type="dcterms:W3CDTF">2017-11-28T09:07:50Z</dcterms:modified>
</cp:coreProperties>
</file>