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<sst xmlns="http://schemas.openxmlformats.org/spreadsheetml/2006/main" count="64" uniqueCount="52">
  <si>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</si>
  <si>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</si>
  <si>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</si>
  <si>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</si>
  <si>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</si>
  <si>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</si>
  <si>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</si>
  <si>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</si>
  <si>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</si>
  <si>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</si>
  <si>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</si>
  <si>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</si>
  <si>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</si>
  <si>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</si>
  <si>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</si>
  <si>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</si>
  <si>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</si>
  <si>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</si>
  <si>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</si>
  <si>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</si>
  <si>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</si>
  <si>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</si>
  <si>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</si>
  <si>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</si>
  <si>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</si>
  <si>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</si>
  <si>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</si>
  <si>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</si>
  <si>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</si>
  <si>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</si>
  <si>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</si>
  <si>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</si>
  <si>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</si>
  <si>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</si>
  <si>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</si>
  <si>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</si>
  <si>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</si>
  <si>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</si>
  <si>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</si>
  <si>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</si>
  <si>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</si>
  <si>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</si>
  <si>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</si>
  <si>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</si>
  <si>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</si>
  <si>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Одинцовского городского округа</t>
  </si>
  <si>
    <t>Приложение № 9</t>
  </si>
  <si>
    <t xml:space="preserve">Администрации Одинцовского городского округа                                                                                                                   </t>
  </si>
  <si>
    <t>Заместитель Главы Администрации-</t>
  </si>
  <si>
    <t>начальник Финансово-казначейского управления</t>
  </si>
  <si>
    <t>Л.В. Тарасова</t>
  </si>
  <si>
    <t xml:space="preserve"> от  29.07.2019 г. № 2/7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</si>
</sst>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82" fontId="4" fillId="33" borderId="10" xfId="6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90" zoomScaleSheetLayoutView="90" zoomScalePageLayoutView="0" workbookViewId="0" topLeftCell="A25">
      <selection activeCell="D6" sqref="D6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20" customWidth="1"/>
    <col min="6" max="6" width="15.57421875" style="2" customWidth="1"/>
    <col min="7" max="7" width="14.8515625" style="2" customWidth="1"/>
    <col min="8" max="16384" width="9.140625" style="2" customWidth="1"/>
  </cols>
  <sheetData>
    <row r="1" spans="1:5" ht="15.75">
      <c r="A1" s="38" t="s">
        <v>46</v>
      </c>
      <c r="B1" s="38"/>
      <c r="C1" s="38"/>
      <c r="D1" s="38"/>
      <c r="E1" s="38"/>
    </row>
    <row r="2" spans="1:5" ht="15.75">
      <c r="A2" s="38" t="s">
        <v>33</v>
      </c>
      <c r="B2" s="38"/>
      <c r="C2" s="38"/>
      <c r="D2" s="38"/>
      <c r="E2" s="38"/>
    </row>
    <row r="3" spans="1:5" ht="15.75">
      <c r="A3" s="38" t="s">
        <v>45</v>
      </c>
      <c r="B3" s="38"/>
      <c r="C3" s="38"/>
      <c r="D3" s="38"/>
      <c r="E3" s="38"/>
    </row>
    <row r="4" spans="1:5" ht="15.75">
      <c r="A4" s="38" t="s">
        <v>51</v>
      </c>
      <c r="B4" s="38"/>
      <c r="C4" s="38"/>
      <c r="D4" s="38"/>
      <c r="E4" s="38"/>
    </row>
    <row r="6" spans="3:5" ht="15.75">
      <c r="C6"/>
      <c r="E6" s="1" t="s">
        <v>35</v>
      </c>
    </row>
    <row r="7" spans="3:5" ht="15.75">
      <c r="C7" s="15"/>
      <c r="E7" s="1" t="s">
        <v>33</v>
      </c>
    </row>
    <row r="8" spans="3:5" ht="15.75">
      <c r="C8" s="1"/>
      <c r="E8" s="1" t="s">
        <v>0</v>
      </c>
    </row>
    <row r="9" spans="3:5" ht="15.75">
      <c r="C9" s="1"/>
      <c r="E9" s="1" t="s">
        <v>34</v>
      </c>
    </row>
    <row r="11" spans="1:5" ht="18.75">
      <c r="A11" s="39" t="s">
        <v>1</v>
      </c>
      <c r="B11" s="39"/>
      <c r="C11" s="39"/>
      <c r="D11" s="39"/>
      <c r="E11" s="39"/>
    </row>
    <row r="12" spans="1:5" ht="18.75">
      <c r="A12" s="39" t="s">
        <v>31</v>
      </c>
      <c r="B12" s="39"/>
      <c r="C12" s="39"/>
      <c r="D12" s="39"/>
      <c r="E12" s="39"/>
    </row>
    <row r="14" spans="1:14" s="4" customFormat="1" ht="87" customHeight="1">
      <c r="A14" s="3" t="s">
        <v>2</v>
      </c>
      <c r="B14" s="30" t="s">
        <v>11</v>
      </c>
      <c r="C14" s="3" t="s">
        <v>19</v>
      </c>
      <c r="D14" s="3" t="s">
        <v>20</v>
      </c>
      <c r="E14" s="21" t="s">
        <v>32</v>
      </c>
      <c r="J14" s="38"/>
      <c r="K14" s="38"/>
      <c r="L14" s="38"/>
      <c r="M14" s="38"/>
      <c r="N14" s="38"/>
    </row>
    <row r="15" spans="1:14" s="4" customFormat="1" ht="37.5" customHeight="1">
      <c r="A15" s="5"/>
      <c r="B15" s="6"/>
      <c r="C15" s="31" t="s">
        <v>3</v>
      </c>
      <c r="D15" s="32"/>
      <c r="E15" s="17">
        <f>SUM(E32*-1)</f>
        <v>-585239.4367700014</v>
      </c>
      <c r="J15" s="38"/>
      <c r="K15" s="38"/>
      <c r="L15" s="38"/>
      <c r="M15" s="38"/>
      <c r="N15" s="38"/>
    </row>
    <row r="16" spans="1:14" s="4" customFormat="1" ht="30" customHeight="1">
      <c r="A16" s="5"/>
      <c r="B16" s="11"/>
      <c r="C16" s="33" t="s">
        <v>4</v>
      </c>
      <c r="D16" s="34"/>
      <c r="E16" s="17"/>
      <c r="J16" s="38"/>
      <c r="K16" s="38"/>
      <c r="L16" s="38"/>
      <c r="M16" s="38"/>
      <c r="N16" s="38"/>
    </row>
    <row r="17" spans="1:14" ht="59.25" customHeight="1">
      <c r="A17" s="35" t="s">
        <v>26</v>
      </c>
      <c r="B17" s="23" t="s">
        <v>12</v>
      </c>
      <c r="C17" s="24" t="s">
        <v>13</v>
      </c>
      <c r="D17" s="25" t="s">
        <v>5</v>
      </c>
      <c r="E17" s="19">
        <f>SUM(E18-E20)</f>
        <v>333800</v>
      </c>
      <c r="J17" s="38"/>
      <c r="K17" s="38"/>
      <c r="L17" s="38"/>
      <c r="M17" s="38"/>
      <c r="N17" s="38"/>
    </row>
    <row r="18" spans="1:5" ht="54" customHeight="1">
      <c r="A18" s="36"/>
      <c r="B18" s="11" t="s">
        <v>12</v>
      </c>
      <c r="C18" s="12" t="s">
        <v>22</v>
      </c>
      <c r="D18" s="13" t="s">
        <v>24</v>
      </c>
      <c r="E18" s="18">
        <f>SUM(E19)</f>
        <v>433800</v>
      </c>
    </row>
    <row r="19" spans="1:5" ht="51.75" customHeight="1">
      <c r="A19" s="36"/>
      <c r="B19" s="11" t="s">
        <v>12</v>
      </c>
      <c r="C19" s="12" t="s">
        <v>14</v>
      </c>
      <c r="D19" s="14" t="s">
        <v>6</v>
      </c>
      <c r="E19" s="18">
        <f>270000+46000+17000+80000+20800</f>
        <v>433800</v>
      </c>
    </row>
    <row r="20" spans="1:5" ht="51.75" customHeight="1">
      <c r="A20" s="36"/>
      <c r="B20" s="11" t="s">
        <v>12</v>
      </c>
      <c r="C20" s="12" t="s">
        <v>23</v>
      </c>
      <c r="D20" s="13" t="s">
        <v>25</v>
      </c>
      <c r="E20" s="18">
        <f>SUM(E21)</f>
        <v>100000</v>
      </c>
    </row>
    <row r="21" spans="1:5" ht="57" customHeight="1">
      <c r="A21" s="36"/>
      <c r="B21" s="11" t="s">
        <v>12</v>
      </c>
      <c r="C21" s="12" t="s">
        <v>15</v>
      </c>
      <c r="D21" s="14" t="s">
        <v>7</v>
      </c>
      <c r="E21" s="18">
        <f>100000</f>
        <v>100000</v>
      </c>
    </row>
    <row r="22" spans="1:5" ht="54" customHeight="1">
      <c r="A22" s="36"/>
      <c r="B22" s="23" t="s">
        <v>12</v>
      </c>
      <c r="C22" s="24" t="s">
        <v>38</v>
      </c>
      <c r="D22" s="25" t="s">
        <v>37</v>
      </c>
      <c r="E22" s="19">
        <f>SUM(E23-E25)</f>
        <v>0</v>
      </c>
    </row>
    <row r="23" spans="1:5" ht="70.5" customHeight="1">
      <c r="A23" s="36"/>
      <c r="B23" s="11" t="s">
        <v>12</v>
      </c>
      <c r="C23" s="12" t="s">
        <v>39</v>
      </c>
      <c r="D23" s="29" t="s">
        <v>43</v>
      </c>
      <c r="E23" s="18">
        <f>SUM(E24)</f>
        <v>370000</v>
      </c>
    </row>
    <row r="24" spans="1:5" ht="63" customHeight="1">
      <c r="A24" s="36"/>
      <c r="B24" s="11" t="s">
        <v>12</v>
      </c>
      <c r="C24" s="12" t="s">
        <v>40</v>
      </c>
      <c r="D24" s="29" t="s">
        <v>43</v>
      </c>
      <c r="E24" s="18">
        <v>370000</v>
      </c>
    </row>
    <row r="25" spans="1:5" ht="56.25" customHeight="1">
      <c r="A25" s="36"/>
      <c r="B25" s="11" t="s">
        <v>12</v>
      </c>
      <c r="C25" s="12" t="s">
        <v>41</v>
      </c>
      <c r="D25" s="29" t="s">
        <v>44</v>
      </c>
      <c r="E25" s="18">
        <f>SUM(E26)</f>
        <v>370000</v>
      </c>
    </row>
    <row r="26" spans="1:5" ht="57" customHeight="1">
      <c r="A26" s="36"/>
      <c r="B26" s="11" t="s">
        <v>12</v>
      </c>
      <c r="C26" s="12" t="s">
        <v>42</v>
      </c>
      <c r="D26" s="28" t="s">
        <v>44</v>
      </c>
      <c r="E26" s="18">
        <f>370000</f>
        <v>370000</v>
      </c>
    </row>
    <row r="27" spans="1:7" ht="35.25" customHeight="1">
      <c r="A27" s="35" t="s">
        <v>36</v>
      </c>
      <c r="B27" s="23"/>
      <c r="C27" s="26" t="s">
        <v>16</v>
      </c>
      <c r="D27" s="25" t="s">
        <v>8</v>
      </c>
      <c r="E27" s="19">
        <f>E29+E31</f>
        <v>251439.43677000143</v>
      </c>
      <c r="F27" s="16"/>
      <c r="G27" s="16"/>
    </row>
    <row r="28" spans="1:5" ht="35.25" customHeight="1">
      <c r="A28" s="36"/>
      <c r="B28" s="11"/>
      <c r="C28" s="7" t="s">
        <v>27</v>
      </c>
      <c r="D28" s="13" t="s">
        <v>30</v>
      </c>
      <c r="E28" s="18">
        <f>SUM(E29)</f>
        <v>-14911703.05805</v>
      </c>
    </row>
    <row r="29" spans="1:5" ht="35.25" customHeight="1">
      <c r="A29" s="36"/>
      <c r="B29" s="11"/>
      <c r="C29" s="7" t="s">
        <v>17</v>
      </c>
      <c r="D29" s="13" t="s">
        <v>9</v>
      </c>
      <c r="E29" s="18">
        <f>-14107903.05805-E19-E24</f>
        <v>-14911703.05805</v>
      </c>
    </row>
    <row r="30" spans="1:5" ht="35.25" customHeight="1">
      <c r="A30" s="36"/>
      <c r="B30" s="11"/>
      <c r="C30" s="7" t="s">
        <v>28</v>
      </c>
      <c r="D30" s="13" t="s">
        <v>29</v>
      </c>
      <c r="E30" s="18">
        <f>SUM(E31)</f>
        <v>15163142.49482</v>
      </c>
    </row>
    <row r="31" spans="1:5" ht="35.25" customHeight="1">
      <c r="A31" s="36"/>
      <c r="B31" s="11"/>
      <c r="C31" s="7" t="s">
        <v>18</v>
      </c>
      <c r="D31" s="13" t="s">
        <v>10</v>
      </c>
      <c r="E31" s="18">
        <f>14693142.49482+E21+E26</f>
        <v>15163142.49482</v>
      </c>
    </row>
    <row r="32" spans="1:5" ht="45" customHeight="1">
      <c r="A32" s="37"/>
      <c r="B32" s="11"/>
      <c r="C32" s="31" t="s">
        <v>21</v>
      </c>
      <c r="D32" s="32"/>
      <c r="E32" s="19">
        <f>E17+E27</f>
        <v>585239.4367700014</v>
      </c>
    </row>
    <row r="33" spans="1:4" ht="15.75">
      <c r="A33" s="8"/>
      <c r="B33" s="8"/>
      <c r="C33" s="8"/>
      <c r="D33" s="9"/>
    </row>
    <row r="34" spans="1:4" ht="15" customHeight="1">
      <c r="A34" s="10" t="s">
        <v>48</v>
      </c>
      <c r="B34" s="10"/>
      <c r="C34" s="10"/>
      <c r="D34" s="10"/>
    </row>
    <row r="35" spans="1:5" ht="15" customHeight="1">
      <c r="A35" s="10" t="s">
        <v>49</v>
      </c>
      <c r="B35" s="10"/>
      <c r="C35" s="10"/>
      <c r="D35" s="10"/>
      <c r="E35" s="22"/>
    </row>
    <row r="36" spans="1:5" ht="15" customHeight="1">
      <c r="A36" s="10" t="s">
        <v>47</v>
      </c>
      <c r="B36" s="10"/>
      <c r="C36" s="10"/>
      <c r="E36" s="27" t="s">
        <v>50</v>
      </c>
    </row>
  </sheetData>
  <sheetProtection/>
  <mergeCells count="15">
    <mergeCell ref="A1:E1"/>
    <mergeCell ref="A2:E2"/>
    <mergeCell ref="A3:E3"/>
    <mergeCell ref="A4:E4"/>
    <mergeCell ref="A11:E11"/>
    <mergeCell ref="A12:E12"/>
    <mergeCell ref="C32:D32"/>
    <mergeCell ref="C15:D15"/>
    <mergeCell ref="C16:D16"/>
    <mergeCell ref="A27:A32"/>
    <mergeCell ref="A17:A26"/>
    <mergeCell ref="J14:N14"/>
    <mergeCell ref="J15:N15"/>
    <mergeCell ref="J16:N16"/>
    <mergeCell ref="J17:N17"/>
  </mergeCells>
  <printOptions/>
  <pageMargins left="0.7874015748031497" right="0.2362204724409449" top="0.63" bottom="0.57" header="0.11811023622047245" footer="0.26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Совет депутатов</cp:lastModifiedBy>
  <cp:lastPrinted>2019-07-31T14:29:29Z</cp:lastPrinted>
  <dcterms:created xsi:type="dcterms:W3CDTF">2010-08-05T10:39:05Z</dcterms:created>
  <dcterms:modified xsi:type="dcterms:W3CDTF">2019-07-31T14:31:15Z</dcterms:modified>
  <cp:category/>
  <cp:version/>
  <cp:contentType/>
  <cp:contentStatus/>
</cp:coreProperties>
</file>