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2019" sheetId="1" r:id="rId1"/>
  </sheets>
  <definedNames>
    <definedName name="_xlnm.Print_Titles" localSheetId="0">'2019'!$17:$17</definedName>
    <definedName name="_xlnm.Print_Area" localSheetId="0">'2019'!$A$1:$C$57</definedName>
  </definedNames>
  <calcPr fullCalcOnLoad="1"/>
</workbook>
</file>

<file path=xl/sharedStrings.xml><?xml version="1.0" encoding="utf-8"?>
<sst xmlns="http://schemas.openxmlformats.org/spreadsheetml/2006/main" count="86" uniqueCount="85">
  <si>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</si>
  <si>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</si>
  <si>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</si>
  <si>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</si>
  <si>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</si>
  <si>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</si>
  <si>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</si>
  <si>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</si>
  <si>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</si>
  <si>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</si>
  <si>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</si>
  <si>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</si>
  <si>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</si>
  <si>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</si>
  <si>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</si>
  <si>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</si>
  <si>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</si>
  <si>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 ДОХОДЫ</t>
  </si>
  <si>
    <t>НЕНАЛОГОВЫЕ ДОХОДЫ</t>
  </si>
  <si>
    <t>000 1 01 00000 00 0000 000</t>
  </si>
  <si>
    <t>021 1 11 05075 10 0000 120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</si>
  <si>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</si>
  <si>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</si>
  <si>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</si>
  <si>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Московской области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</si>
  <si>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</si>
  <si>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</si>
  <si>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</si>
  <si>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</si>
  <si>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021 1 11 05035 10 0000 120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</si>
  <si>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</si>
  <si>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</si>
  <si>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</si>
  <si>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</si>
  <si>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</si>
  <si>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</si>
  <si>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</si>
  <si>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</si>
  <si>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000 1 13 00000 00 0000 000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</si>
  <si>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</si>
  <si>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</si>
  <si>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</si>
  <si>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</si>
  <si>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</si>
  <si>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021 1 11 09045 10 0003 120 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</si>
  <si>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</si>
  <si>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182 1 06 06043 10 0000 110</t>
  </si>
  <si>
    <t>Доходы  бюджета  сельского поселения Барвихинское Одинцовского  муниципального  района                                              Московской области  на  2019 год</t>
  </si>
  <si>
    <t>Бюджет на 2019 год, тыс.руб.</t>
  </si>
  <si>
    <t>021 2 02 35118 10 0000 150</t>
  </si>
  <si>
    <t>021 2 02 40014 10 0001 150</t>
  </si>
  <si>
    <t>021 2 02 40014 10 0005 150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</si>
  <si>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</si>
  <si>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</si>
  <si>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</si>
  <si>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</si>
  <si>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021 2 02 40014 10 0004 150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</si>
  <si>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</si>
  <si>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021 2 18 05030 10 0000 150</t>
  </si>
  <si>
    <t>Доходы бюджетов сельских поселений от возврата иными организациями остатков субсидий прошлых лет</t>
  </si>
  <si>
    <t>021 2 18 60010 10 0000 150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</si>
  <si>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</si>
  <si>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</si>
  <si>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</si>
  <si>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810 1 16 33050 10 0000 140</t>
  </si>
  <si>
    <t>021 1 16 90050 10 0000 140</t>
  </si>
  <si>
    <t>Одинцовского городского округа</t>
  </si>
  <si>
    <t>Прочие доходы от компенсации затрат  бюджетов сельских поселений (дебиторская задолженность прошлых лет)</t>
  </si>
  <si>
    <t xml:space="preserve">021 1 13 02995 10 0001 130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</si>
  <si>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</si>
  <si>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</si>
  <si>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</si>
  <si>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</si>
  <si>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Заместитель Главы  Администрации  -                                                     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</si>
  <si>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Л.В. Тарасова</t>
  </si>
  <si>
    <t xml:space="preserve">(Приложение  № 1 </t>
  </si>
  <si>
    <t xml:space="preserve"> к  решению Совета депутатов</t>
  </si>
  <si>
    <t xml:space="preserve"> Московской области</t>
  </si>
  <si>
    <t xml:space="preserve"> Одинцовского городского округа</t>
  </si>
  <si>
    <t>182 1 01 02050 01 0000 110</t>
  </si>
  <si>
    <t xml:space="preserve"> от " 28" июня  2019  № 14/5)</t>
  </si>
  <si>
    <t xml:space="preserve">Приложение  № 1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</si>
  <si>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</si>
  <si>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к решению Совета депутатов</t>
  </si>
  <si>
    <t xml:space="preserve"> от 28.08.2019  № 15/8__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</si>
</sst>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\ 0\ 00\ 00000\ 00\ 0000\ 000"/>
    <numFmt numFmtId="187" formatCode="#,##0.00_ ;[Red]\-#,##0.00_ "/>
    <numFmt numFmtId="188" formatCode="#,##0.0000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23"/>
      <name val="Times New Roman"/>
      <family val="1"/>
    </font>
    <font>
      <b/>
      <sz val="23"/>
      <name val="Times New Roman"/>
      <family val="1"/>
    </font>
    <font>
      <b/>
      <sz val="24"/>
      <name val="Times New Roman CYR"/>
      <family val="1"/>
    </font>
    <font>
      <sz val="9"/>
      <name val="Arial"/>
      <family val="2"/>
    </font>
    <font>
      <sz val="9"/>
      <color indexed="8"/>
      <name val="Arial"/>
      <family val="2"/>
    </font>
    <font>
      <sz val="22.5"/>
      <name val="Times New Roman"/>
      <family val="1"/>
    </font>
    <font>
      <sz val="2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188" fontId="5" fillId="0" borderId="10" xfId="0" applyNumberFormat="1" applyFont="1" applyBorder="1" applyAlignment="1">
      <alignment vertical="center" wrapText="1"/>
    </xf>
    <xf numFmtId="188" fontId="4" fillId="0" borderId="10" xfId="0" applyNumberFormat="1" applyFont="1" applyBorder="1" applyAlignment="1">
      <alignment vertical="center" wrapText="1"/>
    </xf>
    <xf numFmtId="188" fontId="4" fillId="0" borderId="10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58" applyFont="1" applyFill="1" applyAlignment="1">
      <alignment horizontal="left" vertical="center" wrapText="1" indent="23"/>
      <protection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  <protection/>
    </xf>
    <xf numFmtId="0" fontId="10" fillId="0" borderId="0" xfId="0" applyFont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D57"/>
  <sheetViews>
    <sheetView tabSelected="1" view="pageBreakPreview" zoomScale="40" zoomScaleNormal="48" zoomScaleSheetLayoutView="40" zoomScalePageLayoutView="50" workbookViewId="0" topLeftCell="A1">
      <selection activeCell="B6" sqref="B6:D6"/>
    </sheetView>
  </sheetViews>
  <sheetFormatPr defaultColWidth="9.00390625" defaultRowHeight="15.75"/>
  <cols>
    <col min="1" max="1" width="50.125" style="7" customWidth="1"/>
    <col min="2" max="2" width="124.875" style="8" customWidth="1"/>
    <col min="3" max="3" width="26.00390625" style="9" customWidth="1"/>
    <col min="4" max="4" width="11.75390625" style="1" hidden="1" customWidth="1"/>
    <col min="5" max="16384" width="9.00390625" style="1" customWidth="1"/>
  </cols>
  <sheetData>
    <row r="2" spans="1:4" ht="29.25">
      <c r="A2" s="25"/>
      <c r="B2" s="28" t="s">
        <v>81</v>
      </c>
      <c r="C2" s="28"/>
      <c r="D2" s="28"/>
    </row>
    <row r="3" spans="1:4" ht="31.5" customHeight="1">
      <c r="A3" s="25"/>
      <c r="B3" s="28" t="s">
        <v>83</v>
      </c>
      <c r="C3" s="28"/>
      <c r="D3" s="28"/>
    </row>
    <row r="4" spans="1:4" ht="29.25">
      <c r="A4" s="25"/>
      <c r="B4" s="28" t="s">
        <v>66</v>
      </c>
      <c r="C4" s="28"/>
      <c r="D4" s="28"/>
    </row>
    <row r="5" spans="1:4" ht="29.25">
      <c r="A5" s="25"/>
      <c r="B5" s="28" t="s">
        <v>24</v>
      </c>
      <c r="C5" s="28"/>
      <c r="D5" s="28"/>
    </row>
    <row r="6" spans="1:4" ht="29.25">
      <c r="A6" s="25"/>
      <c r="B6" s="28" t="s">
        <v>84</v>
      </c>
      <c r="C6" s="28"/>
      <c r="D6" s="28"/>
    </row>
    <row r="7" spans="1:4" ht="29.25">
      <c r="A7" s="25"/>
      <c r="C7" s="26"/>
      <c r="D7" s="27"/>
    </row>
    <row r="8" spans="2:4" ht="34.5" customHeight="1">
      <c r="B8" s="28" t="s">
        <v>75</v>
      </c>
      <c r="C8" s="28"/>
      <c r="D8" s="27"/>
    </row>
    <row r="9" spans="2:4" ht="34.5" customHeight="1">
      <c r="B9" s="28" t="s">
        <v>76</v>
      </c>
      <c r="C9" s="28"/>
      <c r="D9" s="27"/>
    </row>
    <row r="10" spans="2:4" ht="34.5" customHeight="1">
      <c r="B10" s="28" t="s">
        <v>78</v>
      </c>
      <c r="C10" s="28"/>
      <c r="D10" s="27"/>
    </row>
    <row r="11" spans="2:4" ht="34.5" customHeight="1">
      <c r="B11" s="28" t="s">
        <v>77</v>
      </c>
      <c r="C11" s="28"/>
      <c r="D11" s="27"/>
    </row>
    <row r="12" spans="2:4" ht="34.5" customHeight="1">
      <c r="B12" s="28" t="s">
        <v>80</v>
      </c>
      <c r="C12" s="28"/>
      <c r="D12" s="27"/>
    </row>
    <row r="13" spans="1:3" ht="34.5" customHeight="1">
      <c r="A13" s="31"/>
      <c r="B13" s="31"/>
      <c r="C13" s="31"/>
    </row>
    <row r="14" ht="44.25" customHeight="1"/>
    <row r="15" spans="1:3" ht="65.25" customHeight="1">
      <c r="A15" s="30" t="s">
        <v>47</v>
      </c>
      <c r="B15" s="30"/>
      <c r="C15" s="30"/>
    </row>
    <row r="16" spans="1:3" ht="36" customHeight="1">
      <c r="A16" s="11"/>
      <c r="B16" s="11"/>
      <c r="C16" s="11"/>
    </row>
    <row r="17" spans="1:3" ht="114" customHeight="1">
      <c r="A17" s="2" t="s">
        <v>10</v>
      </c>
      <c r="B17" s="2" t="s">
        <v>2</v>
      </c>
      <c r="C17" s="10" t="s">
        <v>48</v>
      </c>
    </row>
    <row r="18" spans="1:3" ht="39" customHeight="1">
      <c r="A18" s="3" t="s">
        <v>1</v>
      </c>
      <c r="B18" s="12" t="s">
        <v>16</v>
      </c>
      <c r="C18" s="19">
        <f>SUM(C19+C30)</f>
        <v>790193</v>
      </c>
    </row>
    <row r="19" spans="1:3" ht="39" customHeight="1">
      <c r="A19" s="3"/>
      <c r="B19" s="12" t="s">
        <v>17</v>
      </c>
      <c r="C19" s="19">
        <f>C20+C25</f>
        <v>788514</v>
      </c>
    </row>
    <row r="20" spans="1:3" ht="39" customHeight="1">
      <c r="A20" s="3" t="s">
        <v>19</v>
      </c>
      <c r="B20" s="13" t="s">
        <v>13</v>
      </c>
      <c r="C20" s="20">
        <f>C21</f>
        <v>94966</v>
      </c>
    </row>
    <row r="21" spans="1:3" ht="39" customHeight="1">
      <c r="A21" s="3" t="s">
        <v>15</v>
      </c>
      <c r="B21" s="13" t="s">
        <v>14</v>
      </c>
      <c r="C21" s="21">
        <f>C22+C23+C24</f>
        <v>94966</v>
      </c>
    </row>
    <row r="22" spans="1:3" ht="127.5" customHeight="1">
      <c r="A22" s="3" t="s">
        <v>32</v>
      </c>
      <c r="B22" s="13" t="s">
        <v>33</v>
      </c>
      <c r="C22" s="21">
        <v>26099</v>
      </c>
    </row>
    <row r="23" spans="1:3" ht="98.25" customHeight="1">
      <c r="A23" s="3" t="s">
        <v>34</v>
      </c>
      <c r="B23" s="13" t="s">
        <v>35</v>
      </c>
      <c r="C23" s="21">
        <v>53939</v>
      </c>
    </row>
    <row r="24" spans="1:3" ht="98.25" customHeight="1">
      <c r="A24" s="3" t="s">
        <v>79</v>
      </c>
      <c r="B24" s="13" t="s">
        <v>82</v>
      </c>
      <c r="C24" s="21">
        <v>14928</v>
      </c>
    </row>
    <row r="25" spans="1:3" ht="39" customHeight="1">
      <c r="A25" s="3" t="s">
        <v>6</v>
      </c>
      <c r="B25" s="14" t="s">
        <v>3</v>
      </c>
      <c r="C25" s="20">
        <f>C26+C27</f>
        <v>693548</v>
      </c>
    </row>
    <row r="26" spans="1:3" ht="93.75" customHeight="1">
      <c r="A26" s="4" t="s">
        <v>12</v>
      </c>
      <c r="B26" s="14" t="s">
        <v>28</v>
      </c>
      <c r="C26" s="21">
        <v>70904</v>
      </c>
    </row>
    <row r="27" spans="1:3" ht="39" customHeight="1">
      <c r="A27" s="4" t="s">
        <v>8</v>
      </c>
      <c r="B27" s="15" t="s">
        <v>7</v>
      </c>
      <c r="C27" s="21">
        <f>SUM(C28:C29)</f>
        <v>622644</v>
      </c>
    </row>
    <row r="28" spans="1:3" ht="65.25" customHeight="1">
      <c r="A28" s="4" t="s">
        <v>21</v>
      </c>
      <c r="B28" s="16" t="s">
        <v>22</v>
      </c>
      <c r="C28" s="24">
        <v>410079</v>
      </c>
    </row>
    <row r="29" spans="1:3" ht="67.5" customHeight="1">
      <c r="A29" s="4" t="s">
        <v>46</v>
      </c>
      <c r="B29" s="16" t="s">
        <v>23</v>
      </c>
      <c r="C29" s="24">
        <v>212565</v>
      </c>
    </row>
    <row r="30" spans="1:3" ht="39" customHeight="1">
      <c r="A30" s="4"/>
      <c r="B30" s="12" t="s">
        <v>18</v>
      </c>
      <c r="C30" s="22">
        <f>C31+C35+C37</f>
        <v>1679</v>
      </c>
    </row>
    <row r="31" spans="1:3" ht="69.75" customHeight="1">
      <c r="A31" s="3" t="s">
        <v>11</v>
      </c>
      <c r="B31" s="13" t="s">
        <v>4</v>
      </c>
      <c r="C31" s="20">
        <f>C32+C33+C34</f>
        <v>1593</v>
      </c>
    </row>
    <row r="32" spans="1:3" ht="128.25" customHeight="1">
      <c r="A32" s="3" t="s">
        <v>29</v>
      </c>
      <c r="B32" s="13" t="s">
        <v>25</v>
      </c>
      <c r="C32" s="20">
        <v>101</v>
      </c>
    </row>
    <row r="33" spans="1:3" ht="67.5" customHeight="1">
      <c r="A33" s="3" t="s">
        <v>20</v>
      </c>
      <c r="B33" s="17" t="s">
        <v>30</v>
      </c>
      <c r="C33" s="21">
        <v>1349</v>
      </c>
    </row>
    <row r="34" spans="1:3" ht="155.25" customHeight="1">
      <c r="A34" s="3" t="s">
        <v>44</v>
      </c>
      <c r="B34" s="17" t="s">
        <v>45</v>
      </c>
      <c r="C34" s="21">
        <v>143</v>
      </c>
    </row>
    <row r="35" spans="1:3" ht="64.5" customHeight="1">
      <c r="A35" s="3" t="s">
        <v>38</v>
      </c>
      <c r="B35" s="17" t="s">
        <v>39</v>
      </c>
      <c r="C35" s="21">
        <f>C36</f>
        <v>24</v>
      </c>
    </row>
    <row r="36" spans="1:3" ht="75.75" customHeight="1">
      <c r="A36" s="3" t="s">
        <v>68</v>
      </c>
      <c r="B36" s="17" t="s">
        <v>67</v>
      </c>
      <c r="C36" s="21">
        <v>24</v>
      </c>
    </row>
    <row r="37" spans="1:3" ht="36" customHeight="1">
      <c r="A37" s="3" t="s">
        <v>40</v>
      </c>
      <c r="B37" s="17" t="s">
        <v>41</v>
      </c>
      <c r="C37" s="21">
        <f>SUM(C38:C39)</f>
        <v>62</v>
      </c>
    </row>
    <row r="38" spans="1:3" ht="128.25" customHeight="1">
      <c r="A38" s="3" t="s">
        <v>64</v>
      </c>
      <c r="B38" s="17" t="s">
        <v>42</v>
      </c>
      <c r="C38" s="21">
        <v>30</v>
      </c>
    </row>
    <row r="39" spans="1:3" ht="65.25" customHeight="1">
      <c r="A39" s="3" t="s">
        <v>65</v>
      </c>
      <c r="B39" s="17" t="s">
        <v>43</v>
      </c>
      <c r="C39" s="21">
        <v>32</v>
      </c>
    </row>
    <row r="40" spans="1:3" ht="41.25" customHeight="1">
      <c r="A40" s="3" t="s">
        <v>0</v>
      </c>
      <c r="B40" s="12" t="s">
        <v>9</v>
      </c>
      <c r="C40" s="19">
        <f>C41+C49+C50+C52</f>
        <v>6431.63649</v>
      </c>
    </row>
    <row r="41" spans="1:3" ht="69.75" customHeight="1">
      <c r="A41" s="3" t="s">
        <v>26</v>
      </c>
      <c r="B41" s="13" t="s">
        <v>27</v>
      </c>
      <c r="C41" s="19">
        <f>C42+C44</f>
        <v>1688.52</v>
      </c>
    </row>
    <row r="42" spans="1:3" ht="42" customHeight="1">
      <c r="A42" s="3" t="s">
        <v>52</v>
      </c>
      <c r="B42" s="13" t="s">
        <v>53</v>
      </c>
      <c r="C42" s="20">
        <f>C43</f>
        <v>316</v>
      </c>
    </row>
    <row r="43" spans="1:3" ht="95.25" customHeight="1">
      <c r="A43" s="3" t="s">
        <v>49</v>
      </c>
      <c r="B43" s="17" t="s">
        <v>31</v>
      </c>
      <c r="C43" s="23">
        <v>316</v>
      </c>
    </row>
    <row r="44" spans="1:3" ht="37.5" customHeight="1">
      <c r="A44" s="3" t="s">
        <v>54</v>
      </c>
      <c r="B44" s="17" t="s">
        <v>55</v>
      </c>
      <c r="C44" s="23">
        <f>SUM(C45:C47)</f>
        <v>1372.52</v>
      </c>
    </row>
    <row r="45" spans="1:3" ht="158.25" customHeight="1">
      <c r="A45" s="3" t="s">
        <v>50</v>
      </c>
      <c r="B45" s="17" t="s">
        <v>36</v>
      </c>
      <c r="C45" s="23">
        <v>426</v>
      </c>
    </row>
    <row r="46" spans="1:3" ht="177" customHeight="1">
      <c r="A46" s="3" t="s">
        <v>56</v>
      </c>
      <c r="B46" s="18" t="s">
        <v>57</v>
      </c>
      <c r="C46" s="23">
        <v>4.99</v>
      </c>
    </row>
    <row r="47" spans="1:3" ht="184.5" customHeight="1">
      <c r="A47" s="3" t="s">
        <v>51</v>
      </c>
      <c r="B47" s="17" t="s">
        <v>37</v>
      </c>
      <c r="C47" s="23">
        <v>941.53</v>
      </c>
    </row>
    <row r="48" spans="1:3" ht="141" customHeight="1">
      <c r="A48" s="3" t="s">
        <v>69</v>
      </c>
      <c r="B48" s="17" t="s">
        <v>70</v>
      </c>
      <c r="C48" s="23">
        <f>C49+C50</f>
        <v>4761.47649</v>
      </c>
    </row>
    <row r="49" spans="1:3" ht="58.5">
      <c r="A49" s="3" t="s">
        <v>58</v>
      </c>
      <c r="B49" s="18" t="s">
        <v>59</v>
      </c>
      <c r="C49" s="23">
        <v>0.28336</v>
      </c>
    </row>
    <row r="50" spans="1:3" ht="91.5" customHeight="1">
      <c r="A50" s="3" t="s">
        <v>60</v>
      </c>
      <c r="B50" s="18" t="s">
        <v>61</v>
      </c>
      <c r="C50" s="23">
        <v>4761.19313</v>
      </c>
    </row>
    <row r="51" spans="1:3" ht="91.5" customHeight="1">
      <c r="A51" s="3" t="s">
        <v>71</v>
      </c>
      <c r="B51" s="18" t="s">
        <v>72</v>
      </c>
      <c r="C51" s="23">
        <f>C52</f>
        <v>-18.36</v>
      </c>
    </row>
    <row r="52" spans="1:3" ht="89.25" customHeight="1">
      <c r="A52" s="3" t="s">
        <v>62</v>
      </c>
      <c r="B52" s="18" t="s">
        <v>63</v>
      </c>
      <c r="C52" s="23">
        <v>-18.36</v>
      </c>
    </row>
    <row r="53" spans="1:3" s="5" customFormat="1" ht="49.5" customHeight="1">
      <c r="A53" s="6"/>
      <c r="B53" s="12" t="s">
        <v>5</v>
      </c>
      <c r="C53" s="19">
        <f>C18+C40</f>
        <v>796624.63649</v>
      </c>
    </row>
    <row r="54" ht="42" customHeight="1"/>
    <row r="55" spans="1:3" ht="37.5" customHeight="1">
      <c r="A55" s="29" t="s">
        <v>73</v>
      </c>
      <c r="B55" s="29"/>
      <c r="C55" s="29"/>
    </row>
    <row r="56" spans="1:3" ht="30.75">
      <c r="A56" s="29" t="s">
        <v>74</v>
      </c>
      <c r="B56" s="29"/>
      <c r="C56" s="29"/>
    </row>
    <row r="57" spans="1:2" ht="30.75">
      <c r="A57" s="29" t="s">
        <v>66</v>
      </c>
      <c r="B57" s="32"/>
    </row>
  </sheetData>
  <sheetProtection/>
  <mergeCells count="15">
    <mergeCell ref="A57:B57"/>
    <mergeCell ref="A56:C56"/>
    <mergeCell ref="B10:C10"/>
    <mergeCell ref="B11:C11"/>
    <mergeCell ref="B12:C12"/>
    <mergeCell ref="B2:D2"/>
    <mergeCell ref="B3:D3"/>
    <mergeCell ref="B4:D4"/>
    <mergeCell ref="B5:D5"/>
    <mergeCell ref="B6:D6"/>
    <mergeCell ref="A55:C55"/>
    <mergeCell ref="A15:C15"/>
    <mergeCell ref="B8:C8"/>
    <mergeCell ref="B9:C9"/>
    <mergeCell ref="A13:C13"/>
  </mergeCells>
  <printOptions/>
  <pageMargins left="0.6692913385826772" right="0.31496062992125984" top="0.5905511811023623" bottom="0.1968503937007874" header="0.11811023622047245" footer="0.11811023622047245"/>
  <pageSetup fitToHeight="0" fitToWidth="1" horizontalDpi="600" verticalDpi="600" orientation="portrait" paperSize="9" scale="43" r:id="rId1"/>
  <rowBreaks count="2" manualBreakCount="2">
    <brk id="33" max="2" man="1"/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Батаева Александра Владимировна</cp:lastModifiedBy>
  <cp:lastPrinted>2019-09-05T06:38:59Z</cp:lastPrinted>
  <dcterms:created xsi:type="dcterms:W3CDTF">2004-10-05T07:40:56Z</dcterms:created>
  <dcterms:modified xsi:type="dcterms:W3CDTF">2019-09-05T06:40:29Z</dcterms:modified>
  <cp:category/>
  <cp:version/>
  <cp:contentType/>
  <cp:contentStatus/>
</cp:coreProperties>
</file>