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75" windowWidth="11625" windowHeight="5700" tabRatio="948" activeTab="0"/>
  </bookViews>
  <sheets>
    <sheet name="Прил1(дох.) 2019 август" sheetId="1" r:id="rId1"/>
  </sheets>
  <definedNames>
    <definedName name="_xlnm.Print_Titles" localSheetId="0">'Прил1(дох.) 2019 август'!$18:$18</definedName>
    <definedName name="_xlnm.Print_Area" localSheetId="0">'Прил1(дох.) 2019 август'!$A$1:$C$194</definedName>
  </definedNames>
  <calcPr fullCalcOnLoad="1"/>
</workbook>
</file>

<file path=xl/sharedStrings.xml><?xml version="1.0" encoding="utf-8"?>
<sst xmlns="http://schemas.openxmlformats.org/spreadsheetml/2006/main" count="356" uniqueCount="350">
  <si>
    <t xml:space="preserve">094 1 17 05050 05 0200 180   </t>
  </si>
  <si>
    <t>НАЛОГОВЫЕ ДОХОДЫ</t>
  </si>
  <si>
    <t>НЕНАЛОГОВЫЕ ДОХОДЫ</t>
  </si>
  <si>
    <t>000 2 02 00000 00 0000 000</t>
  </si>
  <si>
    <t>000 2 00 00000 00 0000 000</t>
  </si>
  <si>
    <t>000 1 00 00000 00 0000 000</t>
  </si>
  <si>
    <t>Государственная пошлина за выдачу разрешения на установку рекламной конструкции</t>
  </si>
  <si>
    <t>НАЛОГИ НА СОВОКУПНЫЙ ДОХОД</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</si>
  <si>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</si>
  <si>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Наименование доходов</t>
  </si>
  <si>
    <t>000 1 16 00000 00 0000 000</t>
  </si>
  <si>
    <t>ШТРАФЫ,  САНКЦИИ,  ВОЗМЕЩЕНИЕ  УЩЕРБА</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</si>
  <si>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</si>
  <si>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</si>
  <si>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ПРОДАЖИ МАТЕРИАЛЬНЫХ И НЕМАТЕРИАЛЬНЫХ АКТИВОВ</t>
  </si>
  <si>
    <t>ВСЕГО</t>
  </si>
  <si>
    <t>000 1 08 00000 00 0000 000</t>
  </si>
  <si>
    <t>000 1 12 00000 00 0000 000</t>
  </si>
  <si>
    <t>000 1 11 07000 00 0000 120</t>
  </si>
  <si>
    <t>Платежи от государственных и муниципальных унитарных предприятий</t>
  </si>
  <si>
    <t>БЕЗВОЗМЕЗДНЫЕ ПОСТУПЛЕНИЯ</t>
  </si>
  <si>
    <t>000 1 14 00000 00 0000 000</t>
  </si>
  <si>
    <t>000 1 17 00000 00 0000 000</t>
  </si>
  <si>
    <t>ПРОЧИЕ НЕНАЛОГОВЫЕ ДОХОДЫ</t>
  </si>
  <si>
    <t>Единый налог на вмененный доход для отдельных видов деятельности</t>
  </si>
  <si>
    <t>Код бюджетной классификации</t>
  </si>
  <si>
    <t>000 1 11 05000 00 0000 120</t>
  </si>
  <si>
    <t>000 1 11 00000 00 0000 000</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</si>
  <si>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</si>
  <si>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</si>
  <si>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000 1 17 05050 05 0000 180   </t>
  </si>
  <si>
    <t>Единый сельскохозяйственный налог</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</si>
  <si>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</si>
  <si>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</si>
  <si>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</si>
  <si>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080 1 11 09045 05 0100 120</t>
  </si>
  <si>
    <t xml:space="preserve">070 1 17 05050 05 0100 180   </t>
  </si>
  <si>
    <t>НАЛОГИ НА ПРИБЫЛЬ, ДОХОДЫ</t>
  </si>
  <si>
    <t>Налог, взимаемый в связи с применением  упрощенной системы налогообложения</t>
  </si>
  <si>
    <t>Прочие неналоговые доходы бюджетов муниципальных районов, всего, в том числе:</t>
  </si>
  <si>
    <t>Налог, взимаемый в связи с применением патентной системы налогообложения</t>
  </si>
  <si>
    <t>Доходы от сдачи в аренду имущества, составляющего казну муниципальных районов (за исключением земельных участков)</t>
  </si>
  <si>
    <t>070 1 11 09045 05 0400 120</t>
  </si>
  <si>
    <t>Плата за негативное воздействие на окружающую среду</t>
  </si>
  <si>
    <t>Налог на доходы физических лиц</t>
  </si>
  <si>
    <t>Прочие субсидии бюджетам муниципальных районов, всего, в том числе:</t>
  </si>
  <si>
    <t>АКЦИЗЫ ПО ПОДАКЦИЗНЫМ ТОВАРАМ (ПРОДУКЦИИ), ПРОИЗВОДИМЫМ НА ТЕРРИТОРИИ РОССИЙСКОЙ ФЕДЕРАЦИИ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</si>
  <si>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(по договорам Комитета по управлению муниципальным имуществом Администрации Одинцовского муниципального района)</t>
  </si>
  <si>
    <t>080 1 11 05013 13 0000 120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</si>
  <si>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</si>
  <si>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000 1 14 06000 00 0000 430</t>
  </si>
  <si>
    <t>080 1 14 06013 13 0000 430</t>
  </si>
  <si>
    <t>Прочие безвозмездные поступления в бюджеты муниципальных районов</t>
  </si>
  <si>
    <t xml:space="preserve">070 1 17 05050 05 0700 180   </t>
  </si>
  <si>
    <t>Прочие неналоговые доходы бюджетов муниципальных районов (восстановление средств по результатам проверок (за исключением дебиторской задолженности прошлых лет))</t>
  </si>
  <si>
    <t>Прочие неналоговые доходы бюджетов муниципальных районов (плата за размещение нестационарных торговых объектов)</t>
  </si>
  <si>
    <t>Прочие субсидии бюджетам муниципальных районов (на обеспечение подвоза обучающихся к месту обучения в муниципальные общеобразовательные организации в Московской области, расположенные в сельских населенных пунктах)</t>
  </si>
  <si>
    <t>Прочие субсидии бюджетам муниципальных районов (на государственную поддержку частных дошкольных образовательных организаций в Московской области с целью возмещения расходов на присмотр и уход, содержание имущества и арендную плату за использование помещений)</t>
  </si>
  <si>
    <t>Субвенции бюджетам муниципальных районов на предоставление гражданам субсидий на оплату жилого помещения и коммунальных услуг, всего, в том числе:</t>
  </si>
  <si>
    <t>Субвенции бюджетам муниципальных районов на предоставление гражданам субсидий на оплату жилого помещения и коммунальных услуг (на обеспечение предоставления гражданам субсидий на оплату жилого помещения и коммунальных услуг)</t>
  </si>
  <si>
    <t>Субвенции бюджетам муниципальных районов на предоставление гражданам субсидий на оплату жилого помещения и коммунальных услуг (на предоставление гражданам субсидий на оплату жилого помещения и коммунальных услуг)</t>
  </si>
  <si>
    <t>Безвозмездные поступления от других бюджетов бюджетной системы Российской Федерации, всего, в том числе:</t>
  </si>
  <si>
    <t>Субсидии бюджетам бюджетной системы Российской Федерации (межбюджетные субсидии), всего, в том числе:</t>
  </si>
  <si>
    <t>Субвенции бюджетам муниципальных районов на выполнение передаваемых полномочий субъектов Российской Федерации, всего, в том числе:</t>
  </si>
  <si>
    <t>Субвенции бюджетам муниципальных районов на выполнение передаваемых  полномочий субъектов Российской Федерации (на осуществление государственных полномочий в соответствии с Законом Московской области № 107/2014-ОЗ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сфере архитектуры и градостроительства)</t>
  </si>
  <si>
    <t>Субвенции бюджетам муниципальных районов на выполнение передаваемых  полномочий субъектов Российской Федерации (на обеспечение переданных государственных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</si>
  <si>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Субвенции бюджетам муниципальных районов на выполнение передаваемых  полномочий субъектов Российской Федерации (на реализацию мер социальной поддержки и социального обеспечения детей-сирот и детей, оставшихся без попечения родителей, а также лиц из их числа в муниципальных и частных организациях в Московской области для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</si>
  <si>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(на оплату расходов,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</si>
  <si>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всего, в том числе:</t>
  </si>
  <si>
    <t xml:space="preserve">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(субвенция по обеспечению выплаты компенсации части платы, взимаемой с родителей (законных представителей)) </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</si>
  <si>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выплату компенсации части платы, взимаемой с родителей (законных представителей))</t>
  </si>
  <si>
    <t>Прочие субвенции бюджетам муниципальных районов, всего, в том числе:</t>
  </si>
  <si>
    <t>Прочие субвенции бюджетам муниципальных районов (на обеспечение полноценным питанием беременных женщин, кормящих матерей, а также детей в возрасте до трех лет в Московской области)</t>
  </si>
  <si>
    <t>Прочие субвенции бюджетам муниципальных районов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</si>
  <si>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субвенции бюджетам муниципальных районов (на финансовое обеспечение получения гражданами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</si>
  <si>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субвенции бюджетам муниципальных районов (на финансовое обеспечение получения гражданами дошкольного образования в частных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</si>
  <si>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субвенции бюджетам муниципальных районов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</si>
  <si>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Иные межбюджетные трансферты, всего, в том числе:</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</si>
  <si>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всего, в том числе: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</si>
  <si>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содержание мест захоронения)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</si>
  <si>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обеспечение содержания мест захоронения)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</si>
  <si>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Контрольно-счетной палатой Одинцовского муниципального района части полномочий)</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</si>
  <si>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Финансово-казначейским Управлением Администрации Одинцовского муниципального района части полномочий)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</si>
  <si>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(обеспечение деятельности Администрации района))</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</si>
  <si>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Управлением жилищных отношений Администрации Одинцовского муниципального района части полномочий)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</si>
  <si>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комплектование книжных фондов библиотек поселений)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</si>
  <si>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(обеспечение деятельности муниципального казенного учреждения))</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</si>
  <si>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</si>
  <si>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000 1 11 05010 00 0000 120</t>
  </si>
  <si>
    <t xml:space="preserve">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</si>
  <si>
    <t>Прочие безвозмездные поступления, всего, в том числе:</t>
  </si>
  <si>
    <t>000 2 07 00000 00 0000 000</t>
  </si>
  <si>
    <t>Прочие субсидии бюджетам муниципальных районов (на мероприятия по организации отдыха детей в каникулярное время)</t>
  </si>
  <si>
    <t>Прочие межбюджетные трансферты, передаваемые бюджетам муниципальных районов, всего, в том числе:</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</si>
  <si>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(содержание дорог общего пользования))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</si>
  <si>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(ремонт дорог общего пользования))</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</si>
  <si>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дорожно-транспортной системы Одинцовского муниципального района" на территориях сельских поселений (ремонт дорог общего пользования))</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</si>
  <si>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дорожно-транспортной системы Одинцовского муниципального района" на территориях сельских поселений (содержание дорог общего пользования))</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</si>
  <si>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</si>
  <si>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080 1 11 05025 05 0000 120</t>
  </si>
  <si>
    <t>080 1 14 06313 13 0000 430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</si>
  <si>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</si>
  <si>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000 1 14 06300 00 0000 430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</si>
  <si>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 всего, в том числе:</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</si>
  <si>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</si>
  <si>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</si>
  <si>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</si>
  <si>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000 1 11 09045 05 0000 120</t>
  </si>
  <si>
    <t>Доходы от продажи земельных участков, государственная собственность на которые не разграничена</t>
  </si>
  <si>
    <t>182 1 05 02000 02 0000 110</t>
  </si>
  <si>
    <t>182 1 05 03000 01 0000 110</t>
  </si>
  <si>
    <t>182 1 05 04000 02 0000 110</t>
  </si>
  <si>
    <t>080 1 11 05075 05 0000 120</t>
  </si>
  <si>
    <t xml:space="preserve">080 1 11 07015 05 0000 120   </t>
  </si>
  <si>
    <t xml:space="preserve">080 1 14 02053 05 0000 410 </t>
  </si>
  <si>
    <t>182 1 01 02000 01 0000 110</t>
  </si>
  <si>
    <t xml:space="preserve">182 1 05 01000 00 0000 110   </t>
  </si>
  <si>
    <t>000 1 01 00000 00 0000 000</t>
  </si>
  <si>
    <t>000 1 03 02000 01 0000 110</t>
  </si>
  <si>
    <t xml:space="preserve">000 1 05 00000 00 0000 000   </t>
  </si>
  <si>
    <t>Субвенции бюджетам бюджетной системы Российской Федерации, всего, в том числе:</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</si>
  <si>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</si>
  <si>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</si>
  <si>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000 1 11 05020 00 0000 120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</si>
  <si>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(субвенция на оплату банковских и почтовых услуг по перечислению компенсации части платы, взимаемой с родителей (законных представителей))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</si>
  <si>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Управлением развития потребительского рынка и услуг Администрации Одинцовского муниципального района части полномочий)</t>
  </si>
  <si>
    <t>000 1 11 05070 00 0000 120</t>
  </si>
  <si>
    <t>Субвенции бюджетам муниципальных районов на выполнение передаваемых полномочий субъектов Российской Федерации (организация проведения мероприятий по отлову и содержанию безнадзорных животных)</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</si>
  <si>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</si>
  <si>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муниципальных районов (платные услуги многофункционального центра предоставления государственных и муниципальных услуг)</t>
  </si>
  <si>
    <t>Прочие доходы от оказания платных услуг (работ) получателями средств бюджетов муниципальных районов (прочие доходы)</t>
  </si>
  <si>
    <t>Прочие доходы от компенсации затрат бюджетов муниципальных районов</t>
  </si>
  <si>
    <t>Прочие доходы от компенсации затрат бюджетов муниципальных районов (доходы от компенсации затрат многофункционального центра предоставления государственных и муниципальных услуг)</t>
  </si>
  <si>
    <t>000 1 13 00000 00 0000 000</t>
  </si>
  <si>
    <t>000 1 13 01995 05 0000 130</t>
  </si>
  <si>
    <t>070 1 13 01995 05 0100 130</t>
  </si>
  <si>
    <t>056 1 13 01995 05 0600 130</t>
  </si>
  <si>
    <t>000 1 13 02995 05 0000 130</t>
  </si>
  <si>
    <t>070 1 13 02995 05 0200 130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</si>
  <si>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</si>
  <si>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 xml:space="preserve">080 1 11 05013 05 0000 120   </t>
  </si>
  <si>
    <t>080 1 14 06013 05 0000 430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</si>
  <si>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</si>
  <si>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Прочие межбюджетные трансферты, передаваемые бюджетам муниципальных районов (иные межбюджетные трансферты в форме дотаций, предоставляемые из бюджета Московской области бюджету Одинцовского муниципального района в объеме субсидий, поступающих в бюджет Московской области из бюджетов поселений Одинцовского муниципального района)</t>
  </si>
  <si>
    <t>Субвенции бюджетам муниципальных районов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t>
  </si>
  <si>
    <t xml:space="preserve">Прочие субсидии бюджетам муниципальных районов (на ремонт подъездов многоквартирных домов в рамках государственной программы Московской области "Формирование современной комфортной городской среды") </t>
  </si>
  <si>
    <t>Прочие субсидии бюджетам муниципальных районов (на приобретение автобусов для доставки обучающихся в общеобразовательные организации в Московской области, расположенные в сельских населенных пунктах)</t>
  </si>
  <si>
    <t>Прочие субсидии бюджетам муниципальных районов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 переданных из федеральной собственности)</t>
  </si>
  <si>
    <t xml:space="preserve">Прочие субсидии бюджетам муниципальных районов (на создание новых и (или) благоустройство существующих парков культуры и отдыха, расположенных на землях лесного фонда в рамках государственной программы Московской области "Формирование современной комфортной городской среды") </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</si>
  <si>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коммерческого найма жилого помещения муниципального жилого фонда)</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</si>
  <si>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установку и эксплуатацию рекламной конструкции)</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</si>
  <si>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образования в Одинцовском муниципальном районе Московской области" (строительство объектов муниципальной собственности))</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</si>
  <si>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образования в Одинцовском муниципальном районе Московской области" (за исключением строительства объектов муниципальной собственности))</t>
  </si>
  <si>
    <t>Прочие межбюджетные трансферты, передаваемые бюджетам муниципальных районов (на финансирование мероприятий муниципальной программы Одинцовского муниципального района Московской области "Формирование городской среды на территории Одинцовского муниципального района Московской области" (ремонт подъездов многоквартирных домов))</t>
  </si>
  <si>
    <t>из бюджетов поселений, всего, в том числе:</t>
  </si>
  <si>
    <t>из бюджета Московской области, всего, в том числе:</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</si>
  <si>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(ремонт дорог общего пользования за счет средств городских поселений на условиях софинансирования средств бюджета Московской области))</t>
  </si>
  <si>
    <t>Субвенции бюджетам муниципальных районов на выполнение передаваемых полномочий субъектов Российской Федерации     (на создание административной комиссии, уполномоченной рассматривать дела об административных правонарушениях в сфере благоустройства)</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</si>
  <si>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"Снижение административных барьеров, повышение качества предоставления государственных и муниципальных услуг в Одинцовском муниципальном районе Московской области на базе многофункционального центра предоставления государственных и муниципальных услуг")</t>
  </si>
  <si>
    <t xml:space="preserve">       Приложение № 1</t>
  </si>
  <si>
    <t xml:space="preserve">       Одинцовского муниципального района</t>
  </si>
  <si>
    <t xml:space="preserve">       Московской области</t>
  </si>
  <si>
    <t>080 1 14 06313 05 0000 430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</si>
  <si>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</si>
  <si>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Прочие неналоговые доходы бюджетов муниципальных районов (плата за вырубку зеленых насаждений)</t>
  </si>
  <si>
    <t>Субвенции бюджетам муниципальных районов на выполнение передаваемых  полномочий субъектов Российской Федерации (на осуществление государственных полномочий в соответствии с Законом Московской области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t>
  </si>
  <si>
    <t>Доходы от продажи земельных участков, находящихся в государственной и муниципальной собственности, всего, в том числе:</t>
  </si>
  <si>
    <t>Прочие субсидии бюджетам муниципальных районов (на разработку проектной документации на рекультивацию полигонов твердых коммунальных отходов (твердых бытовых отходов))</t>
  </si>
  <si>
    <t>Доходы бюджета Одинцовского муниципального района на 2019 год</t>
  </si>
  <si>
    <t>Сумма                      на 2019 год,                       (тыс. рублей)</t>
  </si>
  <si>
    <t>000 2 02 20000 00 0000 150</t>
  </si>
  <si>
    <t>070 202 25021 05 0000 150</t>
  </si>
  <si>
    <t>000 2 02 29999 05 0000 150</t>
  </si>
  <si>
    <t>050 2 02 29999 05 0014 150</t>
  </si>
  <si>
    <t>056 2 02 29999 05 0042 150</t>
  </si>
  <si>
    <t xml:space="preserve">056 2 02 29999 05 0043 150 </t>
  </si>
  <si>
    <t>056 2 02 29999 05 0051 150</t>
  </si>
  <si>
    <t>056 2 02 29999 05 0089 150</t>
  </si>
  <si>
    <t>070 2 02 29999 05 0128 150</t>
  </si>
  <si>
    <t>070 2 02 29999 05 0172 150</t>
  </si>
  <si>
    <t>070 2 02 29999 05 0176 150</t>
  </si>
  <si>
    <t>000 2 02 30000 00 0000 150</t>
  </si>
  <si>
    <t>000 2 02 30022 05 0000 150</t>
  </si>
  <si>
    <t>070 2 02 30022 05 0018 150</t>
  </si>
  <si>
    <t>070 2 02 30022 05 0045 150</t>
  </si>
  <si>
    <t>000 2 02 30024 05 0000 150</t>
  </si>
  <si>
    <t>070 2 02 30024 05 0005 150</t>
  </si>
  <si>
    <t>070 2 02 30024 05 0006 150</t>
  </si>
  <si>
    <t>070 2 02 30024 05 0007 150</t>
  </si>
  <si>
    <t>070 2 02 30024 05 0008 150</t>
  </si>
  <si>
    <t>056 2 02 30024 05 0011 150</t>
  </si>
  <si>
    <t>056 2 02 30024 05 0012 150</t>
  </si>
  <si>
    <t>056 2 02 30024 05 0013 150</t>
  </si>
  <si>
    <t>070 202 30024 05 0132 150</t>
  </si>
  <si>
    <t>070 2 02 30024 05 0143 150</t>
  </si>
  <si>
    <t>000 2 02 30029 05 0000 150</t>
  </si>
  <si>
    <t>003 2 02 30029 05 0002 150</t>
  </si>
  <si>
    <t>056 2 02 30029 05 0003 150</t>
  </si>
  <si>
    <t>056 2 02 30029 05 0030 150</t>
  </si>
  <si>
    <t xml:space="preserve">070 2 02 35082 05 0000 150   </t>
  </si>
  <si>
    <t>000 2 02 39999 05 0000 150</t>
  </si>
  <si>
    <t>070 2 02 39999 05 0004 150</t>
  </si>
  <si>
    <t>056 2 02 39999 05 0010 150</t>
  </si>
  <si>
    <t>056 2 02 39999 05 0019 150</t>
  </si>
  <si>
    <t>056 2 02 39999 05 0093 150</t>
  </si>
  <si>
    <t>056 2 02 39999 05 0105 150</t>
  </si>
  <si>
    <t>000 2 02 40000 00 0000 150</t>
  </si>
  <si>
    <t>000 2 02 40014 05 0000 150</t>
  </si>
  <si>
    <t>003 2 02 40014 05 0053 150</t>
  </si>
  <si>
    <t>003 2 02 40014 05 0054 150</t>
  </si>
  <si>
    <t>003 2 02 40014 05 0061 150</t>
  </si>
  <si>
    <t>003 2 02 40014 05 0063 150</t>
  </si>
  <si>
    <t>003 2 02 40014 05 0064 150</t>
  </si>
  <si>
    <t>003 2 02 40014 05 0065 150</t>
  </si>
  <si>
    <t>003 2 02 40014 05 0067 150</t>
  </si>
  <si>
    <t>003 2 02 40014 05 0068 150</t>
  </si>
  <si>
    <t>003 2 02 40014 05 0071 150</t>
  </si>
  <si>
    <t>003 2 02 40014 05 0073 150</t>
  </si>
  <si>
    <t>003 2 02 40014 05 0079 150</t>
  </si>
  <si>
    <t>003 2 02 40014 05 0151 150</t>
  </si>
  <si>
    <t>000 2 02 49999 05 0000 150</t>
  </si>
  <si>
    <t>003 2 02 49999 05 0025 150</t>
  </si>
  <si>
    <t>003 2 02 49999 05 0026 150</t>
  </si>
  <si>
    <t>003 2 02 49999 05 0038 150</t>
  </si>
  <si>
    <t>003 2 02 49999 05 0039 150</t>
  </si>
  <si>
    <t>003 2 02 49999 05 0059 150</t>
  </si>
  <si>
    <t xml:space="preserve"> 003 2 02 49999 05 0152 150</t>
  </si>
  <si>
    <t>003 2 02 49999 05 0148 150</t>
  </si>
  <si>
    <t>070 2 07 05030 05 0000 150</t>
  </si>
  <si>
    <t>003 2 02 29999 05 0032 150</t>
  </si>
  <si>
    <t xml:space="preserve">048 1 12 01000 01 0000 120   </t>
  </si>
  <si>
    <t>070 2 02 29999 05 0182 150</t>
  </si>
  <si>
    <t>Прочие субсидии бюджетам муниципальных районов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t>
  </si>
  <si>
    <t>000 1 14 06010 00 0000 430</t>
  </si>
  <si>
    <t xml:space="preserve">       к решению Совета депутатов</t>
  </si>
  <si>
    <t>056 1 13 01995 05 0200 130</t>
  </si>
  <si>
    <t>Прочие доходы от оказания платных услуг (работ) получателями средств бюджетов муниципальных районов                 (на приобретение продуктов питания из средств платы, взимаемой с родителей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</si>
  <si>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(Приложение № 1</t>
  </si>
  <si>
    <t xml:space="preserve">       от "14" декабря  2018 г. № 4/51)</t>
  </si>
  <si>
    <t>070 1 08 07150 01 1000 110</t>
  </si>
  <si>
    <t>182 1 08 03010 01 1000 110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</si>
  <si>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</si>
  <si>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</si>
  <si>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</si>
  <si>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</si>
  <si>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100 1 03 02251 01 0000 110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</si>
  <si>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</si>
  <si>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</si>
  <si>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</si>
  <si>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070 2 02 29999 05 0112 150</t>
  </si>
  <si>
    <t xml:space="preserve"> 056 2 02 49999 05 0055 150</t>
  </si>
  <si>
    <t>003 2 02 49999 05 0017 150</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</si>
  <si>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культуры в Одинцовском муниципальном районе Московской области" за счет средств поселений)</t>
  </si>
  <si>
    <t>070 2 02 29999 05 0074 150</t>
  </si>
  <si>
    <t>Прочие субсидии бюджетам муниципальных районов (на софинансирование работ по капитальному ремонту и ремонту автомобильных дорог общего пользования местного значения)</t>
  </si>
  <si>
    <t>056 2 02 29999 05 0136 150</t>
  </si>
  <si>
    <t xml:space="preserve">Прочие субсидии бюджетам муниципальных районов (на мероприятия по проведению капитального ремонта в муниципальных общеобразовательных организациях) </t>
  </si>
  <si>
    <t>000 218 00000 00 0000 000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</si>
  <si>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</si>
  <si>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056 218 05010 05 0000 150</t>
  </si>
  <si>
    <t>Доходы бюджетов муниципальных районов от возврата бюджетными учреждениями остатков субсидий прошлых лет</t>
  </si>
  <si>
    <t>056 218 05020 05 0000 150</t>
  </si>
  <si>
    <t>Доходы бюджетов муниципальных районов от возврата автономными учреждениями остатков субсидий прошлых лет</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</si>
  <si>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</si>
  <si>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070 218 60010 05 0000 150</t>
  </si>
  <si>
    <t>000 219 00000 00 0000 150</t>
  </si>
  <si>
    <t>ВОЗВРАТ ОСТАТКОВ СУБСИДИЙ, СУБВЕНЦИЙ И ИНЫХ МЕЖБЮДЖЕТНЫХ ТРАНСФЕРТОВ, ИМЕЮЩИХ ЦЕЛЕВОЕ НАЗНАЧЕНИЕ, ПРОШЛЫХ ЛЕТ</t>
  </si>
  <si>
    <t>056 219 45160 05 0000 150</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</si>
  <si>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муниципальных районов</t>
  </si>
  <si>
    <t>003 219 60010 05 0000 150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</si>
  <si>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</si>
  <si>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056 219 60010 05 0000 150</t>
  </si>
  <si>
    <t>070 219 60010 05 0000 150</t>
  </si>
  <si>
    <t>Прочие субсидии бюджетам муниципальных районов (на проектирование и строительство дошкольных образовательных организаций)</t>
  </si>
  <si>
    <t>Субсидии бюджетам муниципальных районов на реализацию  мероприятий по стимулированию программ развития жилищного строительства субъектов Российской Федерации</t>
  </si>
  <si>
    <t>Прочие межбюджетные трансферты, передаваемые бюджетам муниципальных районов (на создание цетров образования цифрового и гуманитарного профилей (из бюджета Московской области))</t>
  </si>
  <si>
    <t>Прочие субсидии бюджетам муниципальных районов (на предоставление доступа к электронным сервисам цифровой инфраструктуры в сфере жилищно-коммунального хозяйства)</t>
  </si>
  <si>
    <t>056 2 02 29999 05 0114 150</t>
  </si>
  <si>
    <t>Прочие субсидии бюджетам муниципальных районов (на мероприятия по созданию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образовательным программам) условий для получения детьми-инвалидами качественного образования)</t>
  </si>
  <si>
    <t>070 2 02 29999 05 0113 150</t>
  </si>
  <si>
    <t>Прочие субсидии бюджетам муниципальных районов (на капитальные вложения в объекты общего образования)</t>
  </si>
  <si>
    <t>070 2 02 30024 05 0009 150</t>
  </si>
  <si>
    <t>Субвенции бюджетам муниципальных районов на выполнение передаваемых  полномочий субъектов Российской Федерации   ( на осуществление отдельных государственных полномочий в части подготовки и направления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уведомлений о соответствии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</si>
  <si>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003 2 02 40014 05 0037 150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</si>
  <si>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(ремонт дорог общего пользования) за счет средств областного бюджета)</t>
  </si>
  <si>
    <t xml:space="preserve"> 070 2 02 49999 05 0078 150</t>
  </si>
  <si>
    <t>Прочие межбюджетные трансферты, передаваемые бюджетам муниципальных районов (в соответствии с Законом Московской области " О дополнительных мероприятиях по развитию жилищно-коммунального хозяйства и социально -культурной сферы")</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</si>
  <si>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</si>
  <si>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Субсидии бюджетам муниципальных районов на поддержку образования для детей с ограниченными возможностями здоровья</t>
  </si>
  <si>
    <t>056 202 25169 05 0000 150</t>
  </si>
  <si>
    <t>056 202 25187 05 0000 150</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</si>
  <si>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</si>
  <si>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056 202 45160 05 0000 150</t>
  </si>
  <si>
    <t>050 218 05010 05 0000 150</t>
  </si>
  <si>
    <t>056 202 25210 05 0000 150</t>
  </si>
  <si>
    <t>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</si>
  <si>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Прочие субсидии бюджетам муниципальных районов (на оснащение планшетными компьютерами общеобразовательных организаций в Московской области)</t>
  </si>
  <si>
    <t>Прочие субсидии бюджетам муниципальных районов (на оснащение  мультимедийными проекторами и экранами для мультимедийных проекторов общеобразовательных организаций в Московской области)</t>
  </si>
  <si>
    <t>056 2 02 29999 05 0086 150</t>
  </si>
  <si>
    <t>056 2 02 29999 05 0087 150</t>
  </si>
  <si>
    <t>056 2 07 05030 05 0000 150</t>
  </si>
  <si>
    <t>050 202 25555 05 0000 150</t>
  </si>
  <si>
    <t>Субсидии бюджетам муниципальных районов на реализацию программ формирования современной городской среды</t>
  </si>
  <si>
    <t>ДОХОДЫ ОТ ОКАЗАНИЯ ПЛАТНЫХ УСЛУГ И КОМПЕНСАЦИИ ЗАТРАТ ГОСУДАРСТВА</t>
  </si>
  <si>
    <t>003 2 02 49999 05 0076 150</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</si>
  <si>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дорожно-транспортной системы Одинцовского муниципального района" на территориях сельских поселений (ремонт дорог общего пользования за счет средств сельских поселений для обеспечения софинансирования средств бюджета Московской области))</t>
  </si>
  <si>
    <t>051 202 25229 05 0000 150</t>
  </si>
  <si>
    <t>Субсидии бюджетам муниципальных районов на приобретение спортивного инвентаря для приведения организаций спортивной подготовки в нормативное состояние</t>
  </si>
  <si>
    <t>070 2 02 29999 05 0187 150</t>
  </si>
  <si>
    <t>Прочие субсидии бюджетам муниципальных районов (на мероприятия по стимулированию программ развития жилищного строительства субъектов Российской Федерации)</t>
  </si>
  <si>
    <t>Субвенции бюджетам муниципальных районов на выполнение передаваемых полномочий субъектов Российской Федерации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обучающимся  на очной форме обучения)</t>
  </si>
  <si>
    <t>003 202 20014 05 0056 150</t>
  </si>
  <si>
    <t>003 2 02 40014 05 0066 150</t>
  </si>
  <si>
    <t>070 218 05030 05 0000 150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</si>
  <si>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софинансирование работ в целях проведения капитального ремонта и ремонта автомобильных дорог, примыкающих к территориям садоводческих, огороднических и дачных некоммерческих объединений граждан, за счет средств бюджетов городских поселений)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</si>
  <si>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софинансирование работ в целях проведения капитального ремонта и ремонта автомобильных дорог, примыкающих к территориям садоводческих, огороднических и дачных некоммерческих объединений граждан, за счет средств областного бюджета)</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</si>
  <si>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право заключения договора на установку и эксплуатацию рекламной конструкции)</t>
  </si>
  <si>
    <t>070 1 11 09045 05 0500 120</t>
  </si>
  <si>
    <t>Доходы бюджетов муниципальных районов от возврата иными организациями остатков субсидий прошлых лет</t>
  </si>
  <si>
    <t xml:space="preserve">       Одинцовского городского округа</t>
  </si>
  <si>
    <t>070 2 02 29999 05 0164 150</t>
  </si>
  <si>
    <t xml:space="preserve">Прочие субсидии бюджетам муниципальных районов (на софинансирование работ по строительству (реконструкции) объектов дорожного хозяйства местного значения) </t>
  </si>
  <si>
    <t>050 202 45160 05 0000 150</t>
  </si>
  <si>
    <t>003  2 02 49999 05 0161 150</t>
  </si>
  <si>
    <t>Прочие межбюджетные трансферты, передаваемые бюджетам муниципальных районов (на финансирование мероприятий муниципальной программы Одинцовского муниципального района Московской области "Развитие инженерной инфраструктуры и энергоэффективности на территории Одинцовского муниципального района Московской области")</t>
  </si>
  <si>
    <t>080 1 17 05050 05 0800 180</t>
  </si>
  <si>
    <t xml:space="preserve">Заместитель Главы Администрации - </t>
  </si>
  <si>
    <t xml:space="preserve">начальник Финансово-казначейского Управления                                                      </t>
  </si>
  <si>
    <t>050 202 49999 05 0192 150</t>
  </si>
  <si>
    <t>Прочие межбюджетные трансферты, передаваемые бюджетам муниципальных районов (на премирование победителей смотра -конкурса "Парки-Подмосковья")</t>
  </si>
  <si>
    <t>Прочие неналоговые доходы бюджетов муниципальных районов (плата за размещение объектов на землях или земельных участках,  собственность на которые не разграничена, без предоставления земельных участков и установления сервитутов, расположенных в границах муниципальных районов)</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</si>
  <si>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</si>
  <si>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070 202 35120 05 0000 150</t>
  </si>
  <si>
    <t>000 111 05300 00 0000 120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</si>
  <si>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</si>
  <si>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080 1 11 05313 05 0000 120</t>
  </si>
  <si>
    <t>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</si>
  <si>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080 1 11 09045 05 0800 120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</si>
  <si>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(плата за размещение объектов на землях или земельных участках, находящихся в муниципальной собственности, без предоставления земельных участков и установления сервитутов, расположенных в границах муниципальных районов)</t>
  </si>
  <si>
    <t>070 117 05050 05 0500 180</t>
  </si>
  <si>
    <t>Прочие неналоговые доходы бюджетов муниципальных районов (плата за право заключения муниципального контракта)</t>
  </si>
  <si>
    <t>070 1 13 02995 05 0100 130</t>
  </si>
  <si>
    <t>Прочие доходы от компенсации затрат бюджетов муниципальных районов (дебиторская задолженность прошлых лет)</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</si>
  <si>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районов</t>
  </si>
  <si>
    <t>080 1 11 05325 05 0000 120</t>
  </si>
  <si>
    <t>070 202 29999 05 0196 150</t>
  </si>
  <si>
    <t>Прочие субсидии бюджетам муниципальных районов (на строительство и реконструкцию объектов очистки сточных вод)</t>
  </si>
  <si>
    <t>Администрации Одинцовского городского округа                                                      Л.В. Тарасова</t>
  </si>
  <si>
    <t xml:space="preserve">       к  решению Совета депутатов</t>
  </si>
  <si>
    <t xml:space="preserve">       от "23" сентября 2019  г. № 1/9</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</si>
</sst>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 numFmtId="178" formatCode="#,##0.000_ ;[Red]\-#,##0.000_ "/>
    <numFmt numFmtId="179" formatCode="#,##0.000_ ;[Red]\-#,##0.000\ "/>
    <numFmt numFmtId="180" formatCode="#,##0.0_ ;[Red]\-#,##0.0_ "/>
    <numFmt numFmtId="181" formatCode="#,##0.0_ ;[Red]\-#,##0.0\ "/>
    <numFmt numFmtId="182" formatCode="#,##0_ ;[Red]\-#,##0_ "/>
    <numFmt numFmtId="183" formatCode="#,##0.0000_ ;[Red]\-#,##0.0000_ "/>
    <numFmt numFmtId="184" formatCode="#,##0.00000"/>
    <numFmt numFmtId="185" formatCode="#,##0.0000"/>
    <numFmt numFmtId="186" formatCode="#,##0.00000\ ;[Red]\-#,##0.00000"/>
    <numFmt numFmtId="187" formatCode="#,##0.00\ ;[Red]\-#,##0.00"/>
    <numFmt numFmtId="188" formatCode="0.00000"/>
  </numFmts>
  <fonts count="49">
    <font>
      <sz val="12"/>
      <name val="Times New Roman"/>
      <family val="0"/>
    </font>
    <font>
      <u val="single"/>
      <sz val="12"/>
      <color indexed="12"/>
      <name val="Times New Roman"/>
      <family val="1"/>
    </font>
    <font>
      <u val="single"/>
      <sz val="12"/>
      <color indexed="36"/>
      <name val="Times New Roman"/>
      <family val="1"/>
    </font>
    <font>
      <sz val="10"/>
      <name val="Times New Roman"/>
      <family val="1"/>
    </font>
    <font>
      <b/>
      <sz val="10"/>
      <name val="Times New Roman"/>
      <family val="1"/>
    </font>
    <font>
      <b/>
      <sz val="18"/>
      <name val="Times New Roman"/>
      <family val="1"/>
    </font>
    <font>
      <sz val="18"/>
      <name val="Times New Roman"/>
      <family val="1"/>
    </font>
    <font>
      <b/>
      <sz val="14"/>
      <name val="Times New Roman Cyr"/>
      <family val="1"/>
    </font>
    <font>
      <sz val="12"/>
      <name val="Times New Roman Cyr"/>
      <family val="1"/>
    </font>
    <font>
      <b/>
      <sz val="12"/>
      <name val="Times New Roman"/>
      <family val="1"/>
    </font>
    <font>
      <sz val="11"/>
      <name val="Calibri"/>
      <family val="2"/>
    </font>
    <font>
      <sz val="14"/>
      <name val="Times New Roman"/>
      <family val="1"/>
    </font>
    <font>
      <sz val="13"/>
      <name val="Times New Roman"/>
      <family val="1"/>
    </font>
    <font>
      <sz val="9"/>
      <color indexed="8"/>
      <name val="Arial"/>
      <family val="2"/>
    </font>
    <font>
      <sz val="9"/>
      <color indexed="9"/>
      <name val="Arial"/>
      <family val="2"/>
    </font>
    <font>
      <sz val="9"/>
      <color indexed="62"/>
      <name val="Arial"/>
      <family val="2"/>
    </font>
    <font>
      <b/>
      <sz val="9"/>
      <color indexed="63"/>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9"/>
      <name val="Arial"/>
      <family val="2"/>
    </font>
    <font>
      <b/>
      <sz val="18"/>
      <color indexed="56"/>
      <name val="Cambria"/>
      <family val="2"/>
    </font>
    <font>
      <sz val="9"/>
      <color indexed="60"/>
      <name val="Arial"/>
      <family val="2"/>
    </font>
    <font>
      <sz val="11"/>
      <color indexed="8"/>
      <name val="Calibri"/>
      <family val="2"/>
    </font>
    <font>
      <sz val="9"/>
      <color indexed="20"/>
      <name val="Arial"/>
      <family val="2"/>
    </font>
    <font>
      <i/>
      <sz val="9"/>
      <color indexed="23"/>
      <name val="Arial"/>
      <family val="2"/>
    </font>
    <font>
      <sz val="9"/>
      <color indexed="52"/>
      <name val="Arial"/>
      <family val="2"/>
    </font>
    <font>
      <sz val="9"/>
      <color indexed="10"/>
      <name val="Arial"/>
      <family val="2"/>
    </font>
    <font>
      <sz val="9"/>
      <color indexed="17"/>
      <name val="Arial"/>
      <family val="2"/>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11"/>
      <color rgb="FF000000"/>
      <name val="Calibri"/>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1" fillId="0" borderId="0">
      <alignment/>
      <protection/>
    </xf>
    <xf numFmtId="0" fontId="0" fillId="0" borderId="0">
      <alignment/>
      <protection/>
    </xf>
    <xf numFmtId="0" fontId="43" fillId="0" borderId="0" applyBorder="0">
      <alignment/>
      <protection/>
    </xf>
    <xf numFmtId="0" fontId="10" fillId="0" borderId="0">
      <alignment/>
      <protection/>
    </xf>
    <xf numFmtId="0" fontId="2"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50">
    <xf numFmtId="0" fontId="0" fillId="0" borderId="0" xfId="0" applyAlignment="1">
      <alignment/>
    </xf>
    <xf numFmtId="0" fontId="0" fillId="33" borderId="0" xfId="0" applyFont="1" applyFill="1" applyAlignment="1">
      <alignment/>
    </xf>
    <xf numFmtId="0" fontId="8" fillId="33" borderId="0" xfId="0" applyFont="1" applyFill="1" applyAlignment="1">
      <alignment horizontal="right" vertical="top" wrapText="1"/>
    </xf>
    <xf numFmtId="0" fontId="3" fillId="33" borderId="0" xfId="0" applyFont="1" applyFill="1" applyAlignment="1">
      <alignment horizontal="center" vertical="center" wrapText="1"/>
    </xf>
    <xf numFmtId="0" fontId="8" fillId="33" borderId="0" xfId="0" applyFont="1" applyFill="1" applyAlignment="1">
      <alignment horizontal="left" indent="19"/>
    </xf>
    <xf numFmtId="177" fontId="8" fillId="33" borderId="0" xfId="0" applyNumberFormat="1" applyFont="1" applyFill="1" applyAlignment="1">
      <alignment horizontal="left" indent="19"/>
    </xf>
    <xf numFmtId="177" fontId="8" fillId="33" borderId="0" xfId="0" applyNumberFormat="1" applyFont="1" applyFill="1" applyAlignment="1">
      <alignment horizontal="right" vertical="top" wrapText="1"/>
    </xf>
    <xf numFmtId="0" fontId="4" fillId="33" borderId="0" xfId="0" applyFont="1" applyFill="1" applyBorder="1" applyAlignment="1">
      <alignment horizontal="center" vertical="center" wrapText="1"/>
    </xf>
    <xf numFmtId="0" fontId="5" fillId="33" borderId="0" xfId="0" applyFont="1" applyFill="1" applyBorder="1" applyAlignment="1">
      <alignment horizontal="center" vertical="center" wrapText="1"/>
    </xf>
    <xf numFmtId="177" fontId="0" fillId="33" borderId="0" xfId="0" applyNumberFormat="1"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0" xfId="0" applyFont="1" applyFill="1" applyAlignment="1">
      <alignment horizontal="center" vertical="center" wrapText="1"/>
    </xf>
    <xf numFmtId="0" fontId="0" fillId="33" borderId="0" xfId="0" applyFont="1" applyFill="1" applyAlignment="1">
      <alignment horizontal="left" vertical="top" wrapText="1"/>
    </xf>
    <xf numFmtId="177" fontId="0" fillId="33" borderId="0" xfId="0" applyNumberFormat="1" applyFont="1" applyFill="1" applyAlignment="1">
      <alignment horizontal="left" vertical="top" wrapText="1"/>
    </xf>
    <xf numFmtId="0" fontId="6" fillId="33" borderId="0" xfId="0" applyFont="1" applyFill="1" applyAlignment="1">
      <alignment horizontal="left" vertical="top" wrapText="1"/>
    </xf>
    <xf numFmtId="177" fontId="6" fillId="33" borderId="0" xfId="0" applyNumberFormat="1" applyFont="1" applyFill="1" applyAlignment="1">
      <alignment horizontal="left" vertical="top" wrapText="1"/>
    </xf>
    <xf numFmtId="0" fontId="8" fillId="33" borderId="0" xfId="0" applyFont="1" applyFill="1" applyAlignment="1">
      <alignment horizontal="left" indent="19"/>
    </xf>
    <xf numFmtId="0" fontId="8" fillId="33" borderId="0" xfId="0" applyFont="1" applyFill="1" applyAlignment="1">
      <alignment horizontal="left" indent="19"/>
    </xf>
    <xf numFmtId="0" fontId="8" fillId="33" borderId="0" xfId="0" applyFont="1" applyFill="1" applyAlignment="1">
      <alignment horizontal="right"/>
    </xf>
    <xf numFmtId="0" fontId="9"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1" fontId="0" fillId="0" borderId="10" xfId="53" applyNumberFormat="1" applyFont="1" applyFill="1" applyBorder="1" applyAlignment="1">
      <alignment horizontal="center" vertical="center" wrapText="1"/>
      <protection/>
    </xf>
    <xf numFmtId="0" fontId="0" fillId="0" borderId="10" xfId="0" applyFont="1" applyFill="1" applyBorder="1" applyAlignment="1" applyProtection="1">
      <alignment horizontal="center" vertical="center" wrapText="1"/>
      <protection hidden="1"/>
    </xf>
    <xf numFmtId="0" fontId="0" fillId="0" borderId="10" xfId="56" applyFont="1" applyFill="1" applyBorder="1" applyAlignment="1">
      <alignment horizontal="center" vertical="center" wrapText="1"/>
      <protection/>
    </xf>
    <xf numFmtId="0" fontId="0" fillId="0" borderId="10" xfId="53" applyFont="1" applyFill="1" applyBorder="1" applyAlignment="1">
      <alignment horizontal="center" vertical="center"/>
      <protection/>
    </xf>
    <xf numFmtId="177" fontId="0" fillId="33" borderId="10" xfId="0" applyNumberFormat="1" applyFont="1" applyFill="1" applyBorder="1" applyAlignment="1">
      <alignment horizontal="center" vertical="center" wrapText="1"/>
    </xf>
    <xf numFmtId="0" fontId="9" fillId="0" borderId="10" xfId="0" applyFont="1" applyFill="1" applyBorder="1" applyAlignment="1">
      <alignment horizontal="justify" vertical="center" wrapText="1"/>
    </xf>
    <xf numFmtId="184" fontId="9" fillId="0" borderId="10" xfId="0" applyNumberFormat="1" applyFont="1" applyFill="1" applyBorder="1" applyAlignment="1">
      <alignment vertical="center"/>
    </xf>
    <xf numFmtId="0" fontId="0" fillId="0" borderId="10" xfId="0" applyFont="1" applyFill="1" applyBorder="1" applyAlignment="1">
      <alignment horizontal="justify" vertical="center" wrapText="1"/>
    </xf>
    <xf numFmtId="184" fontId="0" fillId="0" borderId="10" xfId="0" applyNumberFormat="1" applyFont="1" applyFill="1" applyBorder="1" applyAlignment="1">
      <alignment vertical="center"/>
    </xf>
    <xf numFmtId="0" fontId="0" fillId="0" borderId="10" xfId="0" applyFont="1" applyFill="1" applyBorder="1" applyAlignment="1">
      <alignment horizontal="justify" vertical="center" wrapText="1"/>
    </xf>
    <xf numFmtId="184" fontId="0" fillId="0" borderId="10" xfId="0" applyNumberFormat="1" applyFont="1" applyFill="1" applyBorder="1" applyAlignment="1">
      <alignment horizontal="right" vertical="center" wrapText="1"/>
    </xf>
    <xf numFmtId="184" fontId="0" fillId="0" borderId="10" xfId="0" applyNumberFormat="1" applyFont="1" applyFill="1" applyBorder="1" applyAlignment="1">
      <alignment horizontal="right" vertical="center"/>
    </xf>
    <xf numFmtId="0" fontId="9" fillId="0" borderId="10" xfId="0" applyFont="1" applyFill="1" applyBorder="1" applyAlignment="1">
      <alignment horizontal="justify" vertical="center" wrapText="1"/>
    </xf>
    <xf numFmtId="184" fontId="0" fillId="0" borderId="10" xfId="0" applyNumberFormat="1" applyFont="1" applyFill="1" applyBorder="1" applyAlignment="1">
      <alignment horizontal="right" vertical="center" wrapText="1"/>
    </xf>
    <xf numFmtId="1" fontId="0" fillId="0" borderId="10" xfId="53" applyNumberFormat="1" applyFont="1" applyFill="1" applyBorder="1" applyAlignment="1">
      <alignment horizontal="justify" vertical="center" wrapText="1"/>
      <protection/>
    </xf>
    <xf numFmtId="184" fontId="0" fillId="0" borderId="10" xfId="53" applyNumberFormat="1" applyFont="1" applyFill="1" applyBorder="1" applyAlignment="1">
      <alignment vertical="center"/>
      <protection/>
    </xf>
    <xf numFmtId="0" fontId="0" fillId="0" borderId="10" xfId="0" applyFont="1" applyFill="1" applyBorder="1" applyAlignment="1" applyProtection="1">
      <alignment horizontal="justify" vertical="center" wrapText="1"/>
      <protection hidden="1"/>
    </xf>
    <xf numFmtId="0" fontId="0" fillId="0" borderId="10" xfId="56" applyFont="1" applyFill="1" applyBorder="1" applyAlignment="1">
      <alignment horizontal="justify" vertical="center" wrapText="1"/>
      <protection/>
    </xf>
    <xf numFmtId="0" fontId="0" fillId="0" borderId="10" xfId="53" applyFont="1" applyFill="1" applyBorder="1" applyAlignment="1">
      <alignment horizontal="justify" vertical="center" wrapText="1"/>
      <protection/>
    </xf>
    <xf numFmtId="0" fontId="12" fillId="0" borderId="10" xfId="0" applyFont="1" applyFill="1" applyBorder="1" applyAlignment="1">
      <alignment horizontal="justify" vertical="center" wrapText="1"/>
    </xf>
    <xf numFmtId="0" fontId="0"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184" fontId="9" fillId="0" borderId="10"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0" fontId="8" fillId="33" borderId="0" xfId="0" applyFont="1" applyFill="1" applyAlignment="1">
      <alignment horizontal="left" indent="19"/>
    </xf>
    <xf numFmtId="0" fontId="11" fillId="33" borderId="0" xfId="0" applyFont="1" applyFill="1" applyAlignment="1">
      <alignment horizontal="left" wrapText="1"/>
    </xf>
    <xf numFmtId="0" fontId="7" fillId="33" borderId="0" xfId="0" applyFont="1" applyFill="1" applyAlignment="1">
      <alignment horizontal="center" vertical="center"/>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Ожидаемое(Доходы)2017 сентябрь"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194"/>
  <sheetViews>
    <sheetView tabSelected="1" zoomScale="91" zoomScaleNormal="91" zoomScaleSheetLayoutView="70" workbookViewId="0" topLeftCell="A1">
      <selection activeCell="G7" sqref="G7"/>
    </sheetView>
  </sheetViews>
  <sheetFormatPr defaultColWidth="9.00390625" defaultRowHeight="15.75"/>
  <cols>
    <col min="1" max="1" width="26.625" style="3" customWidth="1"/>
    <col min="2" max="2" width="55.75390625" style="14" customWidth="1"/>
    <col min="3" max="3" width="17.50390625" style="15" customWidth="1"/>
    <col min="4" max="16384" width="9.00390625" style="1" customWidth="1"/>
  </cols>
  <sheetData>
    <row r="1" ht="8.25" customHeight="1"/>
    <row r="2" spans="1:3" ht="15.75">
      <c r="A2" s="18"/>
      <c r="B2" s="47" t="s">
        <v>159</v>
      </c>
      <c r="C2" s="47"/>
    </row>
    <row r="3" spans="1:3" ht="15.75">
      <c r="A3" s="18"/>
      <c r="B3" s="47" t="s">
        <v>348</v>
      </c>
      <c r="C3" s="47"/>
    </row>
    <row r="4" spans="1:3" ht="15.75">
      <c r="A4" s="18"/>
      <c r="B4" s="47" t="s">
        <v>319</v>
      </c>
      <c r="C4" s="47"/>
    </row>
    <row r="5" spans="1:3" ht="15.75">
      <c r="A5" s="18"/>
      <c r="B5" s="47" t="s">
        <v>161</v>
      </c>
      <c r="C5" s="47"/>
    </row>
    <row r="6" spans="1:3" ht="15.75">
      <c r="A6" s="2"/>
      <c r="B6" s="47" t="s">
        <v>349</v>
      </c>
      <c r="C6" s="47"/>
    </row>
    <row r="7" spans="1:3" ht="15.75">
      <c r="A7" s="2"/>
      <c r="B7" s="17"/>
      <c r="C7" s="17"/>
    </row>
    <row r="8" spans="2:3" ht="15.75">
      <c r="B8" s="47" t="s">
        <v>237</v>
      </c>
      <c r="C8" s="47"/>
    </row>
    <row r="9" spans="2:3" ht="15.75">
      <c r="B9" s="47" t="s">
        <v>234</v>
      </c>
      <c r="C9" s="47"/>
    </row>
    <row r="10" spans="2:3" ht="15.75">
      <c r="B10" s="47" t="s">
        <v>160</v>
      </c>
      <c r="C10" s="47"/>
    </row>
    <row r="11" spans="2:3" ht="15.75">
      <c r="B11" s="47" t="s">
        <v>161</v>
      </c>
      <c r="C11" s="47"/>
    </row>
    <row r="12" spans="2:3" ht="15.75">
      <c r="B12" s="47" t="s">
        <v>238</v>
      </c>
      <c r="C12" s="47"/>
    </row>
    <row r="13" spans="2:3" ht="15.75">
      <c r="B13" s="4"/>
      <c r="C13" s="5"/>
    </row>
    <row r="14" spans="2:3" ht="15.75">
      <c r="B14" s="16"/>
      <c r="C14" s="5"/>
    </row>
    <row r="15" spans="1:3" ht="39" customHeight="1">
      <c r="A15" s="2"/>
      <c r="B15" s="2"/>
      <c r="C15" s="6"/>
    </row>
    <row r="16" spans="1:3" ht="21.75" customHeight="1">
      <c r="A16" s="49" t="s">
        <v>168</v>
      </c>
      <c r="B16" s="49"/>
      <c r="C16" s="49"/>
    </row>
    <row r="17" spans="1:3" ht="19.5" customHeight="1">
      <c r="A17" s="7"/>
      <c r="B17" s="8"/>
      <c r="C17" s="9"/>
    </row>
    <row r="18" spans="1:3" ht="59.25" customHeight="1">
      <c r="A18" s="10" t="s">
        <v>25</v>
      </c>
      <c r="B18" s="10" t="s">
        <v>9</v>
      </c>
      <c r="C18" s="26" t="s">
        <v>169</v>
      </c>
    </row>
    <row r="19" spans="1:3" ht="21.75" customHeight="1">
      <c r="A19" s="19" t="s">
        <v>5</v>
      </c>
      <c r="B19" s="27" t="s">
        <v>32</v>
      </c>
      <c r="C19" s="28">
        <f>C20+C36</f>
        <v>4714672.723</v>
      </c>
    </row>
    <row r="20" spans="1:3" ht="20.25" customHeight="1">
      <c r="A20" s="20"/>
      <c r="B20" s="27" t="s">
        <v>1</v>
      </c>
      <c r="C20" s="28">
        <f>C21+C23+C28+C33</f>
        <v>3285941</v>
      </c>
    </row>
    <row r="21" spans="1:3" s="45" customFormat="1" ht="21.75" customHeight="1">
      <c r="A21" s="20" t="s">
        <v>117</v>
      </c>
      <c r="B21" s="29" t="s">
        <v>37</v>
      </c>
      <c r="C21" s="30">
        <f>C22</f>
        <v>1633119</v>
      </c>
    </row>
    <row r="22" spans="1:3" s="45" customFormat="1" ht="25.5" customHeight="1">
      <c r="A22" s="20" t="s">
        <v>115</v>
      </c>
      <c r="B22" s="31" t="s">
        <v>44</v>
      </c>
      <c r="C22" s="32">
        <v>1633119</v>
      </c>
    </row>
    <row r="23" spans="1:3" s="45" customFormat="1" ht="52.5" customHeight="1">
      <c r="A23" s="20" t="s">
        <v>118</v>
      </c>
      <c r="B23" s="29" t="s">
        <v>46</v>
      </c>
      <c r="C23" s="33">
        <f>SUM(C24:C27)</f>
        <v>34118</v>
      </c>
    </row>
    <row r="24" spans="1:3" s="45" customFormat="1" ht="119.25" customHeight="1">
      <c r="A24" s="20" t="s">
        <v>242</v>
      </c>
      <c r="B24" s="29" t="s">
        <v>241</v>
      </c>
      <c r="C24" s="32">
        <v>12372</v>
      </c>
    </row>
    <row r="25" spans="1:3" s="45" customFormat="1" ht="137.25" customHeight="1">
      <c r="A25" s="20" t="s">
        <v>244</v>
      </c>
      <c r="B25" s="29" t="s">
        <v>243</v>
      </c>
      <c r="C25" s="32">
        <v>87</v>
      </c>
    </row>
    <row r="26" spans="1:3" s="45" customFormat="1" ht="133.5" customHeight="1">
      <c r="A26" s="20" t="s">
        <v>245</v>
      </c>
      <c r="B26" s="29" t="s">
        <v>246</v>
      </c>
      <c r="C26" s="32">
        <v>23960</v>
      </c>
    </row>
    <row r="27" spans="1:3" s="45" customFormat="1" ht="131.25" customHeight="1">
      <c r="A27" s="20" t="s">
        <v>248</v>
      </c>
      <c r="B27" s="29" t="s">
        <v>247</v>
      </c>
      <c r="C27" s="32">
        <v>-2301</v>
      </c>
    </row>
    <row r="28" spans="1:3" s="45" customFormat="1" ht="18.75" customHeight="1">
      <c r="A28" s="20" t="s">
        <v>119</v>
      </c>
      <c r="B28" s="31" t="s">
        <v>7</v>
      </c>
      <c r="C28" s="30">
        <f>C29+C30+C31+C32</f>
        <v>1542261</v>
      </c>
    </row>
    <row r="29" spans="1:3" s="45" customFormat="1" ht="33.75" customHeight="1">
      <c r="A29" s="20" t="s">
        <v>116</v>
      </c>
      <c r="B29" s="31" t="s">
        <v>38</v>
      </c>
      <c r="C29" s="30">
        <v>1239131</v>
      </c>
    </row>
    <row r="30" spans="1:3" s="45" customFormat="1" ht="35.25" customHeight="1">
      <c r="A30" s="20" t="s">
        <v>109</v>
      </c>
      <c r="B30" s="31" t="s">
        <v>24</v>
      </c>
      <c r="C30" s="30">
        <v>218520</v>
      </c>
    </row>
    <row r="31" spans="1:3" s="45" customFormat="1" ht="19.5" customHeight="1">
      <c r="A31" s="20" t="s">
        <v>110</v>
      </c>
      <c r="B31" s="31" t="s">
        <v>31</v>
      </c>
      <c r="C31" s="30">
        <v>648</v>
      </c>
    </row>
    <row r="32" spans="1:3" s="45" customFormat="1" ht="33.75" customHeight="1">
      <c r="A32" s="20" t="s">
        <v>111</v>
      </c>
      <c r="B32" s="31" t="s">
        <v>40</v>
      </c>
      <c r="C32" s="30">
        <v>83962</v>
      </c>
    </row>
    <row r="33" spans="1:3" s="45" customFormat="1" ht="20.25" customHeight="1">
      <c r="A33" s="21" t="s">
        <v>16</v>
      </c>
      <c r="B33" s="31" t="s">
        <v>28</v>
      </c>
      <c r="C33" s="33">
        <f>C34+C35</f>
        <v>76443</v>
      </c>
    </row>
    <row r="34" spans="1:3" s="45" customFormat="1" ht="50.25" customHeight="1">
      <c r="A34" s="21" t="s">
        <v>240</v>
      </c>
      <c r="B34" s="31" t="s">
        <v>29</v>
      </c>
      <c r="C34" s="33">
        <v>76208</v>
      </c>
    </row>
    <row r="35" spans="1:3" s="45" customFormat="1" ht="38.25" customHeight="1">
      <c r="A35" s="21" t="s">
        <v>239</v>
      </c>
      <c r="B35" s="31" t="s">
        <v>6</v>
      </c>
      <c r="C35" s="33">
        <v>235</v>
      </c>
    </row>
    <row r="36" spans="1:3" s="45" customFormat="1" ht="21" customHeight="1">
      <c r="A36" s="21"/>
      <c r="B36" s="34" t="s">
        <v>2</v>
      </c>
      <c r="C36" s="28">
        <f>C37+C56+C58+C66+C76+C77</f>
        <v>1428731.723</v>
      </c>
    </row>
    <row r="37" spans="1:3" s="45" customFormat="1" ht="49.5" customHeight="1">
      <c r="A37" s="20" t="s">
        <v>27</v>
      </c>
      <c r="B37" s="31" t="s">
        <v>12</v>
      </c>
      <c r="C37" s="30">
        <f>C38+C49+C51+C46</f>
        <v>738396</v>
      </c>
    </row>
    <row r="38" spans="1:3" s="45" customFormat="1" ht="97.5" customHeight="1">
      <c r="A38" s="20" t="s">
        <v>26</v>
      </c>
      <c r="B38" s="29" t="s">
        <v>33</v>
      </c>
      <c r="C38" s="35">
        <f>C39+C42+C44</f>
        <v>580550</v>
      </c>
    </row>
    <row r="39" spans="1:3" s="45" customFormat="1" ht="69" customHeight="1">
      <c r="A39" s="20" t="s">
        <v>88</v>
      </c>
      <c r="B39" s="29" t="s">
        <v>89</v>
      </c>
      <c r="C39" s="35">
        <f>C40+C41</f>
        <v>464218</v>
      </c>
    </row>
    <row r="40" spans="1:3" s="45" customFormat="1" ht="99.75" customHeight="1">
      <c r="A40" s="20" t="s">
        <v>140</v>
      </c>
      <c r="B40" s="36" t="s">
        <v>139</v>
      </c>
      <c r="C40" s="33">
        <v>183930</v>
      </c>
    </row>
    <row r="41" spans="1:3" s="45" customFormat="1" ht="127.5" customHeight="1">
      <c r="A41" s="22" t="s">
        <v>48</v>
      </c>
      <c r="B41" s="36" t="s">
        <v>47</v>
      </c>
      <c r="C41" s="33">
        <v>280288</v>
      </c>
    </row>
    <row r="42" spans="1:3" s="45" customFormat="1" ht="90" customHeight="1">
      <c r="A42" s="22" t="s">
        <v>123</v>
      </c>
      <c r="B42" s="36" t="s">
        <v>104</v>
      </c>
      <c r="C42" s="37">
        <f>C43</f>
        <v>46332</v>
      </c>
    </row>
    <row r="43" spans="1:3" s="45" customFormat="1" ht="84.75" customHeight="1">
      <c r="A43" s="22" t="s">
        <v>99</v>
      </c>
      <c r="B43" s="36" t="s">
        <v>98</v>
      </c>
      <c r="C43" s="37">
        <v>46332</v>
      </c>
    </row>
    <row r="44" spans="1:3" s="45" customFormat="1" ht="50.25" customHeight="1">
      <c r="A44" s="20" t="s">
        <v>126</v>
      </c>
      <c r="B44" s="36" t="s">
        <v>105</v>
      </c>
      <c r="C44" s="37">
        <f>C45</f>
        <v>70000</v>
      </c>
    </row>
    <row r="45" spans="1:3" s="45" customFormat="1" ht="41.25" customHeight="1">
      <c r="A45" s="20" t="s">
        <v>112</v>
      </c>
      <c r="B45" s="29" t="s">
        <v>41</v>
      </c>
      <c r="C45" s="30">
        <v>70000</v>
      </c>
    </row>
    <row r="46" spans="1:3" s="45" customFormat="1" ht="63" customHeight="1">
      <c r="A46" s="20" t="s">
        <v>333</v>
      </c>
      <c r="B46" s="29" t="s">
        <v>334</v>
      </c>
      <c r="C46" s="30">
        <f>C47+C48</f>
        <v>394</v>
      </c>
    </row>
    <row r="47" spans="1:3" s="45" customFormat="1" ht="159" customHeight="1">
      <c r="A47" s="20" t="s">
        <v>335</v>
      </c>
      <c r="B47" s="29" t="s">
        <v>336</v>
      </c>
      <c r="C47" s="30">
        <v>33</v>
      </c>
    </row>
    <row r="48" spans="1:3" s="45" customFormat="1" ht="132" customHeight="1">
      <c r="A48" s="20" t="s">
        <v>344</v>
      </c>
      <c r="B48" s="29" t="s">
        <v>343</v>
      </c>
      <c r="C48" s="30">
        <v>361</v>
      </c>
    </row>
    <row r="49" spans="1:3" s="45" customFormat="1" ht="34.5" customHeight="1">
      <c r="A49" s="20" t="s">
        <v>18</v>
      </c>
      <c r="B49" s="31" t="s">
        <v>19</v>
      </c>
      <c r="C49" s="30">
        <f>C50</f>
        <v>58</v>
      </c>
    </row>
    <row r="50" spans="1:3" s="45" customFormat="1" ht="68.25" customHeight="1">
      <c r="A50" s="20" t="s">
        <v>113</v>
      </c>
      <c r="B50" s="31" t="s">
        <v>8</v>
      </c>
      <c r="C50" s="30">
        <v>58</v>
      </c>
    </row>
    <row r="51" spans="1:3" s="45" customFormat="1" ht="86.25" customHeight="1">
      <c r="A51" s="21" t="s">
        <v>107</v>
      </c>
      <c r="B51" s="31" t="s">
        <v>106</v>
      </c>
      <c r="C51" s="30">
        <f>SUM(C52:C55)</f>
        <v>157394</v>
      </c>
    </row>
    <row r="52" spans="1:3" s="45" customFormat="1" ht="129.75" customHeight="1">
      <c r="A52" s="23" t="s">
        <v>35</v>
      </c>
      <c r="B52" s="38" t="s">
        <v>149</v>
      </c>
      <c r="C52" s="30">
        <v>1149</v>
      </c>
    </row>
    <row r="53" spans="1:3" s="45" customFormat="1" ht="100.5" customHeight="1">
      <c r="A53" s="23" t="s">
        <v>42</v>
      </c>
      <c r="B53" s="38" t="s">
        <v>150</v>
      </c>
      <c r="C53" s="30">
        <v>79821</v>
      </c>
    </row>
    <row r="54" spans="1:3" s="45" customFormat="1" ht="114" customHeight="1">
      <c r="A54" s="23" t="s">
        <v>317</v>
      </c>
      <c r="B54" s="38" t="s">
        <v>316</v>
      </c>
      <c r="C54" s="30">
        <v>75938</v>
      </c>
    </row>
    <row r="55" spans="1:3" s="45" customFormat="1" ht="158.25" customHeight="1">
      <c r="A55" s="23" t="s">
        <v>337</v>
      </c>
      <c r="B55" s="38" t="s">
        <v>338</v>
      </c>
      <c r="C55" s="30">
        <v>486</v>
      </c>
    </row>
    <row r="56" spans="1:3" s="45" customFormat="1" ht="33.75" customHeight="1">
      <c r="A56" s="20" t="s">
        <v>17</v>
      </c>
      <c r="B56" s="31" t="s">
        <v>13</v>
      </c>
      <c r="C56" s="30">
        <f>C57</f>
        <v>9747</v>
      </c>
    </row>
    <row r="57" spans="1:3" s="45" customFormat="1" ht="21" customHeight="1">
      <c r="A57" s="20" t="s">
        <v>230</v>
      </c>
      <c r="B57" s="29" t="s">
        <v>43</v>
      </c>
      <c r="C57" s="30">
        <v>9747</v>
      </c>
    </row>
    <row r="58" spans="1:3" s="45" customFormat="1" ht="39" customHeight="1">
      <c r="A58" s="24" t="s">
        <v>133</v>
      </c>
      <c r="B58" s="39" t="s">
        <v>303</v>
      </c>
      <c r="C58" s="30">
        <f>C59+C63</f>
        <v>188504.723</v>
      </c>
    </row>
    <row r="59" spans="1:3" s="45" customFormat="1" ht="39" customHeight="1">
      <c r="A59" s="24" t="s">
        <v>134</v>
      </c>
      <c r="B59" s="29" t="s">
        <v>128</v>
      </c>
      <c r="C59" s="30">
        <f>C60+C62+C61</f>
        <v>187771.723</v>
      </c>
    </row>
    <row r="60" spans="1:3" s="45" customFormat="1" ht="66" customHeight="1">
      <c r="A60" s="24" t="s">
        <v>135</v>
      </c>
      <c r="B60" s="39" t="s">
        <v>129</v>
      </c>
      <c r="C60" s="30">
        <v>2717</v>
      </c>
    </row>
    <row r="61" spans="1:3" s="45" customFormat="1" ht="103.5" customHeight="1">
      <c r="A61" s="24" t="s">
        <v>235</v>
      </c>
      <c r="B61" s="39" t="s">
        <v>236</v>
      </c>
      <c r="C61" s="30">
        <v>184994.723</v>
      </c>
    </row>
    <row r="62" spans="1:3" s="45" customFormat="1" ht="47.25">
      <c r="A62" s="24" t="s">
        <v>136</v>
      </c>
      <c r="B62" s="39" t="s">
        <v>130</v>
      </c>
      <c r="C62" s="30">
        <v>60</v>
      </c>
    </row>
    <row r="63" spans="1:3" s="45" customFormat="1" ht="33.75" customHeight="1">
      <c r="A63" s="24" t="s">
        <v>137</v>
      </c>
      <c r="B63" s="39" t="s">
        <v>131</v>
      </c>
      <c r="C63" s="30">
        <f>SUM(C64:C65)</f>
        <v>733</v>
      </c>
    </row>
    <row r="64" spans="1:3" s="45" customFormat="1" ht="45" customHeight="1">
      <c r="A64" s="24" t="s">
        <v>341</v>
      </c>
      <c r="B64" s="39" t="s">
        <v>342</v>
      </c>
      <c r="C64" s="30">
        <v>279</v>
      </c>
    </row>
    <row r="65" spans="1:3" s="45" customFormat="1" ht="68.25" customHeight="1">
      <c r="A65" s="24" t="s">
        <v>138</v>
      </c>
      <c r="B65" s="39" t="s">
        <v>132</v>
      </c>
      <c r="C65" s="30">
        <v>454</v>
      </c>
    </row>
    <row r="66" spans="1:3" s="45" customFormat="1" ht="39.75" customHeight="1">
      <c r="A66" s="20" t="s">
        <v>21</v>
      </c>
      <c r="B66" s="31" t="s">
        <v>14</v>
      </c>
      <c r="C66" s="30">
        <f>C67+C69+C73</f>
        <v>361228</v>
      </c>
    </row>
    <row r="67" spans="1:3" s="45" customFormat="1" ht="94.5">
      <c r="A67" s="20" t="s">
        <v>121</v>
      </c>
      <c r="B67" s="31" t="s">
        <v>122</v>
      </c>
      <c r="C67" s="30">
        <f>C68</f>
        <v>248347</v>
      </c>
    </row>
    <row r="68" spans="1:3" s="46" customFormat="1" ht="102" customHeight="1">
      <c r="A68" s="20" t="s">
        <v>114</v>
      </c>
      <c r="B68" s="29" t="s">
        <v>34</v>
      </c>
      <c r="C68" s="30">
        <v>248347</v>
      </c>
    </row>
    <row r="69" spans="1:3" s="46" customFormat="1" ht="49.5" customHeight="1">
      <c r="A69" s="25" t="s">
        <v>50</v>
      </c>
      <c r="B69" s="40" t="s">
        <v>166</v>
      </c>
      <c r="C69" s="30">
        <f>C70</f>
        <v>52542</v>
      </c>
    </row>
    <row r="70" spans="1:3" s="46" customFormat="1" ht="36.75" customHeight="1">
      <c r="A70" s="25" t="s">
        <v>233</v>
      </c>
      <c r="B70" s="40" t="s">
        <v>108</v>
      </c>
      <c r="C70" s="30">
        <f>C71+C72</f>
        <v>52542</v>
      </c>
    </row>
    <row r="71" spans="1:3" s="46" customFormat="1" ht="70.5" customHeight="1">
      <c r="A71" s="25" t="s">
        <v>141</v>
      </c>
      <c r="B71" s="40" t="s">
        <v>142</v>
      </c>
      <c r="C71" s="30">
        <v>23083</v>
      </c>
    </row>
    <row r="72" spans="1:3" s="46" customFormat="1" ht="54.75" customHeight="1">
      <c r="A72" s="25" t="s">
        <v>51</v>
      </c>
      <c r="B72" s="40" t="s">
        <v>49</v>
      </c>
      <c r="C72" s="37">
        <v>29459</v>
      </c>
    </row>
    <row r="73" spans="1:3" s="46" customFormat="1" ht="91.5" customHeight="1">
      <c r="A73" s="25" t="s">
        <v>102</v>
      </c>
      <c r="B73" s="29" t="s">
        <v>103</v>
      </c>
      <c r="C73" s="37">
        <f>C74+C75</f>
        <v>60339</v>
      </c>
    </row>
    <row r="74" spans="1:3" s="46" customFormat="1" ht="114" customHeight="1">
      <c r="A74" s="22" t="s">
        <v>162</v>
      </c>
      <c r="B74" s="36" t="s">
        <v>163</v>
      </c>
      <c r="C74" s="37">
        <v>51327</v>
      </c>
    </row>
    <row r="75" spans="1:3" s="46" customFormat="1" ht="102" customHeight="1">
      <c r="A75" s="22" t="s">
        <v>100</v>
      </c>
      <c r="B75" s="36" t="s">
        <v>101</v>
      </c>
      <c r="C75" s="37">
        <v>9012</v>
      </c>
    </row>
    <row r="76" spans="1:3" s="45" customFormat="1" ht="30" customHeight="1">
      <c r="A76" s="20" t="s">
        <v>10</v>
      </c>
      <c r="B76" s="31" t="s">
        <v>11</v>
      </c>
      <c r="C76" s="30">
        <v>23245</v>
      </c>
    </row>
    <row r="77" spans="1:3" s="45" customFormat="1" ht="29.25" customHeight="1">
      <c r="A77" s="20" t="s">
        <v>22</v>
      </c>
      <c r="B77" s="31" t="s">
        <v>23</v>
      </c>
      <c r="C77" s="30">
        <f>C78</f>
        <v>107611</v>
      </c>
    </row>
    <row r="78" spans="1:3" s="45" customFormat="1" ht="35.25" customHeight="1">
      <c r="A78" s="20" t="s">
        <v>30</v>
      </c>
      <c r="B78" s="31" t="s">
        <v>39</v>
      </c>
      <c r="C78" s="30">
        <f>C79+C80+C82+C83+C81</f>
        <v>107611</v>
      </c>
    </row>
    <row r="79" spans="1:3" s="45" customFormat="1" ht="35.25" customHeight="1">
      <c r="A79" s="20" t="s">
        <v>36</v>
      </c>
      <c r="B79" s="31" t="s">
        <v>164</v>
      </c>
      <c r="C79" s="30">
        <v>36295</v>
      </c>
    </row>
    <row r="80" spans="1:3" s="45" customFormat="1" ht="53.25" customHeight="1">
      <c r="A80" s="20" t="s">
        <v>0</v>
      </c>
      <c r="B80" s="31" t="s">
        <v>54</v>
      </c>
      <c r="C80" s="30">
        <v>1042</v>
      </c>
    </row>
    <row r="81" spans="1:3" s="45" customFormat="1" ht="53.25" customHeight="1">
      <c r="A81" s="20" t="s">
        <v>339</v>
      </c>
      <c r="B81" s="31" t="s">
        <v>340</v>
      </c>
      <c r="C81" s="30">
        <v>395</v>
      </c>
    </row>
    <row r="82" spans="1:3" s="45" customFormat="1" ht="47.25">
      <c r="A82" s="20" t="s">
        <v>53</v>
      </c>
      <c r="B82" s="31" t="s">
        <v>55</v>
      </c>
      <c r="C82" s="37">
        <v>65080</v>
      </c>
    </row>
    <row r="83" spans="1:3" s="45" customFormat="1" ht="104.25" customHeight="1">
      <c r="A83" s="20" t="s">
        <v>325</v>
      </c>
      <c r="B83" s="31" t="s">
        <v>330</v>
      </c>
      <c r="C83" s="37">
        <v>4799</v>
      </c>
    </row>
    <row r="84" spans="1:3" s="45" customFormat="1" ht="24.75" customHeight="1">
      <c r="A84" s="19" t="s">
        <v>4</v>
      </c>
      <c r="B84" s="27" t="s">
        <v>20</v>
      </c>
      <c r="C84" s="28">
        <f>C85+C176+C185+C179</f>
        <v>9462947.86895</v>
      </c>
    </row>
    <row r="85" spans="1:3" s="45" customFormat="1" ht="40.5" customHeight="1">
      <c r="A85" s="20" t="s">
        <v>3</v>
      </c>
      <c r="B85" s="29" t="s">
        <v>61</v>
      </c>
      <c r="C85" s="30">
        <f>C86+C114+C141</f>
        <v>9312867.85465</v>
      </c>
    </row>
    <row r="86" spans="1:3" s="45" customFormat="1" ht="35.25" customHeight="1">
      <c r="A86" s="20" t="s">
        <v>170</v>
      </c>
      <c r="B86" s="29" t="s">
        <v>62</v>
      </c>
      <c r="C86" s="30">
        <f>C87+C93+C88+C89+C90+C92+C91</f>
        <v>1592616.3933899999</v>
      </c>
    </row>
    <row r="87" spans="1:3" s="45" customFormat="1" ht="55.5" customHeight="1">
      <c r="A87" s="22" t="s">
        <v>171</v>
      </c>
      <c r="B87" s="36" t="s">
        <v>274</v>
      </c>
      <c r="C87" s="30">
        <v>604183.43</v>
      </c>
    </row>
    <row r="88" spans="1:3" s="45" customFormat="1" ht="71.25" customHeight="1">
      <c r="A88" s="22" t="s">
        <v>289</v>
      </c>
      <c r="B88" s="36" t="s">
        <v>287</v>
      </c>
      <c r="C88" s="30">
        <v>3210.22339</v>
      </c>
    </row>
    <row r="89" spans="1:3" s="45" customFormat="1" ht="57" customHeight="1">
      <c r="A89" s="22" t="s">
        <v>290</v>
      </c>
      <c r="B89" s="36" t="s">
        <v>288</v>
      </c>
      <c r="C89" s="30">
        <v>4143.2</v>
      </c>
    </row>
    <row r="90" spans="1:3" s="45" customFormat="1" ht="66" customHeight="1">
      <c r="A90" s="22" t="s">
        <v>294</v>
      </c>
      <c r="B90" s="36" t="s">
        <v>295</v>
      </c>
      <c r="C90" s="30">
        <v>6468</v>
      </c>
    </row>
    <row r="91" spans="1:3" s="45" customFormat="1" ht="66" customHeight="1">
      <c r="A91" s="22" t="s">
        <v>306</v>
      </c>
      <c r="B91" s="36" t="s">
        <v>307</v>
      </c>
      <c r="C91" s="30">
        <v>1837.44</v>
      </c>
    </row>
    <row r="92" spans="1:3" s="45" customFormat="1" ht="43.5" customHeight="1">
      <c r="A92" s="22" t="s">
        <v>301</v>
      </c>
      <c r="B92" s="36" t="s">
        <v>302</v>
      </c>
      <c r="C92" s="30">
        <v>472519.09</v>
      </c>
    </row>
    <row r="93" spans="1:3" s="45" customFormat="1" ht="41.25" customHeight="1">
      <c r="A93" s="20" t="s">
        <v>172</v>
      </c>
      <c r="B93" s="29" t="s">
        <v>45</v>
      </c>
      <c r="C93" s="30">
        <f>SUM(C94:C113)</f>
        <v>500255.01</v>
      </c>
    </row>
    <row r="94" spans="1:3" s="45" customFormat="1" ht="87.75" customHeight="1">
      <c r="A94" s="20" t="s">
        <v>173</v>
      </c>
      <c r="B94" s="29" t="s">
        <v>148</v>
      </c>
      <c r="C94" s="30">
        <v>108000</v>
      </c>
    </row>
    <row r="95" spans="1:3" s="45" customFormat="1" ht="52.5" customHeight="1">
      <c r="A95" s="20" t="s">
        <v>229</v>
      </c>
      <c r="B95" s="29" t="s">
        <v>92</v>
      </c>
      <c r="C95" s="30">
        <v>14119</v>
      </c>
    </row>
    <row r="96" spans="1:3" s="45" customFormat="1" ht="82.5" customHeight="1">
      <c r="A96" s="20" t="s">
        <v>174</v>
      </c>
      <c r="B96" s="29" t="s">
        <v>56</v>
      </c>
      <c r="C96" s="30">
        <v>750</v>
      </c>
    </row>
    <row r="97" spans="1:3" s="45" customFormat="1" ht="132" customHeight="1">
      <c r="A97" s="20" t="s">
        <v>175</v>
      </c>
      <c r="B97" s="29" t="s">
        <v>278</v>
      </c>
      <c r="C97" s="30">
        <v>2371</v>
      </c>
    </row>
    <row r="98" spans="1:3" s="45" customFormat="1" ht="72" customHeight="1">
      <c r="A98" s="20" t="s">
        <v>176</v>
      </c>
      <c r="B98" s="29" t="s">
        <v>146</v>
      </c>
      <c r="C98" s="30">
        <v>1680</v>
      </c>
    </row>
    <row r="99" spans="1:3" s="45" customFormat="1" ht="58.5" customHeight="1">
      <c r="A99" s="20" t="s">
        <v>253</v>
      </c>
      <c r="B99" s="29" t="s">
        <v>254</v>
      </c>
      <c r="C99" s="30">
        <v>5484</v>
      </c>
    </row>
    <row r="100" spans="1:3" s="45" customFormat="1" ht="57" customHeight="1">
      <c r="A100" s="20" t="s">
        <v>298</v>
      </c>
      <c r="B100" s="29" t="s">
        <v>296</v>
      </c>
      <c r="C100" s="30">
        <v>1281</v>
      </c>
    </row>
    <row r="101" spans="1:3" s="45" customFormat="1" ht="72.75" customHeight="1">
      <c r="A101" s="20" t="s">
        <v>299</v>
      </c>
      <c r="B101" s="29" t="s">
        <v>297</v>
      </c>
      <c r="C101" s="30">
        <v>7483</v>
      </c>
    </row>
    <row r="102" spans="1:3" s="45" customFormat="1" ht="86.25" customHeight="1">
      <c r="A102" s="20" t="s">
        <v>177</v>
      </c>
      <c r="B102" s="29" t="s">
        <v>57</v>
      </c>
      <c r="C102" s="30">
        <v>34122</v>
      </c>
    </row>
    <row r="103" spans="1:3" s="45" customFormat="1" ht="61.5" customHeight="1">
      <c r="A103" s="20" t="s">
        <v>249</v>
      </c>
      <c r="B103" s="29" t="s">
        <v>273</v>
      </c>
      <c r="C103" s="30">
        <v>3323.25</v>
      </c>
    </row>
    <row r="104" spans="1:3" s="45" customFormat="1" ht="42.75" customHeight="1">
      <c r="A104" s="20" t="s">
        <v>279</v>
      </c>
      <c r="B104" s="41" t="s">
        <v>280</v>
      </c>
      <c r="C104" s="30">
        <v>6035.06</v>
      </c>
    </row>
    <row r="105" spans="1:3" s="45" customFormat="1" ht="85.5" customHeight="1">
      <c r="A105" s="20" t="s">
        <v>277</v>
      </c>
      <c r="B105" s="29" t="s">
        <v>147</v>
      </c>
      <c r="C105" s="30">
        <v>71988</v>
      </c>
    </row>
    <row r="106" spans="1:3" s="45" customFormat="1" ht="66" customHeight="1">
      <c r="A106" s="20" t="s">
        <v>178</v>
      </c>
      <c r="B106" s="29" t="s">
        <v>145</v>
      </c>
      <c r="C106" s="30">
        <v>5025.7</v>
      </c>
    </row>
    <row r="107" spans="1:3" s="45" customFormat="1" ht="57" customHeight="1">
      <c r="A107" s="20" t="s">
        <v>255</v>
      </c>
      <c r="B107" s="29" t="s">
        <v>256</v>
      </c>
      <c r="C107" s="30">
        <v>7175</v>
      </c>
    </row>
    <row r="108" spans="1:3" s="45" customFormat="1" ht="59.25" customHeight="1">
      <c r="A108" s="20" t="s">
        <v>320</v>
      </c>
      <c r="B108" s="29" t="s">
        <v>321</v>
      </c>
      <c r="C108" s="30">
        <v>1881</v>
      </c>
    </row>
    <row r="109" spans="1:3" s="45" customFormat="1" ht="59.25" customHeight="1">
      <c r="A109" s="20" t="s">
        <v>179</v>
      </c>
      <c r="B109" s="29" t="s">
        <v>276</v>
      </c>
      <c r="C109" s="30">
        <v>411</v>
      </c>
    </row>
    <row r="110" spans="1:3" s="45" customFormat="1" ht="72" customHeight="1">
      <c r="A110" s="20" t="s">
        <v>180</v>
      </c>
      <c r="B110" s="29" t="s">
        <v>167</v>
      </c>
      <c r="C110" s="30">
        <v>6930</v>
      </c>
    </row>
    <row r="111" spans="1:3" s="45" customFormat="1" ht="66.75" customHeight="1">
      <c r="A111" s="20" t="s">
        <v>231</v>
      </c>
      <c r="B111" s="29" t="s">
        <v>232</v>
      </c>
      <c r="C111" s="30">
        <v>107829</v>
      </c>
    </row>
    <row r="112" spans="1:3" s="45" customFormat="1" ht="61.5" customHeight="1">
      <c r="A112" s="20" t="s">
        <v>308</v>
      </c>
      <c r="B112" s="29" t="s">
        <v>309</v>
      </c>
      <c r="C112" s="30">
        <v>92805</v>
      </c>
    </row>
    <row r="113" spans="1:3" s="45" customFormat="1" ht="61.5" customHeight="1">
      <c r="A113" s="20" t="s">
        <v>345</v>
      </c>
      <c r="B113" s="29" t="s">
        <v>346</v>
      </c>
      <c r="C113" s="30">
        <v>21562</v>
      </c>
    </row>
    <row r="114" spans="1:3" s="45" customFormat="1" ht="39.75" customHeight="1">
      <c r="A114" s="20" t="s">
        <v>181</v>
      </c>
      <c r="B114" s="29" t="s">
        <v>120</v>
      </c>
      <c r="C114" s="30">
        <f>C115+C118+C129+C133+C135+C134</f>
        <v>5472137</v>
      </c>
    </row>
    <row r="115" spans="1:3" s="45" customFormat="1" ht="59.25" customHeight="1">
      <c r="A115" s="20" t="s">
        <v>182</v>
      </c>
      <c r="B115" s="29" t="s">
        <v>58</v>
      </c>
      <c r="C115" s="30">
        <f>C116+C117</f>
        <v>65390</v>
      </c>
    </row>
    <row r="116" spans="1:3" s="45" customFormat="1" ht="91.5" customHeight="1">
      <c r="A116" s="20" t="s">
        <v>183</v>
      </c>
      <c r="B116" s="29" t="s">
        <v>59</v>
      </c>
      <c r="C116" s="30">
        <v>5538</v>
      </c>
    </row>
    <row r="117" spans="1:3" s="45" customFormat="1" ht="91.5" customHeight="1">
      <c r="A117" s="20" t="s">
        <v>184</v>
      </c>
      <c r="B117" s="29" t="s">
        <v>60</v>
      </c>
      <c r="C117" s="30">
        <v>59852</v>
      </c>
    </row>
    <row r="118" spans="1:3" s="45" customFormat="1" ht="67.5" customHeight="1">
      <c r="A118" s="20" t="s">
        <v>185</v>
      </c>
      <c r="B118" s="29" t="s">
        <v>63</v>
      </c>
      <c r="C118" s="30">
        <f>SUM(C119:C128)</f>
        <v>270149</v>
      </c>
    </row>
    <row r="119" spans="1:3" s="45" customFormat="1" ht="138.75" customHeight="1">
      <c r="A119" s="20" t="s">
        <v>186</v>
      </c>
      <c r="B119" s="29" t="s">
        <v>64</v>
      </c>
      <c r="C119" s="30">
        <v>4428</v>
      </c>
    </row>
    <row r="120" spans="1:3" s="45" customFormat="1" ht="142.5" customHeight="1">
      <c r="A120" s="20" t="s">
        <v>187</v>
      </c>
      <c r="B120" s="29" t="s">
        <v>165</v>
      </c>
      <c r="C120" s="30">
        <v>23250</v>
      </c>
    </row>
    <row r="121" spans="1:3" s="45" customFormat="1" ht="118.5" customHeight="1">
      <c r="A121" s="20" t="s">
        <v>188</v>
      </c>
      <c r="B121" s="29" t="s">
        <v>144</v>
      </c>
      <c r="C121" s="30">
        <v>13649</v>
      </c>
    </row>
    <row r="122" spans="1:3" s="45" customFormat="1" ht="129" customHeight="1">
      <c r="A122" s="20" t="s">
        <v>189</v>
      </c>
      <c r="B122" s="29" t="s">
        <v>65</v>
      </c>
      <c r="C122" s="30">
        <v>11545</v>
      </c>
    </row>
    <row r="123" spans="1:3" s="45" customFormat="1" ht="226.5" customHeight="1">
      <c r="A123" s="20" t="s">
        <v>281</v>
      </c>
      <c r="B123" s="29" t="s">
        <v>282</v>
      </c>
      <c r="C123" s="30">
        <v>4429</v>
      </c>
    </row>
    <row r="124" spans="1:3" s="45" customFormat="1" ht="119.25" customHeight="1">
      <c r="A124" s="20" t="s">
        <v>190</v>
      </c>
      <c r="B124" s="29" t="s">
        <v>66</v>
      </c>
      <c r="C124" s="30">
        <v>1379</v>
      </c>
    </row>
    <row r="125" spans="1:3" s="45" customFormat="1" ht="105" customHeight="1">
      <c r="A125" s="20" t="s">
        <v>191</v>
      </c>
      <c r="B125" s="29" t="s">
        <v>67</v>
      </c>
      <c r="C125" s="30">
        <v>93</v>
      </c>
    </row>
    <row r="126" spans="1:3" s="45" customFormat="1" ht="163.5" customHeight="1">
      <c r="A126" s="20" t="s">
        <v>192</v>
      </c>
      <c r="B126" s="29" t="s">
        <v>310</v>
      </c>
      <c r="C126" s="30">
        <v>200475</v>
      </c>
    </row>
    <row r="127" spans="1:3" s="45" customFormat="1" ht="73.5" customHeight="1">
      <c r="A127" s="20" t="s">
        <v>193</v>
      </c>
      <c r="B127" s="29" t="s">
        <v>127</v>
      </c>
      <c r="C127" s="30">
        <v>10289</v>
      </c>
    </row>
    <row r="128" spans="1:3" s="45" customFormat="1" ht="87" customHeight="1">
      <c r="A128" s="20" t="s">
        <v>194</v>
      </c>
      <c r="B128" s="29" t="s">
        <v>157</v>
      </c>
      <c r="C128" s="30">
        <v>612</v>
      </c>
    </row>
    <row r="129" spans="1:3" s="45" customFormat="1" ht="78.75" customHeight="1">
      <c r="A129" s="20" t="s">
        <v>195</v>
      </c>
      <c r="B129" s="29" t="s">
        <v>68</v>
      </c>
      <c r="C129" s="30">
        <f>C130+C131+C132</f>
        <v>125047</v>
      </c>
    </row>
    <row r="130" spans="1:3" s="45" customFormat="1" ht="118.5" customHeight="1">
      <c r="A130" s="20" t="s">
        <v>196</v>
      </c>
      <c r="B130" s="29" t="s">
        <v>69</v>
      </c>
      <c r="C130" s="30">
        <v>4755</v>
      </c>
    </row>
    <row r="131" spans="1:3" s="45" customFormat="1" ht="132" customHeight="1">
      <c r="A131" s="20" t="s">
        <v>197</v>
      </c>
      <c r="B131" s="29" t="s">
        <v>124</v>
      </c>
      <c r="C131" s="30">
        <v>1191</v>
      </c>
    </row>
    <row r="132" spans="1:3" s="45" customFormat="1" ht="115.5" customHeight="1">
      <c r="A132" s="20" t="s">
        <v>198</v>
      </c>
      <c r="B132" s="29" t="s">
        <v>70</v>
      </c>
      <c r="C132" s="30">
        <v>119101</v>
      </c>
    </row>
    <row r="133" spans="1:3" s="45" customFormat="1" ht="69.75" customHeight="1">
      <c r="A133" s="20" t="s">
        <v>199</v>
      </c>
      <c r="B133" s="29" t="s">
        <v>87</v>
      </c>
      <c r="C133" s="30">
        <v>72796</v>
      </c>
    </row>
    <row r="134" spans="1:3" s="45" customFormat="1" ht="72.75" customHeight="1">
      <c r="A134" s="20" t="s">
        <v>332</v>
      </c>
      <c r="B134" s="29" t="s">
        <v>331</v>
      </c>
      <c r="C134" s="30">
        <v>147</v>
      </c>
    </row>
    <row r="135" spans="1:3" s="45" customFormat="1" ht="38.25" customHeight="1">
      <c r="A135" s="20" t="s">
        <v>200</v>
      </c>
      <c r="B135" s="29" t="s">
        <v>71</v>
      </c>
      <c r="C135" s="30">
        <f>SUM(C136:C140)</f>
        <v>4938608</v>
      </c>
    </row>
    <row r="136" spans="1:3" s="45" customFormat="1" ht="67.5" customHeight="1">
      <c r="A136" s="20" t="s">
        <v>201</v>
      </c>
      <c r="B136" s="29" t="s">
        <v>72</v>
      </c>
      <c r="C136" s="30">
        <v>52707</v>
      </c>
    </row>
    <row r="137" spans="1:3" s="45" customFormat="1" ht="199.5" customHeight="1">
      <c r="A137" s="20" t="s">
        <v>202</v>
      </c>
      <c r="B137" s="29" t="s">
        <v>73</v>
      </c>
      <c r="C137" s="30">
        <v>2978099</v>
      </c>
    </row>
    <row r="138" spans="1:3" s="45" customFormat="1" ht="178.5" customHeight="1">
      <c r="A138" s="20" t="s">
        <v>203</v>
      </c>
      <c r="B138" s="29" t="s">
        <v>74</v>
      </c>
      <c r="C138" s="30">
        <v>264347</v>
      </c>
    </row>
    <row r="139" spans="1:3" s="45" customFormat="1" ht="120.75" customHeight="1">
      <c r="A139" s="20" t="s">
        <v>204</v>
      </c>
      <c r="B139" s="29" t="s">
        <v>75</v>
      </c>
      <c r="C139" s="30">
        <v>102862</v>
      </c>
    </row>
    <row r="140" spans="1:3" s="45" customFormat="1" ht="138.75" customHeight="1">
      <c r="A140" s="20" t="s">
        <v>205</v>
      </c>
      <c r="B140" s="29" t="s">
        <v>76</v>
      </c>
      <c r="C140" s="30">
        <v>1540593</v>
      </c>
    </row>
    <row r="141" spans="1:3" s="45" customFormat="1" ht="21.75" customHeight="1">
      <c r="A141" s="20" t="s">
        <v>206</v>
      </c>
      <c r="B141" s="29" t="s">
        <v>77</v>
      </c>
      <c r="C141" s="28">
        <f>C142+C158+C160+C159</f>
        <v>2248114.4612600002</v>
      </c>
    </row>
    <row r="142" spans="1:3" s="45" customFormat="1" ht="83.25" customHeight="1">
      <c r="A142" s="20" t="s">
        <v>207</v>
      </c>
      <c r="B142" s="29" t="s">
        <v>78</v>
      </c>
      <c r="C142" s="30">
        <f>SUM(C143:C157)</f>
        <v>703157.8318500001</v>
      </c>
    </row>
    <row r="143" spans="1:3" s="45" customFormat="1" ht="117.75" customHeight="1">
      <c r="A143" s="20" t="s">
        <v>283</v>
      </c>
      <c r="B143" s="29" t="s">
        <v>284</v>
      </c>
      <c r="C143" s="30">
        <v>289638</v>
      </c>
    </row>
    <row r="144" spans="1:3" s="45" customFormat="1" ht="86.25" customHeight="1">
      <c r="A144" s="20" t="s">
        <v>208</v>
      </c>
      <c r="B144" s="29" t="s">
        <v>79</v>
      </c>
      <c r="C144" s="30">
        <v>16025.334</v>
      </c>
    </row>
    <row r="145" spans="1:3" s="45" customFormat="1" ht="87" customHeight="1">
      <c r="A145" s="20" t="s">
        <v>209</v>
      </c>
      <c r="B145" s="29" t="s">
        <v>80</v>
      </c>
      <c r="C145" s="30">
        <v>16251.783</v>
      </c>
    </row>
    <row r="146" spans="1:3" s="45" customFormat="1" ht="141" customHeight="1">
      <c r="A146" s="20" t="s">
        <v>311</v>
      </c>
      <c r="B146" s="29" t="s">
        <v>315</v>
      </c>
      <c r="C146" s="30">
        <v>9381</v>
      </c>
    </row>
    <row r="147" spans="1:3" s="45" customFormat="1" ht="105" customHeight="1">
      <c r="A147" s="20" t="s">
        <v>210</v>
      </c>
      <c r="B147" s="29" t="s">
        <v>81</v>
      </c>
      <c r="C147" s="30">
        <v>13447.747</v>
      </c>
    </row>
    <row r="148" spans="1:3" s="45" customFormat="1" ht="116.25" customHeight="1">
      <c r="A148" s="20" t="s">
        <v>211</v>
      </c>
      <c r="B148" s="29" t="s">
        <v>82</v>
      </c>
      <c r="C148" s="30">
        <v>15864</v>
      </c>
    </row>
    <row r="149" spans="1:3" s="45" customFormat="1" ht="119.25" customHeight="1">
      <c r="A149" s="20" t="s">
        <v>212</v>
      </c>
      <c r="B149" s="29" t="s">
        <v>125</v>
      </c>
      <c r="C149" s="30">
        <v>7671</v>
      </c>
    </row>
    <row r="150" spans="1:3" s="45" customFormat="1" ht="108.75" customHeight="1">
      <c r="A150" s="20" t="s">
        <v>213</v>
      </c>
      <c r="B150" s="29" t="s">
        <v>83</v>
      </c>
      <c r="C150" s="30">
        <v>4410</v>
      </c>
    </row>
    <row r="151" spans="1:3" s="45" customFormat="1" ht="144.75" customHeight="1">
      <c r="A151" s="20" t="s">
        <v>312</v>
      </c>
      <c r="B151" s="29" t="s">
        <v>314</v>
      </c>
      <c r="C151" s="30">
        <v>95</v>
      </c>
    </row>
    <row r="152" spans="1:3" s="45" customFormat="1" ht="121.5" customHeight="1">
      <c r="A152" s="20" t="s">
        <v>214</v>
      </c>
      <c r="B152" s="29" t="s">
        <v>84</v>
      </c>
      <c r="C152" s="30">
        <v>5092</v>
      </c>
    </row>
    <row r="153" spans="1:3" s="45" customFormat="1" ht="105.75" customHeight="1">
      <c r="A153" s="20" t="s">
        <v>215</v>
      </c>
      <c r="B153" s="29" t="s">
        <v>85</v>
      </c>
      <c r="C153" s="30">
        <v>2309.48</v>
      </c>
    </row>
    <row r="154" spans="1:3" s="45" customFormat="1" ht="115.5" customHeight="1">
      <c r="A154" s="20" t="s">
        <v>216</v>
      </c>
      <c r="B154" s="29" t="s">
        <v>94</v>
      </c>
      <c r="C154" s="30">
        <v>270029.183</v>
      </c>
    </row>
    <row r="155" spans="1:3" s="45" customFormat="1" ht="112.5" customHeight="1">
      <c r="A155" s="20" t="s">
        <v>217</v>
      </c>
      <c r="B155" s="29" t="s">
        <v>95</v>
      </c>
      <c r="C155" s="30">
        <v>30399.24785</v>
      </c>
    </row>
    <row r="156" spans="1:3" s="45" customFormat="1" ht="117.75" customHeight="1">
      <c r="A156" s="20" t="s">
        <v>218</v>
      </c>
      <c r="B156" s="29" t="s">
        <v>86</v>
      </c>
      <c r="C156" s="30">
        <v>7289.057</v>
      </c>
    </row>
    <row r="157" spans="1:3" s="45" customFormat="1" ht="134.25" customHeight="1">
      <c r="A157" s="20" t="s">
        <v>219</v>
      </c>
      <c r="B157" s="29" t="s">
        <v>156</v>
      </c>
      <c r="C157" s="30">
        <v>15255</v>
      </c>
    </row>
    <row r="158" spans="1:3" s="45" customFormat="1" ht="81.75" customHeight="1">
      <c r="A158" s="20" t="s">
        <v>322</v>
      </c>
      <c r="B158" s="29" t="s">
        <v>291</v>
      </c>
      <c r="C158" s="30">
        <v>1000</v>
      </c>
    </row>
    <row r="159" spans="1:3" s="45" customFormat="1" ht="73.5" customHeight="1">
      <c r="A159" s="20" t="s">
        <v>292</v>
      </c>
      <c r="B159" s="29" t="s">
        <v>291</v>
      </c>
      <c r="C159" s="30">
        <v>7923</v>
      </c>
    </row>
    <row r="160" spans="1:3" s="45" customFormat="1" ht="36.75" customHeight="1">
      <c r="A160" s="20" t="s">
        <v>220</v>
      </c>
      <c r="B160" s="29" t="s">
        <v>93</v>
      </c>
      <c r="C160" s="28">
        <f>C161+C171</f>
        <v>1536033.62941</v>
      </c>
    </row>
    <row r="161" spans="1:3" s="45" customFormat="1" ht="20.25" customHeight="1">
      <c r="A161" s="20"/>
      <c r="B161" s="29" t="s">
        <v>154</v>
      </c>
      <c r="C161" s="30">
        <f>SUM(C162:C170)</f>
        <v>525897.62941</v>
      </c>
    </row>
    <row r="162" spans="1:3" s="45" customFormat="1" ht="97.5" customHeight="1">
      <c r="A162" s="20" t="s">
        <v>251</v>
      </c>
      <c r="B162" s="29" t="s">
        <v>252</v>
      </c>
      <c r="C162" s="30">
        <v>136475.71341</v>
      </c>
    </row>
    <row r="163" spans="1:3" s="45" customFormat="1" ht="114.75" customHeight="1">
      <c r="A163" s="20" t="s">
        <v>221</v>
      </c>
      <c r="B163" s="29" t="s">
        <v>97</v>
      </c>
      <c r="C163" s="30">
        <v>65295.243</v>
      </c>
    </row>
    <row r="164" spans="1:3" s="45" customFormat="1" ht="116.25" customHeight="1">
      <c r="A164" s="20" t="s">
        <v>222</v>
      </c>
      <c r="B164" s="29" t="s">
        <v>96</v>
      </c>
      <c r="C164" s="30">
        <v>15909.5219</v>
      </c>
    </row>
    <row r="165" spans="1:3" s="45" customFormat="1" ht="100.5" customHeight="1">
      <c r="A165" s="20" t="s">
        <v>223</v>
      </c>
      <c r="B165" s="29" t="s">
        <v>151</v>
      </c>
      <c r="C165" s="30">
        <v>2000</v>
      </c>
    </row>
    <row r="166" spans="1:3" s="45" customFormat="1" ht="109.5" customHeight="1">
      <c r="A166" s="20" t="s">
        <v>224</v>
      </c>
      <c r="B166" s="29" t="s">
        <v>152</v>
      </c>
      <c r="C166" s="30">
        <v>216920.92309</v>
      </c>
    </row>
    <row r="167" spans="1:3" s="45" customFormat="1" ht="147.75" customHeight="1">
      <c r="A167" s="20" t="s">
        <v>225</v>
      </c>
      <c r="B167" s="29" t="s">
        <v>158</v>
      </c>
      <c r="C167" s="30">
        <v>69887.46801</v>
      </c>
    </row>
    <row r="168" spans="1:3" s="45" customFormat="1" ht="147.75" customHeight="1">
      <c r="A168" s="20" t="s">
        <v>304</v>
      </c>
      <c r="B168" s="29" t="s">
        <v>305</v>
      </c>
      <c r="C168" s="30">
        <v>295</v>
      </c>
    </row>
    <row r="169" spans="1:3" s="45" customFormat="1" ht="112.5" customHeight="1">
      <c r="A169" s="20" t="s">
        <v>226</v>
      </c>
      <c r="B169" s="29" t="s">
        <v>153</v>
      </c>
      <c r="C169" s="30">
        <v>9113.76</v>
      </c>
    </row>
    <row r="170" spans="1:3" s="45" customFormat="1" ht="112.5" customHeight="1">
      <c r="A170" s="20" t="s">
        <v>323</v>
      </c>
      <c r="B170" s="29" t="s">
        <v>324</v>
      </c>
      <c r="C170" s="30">
        <v>10000</v>
      </c>
    </row>
    <row r="171" spans="1:3" s="45" customFormat="1" ht="21.75" customHeight="1">
      <c r="A171" s="20"/>
      <c r="B171" s="29" t="s">
        <v>155</v>
      </c>
      <c r="C171" s="30">
        <f>SUM(C172:C175)</f>
        <v>1010136</v>
      </c>
    </row>
    <row r="172" spans="1:3" s="45" customFormat="1" ht="69.75" customHeight="1">
      <c r="A172" s="20" t="s">
        <v>250</v>
      </c>
      <c r="B172" s="29" t="s">
        <v>275</v>
      </c>
      <c r="C172" s="30">
        <v>497</v>
      </c>
    </row>
    <row r="173" spans="1:3" s="45" customFormat="1" ht="87.75" customHeight="1">
      <c r="A173" s="20" t="s">
        <v>285</v>
      </c>
      <c r="B173" s="29" t="s">
        <v>286</v>
      </c>
      <c r="C173" s="30">
        <v>1700</v>
      </c>
    </row>
    <row r="174" spans="1:3" s="45" customFormat="1" ht="113.25" customHeight="1">
      <c r="A174" s="20" t="s">
        <v>227</v>
      </c>
      <c r="B174" s="29" t="s">
        <v>143</v>
      </c>
      <c r="C174" s="30">
        <v>982939</v>
      </c>
    </row>
    <row r="175" spans="1:3" s="45" customFormat="1" ht="53.25" customHeight="1">
      <c r="A175" s="20" t="s">
        <v>328</v>
      </c>
      <c r="B175" s="29" t="s">
        <v>329</v>
      </c>
      <c r="C175" s="30">
        <v>25000</v>
      </c>
    </row>
    <row r="176" spans="1:3" s="45" customFormat="1" ht="30.75" customHeight="1">
      <c r="A176" s="20" t="s">
        <v>91</v>
      </c>
      <c r="B176" s="42" t="s">
        <v>90</v>
      </c>
      <c r="C176" s="28">
        <f>C177+C178</f>
        <v>208156.65344</v>
      </c>
    </row>
    <row r="177" spans="1:3" s="45" customFormat="1" ht="35.25" customHeight="1">
      <c r="A177" s="20" t="s">
        <v>300</v>
      </c>
      <c r="B177" s="29" t="s">
        <v>52</v>
      </c>
      <c r="C177" s="30">
        <v>3208.16344</v>
      </c>
    </row>
    <row r="178" spans="1:3" s="45" customFormat="1" ht="36" customHeight="1">
      <c r="A178" s="20" t="s">
        <v>228</v>
      </c>
      <c r="B178" s="29" t="s">
        <v>52</v>
      </c>
      <c r="C178" s="30">
        <v>204948.49</v>
      </c>
    </row>
    <row r="179" spans="1:3" s="45" customFormat="1" ht="85.5" customHeight="1">
      <c r="A179" s="20" t="s">
        <v>257</v>
      </c>
      <c r="B179" s="29" t="s">
        <v>258</v>
      </c>
      <c r="C179" s="30">
        <f>C181+C15+C184+C182+C180+C183</f>
        <v>2234.67423</v>
      </c>
    </row>
    <row r="180" spans="1:3" s="45" customFormat="1" ht="46.5" customHeight="1">
      <c r="A180" s="20" t="s">
        <v>293</v>
      </c>
      <c r="B180" s="29" t="s">
        <v>260</v>
      </c>
      <c r="C180" s="30">
        <v>307.017</v>
      </c>
    </row>
    <row r="181" spans="1:3" s="45" customFormat="1" ht="45.75" customHeight="1">
      <c r="A181" s="20" t="s">
        <v>259</v>
      </c>
      <c r="B181" s="29" t="s">
        <v>260</v>
      </c>
      <c r="C181" s="30">
        <v>575.49287</v>
      </c>
    </row>
    <row r="182" spans="1:3" s="45" customFormat="1" ht="41.25" customHeight="1">
      <c r="A182" s="20" t="s">
        <v>261</v>
      </c>
      <c r="B182" s="29" t="s">
        <v>262</v>
      </c>
      <c r="C182" s="30">
        <v>779.73105</v>
      </c>
    </row>
    <row r="183" spans="1:3" s="45" customFormat="1" ht="41.25" customHeight="1">
      <c r="A183" s="20" t="s">
        <v>313</v>
      </c>
      <c r="B183" s="29" t="s">
        <v>318</v>
      </c>
      <c r="C183" s="30">
        <v>444.53031</v>
      </c>
    </row>
    <row r="184" spans="1:3" s="45" customFormat="1" ht="67.5" customHeight="1">
      <c r="A184" s="20" t="s">
        <v>264</v>
      </c>
      <c r="B184" s="29" t="s">
        <v>263</v>
      </c>
      <c r="C184" s="30">
        <v>127.903</v>
      </c>
    </row>
    <row r="185" spans="1:3" s="45" customFormat="1" ht="57.75" customHeight="1">
      <c r="A185" s="20" t="s">
        <v>265</v>
      </c>
      <c r="B185" s="29" t="s">
        <v>266</v>
      </c>
      <c r="C185" s="30">
        <f>C186+C187+C188+C189</f>
        <v>-60311.31337</v>
      </c>
    </row>
    <row r="186" spans="1:3" s="45" customFormat="1" ht="67.5" customHeight="1">
      <c r="A186" s="20" t="s">
        <v>267</v>
      </c>
      <c r="B186" s="29" t="s">
        <v>268</v>
      </c>
      <c r="C186" s="30">
        <v>-829.38325</v>
      </c>
    </row>
    <row r="187" spans="1:3" s="45" customFormat="1" ht="54.75" customHeight="1">
      <c r="A187" s="20" t="s">
        <v>269</v>
      </c>
      <c r="B187" s="29" t="s">
        <v>270</v>
      </c>
      <c r="C187" s="30">
        <v>-37407.61526</v>
      </c>
    </row>
    <row r="188" spans="1:3" s="45" customFormat="1" ht="53.25" customHeight="1">
      <c r="A188" s="20" t="s">
        <v>271</v>
      </c>
      <c r="B188" s="29" t="s">
        <v>270</v>
      </c>
      <c r="C188" s="30">
        <v>-18852.07044</v>
      </c>
    </row>
    <row r="189" spans="1:3" ht="55.5" customHeight="1">
      <c r="A189" s="20" t="s">
        <v>272</v>
      </c>
      <c r="B189" s="29" t="s">
        <v>270</v>
      </c>
      <c r="C189" s="30">
        <v>-3222.24442</v>
      </c>
    </row>
    <row r="190" spans="1:3" ht="25.5" customHeight="1">
      <c r="A190" s="20"/>
      <c r="B190" s="43" t="s">
        <v>15</v>
      </c>
      <c r="C190" s="44">
        <f>C19+C84</f>
        <v>14177620.59195</v>
      </c>
    </row>
    <row r="191" spans="1:3" ht="17.25" customHeight="1">
      <c r="A191" s="11"/>
      <c r="B191" s="12"/>
      <c r="C191" s="13"/>
    </row>
    <row r="192" spans="1:3" ht="18.75" customHeight="1">
      <c r="A192" s="48" t="s">
        <v>326</v>
      </c>
      <c r="B192" s="48"/>
      <c r="C192" s="48"/>
    </row>
    <row r="193" spans="1:3" ht="19.5" customHeight="1">
      <c r="A193" s="48" t="s">
        <v>327</v>
      </c>
      <c r="B193" s="48"/>
      <c r="C193" s="48"/>
    </row>
    <row r="194" spans="1:3" ht="19.5" customHeight="1">
      <c r="A194" s="48" t="s">
        <v>347</v>
      </c>
      <c r="B194" s="48"/>
      <c r="C194" s="48"/>
    </row>
  </sheetData>
  <sheetProtection/>
  <mergeCells count="14">
    <mergeCell ref="A194:C194"/>
    <mergeCell ref="A193:C193"/>
    <mergeCell ref="A192:C192"/>
    <mergeCell ref="B9:C9"/>
    <mergeCell ref="B10:C10"/>
    <mergeCell ref="B11:C11"/>
    <mergeCell ref="B12:C12"/>
    <mergeCell ref="A16:C16"/>
    <mergeCell ref="B2:C2"/>
    <mergeCell ref="B3:C3"/>
    <mergeCell ref="B4:C4"/>
    <mergeCell ref="B5:C5"/>
    <mergeCell ref="B6:C6"/>
    <mergeCell ref="B8:C8"/>
  </mergeCells>
  <printOptions/>
  <pageMargins left="0.47" right="0.31496062992125984" top="0.5511811023622047" bottom="0.2362204724409449" header="0.31496062992125984" footer="0"/>
  <pageSetup fitToHeight="17" horizontalDpi="600" verticalDpi="600" orientation="portrait" paperSize="9" scale="87" r:id="rId1"/>
  <headerFooter>
    <oddFooter>&amp;R&amp;P</oddFooter>
  </headerFooter>
  <rowBreaks count="4" manualBreakCount="4">
    <brk id="102" max="2" man="1"/>
    <brk id="115" max="2" man="1"/>
    <brk id="122" max="2" man="1"/>
    <brk id="129"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 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Ольга</dc:creator>
  <cp:keywords/>
  <dc:description/>
  <cp:lastModifiedBy>Совет депутатов</cp:lastModifiedBy>
  <cp:lastPrinted>2019-09-24T11:08:39Z</cp:lastPrinted>
  <dcterms:created xsi:type="dcterms:W3CDTF">2004-10-05T07:40:56Z</dcterms:created>
  <dcterms:modified xsi:type="dcterms:W3CDTF">2019-09-24T14:54:33Z</dcterms:modified>
  <cp:category/>
  <cp:version/>
  <cp:contentType/>
  <cp:contentStatus/>
</cp:coreProperties>
</file>