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625" windowHeight="6300" tabRatio="948" activeTab="0"/>
  </bookViews>
  <sheets>
    <sheet name="10.09.19 уточн.3 ОГО" sheetId="1" r:id="rId1"/>
  </sheets>
  <definedNames>
    <definedName name="_xlnm.Print_Titles" localSheetId="0">'10.09.19 уточн.3 ОГО'!$31:$31</definedName>
    <definedName name="_xlnm.Print_Area" localSheetId="0">'10.09.19 уточн.3 ОГО'!$A$1:$C$83</definedName>
  </definedNames>
  <calcPr fullCalcOnLoad="1"/>
</workbook>
</file>

<file path=xl/sharedStrings.xml><?xml version="1.0" encoding="utf-8"?>
<sst xmlns="http://schemas.openxmlformats.org/spreadsheetml/2006/main" count="115" uniqueCount="109">
  <si>
    <t>000 2 00 00000 00 0000 000</t>
  </si>
  <si>
    <t>000 1 00 00000 00 0000 000</t>
  </si>
  <si>
    <t>Наименование доходов</t>
  </si>
  <si>
    <t xml:space="preserve">НАЛОГИ НА ИМУЩЕСТВО  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</si>
  <si>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</si>
  <si>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</si>
  <si>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ВСЕГО</t>
  </si>
  <si>
    <t>000 1 06 00000 00 0000 000</t>
  </si>
  <si>
    <t>Земельный налог</t>
  </si>
  <si>
    <t>БЕЗВОЗМЕЗДНЫЕ ПОСТУПЛЕНИЯ</t>
  </si>
  <si>
    <t>000 1 14 00000 00 0000 000</t>
  </si>
  <si>
    <t>Код бюджетной классификации</t>
  </si>
  <si>
    <t>000 1 11 00000 00 0000 000</t>
  </si>
  <si>
    <t>НАЛОГИ НА ПРИБЫЛЬ, ДОХОДЫ</t>
  </si>
  <si>
    <t>Налог на доходы физических лиц</t>
  </si>
  <si>
    <t>городского поселения Большие Вяземы</t>
  </si>
  <si>
    <t>НАЛОГОВЫЕ И НЕНАЛОГОВЫЕ ДОХОДЫ</t>
  </si>
  <si>
    <t>НАЛОГОВЫЕ ДОХОДЫ</t>
  </si>
  <si>
    <t>НЕНАЛОГОВЫЕ ДОХОДЫ</t>
  </si>
  <si>
    <t>000 1 01 00000 00 0000 000</t>
  </si>
  <si>
    <t>000 1 03 00000 00 0000 000</t>
  </si>
  <si>
    <t>000 103 02000 01 0000 110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</si>
  <si>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</si>
  <si>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</si>
  <si>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</si>
  <si>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182 1 06 01030 13 0000 110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</si>
  <si>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</si>
  <si>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</si>
  <si>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</si>
  <si>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</si>
  <si>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</si>
  <si>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поселений,а также средства от продажи права на заключение договоров аренды указаннных земельных участков</t>
  </si>
  <si>
    <t>080 1 11 05013 13 0000 120</t>
  </si>
  <si>
    <t>182 1 01 02010 01 0000 110</t>
  </si>
  <si>
    <t>182 1 01 02030 01 0000 110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</si>
  <si>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</si>
  <si>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080 1 14 06313 13 0000 430</t>
  </si>
  <si>
    <t>Приложение  № 1</t>
  </si>
  <si>
    <t>Одинцовского муниципального района</t>
  </si>
  <si>
    <t>Московской области</t>
  </si>
  <si>
    <t>ПРОЧИЕ НЕНАЛОГОВЫЕ ДОХОДЫ</t>
  </si>
  <si>
    <t>000 1 17 00000 00 0000 000</t>
  </si>
  <si>
    <t>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</si>
  <si>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</si>
  <si>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080 1 14 06013 13 0000 430 </t>
  </si>
  <si>
    <t>к решению Совета депутатов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</si>
  <si>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</si>
  <si>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</si>
  <si>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000 2 18 00000 00 0000 000</t>
  </si>
  <si>
    <t>182 1 01 02000 01 0000 110</t>
  </si>
  <si>
    <t>012 1 17 05050 13 0001 180</t>
  </si>
  <si>
    <t>Прочие неналоговые доходы бюджетов городских поселений (прочие доходы)</t>
  </si>
  <si>
    <t>000 1 11 05013 13 0000 120</t>
  </si>
  <si>
    <t>Доходы от сдачи в аренду имущества, составляющего казну городских поселений (за исключением земельных участков)</t>
  </si>
  <si>
    <t>012 1 11 05075 13 0000 120</t>
  </si>
  <si>
    <t>000 1 06 06000 00 0000 110</t>
  </si>
  <si>
    <t>182 1 06 06033 13 0000 110</t>
  </si>
  <si>
    <t>182 1 06 06043 13 0000 110</t>
  </si>
  <si>
    <t>000 2 02 00000 00 0000 000</t>
  </si>
  <si>
    <t>БЕЗВОЗМЕЗДНЫЕ ПОСТУПЛЕНИЯ ОТ ДРУГИХ БЮДЖЕТОВ БЮДЖЕТНОЙ СИСТЕМЫ РОССИЙСКОЙ ФЕДЕРАЦИИ</t>
  </si>
  <si>
    <t>(Приложение  № 1</t>
  </si>
  <si>
    <t xml:space="preserve">от "   "                     2018 г.   №      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</si>
  <si>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</si>
  <si>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012 1 11 05025 13 0000 120</t>
  </si>
  <si>
    <t>Прочие субсидии бюджетам городских поселений (на предоставление доступа к электронным сервисам цифровой инфраструктуры в сфере жилищно-коммунального хозяйства в соответствии с государственной программой Московской области "Цифровое Подмосковье" на 2018-2021 годы)</t>
  </si>
  <si>
    <t>Доходы бюджета городского поселения Большие Вяземы                                                                          Одинцовского муниципального района Московской области на 2019 год</t>
  </si>
  <si>
    <t>Сумма                                                     на 2019 год                                   (тыс. рублей)</t>
  </si>
  <si>
    <t>012 2 02 29999 13 0004 150</t>
  </si>
  <si>
    <t>012 2 02 29999 13 0172 150</t>
  </si>
  <si>
    <t>012 2 02 35118 13 0000 150</t>
  </si>
  <si>
    <t xml:space="preserve">от " 19 "  декабря  2018 г. № 1/59)       </t>
  </si>
  <si>
    <t>100 1 03 02231 01 0000 110</t>
  </si>
  <si>
    <t>100 1 03 02241 01 0000 110</t>
  </si>
  <si>
    <t>100 1 03 02251 01 0000 110</t>
  </si>
  <si>
    <t>100 1 03 02261 01 0000 110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</si>
  <si>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</si>
  <si>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</si>
  <si>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</si>
  <si>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</si>
  <si>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012 2 02 29999 13 0037 150</t>
  </si>
  <si>
    <t>Прочие субсидии бюджетам городских поселений (на софинансирование работ по капитальному ремонту и ремонту автомобильных дорог общего пользования местного значения)</t>
  </si>
  <si>
    <t>Субсидии бюджетам бюджетной системы Российской Федерации (межбюджетные субсидии)</t>
  </si>
  <si>
    <t>000 2 02 20000 00 0000 150</t>
  </si>
  <si>
    <t>Прочие субсидии</t>
  </si>
  <si>
    <t>000 2 02 29999 00 0000 150</t>
  </si>
  <si>
    <t>Субвенции бюджетам бюджетной системы Российской Федерации</t>
  </si>
  <si>
    <t>000 2 02 30000 00 0000 150</t>
  </si>
  <si>
    <t>012 2 18 60010 13 0000 150</t>
  </si>
  <si>
    <t>Одинцовского городского округа</t>
  </si>
  <si>
    <t>Прочие субсидии бюджетам городских поселений (на ремонт дворовых территорий)</t>
  </si>
  <si>
    <t>012 2 02 29999 13 0145 150</t>
  </si>
  <si>
    <t>ШТРАФЫ, САНКЦИИ, ВОЗМЕЩЕНИЕ УЩЕРБА</t>
  </si>
  <si>
    <t>000 1 16 00000 00 0000 000</t>
  </si>
  <si>
    <t>ДОХОДЫ ОТ ОКАЗАНИЯ ПЛАТНЫХ УСЛУГ И КОМПЕНСАЦИИ ЗАТРАТ ГОСУДАРСТВА</t>
  </si>
  <si>
    <t>000 1 13 00000 00 0000 000</t>
  </si>
  <si>
    <t>012 1 13 02995 13 0001 130</t>
  </si>
  <si>
    <t>Прочие доходы от компенсации затрат бюджетов городских поселений (дебиторская задолженность прошлых лет)</t>
  </si>
  <si>
    <t>Прочие неналоговые доходы бюджетов городских поселений (восстановление средств по результатам проверок (за исключением дебиторской задолженности прошлых лет))</t>
  </si>
  <si>
    <t>094 1 17 05050 13 0200 180</t>
  </si>
  <si>
    <t>094 1 16 18050 13 0000 140</t>
  </si>
  <si>
    <t>Денежные взыскания (штрафы) за нарушение бюджетного законодательства (в части бюджетов городских поселений)</t>
  </si>
  <si>
    <t>817 1 16 90050 13 0000 140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</si>
  <si>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</si>
  <si>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Прочие субсидии бюджетам городских поселений (на ремонт подъездов МКД в соответствии с государственной программой Московской области "Формирование современной комфортной городской среды" (средства бюджета Московской области))</t>
  </si>
  <si>
    <t xml:space="preserve">Заместитель Главы Администрации - </t>
  </si>
  <si>
    <t xml:space="preserve">начальник Финансово-казначейского управления                                                      </t>
  </si>
  <si>
    <t>Администрации Одинцовского городского округа                                                                                        Л.В. Тарасова</t>
  </si>
  <si>
    <t>от 23.09.2019 г.   №  4/9</t>
  </si>
  <si>
    <t>к  решению Совета депутатов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</si>
</sst>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_ ;[Red]\-#,##0.00_ "/>
    <numFmt numFmtId="178" formatCode="#,##0.000"/>
    <numFmt numFmtId="179" formatCode="#,##0.0000"/>
    <numFmt numFmtId="180" formatCode="0.0000"/>
    <numFmt numFmtId="181" formatCode="#\ ###\ ###\ ###\ ###\ ##0.00;[Red]\-#\ ###\ ###\ ###\ ###\ ##0.00"/>
    <numFmt numFmtId="182" formatCode="#,##0.00000_ ;[Red]\-#,##0.00000_ "/>
    <numFmt numFmtId="183" formatCode="#,##0.0000_ ;[Red]\-#,##0.0000_ "/>
    <numFmt numFmtId="184" formatCode="#,##0.00000"/>
    <numFmt numFmtId="185" formatCode="#,##0.00000\ ;[Red]\-#,##0.00000"/>
    <numFmt numFmtId="186" formatCode="#,##0.00\ ;[Red]\-#,##0.00"/>
  </numFmts>
  <fonts count="54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26"/>
      <name val="Times New Roman"/>
      <family val="1"/>
    </font>
    <font>
      <b/>
      <sz val="26"/>
      <name val="Times New Roman CYR"/>
      <family val="1"/>
    </font>
    <font>
      <b/>
      <sz val="36"/>
      <name val="Times New Roman CYR"/>
      <family val="1"/>
    </font>
    <font>
      <sz val="36"/>
      <name val="Times New Roman"/>
      <family val="1"/>
    </font>
    <font>
      <sz val="11"/>
      <name val="Calibri"/>
      <family val="2"/>
    </font>
    <font>
      <sz val="38"/>
      <name val="Times New Roman"/>
      <family val="1"/>
    </font>
    <font>
      <sz val="42"/>
      <name val="Times New Roman"/>
      <family val="1"/>
    </font>
    <font>
      <b/>
      <sz val="52"/>
      <name val="Times New Roman CYR"/>
      <family val="1"/>
    </font>
    <font>
      <sz val="52"/>
      <name val="Times New Roman"/>
      <family val="1"/>
    </font>
    <font>
      <b/>
      <sz val="42"/>
      <name val="Times New Roman"/>
      <family val="1"/>
    </font>
    <font>
      <sz val="30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42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rgb="FF000000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4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47" fillId="0" borderId="0" applyBorder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 indent="22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wrapText="1" indent="24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justify" vertical="center" wrapText="1"/>
    </xf>
    <xf numFmtId="0" fontId="11" fillId="0" borderId="10" xfId="0" applyFont="1" applyFill="1" applyBorder="1" applyAlignment="1">
      <alignment horizontal="justify" vertical="center" wrapText="1"/>
    </xf>
    <xf numFmtId="1" fontId="53" fillId="0" borderId="10" xfId="53" applyNumberFormat="1" applyFont="1" applyBorder="1" applyAlignment="1">
      <alignment horizontal="center" vertical="center" wrapText="1"/>
      <protection/>
    </xf>
    <xf numFmtId="1" fontId="53" fillId="0" borderId="10" xfId="53" applyNumberFormat="1" applyFont="1" applyBorder="1" applyAlignment="1">
      <alignment horizontal="justify" vertical="center" wrapText="1"/>
      <protection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3" fontId="11" fillId="0" borderId="10" xfId="0" applyNumberFormat="1" applyFont="1" applyBorder="1" applyAlignment="1">
      <alignment horizontal="justify" vertical="center"/>
    </xf>
    <xf numFmtId="0" fontId="11" fillId="0" borderId="10" xfId="0" applyFont="1" applyBorder="1" applyAlignment="1">
      <alignment horizontal="justify"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justify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justify" vertical="center" wrapText="1"/>
    </xf>
    <xf numFmtId="0" fontId="11" fillId="0" borderId="10" xfId="0" applyFont="1" applyFill="1" applyBorder="1" applyAlignment="1">
      <alignment horizontal="justify" vertical="center" wrapText="1"/>
    </xf>
    <xf numFmtId="0" fontId="14" fillId="0" borderId="10" xfId="56" applyFont="1" applyBorder="1" applyAlignment="1">
      <alignment horizontal="center" vertical="center" wrapText="1"/>
      <protection/>
    </xf>
    <xf numFmtId="0" fontId="14" fillId="0" borderId="10" xfId="56" applyFont="1" applyBorder="1" applyAlignment="1">
      <alignment horizontal="justify" vertical="center" wrapText="1"/>
      <protection/>
    </xf>
    <xf numFmtId="0" fontId="11" fillId="0" borderId="10" xfId="56" applyFont="1" applyBorder="1" applyAlignment="1">
      <alignment horizontal="center" vertical="center" wrapText="1"/>
      <protection/>
    </xf>
    <xf numFmtId="0" fontId="11" fillId="0" borderId="10" xfId="56" applyFont="1" applyBorder="1" applyAlignment="1">
      <alignment horizontal="justify" vertical="center" wrapText="1"/>
      <protection/>
    </xf>
    <xf numFmtId="0" fontId="11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1" fontId="53" fillId="0" borderId="10" xfId="0" applyNumberFormat="1" applyFont="1" applyBorder="1" applyAlignment="1">
      <alignment horizontal="center" vertical="center" wrapText="1"/>
    </xf>
    <xf numFmtId="1" fontId="53" fillId="0" borderId="10" xfId="0" applyNumberFormat="1" applyFont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justify" vertical="center" wrapText="1"/>
    </xf>
    <xf numFmtId="178" fontId="14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ont="1" applyAlignment="1">
      <alignment/>
    </xf>
    <xf numFmtId="178" fontId="10" fillId="0" borderId="0" xfId="0" applyNumberFormat="1" applyFont="1" applyAlignment="1">
      <alignment horizontal="left" wrapText="1" indent="24"/>
    </xf>
    <xf numFmtId="178" fontId="5" fillId="0" borderId="0" xfId="0" applyNumberFormat="1" applyFont="1" applyAlignment="1">
      <alignment horizontal="left" wrapText="1" indent="22"/>
    </xf>
    <xf numFmtId="178" fontId="8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178" fontId="11" fillId="0" borderId="10" xfId="0" applyNumberFormat="1" applyFont="1" applyFill="1" applyBorder="1" applyAlignment="1">
      <alignment horizontal="center" vertical="center" wrapText="1"/>
    </xf>
    <xf numFmtId="178" fontId="11" fillId="0" borderId="0" xfId="0" applyNumberFormat="1" applyFont="1" applyBorder="1" applyAlignment="1">
      <alignment horizontal="right"/>
    </xf>
    <xf numFmtId="184" fontId="11" fillId="0" borderId="10" xfId="0" applyNumberFormat="1" applyFont="1" applyBorder="1" applyAlignment="1">
      <alignment vertical="center"/>
    </xf>
    <xf numFmtId="184" fontId="11" fillId="0" borderId="10" xfId="0" applyNumberFormat="1" applyFont="1" applyFill="1" applyBorder="1" applyAlignment="1">
      <alignment vertical="center"/>
    </xf>
    <xf numFmtId="184" fontId="14" fillId="0" borderId="10" xfId="0" applyNumberFormat="1" applyFont="1" applyBorder="1" applyAlignment="1">
      <alignment vertical="center"/>
    </xf>
    <xf numFmtId="184" fontId="11" fillId="0" borderId="10" xfId="0" applyNumberFormat="1" applyFont="1" applyFill="1" applyBorder="1" applyAlignment="1">
      <alignment horizontal="right" vertical="center" wrapText="1"/>
    </xf>
    <xf numFmtId="184" fontId="11" fillId="0" borderId="10" xfId="0" applyNumberFormat="1" applyFont="1" applyFill="1" applyBorder="1" applyAlignment="1">
      <alignment horizontal="right" vertical="center"/>
    </xf>
    <xf numFmtId="184" fontId="14" fillId="0" borderId="10" xfId="0" applyNumberFormat="1" applyFont="1" applyFill="1" applyBorder="1" applyAlignment="1">
      <alignment horizontal="right" vertical="center"/>
    </xf>
    <xf numFmtId="184" fontId="14" fillId="0" borderId="10" xfId="0" applyNumberFormat="1" applyFont="1" applyFill="1" applyBorder="1" applyAlignment="1">
      <alignment vertical="center"/>
    </xf>
    <xf numFmtId="184" fontId="11" fillId="0" borderId="10" xfId="0" applyNumberFormat="1" applyFont="1" applyFill="1" applyBorder="1" applyAlignment="1">
      <alignment vertical="center"/>
    </xf>
    <xf numFmtId="0" fontId="15" fillId="0" borderId="0" xfId="0" applyFont="1" applyAlignment="1">
      <alignment horizontal="center"/>
    </xf>
    <xf numFmtId="184" fontId="11" fillId="0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184" fontId="11" fillId="0" borderId="0" xfId="0" applyNumberFormat="1" applyFont="1" applyAlignment="1">
      <alignment/>
    </xf>
    <xf numFmtId="0" fontId="10" fillId="0" borderId="0" xfId="0" applyFont="1" applyAlignment="1">
      <alignment horizontal="right" wrapText="1" indent="24"/>
    </xf>
    <xf numFmtId="178" fontId="10" fillId="0" borderId="0" xfId="0" applyNumberFormat="1" applyFont="1" applyAlignment="1">
      <alignment horizontal="right" wrapText="1" indent="24"/>
    </xf>
    <xf numFmtId="0" fontId="11" fillId="0" borderId="0" xfId="0" applyFont="1" applyAlignment="1">
      <alignment horizontal="left" indent="24"/>
    </xf>
    <xf numFmtId="0" fontId="11" fillId="0" borderId="0" xfId="0" applyFont="1" applyAlignment="1">
      <alignment horizontal="left" wrapText="1" indent="24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right" wrapText="1"/>
    </xf>
    <xf numFmtId="0" fontId="11" fillId="33" borderId="0" xfId="0" applyFont="1" applyFill="1" applyAlignment="1">
      <alignment horizontal="left" wrapText="1"/>
    </xf>
    <xf numFmtId="0" fontId="1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Прил 1 Новые КБК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90"/>
  <sheetViews>
    <sheetView tabSelected="1" zoomScale="35" zoomScaleNormal="35" zoomScaleSheetLayoutView="50" zoomScalePageLayoutView="50" workbookViewId="0" topLeftCell="A12">
      <selection activeCell="B15" sqref="B15:C15"/>
    </sheetView>
  </sheetViews>
  <sheetFormatPr defaultColWidth="9.00390625" defaultRowHeight="15.75"/>
  <cols>
    <col min="1" max="1" width="88.125" style="2" customWidth="1"/>
    <col min="2" max="2" width="224.625" style="4" customWidth="1"/>
    <col min="3" max="3" width="50.125" style="38" customWidth="1"/>
    <col min="4" max="16384" width="9.00390625" style="1" customWidth="1"/>
  </cols>
  <sheetData>
    <row r="1" ht="23.25" hidden="1"/>
    <row r="2" ht="23.25" hidden="1"/>
    <row r="3" spans="2:3" ht="53.25" hidden="1">
      <c r="B3" s="59" t="s">
        <v>60</v>
      </c>
      <c r="C3" s="59"/>
    </row>
    <row r="4" spans="2:3" ht="53.25" hidden="1">
      <c r="B4" s="60" t="s">
        <v>45</v>
      </c>
      <c r="C4" s="60"/>
    </row>
    <row r="5" spans="2:3" ht="53.25" hidden="1">
      <c r="B5" s="59" t="s">
        <v>15</v>
      </c>
      <c r="C5" s="59"/>
    </row>
    <row r="6" spans="2:3" ht="53.25" hidden="1">
      <c r="B6" s="59" t="s">
        <v>38</v>
      </c>
      <c r="C6" s="59"/>
    </row>
    <row r="7" spans="2:3" ht="53.25" hidden="1">
      <c r="B7" s="59" t="s">
        <v>39</v>
      </c>
      <c r="C7" s="59"/>
    </row>
    <row r="8" spans="2:3" ht="53.25" hidden="1">
      <c r="B8" s="60" t="s">
        <v>61</v>
      </c>
      <c r="C8" s="60"/>
    </row>
    <row r="9" ht="23.25" hidden="1"/>
    <row r="10" ht="23.25" hidden="1"/>
    <row r="11" ht="23.25" hidden="1"/>
    <row r="13" spans="1:3" ht="51" customHeight="1">
      <c r="A13" s="6"/>
      <c r="B13" s="61" t="s">
        <v>37</v>
      </c>
      <c r="C13" s="61"/>
    </row>
    <row r="14" spans="1:3" ht="51" customHeight="1">
      <c r="A14" s="6"/>
      <c r="B14" s="62" t="s">
        <v>108</v>
      </c>
      <c r="C14" s="62"/>
    </row>
    <row r="15" spans="1:3" ht="51" customHeight="1">
      <c r="A15" s="6"/>
      <c r="B15" s="61" t="s">
        <v>88</v>
      </c>
      <c r="C15" s="61"/>
    </row>
    <row r="16" spans="1:3" ht="51" customHeight="1">
      <c r="A16" s="6"/>
      <c r="B16" s="61" t="s">
        <v>39</v>
      </c>
      <c r="C16" s="61"/>
    </row>
    <row r="17" spans="1:3" ht="51" customHeight="1">
      <c r="A17" s="6"/>
      <c r="B17" s="62" t="s">
        <v>107</v>
      </c>
      <c r="C17" s="62"/>
    </row>
    <row r="18" spans="1:3" ht="45" customHeight="1">
      <c r="A18" s="6"/>
      <c r="B18" s="57"/>
      <c r="C18" s="58"/>
    </row>
    <row r="19" spans="1:3" ht="45" customHeight="1">
      <c r="A19" s="6"/>
      <c r="B19" s="57"/>
      <c r="C19" s="58"/>
    </row>
    <row r="20" spans="1:3" ht="45" customHeight="1">
      <c r="A20" s="6"/>
      <c r="B20" s="61" t="s">
        <v>60</v>
      </c>
      <c r="C20" s="61"/>
    </row>
    <row r="21" spans="1:3" ht="45" customHeight="1">
      <c r="A21" s="6"/>
      <c r="B21" s="62" t="s">
        <v>45</v>
      </c>
      <c r="C21" s="62"/>
    </row>
    <row r="22" spans="1:3" ht="45" customHeight="1">
      <c r="A22" s="6"/>
      <c r="B22" s="61" t="s">
        <v>15</v>
      </c>
      <c r="C22" s="61"/>
    </row>
    <row r="23" spans="1:3" ht="45" customHeight="1">
      <c r="A23" s="6"/>
      <c r="B23" s="61" t="s">
        <v>38</v>
      </c>
      <c r="C23" s="61"/>
    </row>
    <row r="24" spans="1:3" ht="45" customHeight="1">
      <c r="A24" s="6"/>
      <c r="B24" s="61" t="s">
        <v>39</v>
      </c>
      <c r="C24" s="61"/>
    </row>
    <row r="25" spans="1:3" ht="45" customHeight="1">
      <c r="A25" s="6"/>
      <c r="B25" s="62" t="s">
        <v>70</v>
      </c>
      <c r="C25" s="62"/>
    </row>
    <row r="26" spans="1:3" ht="45" customHeight="1">
      <c r="A26" s="6"/>
      <c r="B26" s="10"/>
      <c r="C26" s="39"/>
    </row>
    <row r="27" spans="1:3" ht="42.75" customHeight="1">
      <c r="A27" s="6"/>
      <c r="B27" s="8"/>
      <c r="C27" s="40"/>
    </row>
    <row r="28" spans="1:3" ht="140.25" customHeight="1">
      <c r="A28" s="65" t="s">
        <v>65</v>
      </c>
      <c r="B28" s="65"/>
      <c r="C28" s="66"/>
    </row>
    <row r="29" spans="1:3" ht="33" customHeight="1">
      <c r="A29" s="9"/>
      <c r="B29" s="9"/>
      <c r="C29" s="41"/>
    </row>
    <row r="30" spans="1:3" ht="36" customHeight="1">
      <c r="A30" s="7"/>
      <c r="B30" s="7"/>
      <c r="C30" s="42"/>
    </row>
    <row r="31" spans="1:3" ht="182.25" customHeight="1">
      <c r="A31" s="11" t="s">
        <v>11</v>
      </c>
      <c r="B31" s="11" t="s">
        <v>2</v>
      </c>
      <c r="C31" s="43" t="s">
        <v>66</v>
      </c>
    </row>
    <row r="32" spans="1:3" ht="75" customHeight="1">
      <c r="A32" s="12" t="s">
        <v>1</v>
      </c>
      <c r="B32" s="13" t="s">
        <v>16</v>
      </c>
      <c r="C32" s="47">
        <f>C33+C49</f>
        <v>139656.7</v>
      </c>
    </row>
    <row r="33" spans="1:3" ht="75" customHeight="1">
      <c r="A33" s="12"/>
      <c r="B33" s="13" t="s">
        <v>17</v>
      </c>
      <c r="C33" s="47">
        <f>C34+C38+C44</f>
        <v>126900</v>
      </c>
    </row>
    <row r="34" spans="1:3" ht="72" customHeight="1">
      <c r="A34" s="12" t="s">
        <v>19</v>
      </c>
      <c r="B34" s="14" t="s">
        <v>13</v>
      </c>
      <c r="C34" s="45">
        <f>C35</f>
        <v>43668</v>
      </c>
    </row>
    <row r="35" spans="1:3" ht="68.25" customHeight="1">
      <c r="A35" s="12" t="s">
        <v>49</v>
      </c>
      <c r="B35" s="14" t="s">
        <v>14</v>
      </c>
      <c r="C35" s="45">
        <f>C36+C37</f>
        <v>43668</v>
      </c>
    </row>
    <row r="36" spans="1:3" ht="220.5" customHeight="1">
      <c r="A36" s="15" t="s">
        <v>33</v>
      </c>
      <c r="B36" s="16" t="s">
        <v>43</v>
      </c>
      <c r="C36" s="46">
        <v>43500</v>
      </c>
    </row>
    <row r="37" spans="1:3" ht="174.75" customHeight="1">
      <c r="A37" s="12" t="s">
        <v>34</v>
      </c>
      <c r="B37" s="16" t="s">
        <v>42</v>
      </c>
      <c r="C37" s="46">
        <v>168</v>
      </c>
    </row>
    <row r="38" spans="1:3" ht="117.75" customHeight="1">
      <c r="A38" s="12" t="s">
        <v>20</v>
      </c>
      <c r="B38" s="14" t="s">
        <v>23</v>
      </c>
      <c r="C38" s="46">
        <f>C39</f>
        <v>1844</v>
      </c>
    </row>
    <row r="39" spans="1:3" ht="116.25" customHeight="1">
      <c r="A39" s="12" t="s">
        <v>21</v>
      </c>
      <c r="B39" s="14" t="s">
        <v>22</v>
      </c>
      <c r="C39" s="46">
        <f>SUM(C40:C43)</f>
        <v>1844</v>
      </c>
    </row>
    <row r="40" spans="1:3" ht="328.5" customHeight="1">
      <c r="A40" s="17" t="s">
        <v>71</v>
      </c>
      <c r="B40" s="14" t="s">
        <v>75</v>
      </c>
      <c r="C40" s="46">
        <v>668</v>
      </c>
    </row>
    <row r="41" spans="1:3" ht="381" customHeight="1">
      <c r="A41" s="17" t="s">
        <v>72</v>
      </c>
      <c r="B41" s="14" t="s">
        <v>76</v>
      </c>
      <c r="C41" s="46">
        <v>5</v>
      </c>
    </row>
    <row r="42" spans="1:3" ht="326.25" customHeight="1">
      <c r="A42" s="17" t="s">
        <v>73</v>
      </c>
      <c r="B42" s="14" t="s">
        <v>77</v>
      </c>
      <c r="C42" s="46">
        <v>1295</v>
      </c>
    </row>
    <row r="43" spans="1:3" ht="324.75" customHeight="1">
      <c r="A43" s="17" t="s">
        <v>74</v>
      </c>
      <c r="B43" s="14" t="s">
        <v>78</v>
      </c>
      <c r="C43" s="46">
        <v>-124</v>
      </c>
    </row>
    <row r="44" spans="1:3" ht="75.75" customHeight="1">
      <c r="A44" s="12" t="s">
        <v>7</v>
      </c>
      <c r="B44" s="14" t="s">
        <v>3</v>
      </c>
      <c r="C44" s="46">
        <f>C46+C45</f>
        <v>81388</v>
      </c>
    </row>
    <row r="45" spans="1:3" ht="171.75" customHeight="1">
      <c r="A45" s="18" t="s">
        <v>25</v>
      </c>
      <c r="B45" s="14" t="s">
        <v>24</v>
      </c>
      <c r="C45" s="46">
        <v>7056</v>
      </c>
    </row>
    <row r="46" spans="1:3" ht="75.75" customHeight="1">
      <c r="A46" s="18" t="s">
        <v>55</v>
      </c>
      <c r="B46" s="19" t="s">
        <v>8</v>
      </c>
      <c r="C46" s="46">
        <f>C47+C48</f>
        <v>74332</v>
      </c>
    </row>
    <row r="47" spans="1:3" ht="123" customHeight="1">
      <c r="A47" s="15" t="s">
        <v>56</v>
      </c>
      <c r="B47" s="16" t="s">
        <v>29</v>
      </c>
      <c r="C47" s="46">
        <v>51029</v>
      </c>
    </row>
    <row r="48" spans="1:3" ht="123" customHeight="1">
      <c r="A48" s="15" t="s">
        <v>57</v>
      </c>
      <c r="B48" s="16" t="s">
        <v>30</v>
      </c>
      <c r="C48" s="46">
        <v>23303</v>
      </c>
    </row>
    <row r="49" spans="1:3" ht="75" customHeight="1">
      <c r="A49" s="18"/>
      <c r="B49" s="13" t="s">
        <v>18</v>
      </c>
      <c r="C49" s="47">
        <f>C50+C55+C57+C60+C63</f>
        <v>12756.7</v>
      </c>
    </row>
    <row r="50" spans="1:3" ht="132.75" customHeight="1">
      <c r="A50" s="12" t="s">
        <v>12</v>
      </c>
      <c r="B50" s="14" t="s">
        <v>4</v>
      </c>
      <c r="C50" s="48">
        <f>C51+C53+C54</f>
        <v>12253.7</v>
      </c>
    </row>
    <row r="51" spans="1:3" ht="282.75" customHeight="1">
      <c r="A51" s="12" t="s">
        <v>52</v>
      </c>
      <c r="B51" s="14" t="s">
        <v>26</v>
      </c>
      <c r="C51" s="48">
        <f>C52</f>
        <v>9737</v>
      </c>
    </row>
    <row r="52" spans="1:3" ht="282.75" customHeight="1">
      <c r="A52" s="15" t="s">
        <v>32</v>
      </c>
      <c r="B52" s="16" t="s">
        <v>31</v>
      </c>
      <c r="C52" s="46">
        <v>9737</v>
      </c>
    </row>
    <row r="53" spans="1:3" ht="229.5" customHeight="1">
      <c r="A53" s="15" t="s">
        <v>63</v>
      </c>
      <c r="B53" s="16" t="s">
        <v>62</v>
      </c>
      <c r="C53" s="46">
        <v>1696.7</v>
      </c>
    </row>
    <row r="54" spans="1:3" ht="121.5" customHeight="1">
      <c r="A54" s="15" t="s">
        <v>54</v>
      </c>
      <c r="B54" s="16" t="s">
        <v>53</v>
      </c>
      <c r="C54" s="46">
        <v>820</v>
      </c>
    </row>
    <row r="55" spans="1:3" ht="126" customHeight="1">
      <c r="A55" s="15" t="s">
        <v>94</v>
      </c>
      <c r="B55" s="16" t="s">
        <v>93</v>
      </c>
      <c r="C55" s="46">
        <f>C56</f>
        <v>5</v>
      </c>
    </row>
    <row r="56" spans="1:3" ht="123.75" customHeight="1">
      <c r="A56" s="15" t="s">
        <v>95</v>
      </c>
      <c r="B56" s="16" t="s">
        <v>96</v>
      </c>
      <c r="C56" s="46">
        <v>5</v>
      </c>
    </row>
    <row r="57" spans="1:3" ht="126.75" customHeight="1">
      <c r="A57" s="12" t="s">
        <v>10</v>
      </c>
      <c r="B57" s="14" t="s">
        <v>5</v>
      </c>
      <c r="C57" s="45">
        <f>C58+C59</f>
        <v>113</v>
      </c>
    </row>
    <row r="58" spans="1:3" s="3" customFormat="1" ht="170.25" customHeight="1">
      <c r="A58" s="12" t="s">
        <v>44</v>
      </c>
      <c r="B58" s="20" t="s">
        <v>27</v>
      </c>
      <c r="C58" s="49">
        <v>72</v>
      </c>
    </row>
    <row r="59" spans="1:3" s="3" customFormat="1" ht="279.75" customHeight="1">
      <c r="A59" s="21" t="s">
        <v>36</v>
      </c>
      <c r="B59" s="22" t="s">
        <v>35</v>
      </c>
      <c r="C59" s="49">
        <v>41</v>
      </c>
    </row>
    <row r="60" spans="1:3" s="3" customFormat="1" ht="75.75" customHeight="1">
      <c r="A60" s="32" t="s">
        <v>92</v>
      </c>
      <c r="B60" s="22" t="s">
        <v>91</v>
      </c>
      <c r="C60" s="49">
        <f>C61+C62</f>
        <v>305</v>
      </c>
    </row>
    <row r="61" spans="1:3" s="3" customFormat="1" ht="126" customHeight="1">
      <c r="A61" s="32" t="s">
        <v>99</v>
      </c>
      <c r="B61" s="22" t="s">
        <v>100</v>
      </c>
      <c r="C61" s="49">
        <v>5</v>
      </c>
    </row>
    <row r="62" spans="1:3" s="3" customFormat="1" ht="126" customHeight="1">
      <c r="A62" s="32" t="s">
        <v>101</v>
      </c>
      <c r="B62" s="22" t="s">
        <v>102</v>
      </c>
      <c r="C62" s="49">
        <v>300</v>
      </c>
    </row>
    <row r="63" spans="1:3" s="3" customFormat="1" ht="75.75" customHeight="1">
      <c r="A63" s="32" t="s">
        <v>41</v>
      </c>
      <c r="B63" s="33" t="s">
        <v>40</v>
      </c>
      <c r="C63" s="54">
        <f>C64+C65</f>
        <v>80</v>
      </c>
    </row>
    <row r="64" spans="1:3" s="3" customFormat="1" ht="123.75" customHeight="1">
      <c r="A64" s="21" t="s">
        <v>50</v>
      </c>
      <c r="B64" s="22" t="s">
        <v>51</v>
      </c>
      <c r="C64" s="49">
        <v>5</v>
      </c>
    </row>
    <row r="65" spans="1:3" s="3" customFormat="1" ht="175.5" customHeight="1">
      <c r="A65" s="21" t="s">
        <v>98</v>
      </c>
      <c r="B65" s="22" t="s">
        <v>97</v>
      </c>
      <c r="C65" s="49">
        <v>75</v>
      </c>
    </row>
    <row r="66" spans="1:3" ht="75.75" customHeight="1">
      <c r="A66" s="34" t="s">
        <v>0</v>
      </c>
      <c r="B66" s="13" t="s">
        <v>9</v>
      </c>
      <c r="C66" s="51">
        <f>C67+C76</f>
        <v>13187.97023</v>
      </c>
    </row>
    <row r="67" spans="1:3" ht="126" customHeight="1">
      <c r="A67" s="35" t="s">
        <v>58</v>
      </c>
      <c r="B67" s="25" t="s">
        <v>59</v>
      </c>
      <c r="C67" s="52">
        <f>C68+C74</f>
        <v>13081.060000000001</v>
      </c>
    </row>
    <row r="68" spans="1:3" ht="119.25" customHeight="1">
      <c r="A68" s="35" t="s">
        <v>82</v>
      </c>
      <c r="B68" s="25" t="s">
        <v>81</v>
      </c>
      <c r="C68" s="52">
        <f>C69</f>
        <v>12133.060000000001</v>
      </c>
    </row>
    <row r="69" spans="1:3" ht="74.25" customHeight="1">
      <c r="A69" s="35" t="s">
        <v>84</v>
      </c>
      <c r="B69" s="25" t="s">
        <v>83</v>
      </c>
      <c r="C69" s="52">
        <f>SUM(C70:C73)</f>
        <v>12133.060000000001</v>
      </c>
    </row>
    <row r="70" spans="1:3" ht="234.75" customHeight="1">
      <c r="A70" s="35" t="s">
        <v>67</v>
      </c>
      <c r="B70" s="25" t="s">
        <v>103</v>
      </c>
      <c r="C70" s="52">
        <v>1279.2</v>
      </c>
    </row>
    <row r="71" spans="1:3" ht="175.5" customHeight="1">
      <c r="A71" s="23" t="s">
        <v>79</v>
      </c>
      <c r="B71" s="25" t="s">
        <v>80</v>
      </c>
      <c r="C71" s="52">
        <v>10544</v>
      </c>
    </row>
    <row r="72" spans="1:3" ht="130.5" customHeight="1">
      <c r="A72" s="23" t="s">
        <v>90</v>
      </c>
      <c r="B72" s="24" t="s">
        <v>89</v>
      </c>
      <c r="C72" s="52">
        <v>177.86</v>
      </c>
    </row>
    <row r="73" spans="1:3" ht="271.5" customHeight="1">
      <c r="A73" s="23" t="s">
        <v>68</v>
      </c>
      <c r="B73" s="24" t="s">
        <v>64</v>
      </c>
      <c r="C73" s="52">
        <v>132</v>
      </c>
    </row>
    <row r="74" spans="1:3" ht="80.25" customHeight="1">
      <c r="A74" s="23" t="s">
        <v>86</v>
      </c>
      <c r="B74" s="24" t="s">
        <v>85</v>
      </c>
      <c r="C74" s="52">
        <f>C75</f>
        <v>948</v>
      </c>
    </row>
    <row r="75" spans="1:3" ht="147" customHeight="1">
      <c r="A75" s="12" t="s">
        <v>69</v>
      </c>
      <c r="B75" s="20" t="s">
        <v>28</v>
      </c>
      <c r="C75" s="46">
        <v>948</v>
      </c>
    </row>
    <row r="76" spans="1:3" ht="251.25" customHeight="1">
      <c r="A76" s="26" t="s">
        <v>48</v>
      </c>
      <c r="B76" s="27" t="s">
        <v>46</v>
      </c>
      <c r="C76" s="51">
        <f>C77</f>
        <v>106.91023</v>
      </c>
    </row>
    <row r="77" spans="1:3" ht="171.75" customHeight="1">
      <c r="A77" s="28" t="s">
        <v>87</v>
      </c>
      <c r="B77" s="29" t="s">
        <v>47</v>
      </c>
      <c r="C77" s="46">
        <v>106.91023</v>
      </c>
    </row>
    <row r="78" spans="1:3" s="5" customFormat="1" ht="74.25" customHeight="1">
      <c r="A78" s="12"/>
      <c r="B78" s="13" t="s">
        <v>6</v>
      </c>
      <c r="C78" s="50">
        <f>C66+C32</f>
        <v>152844.67023000002</v>
      </c>
    </row>
    <row r="79" spans="1:3" s="5" customFormat="1" ht="39" customHeight="1">
      <c r="A79" s="30"/>
      <c r="B79" s="36"/>
      <c r="C79" s="37"/>
    </row>
    <row r="80" spans="1:3" s="5" customFormat="1" ht="39" customHeight="1">
      <c r="A80" s="30"/>
      <c r="B80" s="31"/>
      <c r="C80" s="44"/>
    </row>
    <row r="81" spans="1:5" s="55" customFormat="1" ht="53.25">
      <c r="A81" s="63" t="s">
        <v>104</v>
      </c>
      <c r="B81" s="63"/>
      <c r="C81" s="63"/>
      <c r="E81" s="56"/>
    </row>
    <row r="82" spans="1:5" s="55" customFormat="1" ht="53.25">
      <c r="A82" s="67" t="s">
        <v>105</v>
      </c>
      <c r="B82" s="68"/>
      <c r="E82" s="56"/>
    </row>
    <row r="83" spans="1:5" s="55" customFormat="1" ht="53.25">
      <c r="A83" s="63" t="s">
        <v>106</v>
      </c>
      <c r="B83" s="63"/>
      <c r="C83" s="63"/>
      <c r="D83" s="64"/>
      <c r="E83" s="64"/>
    </row>
    <row r="90" ht="38.25">
      <c r="C90" s="53"/>
    </row>
  </sheetData>
  <sheetProtection/>
  <mergeCells count="21">
    <mergeCell ref="B25:C25"/>
    <mergeCell ref="B24:C24"/>
    <mergeCell ref="B23:C23"/>
    <mergeCell ref="A83:E83"/>
    <mergeCell ref="A28:C28"/>
    <mergeCell ref="A81:C81"/>
    <mergeCell ref="A82:B82"/>
    <mergeCell ref="B20:C20"/>
    <mergeCell ref="B21:C21"/>
    <mergeCell ref="B22:C22"/>
    <mergeCell ref="B13:C13"/>
    <mergeCell ref="B14:C14"/>
    <mergeCell ref="B15:C15"/>
    <mergeCell ref="B16:C16"/>
    <mergeCell ref="B17:C17"/>
    <mergeCell ref="B3:C3"/>
    <mergeCell ref="B4:C4"/>
    <mergeCell ref="B5:C5"/>
    <mergeCell ref="B6:C6"/>
    <mergeCell ref="B7:C7"/>
    <mergeCell ref="B8:C8"/>
  </mergeCells>
  <printOptions/>
  <pageMargins left="0.7874015748031497" right="0.3937007874015748" top="0.5511811023622047" bottom="0.5511811023622047" header="0.31496062992125984" footer="0.11811023622047245"/>
  <pageSetup fitToHeight="5" fitToWidth="1" horizontalDpi="600" verticalDpi="600" orientation="portrait" paperSize="9" scale="23" r:id="rId1"/>
  <headerFooter scaleWithDoc="0">
    <oddFooter>&amp;R&amp;P</oddFooter>
  </headerFooter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Совет депутатов</cp:lastModifiedBy>
  <cp:lastPrinted>2019-09-18T10:01:06Z</cp:lastPrinted>
  <dcterms:created xsi:type="dcterms:W3CDTF">2004-10-05T07:40:56Z</dcterms:created>
  <dcterms:modified xsi:type="dcterms:W3CDTF">2019-09-24T11:48:42Z</dcterms:modified>
  <cp:category/>
  <cp:version/>
  <cp:contentType/>
  <cp:contentStatus/>
</cp:coreProperties>
</file>