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<sst xmlns="http://schemas.openxmlformats.org/spreadsheetml/2006/main" count="74" uniqueCount="61">
  <si>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</si>
  <si>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</si>
  <si>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</si>
  <si>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</si>
  <si>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</si>
  <si>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</si>
  <si>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</si>
  <si>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</si>
  <si>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</si>
  <si>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</si>
  <si>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</si>
  <si>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</si>
  <si>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</si>
  <si>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</si>
  <si>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</si>
  <si>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</si>
  <si>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</si>
  <si>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</si>
  <si>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</si>
  <si>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</si>
  <si>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</si>
  <si>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</si>
  <si>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</si>
  <si>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</si>
  <si>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</si>
  <si>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</si>
  <si>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</si>
  <si>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</si>
  <si>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</si>
  <si>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</si>
  <si>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</si>
  <si>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Одинцовского муниципального района в 2019 году</t>
  </si>
  <si>
    <t>Сумма  (тыс. руб.)</t>
  </si>
  <si>
    <t>к решению Совета депутатов</t>
  </si>
  <si>
    <t>от "14" декабря  2018г. № 4/51)</t>
  </si>
  <si>
    <t>(Приложение № 15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</si>
  <si>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</si>
  <si>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</si>
  <si>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01 03 00 00 05 0000 000</t>
  </si>
  <si>
    <t>01 03 01 00 05 0000 700</t>
  </si>
  <si>
    <t>01 03 01 00 05 0000 710</t>
  </si>
  <si>
    <t>01 03 01 00 05 0000 800</t>
  </si>
  <si>
    <t>01 03 01 00 05 0000 810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</si>
  <si>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</si>
  <si>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</si>
  <si>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</si>
  <si>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</si>
  <si>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начальник Финансово-казначейского управления</t>
  </si>
  <si>
    <t>Л.В. Тарасова</t>
  </si>
  <si>
    <t>Заместитель Главы Администрации-</t>
  </si>
  <si>
    <t>Иные источники внутреннего финансирования дефицита бюджета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</si>
  <si>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</si>
  <si>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 Российской  Федерации  в случае, если исполнение гарантом государственных  и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</si>
  <si>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</si>
  <si>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070</t>
  </si>
  <si>
    <t>01 06 00 00 00 0000 000</t>
  </si>
  <si>
    <t>01 06 04 01 00 0000 800</t>
  </si>
  <si>
    <t>01 06 04 01 05 0000 810</t>
  </si>
  <si>
    <t>3.</t>
  </si>
  <si>
    <t>Приложение № 6</t>
  </si>
  <si>
    <t xml:space="preserve"> от  05.11. 2019 г. № 1/10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</si>
</sst>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4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185" fontId="1" fillId="0" borderId="0" xfId="0" applyNumberFormat="1" applyFont="1" applyAlignment="1">
      <alignment/>
    </xf>
    <xf numFmtId="190" fontId="3" fillId="33" borderId="10" xfId="6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90" zoomScaleSheetLayoutView="90" zoomScalePageLayoutView="0" workbookViewId="0" topLeftCell="A1">
      <selection activeCell="A4" sqref="A4:E4"/>
    </sheetView>
  </sheetViews>
  <sheetFormatPr defaultColWidth="9.140625" defaultRowHeight="12"/>
  <cols>
    <col min="1" max="1" width="5.28125" style="2" customWidth="1"/>
    <col min="2" max="2" width="9.28125" style="2" customWidth="1"/>
    <col min="3" max="3" width="33.57421875" style="2" customWidth="1"/>
    <col min="4" max="4" width="85.00390625" style="2" customWidth="1"/>
    <col min="5" max="5" width="22.421875" style="20" customWidth="1"/>
    <col min="6" max="6" width="22.8515625" style="2" customWidth="1"/>
    <col min="7" max="7" width="19.00390625" style="2" customWidth="1"/>
    <col min="8" max="16384" width="9.140625" style="2" customWidth="1"/>
  </cols>
  <sheetData>
    <row r="1" spans="1:5" ht="15.75">
      <c r="A1" s="44" t="s">
        <v>59</v>
      </c>
      <c r="B1" s="44"/>
      <c r="C1" s="44"/>
      <c r="D1" s="44"/>
      <c r="E1" s="44"/>
    </row>
    <row r="2" spans="1:5" ht="15.75">
      <c r="A2" s="44" t="s">
        <v>33</v>
      </c>
      <c r="B2" s="44"/>
      <c r="C2" s="44"/>
      <c r="D2" s="44"/>
      <c r="E2" s="44"/>
    </row>
    <row r="3" spans="1:5" ht="15.75">
      <c r="A3" s="44" t="s">
        <v>45</v>
      </c>
      <c r="B3" s="44"/>
      <c r="C3" s="44"/>
      <c r="D3" s="44"/>
      <c r="E3" s="44"/>
    </row>
    <row r="4" spans="1:5" ht="15.75">
      <c r="A4" s="44" t="s">
        <v>60</v>
      </c>
      <c r="B4" s="44"/>
      <c r="C4" s="44"/>
      <c r="D4" s="44"/>
      <c r="E4" s="44"/>
    </row>
    <row r="6" spans="3:5" ht="15.75">
      <c r="C6" s="37"/>
      <c r="E6" s="1" t="s">
        <v>35</v>
      </c>
    </row>
    <row r="7" spans="3:5" ht="15.75">
      <c r="C7" s="15"/>
      <c r="E7" s="1" t="s">
        <v>33</v>
      </c>
    </row>
    <row r="8" spans="3:5" ht="15.75">
      <c r="C8" s="1"/>
      <c r="E8" s="1" t="s">
        <v>0</v>
      </c>
    </row>
    <row r="9" spans="3:5" ht="15.75">
      <c r="C9" s="1"/>
      <c r="E9" s="1" t="s">
        <v>34</v>
      </c>
    </row>
    <row r="10" spans="1:5" ht="24.75" customHeight="1">
      <c r="A10" s="49" t="s">
        <v>1</v>
      </c>
      <c r="B10" s="49"/>
      <c r="C10" s="49"/>
      <c r="D10" s="49"/>
      <c r="E10" s="49"/>
    </row>
    <row r="11" spans="1:5" ht="27" customHeight="1">
      <c r="A11" s="49" t="s">
        <v>31</v>
      </c>
      <c r="B11" s="49"/>
      <c r="C11" s="49"/>
      <c r="D11" s="49"/>
      <c r="E11" s="49"/>
    </row>
    <row r="13" spans="1:14" s="4" customFormat="1" ht="59.25" customHeight="1">
      <c r="A13" s="3" t="s">
        <v>2</v>
      </c>
      <c r="B13" s="29" t="s">
        <v>11</v>
      </c>
      <c r="C13" s="3" t="s">
        <v>19</v>
      </c>
      <c r="D13" s="3" t="s">
        <v>20</v>
      </c>
      <c r="E13" s="21" t="s">
        <v>32</v>
      </c>
      <c r="J13" s="44"/>
      <c r="K13" s="44"/>
      <c r="L13" s="44"/>
      <c r="M13" s="44"/>
      <c r="N13" s="44"/>
    </row>
    <row r="14" spans="1:14" s="4" customFormat="1" ht="23.25" customHeight="1">
      <c r="A14" s="5"/>
      <c r="B14" s="6"/>
      <c r="C14" s="38" t="s">
        <v>3</v>
      </c>
      <c r="D14" s="39"/>
      <c r="E14" s="36">
        <f>SUM(E35*-1)</f>
        <v>-616826.98532</v>
      </c>
      <c r="J14" s="44"/>
      <c r="K14" s="44"/>
      <c r="L14" s="44"/>
      <c r="M14" s="44"/>
      <c r="N14" s="44"/>
    </row>
    <row r="15" spans="1:14" s="4" customFormat="1" ht="16.5">
      <c r="A15" s="5"/>
      <c r="B15" s="11"/>
      <c r="C15" s="40" t="s">
        <v>4</v>
      </c>
      <c r="D15" s="41"/>
      <c r="E15" s="17"/>
      <c r="J15" s="44"/>
      <c r="K15" s="44"/>
      <c r="L15" s="44"/>
      <c r="M15" s="44"/>
      <c r="N15" s="44"/>
    </row>
    <row r="16" spans="1:14" ht="46.5" customHeight="1">
      <c r="A16" s="42" t="s">
        <v>26</v>
      </c>
      <c r="B16" s="23" t="s">
        <v>12</v>
      </c>
      <c r="C16" s="24" t="s">
        <v>13</v>
      </c>
      <c r="D16" s="25" t="s">
        <v>5</v>
      </c>
      <c r="E16" s="19">
        <f>SUM(E17+E19)</f>
        <v>464000</v>
      </c>
      <c r="J16" s="44"/>
      <c r="K16" s="44"/>
      <c r="L16" s="44"/>
      <c r="M16" s="44"/>
      <c r="N16" s="44"/>
    </row>
    <row r="17" spans="1:5" ht="45.75" customHeight="1">
      <c r="A17" s="43"/>
      <c r="B17" s="11" t="s">
        <v>12</v>
      </c>
      <c r="C17" s="12" t="s">
        <v>22</v>
      </c>
      <c r="D17" s="13" t="s">
        <v>24</v>
      </c>
      <c r="E17" s="18">
        <f>SUM(E18)</f>
        <v>564000</v>
      </c>
    </row>
    <row r="18" spans="1:5" ht="45" customHeight="1">
      <c r="A18" s="43"/>
      <c r="B18" s="11" t="s">
        <v>12</v>
      </c>
      <c r="C18" s="12" t="s">
        <v>14</v>
      </c>
      <c r="D18" s="14" t="s">
        <v>6</v>
      </c>
      <c r="E18" s="18">
        <f>270000+46000+17000+80000+20800+130200</f>
        <v>564000</v>
      </c>
    </row>
    <row r="19" spans="1:5" ht="51.75" customHeight="1">
      <c r="A19" s="43"/>
      <c r="B19" s="11" t="s">
        <v>12</v>
      </c>
      <c r="C19" s="12" t="s">
        <v>23</v>
      </c>
      <c r="D19" s="13" t="s">
        <v>25</v>
      </c>
      <c r="E19" s="18">
        <f>SUM(E20)</f>
        <v>-100000</v>
      </c>
    </row>
    <row r="20" spans="1:5" ht="57" customHeight="1">
      <c r="A20" s="43"/>
      <c r="B20" s="11" t="s">
        <v>12</v>
      </c>
      <c r="C20" s="12" t="s">
        <v>15</v>
      </c>
      <c r="D20" s="14" t="s">
        <v>7</v>
      </c>
      <c r="E20" s="18">
        <f>-100000</f>
        <v>-100000</v>
      </c>
    </row>
    <row r="21" spans="1:5" ht="54" customHeight="1">
      <c r="A21" s="43"/>
      <c r="B21" s="23" t="s">
        <v>12</v>
      </c>
      <c r="C21" s="24" t="s">
        <v>38</v>
      </c>
      <c r="D21" s="25" t="s">
        <v>37</v>
      </c>
      <c r="E21" s="19">
        <f>SUM(E22+E24)</f>
        <v>0</v>
      </c>
    </row>
    <row r="22" spans="1:5" ht="52.5" customHeight="1">
      <c r="A22" s="43"/>
      <c r="B22" s="11" t="s">
        <v>12</v>
      </c>
      <c r="C22" s="12" t="s">
        <v>39</v>
      </c>
      <c r="D22" s="28" t="s">
        <v>43</v>
      </c>
      <c r="E22" s="18">
        <f>SUM(E23)</f>
        <v>370000</v>
      </c>
    </row>
    <row r="23" spans="1:5" ht="51.75" customHeight="1">
      <c r="A23" s="43"/>
      <c r="B23" s="11" t="s">
        <v>12</v>
      </c>
      <c r="C23" s="12" t="s">
        <v>40</v>
      </c>
      <c r="D23" s="28" t="s">
        <v>43</v>
      </c>
      <c r="E23" s="18">
        <v>370000</v>
      </c>
    </row>
    <row r="24" spans="1:5" ht="54" customHeight="1">
      <c r="A24" s="43"/>
      <c r="B24" s="11" t="s">
        <v>12</v>
      </c>
      <c r="C24" s="12" t="s">
        <v>41</v>
      </c>
      <c r="D24" s="28" t="s">
        <v>44</v>
      </c>
      <c r="E24" s="18">
        <f>SUM(E25)</f>
        <v>-370000</v>
      </c>
    </row>
    <row r="25" spans="1:5" ht="54.75" customHeight="1">
      <c r="A25" s="43"/>
      <c r="B25" s="11" t="s">
        <v>12</v>
      </c>
      <c r="C25" s="12" t="s">
        <v>42</v>
      </c>
      <c r="D25" s="27" t="s">
        <v>44</v>
      </c>
      <c r="E25" s="18">
        <f>-370000</f>
        <v>-370000</v>
      </c>
    </row>
    <row r="26" spans="1:7" ht="35.25" customHeight="1">
      <c r="A26" s="45" t="s">
        <v>36</v>
      </c>
      <c r="B26" s="23"/>
      <c r="C26" s="26" t="s">
        <v>16</v>
      </c>
      <c r="D26" s="25" t="s">
        <v>8</v>
      </c>
      <c r="E26" s="19">
        <f>E28+E30</f>
        <v>252826.98531999998</v>
      </c>
      <c r="F26" s="16"/>
      <c r="G26" s="16"/>
    </row>
    <row r="27" spans="1:5" ht="35.25" customHeight="1">
      <c r="A27" s="45"/>
      <c r="B27" s="11"/>
      <c r="C27" s="7" t="s">
        <v>27</v>
      </c>
      <c r="D27" s="13" t="s">
        <v>30</v>
      </c>
      <c r="E27" s="18">
        <f>SUM(E28)</f>
        <v>-15601527.81195</v>
      </c>
    </row>
    <row r="28" spans="1:5" ht="35.25" customHeight="1">
      <c r="A28" s="45"/>
      <c r="B28" s="11"/>
      <c r="C28" s="7" t="s">
        <v>17</v>
      </c>
      <c r="D28" s="13" t="s">
        <v>9</v>
      </c>
      <c r="E28" s="18">
        <f>-14667527.81195-E18-E23</f>
        <v>-15601527.81195</v>
      </c>
    </row>
    <row r="29" spans="1:5" ht="35.25" customHeight="1">
      <c r="A29" s="45"/>
      <c r="B29" s="11"/>
      <c r="C29" s="7" t="s">
        <v>28</v>
      </c>
      <c r="D29" s="13" t="s">
        <v>29</v>
      </c>
      <c r="E29" s="18">
        <f>SUM(E30)</f>
        <v>15854354.79727</v>
      </c>
    </row>
    <row r="30" spans="1:5" ht="35.25" customHeight="1">
      <c r="A30" s="45"/>
      <c r="B30" s="11"/>
      <c r="C30" s="7" t="s">
        <v>18</v>
      </c>
      <c r="D30" s="13" t="s">
        <v>10</v>
      </c>
      <c r="E30" s="18">
        <f>15284354.79727-E20-E25-E34</f>
        <v>15854354.79727</v>
      </c>
    </row>
    <row r="31" spans="1:5" ht="37.5" customHeight="1">
      <c r="A31" s="45" t="s">
        <v>58</v>
      </c>
      <c r="B31" s="46" t="s">
        <v>54</v>
      </c>
      <c r="C31" s="30" t="s">
        <v>55</v>
      </c>
      <c r="D31" s="33" t="s">
        <v>50</v>
      </c>
      <c r="E31" s="18">
        <f>SUM(E32)</f>
        <v>-100000</v>
      </c>
    </row>
    <row r="32" spans="1:5" ht="43.5" customHeight="1">
      <c r="A32" s="45"/>
      <c r="B32" s="47"/>
      <c r="C32" s="30" t="s">
        <v>55</v>
      </c>
      <c r="D32" s="33" t="s">
        <v>51</v>
      </c>
      <c r="E32" s="18">
        <f>SUM(E33)</f>
        <v>-100000</v>
      </c>
    </row>
    <row r="33" spans="1:5" ht="98.25" customHeight="1">
      <c r="A33" s="45"/>
      <c r="B33" s="47"/>
      <c r="C33" s="31" t="s">
        <v>56</v>
      </c>
      <c r="D33" s="13" t="s">
        <v>52</v>
      </c>
      <c r="E33" s="18">
        <f>SUM(E34)</f>
        <v>-100000</v>
      </c>
    </row>
    <row r="34" spans="1:5" ht="95.25" customHeight="1">
      <c r="A34" s="45"/>
      <c r="B34" s="48"/>
      <c r="C34" s="32" t="s">
        <v>57</v>
      </c>
      <c r="D34" s="13" t="s">
        <v>53</v>
      </c>
      <c r="E34" s="18">
        <v>-100000</v>
      </c>
    </row>
    <row r="35" spans="1:5" ht="35.25" customHeight="1">
      <c r="A35" s="34"/>
      <c r="B35" s="11"/>
      <c r="C35" s="38" t="s">
        <v>21</v>
      </c>
      <c r="D35" s="39"/>
      <c r="E35" s="19">
        <f>E16+E26+E31</f>
        <v>616826.98532</v>
      </c>
    </row>
    <row r="36" spans="1:4" ht="15.75">
      <c r="A36" s="8"/>
      <c r="B36" s="8"/>
      <c r="C36" s="8"/>
      <c r="D36" s="9"/>
    </row>
    <row r="37" spans="1:4" ht="15.75">
      <c r="A37" s="10" t="s">
        <v>49</v>
      </c>
      <c r="B37" s="10"/>
      <c r="C37" s="10"/>
      <c r="D37" s="10"/>
    </row>
    <row r="38" spans="1:5" ht="15.75">
      <c r="A38" s="10" t="s">
        <v>47</v>
      </c>
      <c r="B38" s="10"/>
      <c r="C38" s="10"/>
      <c r="D38" s="10"/>
      <c r="E38" s="22"/>
    </row>
    <row r="39" spans="1:5" ht="15.75">
      <c r="A39" s="10" t="s">
        <v>46</v>
      </c>
      <c r="B39" s="10"/>
      <c r="C39" s="10"/>
      <c r="E39" s="35" t="s">
        <v>48</v>
      </c>
    </row>
  </sheetData>
  <sheetProtection/>
  <mergeCells count="17">
    <mergeCell ref="B31:B34"/>
    <mergeCell ref="A1:E1"/>
    <mergeCell ref="A2:E2"/>
    <mergeCell ref="A3:E3"/>
    <mergeCell ref="A4:E4"/>
    <mergeCell ref="A10:E10"/>
    <mergeCell ref="A11:E11"/>
    <mergeCell ref="C35:D35"/>
    <mergeCell ref="C14:D14"/>
    <mergeCell ref="C15:D15"/>
    <mergeCell ref="A16:A25"/>
    <mergeCell ref="J13:N13"/>
    <mergeCell ref="J14:N14"/>
    <mergeCell ref="J15:N15"/>
    <mergeCell ref="J16:N16"/>
    <mergeCell ref="A26:A30"/>
    <mergeCell ref="A31:A34"/>
  </mergeCells>
  <printOptions/>
  <pageMargins left="0.7874015748031497" right="0.2362204724409449" top="0" bottom="0" header="0.11811023622047245" footer="0.11811023622047245"/>
  <pageSetup fitToHeight="1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Совет депутатов</cp:lastModifiedBy>
  <cp:lastPrinted>2019-11-01T14:44:50Z</cp:lastPrinted>
  <dcterms:created xsi:type="dcterms:W3CDTF">2010-08-05T10:39:05Z</dcterms:created>
  <dcterms:modified xsi:type="dcterms:W3CDTF">2019-11-05T15:43:25Z</dcterms:modified>
  <cp:category/>
  <cp:version/>
  <cp:contentType/>
  <cp:contentStatus/>
</cp:coreProperties>
</file>