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8-16-Реш СД-бюджет Звенигород\"/>
    </mc:Choice>
  </mc:AlternateContent>
  <bookViews>
    <workbookView xWindow="0" yWindow="0" windowWidth="26085" windowHeight="10470"/>
  </bookViews>
  <sheets>
    <sheet name="10 субвенции 2019" sheetId="1" r:id="rId1"/>
  </sheets>
  <definedNames>
    <definedName name="_xlnm._FilterDatabase" localSheetId="0" hidden="1">'10 субвенции 2019'!$A$11:$F$121</definedName>
  </definedNames>
  <calcPr calcId="162913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3" i="1"/>
  <c r="I15" i="1"/>
  <c r="I14" i="1"/>
  <c r="I13" i="1"/>
</calcChain>
</file>

<file path=xl/sharedStrings.xml><?xml version="1.0" encoding="utf-8"?>
<sst xmlns="http://schemas.openxmlformats.org/spreadsheetml/2006/main" count="481" uniqueCount="143">
  <si>
    <t>001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</si>
  <si>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</si>
  <si>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</si>
  <si>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</si>
  <si>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</si>
  <si>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городского округа Звенигород «Образование городского округа Звенигород»</t>
  </si>
  <si>
    <t>0100000000</t>
  </si>
  <si>
    <t>Подпрограмма «Дополнительное образование, воспитание и психолого-социальное сопровождение детей»</t>
  </si>
  <si>
    <t>0130000000</t>
  </si>
  <si>
    <t>Основное мероприятие "Организация деятельности комиссий по делам несовершеннолетних и защите их прав"</t>
  </si>
  <si>
    <t>0130500000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</si>
  <si>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городского округа</t>
  </si>
  <si>
    <t>0130560680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</si>
  <si>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</si>
  <si>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</si>
  <si>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</si>
  <si>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</si>
  <si>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</si>
  <si>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</si>
  <si>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</si>
  <si>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</si>
  <si>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городского округа Звенигород «Культура городского округа Звенигород»</t>
  </si>
  <si>
    <t>0200000000</t>
  </si>
  <si>
    <t>Подпрограмма "Развитие архивного дела в городском округе Звенигород"</t>
  </si>
  <si>
    <t>0250000000</t>
  </si>
  <si>
    <t>Основное мероприятие "Улучшение хранения, комплектования, учета и использования архивных документов"</t>
  </si>
  <si>
    <t>0250100000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</si>
  <si>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</si>
  <si>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0250160690</t>
  </si>
  <si>
    <t>Муниципальная программа городского округа Звенигород «Управление имуществом и финансами г.о. Звенигород»</t>
  </si>
  <si>
    <t>1000000000</t>
  </si>
  <si>
    <t>Обеспечивающая подпрограмма</t>
  </si>
  <si>
    <t>10Б0000000</t>
  </si>
  <si>
    <t>Основное мероприятие "Обеспечение деятельности органов местного самоуправления"</t>
  </si>
  <si>
    <t>10Б0100000</t>
  </si>
  <si>
    <t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 отдельными государственными полномочиями Московской области»</t>
  </si>
  <si>
    <t>10Б0160700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</si>
  <si>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</si>
  <si>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10Б0160710</t>
  </si>
  <si>
    <t>Осуществление государственных полномочий Московской области в области земельных отношений</t>
  </si>
  <si>
    <t>10Б0160830</t>
  </si>
  <si>
    <t>Обеспечение предоставления гражданам субсидий на оплату жилого помещения и коммунальных услуг</t>
  </si>
  <si>
    <t>10Б0161420</t>
  </si>
  <si>
    <t>Осуществление отдельных государственных полномочий Московской области по созданию административной комиссии, уполномоченной рассматривать дела об административных правонарушениях в сфере благоустройства</t>
  </si>
  <si>
    <t>10Б0162670</t>
  </si>
  <si>
    <t>Другие общегосударственные вопросы</t>
  </si>
  <si>
    <t>0113</t>
  </si>
  <si>
    <t>Подпрограмма «Дошкольное образование»</t>
  </si>
  <si>
    <t>0110000000</t>
  </si>
  <si>
    <t>Основное мероприятие "Финансовое обеспечение государственных гарантий реализации прав граждан на получение общедоступного и бесплатного дошкольного образования"</t>
  </si>
  <si>
    <t>0110300000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</si>
  <si>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</si>
  <si>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0110362140</t>
  </si>
  <si>
    <t>Расходы на выплаты персоналу казенных учреждений</t>
  </si>
  <si>
    <t>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</si>
  <si>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</si>
  <si>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</si>
  <si>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</si>
  <si>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</si>
  <si>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</si>
  <si>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10Б0151180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</si>
  <si>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</si>
  <si>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</si>
  <si>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</si>
  <si>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</si>
  <si>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городского округа Звенигород «Формирование современной комфортной городской среды в г.о. Звенигород»</t>
  </si>
  <si>
    <t>1300000000</t>
  </si>
  <si>
    <t>Подпрограмма "Благоустройство территории г.о. Звенигород"</t>
  </si>
  <si>
    <t>1320000000</t>
  </si>
  <si>
    <t>Основное мероприятие "Создание условий для благоустройства территории городского округа Звенигород"</t>
  </si>
  <si>
    <t>1320100000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</si>
  <si>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</si>
  <si>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1320160870</t>
  </si>
  <si>
    <t>Образование</t>
  </si>
  <si>
    <t>0700</t>
  </si>
  <si>
    <t>Дошкольное образование</t>
  </si>
  <si>
    <t>0701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</si>
  <si>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 исключением расходов на содержание зданий и оплату коммун. услуг)</t>
  </si>
  <si>
    <t>0110362110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</si>
  <si>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</si>
  <si>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</si>
  <si>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</si>
  <si>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</si>
  <si>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</si>
  <si>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</si>
  <si>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Общее образование</t>
  </si>
  <si>
    <t>0702</t>
  </si>
  <si>
    <t>Подпрограмма «Общее образование»</t>
  </si>
  <si>
    <t>0120000000</t>
  </si>
  <si>
    <t>Основное мероприятие "Финансовое обеспечение деятельности образовательных организаций"</t>
  </si>
  <si>
    <t>0120500000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</si>
  <si>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в муниципальных общеобразовательных организациях</t>
  </si>
  <si>
    <t>0120562200</t>
  </si>
  <si>
    <t>Основное мероприятие "Обеспечение мер социальной поддержки обучающихся в муниципальных общеобразовательных учреждениях городского округа Звенигород"</t>
  </si>
  <si>
    <t>0120600000</t>
  </si>
  <si>
    <t>Частичная компенсация стоимости питания отдельным категориям обучающихся в муниципальных общеобразовательных организациях</t>
  </si>
  <si>
    <t>0120662220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</si>
  <si>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организациях</t>
  </si>
  <si>
    <t>0120662230</t>
  </si>
  <si>
    <t>Здравоохранение</t>
  </si>
  <si>
    <t>0900</t>
  </si>
  <si>
    <t>Другие вопросы в области здравоохранения</t>
  </si>
  <si>
    <t>0909</t>
  </si>
  <si>
    <t>Непрограммные расходы бюджета городского округа Звенигород</t>
  </si>
  <si>
    <t>9900000000</t>
  </si>
  <si>
    <t>Обеспечение полноценным питанием беременных женщин, кормящих матерей, а также детей в возрасте до трех лет</t>
  </si>
  <si>
    <t>9900062080</t>
  </si>
  <si>
    <t>Социальная политика</t>
  </si>
  <si>
    <t>1000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</si>
  <si>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</si>
  <si>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</si>
  <si>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</si>
  <si>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9900061410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</si>
  <si>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</si>
  <si>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</si>
  <si>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</si>
  <si>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</si>
  <si>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</si>
  <si>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1004</t>
  </si>
  <si>
    <t>Социальные выплаты гражданам, кроме публичных нормативных социальных выплат</t>
  </si>
  <si>
    <t>320</t>
  </si>
  <si>
    <t>Одинцовского городского округа</t>
  </si>
  <si>
    <t>Московской области</t>
  </si>
  <si>
    <t>тыс. руб.</t>
  </si>
  <si>
    <t>РЗ, ПР</t>
  </si>
  <si>
    <t>ВСЕГО</t>
  </si>
  <si>
    <t>Территориальное управление Звенигород Администрации Одинцовского городского округа Московской области</t>
  </si>
  <si>
    <t>Наименование КБК</t>
  </si>
  <si>
    <t>Глава</t>
  </si>
  <si>
    <t>КЦСР</t>
  </si>
  <si>
    <t>КВР</t>
  </si>
  <si>
    <t>План 2019 года</t>
  </si>
  <si>
    <t>Перераспределение бюджетных средств</t>
  </si>
  <si>
    <t>Уточненный план 2019 года</t>
  </si>
  <si>
    <t>Исполнено в 2019 году</t>
  </si>
  <si>
    <t>% выполнения плана</t>
  </si>
  <si>
    <t>Распределение средств на исполнение расходных обязательств городского округа Звенигород за счет субвенций из бюджета Московской области для осуществления отдельных государственных полномочий за 2019 год</t>
  </si>
  <si>
    <t>Приложение № 5</t>
  </si>
  <si>
    <t>Начальник территориального управления Звенигород</t>
  </si>
  <si>
    <t>Р.Х. Мангушев</t>
  </si>
  <si>
    <t xml:space="preserve">Администрации Одинцовского городского округа Московской области                                                                                                                  </t>
  </si>
  <si>
    <t>от 30.04. 2020  № 18/16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</si>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</sst>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&gt;=0]#,##0.00000;[Red][&lt;=0]\-#,##0.00000;#,##0.00000"/>
    <numFmt numFmtId="165" formatCode="#,##0.00000\ _₽;[Red]#,##0.00000\ _₽"/>
    <numFmt numFmtId="166" formatCode="#,##0.00000;[Red]#,##0.00000"/>
    <numFmt numFmtId="167" formatCode="#,##0.0"/>
    <numFmt numFmtId="168" formatCode="#,##0.00000"/>
  </numFmts>
  <fonts count="13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4">
    <xf numFmtId="0" fontId="0" fillId="0" borderId="0"/>
    <xf numFmtId="0" fontId="8" fillId="0" borderId="2" applyProtection="0"/>
    <xf numFmtId="0" fontId="9" fillId="0" borderId="2"/>
    <xf numFmtId="0" fontId="3" fillId="0" borderId="2"/>
  </cellStyleXfs>
  <cellXfs count="29">
    <xf numFmtId="0" fontId="0" fillId="0" borderId="0" xfId="0"/>
    <xf numFmtId="0" fontId="1" fillId="0" borderId="0" xfId="0" applyFont="1" applyFill="1" applyAlignment="1">
      <alignment horizontal="righ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/>
    <xf numFmtId="0" fontId="2" fillId="0" borderId="2" xfId="0" applyNumberFormat="1" applyFont="1" applyFill="1" applyBorder="1" applyAlignment="1" applyProtection="1">
      <alignment horizontal="left" wrapText="1"/>
      <protection locked="0" hidden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textRotation="90" wrapText="1"/>
    </xf>
    <xf numFmtId="168" fontId="1" fillId="0" borderId="1" xfId="1" applyNumberFormat="1" applyFont="1" applyFill="1" applyBorder="1" applyAlignment="1">
      <alignment horizontal="center" vertical="center" textRotation="90" wrapText="1"/>
    </xf>
    <xf numFmtId="0" fontId="1" fillId="0" borderId="1" xfId="2" applyFont="1" applyFill="1" applyBorder="1" applyAlignment="1">
      <alignment horizontal="center" vertical="center" textRotation="90" wrapText="1"/>
    </xf>
    <xf numFmtId="167" fontId="7" fillId="2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Border="1" applyAlignment="1">
      <alignment vertical="center"/>
    </xf>
    <xf numFmtId="0" fontId="0" fillId="0" borderId="0" xfId="0" applyFont="1"/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5" fillId="0" borderId="2" xfId="3" applyFont="1" applyAlignment="1">
      <alignment vertical="top"/>
    </xf>
    <xf numFmtId="0" fontId="10" fillId="0" borderId="0" xfId="0" applyNumberFormat="1" applyFont="1" applyFill="1" applyAlignment="1" applyProtection="1"/>
    <xf numFmtId="164" fontId="11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horizontal="right" vertical="center"/>
    </xf>
    <xf numFmtId="167" fontId="11" fillId="0" borderId="1" xfId="0" applyNumberFormat="1" applyFont="1" applyBorder="1" applyAlignment="1">
      <alignment horizontal="right" vertical="center"/>
    </xf>
    <xf numFmtId="0" fontId="12" fillId="0" borderId="0" xfId="0" applyFont="1"/>
    <xf numFmtId="49" fontId="6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abSelected="1" zoomScaleNormal="100" workbookViewId="0">
      <selection activeCell="J4" sqref="J4"/>
    </sheetView>
  </sheetViews>
  <sheetFormatPr defaultRowHeight="15" x14ac:dyDescent="0.25"/>
  <cols>
    <col min="1" max="1" width="66" customWidth="1"/>
    <col min="2" max="2" width="7.140625" customWidth="1"/>
    <col min="3" max="3" width="7.85546875" customWidth="1"/>
    <col min="4" max="4" width="14.42578125" customWidth="1"/>
    <col min="5" max="5" width="5.42578125" customWidth="1"/>
    <col min="6" max="6" width="14.5703125" customWidth="1"/>
    <col min="7" max="7" width="12.42578125" bestFit="1" customWidth="1"/>
    <col min="8" max="9" width="18.42578125" customWidth="1"/>
    <col min="10" max="10" width="9.140625" bestFit="1" customWidth="1"/>
  </cols>
  <sheetData>
    <row r="1" spans="1:11" ht="15.75" x14ac:dyDescent="0.25">
      <c r="J1" s="1" t="s">
        <v>137</v>
      </c>
    </row>
    <row r="2" spans="1:11" ht="15.75" x14ac:dyDescent="0.25">
      <c r="J2" s="1" t="s">
        <v>142</v>
      </c>
    </row>
    <row r="3" spans="1:11" ht="15.75" x14ac:dyDescent="0.25">
      <c r="J3" s="1" t="s">
        <v>121</v>
      </c>
    </row>
    <row r="4" spans="1:11" ht="15.75" x14ac:dyDescent="0.25">
      <c r="J4" s="1" t="s">
        <v>122</v>
      </c>
    </row>
    <row r="5" spans="1:11" ht="15.75" x14ac:dyDescent="0.25">
      <c r="J5" s="1" t="s">
        <v>141</v>
      </c>
    </row>
    <row r="6" spans="1:11" x14ac:dyDescent="0.25">
      <c r="G6" s="3"/>
    </row>
    <row r="7" spans="1:11" ht="15.75" x14ac:dyDescent="0.25">
      <c r="A7" s="4"/>
      <c r="B7" s="4"/>
      <c r="C7" s="4"/>
      <c r="D7" s="4"/>
      <c r="E7" s="4"/>
      <c r="F7" s="4"/>
    </row>
    <row r="8" spans="1:11" ht="57.2" customHeight="1" x14ac:dyDescent="0.25">
      <c r="A8" s="28" t="s">
        <v>136</v>
      </c>
      <c r="B8" s="28"/>
      <c r="C8" s="28"/>
      <c r="D8" s="28"/>
      <c r="E8" s="28"/>
      <c r="F8" s="28"/>
      <c r="G8" s="28"/>
      <c r="H8" s="28"/>
      <c r="I8" s="28"/>
      <c r="J8" s="28"/>
    </row>
    <row r="9" spans="1:11" ht="15.75" x14ac:dyDescent="0.25">
      <c r="A9" s="5"/>
      <c r="B9" s="5"/>
      <c r="C9" s="5"/>
      <c r="D9" s="5"/>
      <c r="E9" s="5"/>
      <c r="F9" s="2"/>
    </row>
    <row r="10" spans="1:11" ht="16.350000000000001" customHeight="1" x14ac:dyDescent="0.25">
      <c r="A10" s="5"/>
      <c r="B10" s="5"/>
      <c r="C10" s="5"/>
      <c r="D10" s="5"/>
      <c r="E10" s="5"/>
      <c r="I10" s="5" t="s">
        <v>123</v>
      </c>
    </row>
    <row r="11" spans="1:11" ht="95.25" x14ac:dyDescent="0.25">
      <c r="A11" s="10" t="s">
        <v>127</v>
      </c>
      <c r="B11" s="11" t="s">
        <v>128</v>
      </c>
      <c r="C11" s="10" t="s">
        <v>124</v>
      </c>
      <c r="D11" s="10" t="s">
        <v>129</v>
      </c>
      <c r="E11" s="10" t="s">
        <v>130</v>
      </c>
      <c r="F11" s="12" t="s">
        <v>131</v>
      </c>
      <c r="G11" s="13" t="s">
        <v>132</v>
      </c>
      <c r="H11" s="12" t="s">
        <v>133</v>
      </c>
      <c r="I11" s="12" t="s">
        <v>134</v>
      </c>
      <c r="J11" s="14" t="s">
        <v>135</v>
      </c>
    </row>
    <row r="12" spans="1:11" ht="15.75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8">
        <v>7</v>
      </c>
      <c r="H12" s="10">
        <v>8</v>
      </c>
      <c r="I12" s="10">
        <v>9</v>
      </c>
      <c r="J12" s="19">
        <v>10</v>
      </c>
    </row>
    <row r="13" spans="1:11" ht="31.9" customHeight="1" x14ac:dyDescent="0.25">
      <c r="A13" s="6" t="s">
        <v>126</v>
      </c>
      <c r="B13" s="7" t="s">
        <v>0</v>
      </c>
      <c r="C13" s="7"/>
      <c r="D13" s="7"/>
      <c r="E13" s="7"/>
      <c r="F13" s="8">
        <v>481115</v>
      </c>
      <c r="G13" s="16">
        <f>SUM(H13-F13)</f>
        <v>1762</v>
      </c>
      <c r="H13" s="9">
        <v>482877</v>
      </c>
      <c r="I13" s="9">
        <f>480784349.43/1000</f>
        <v>480784.34943</v>
      </c>
      <c r="J13" s="15">
        <v>99.566628650774419</v>
      </c>
      <c r="K13" s="17"/>
    </row>
    <row r="14" spans="1:11" ht="15.6" customHeight="1" x14ac:dyDescent="0.25">
      <c r="A14" s="6" t="s">
        <v>1</v>
      </c>
      <c r="B14" s="7" t="s">
        <v>0</v>
      </c>
      <c r="C14" s="7" t="s">
        <v>2</v>
      </c>
      <c r="D14" s="7"/>
      <c r="E14" s="7"/>
      <c r="F14" s="8">
        <v>11179</v>
      </c>
      <c r="G14" s="16">
        <f t="shared" ref="G14:G77" si="0">SUM(H14-F14)</f>
        <v>0</v>
      </c>
      <c r="H14" s="9">
        <v>11179</v>
      </c>
      <c r="I14" s="9">
        <f>10891698.88/1000</f>
        <v>10891.69888</v>
      </c>
      <c r="J14" s="15">
        <v>97.429992664817959</v>
      </c>
      <c r="K14" s="17"/>
    </row>
    <row r="15" spans="1:11" ht="46.9" customHeight="1" x14ac:dyDescent="0.25">
      <c r="A15" s="6" t="s">
        <v>3</v>
      </c>
      <c r="B15" s="7" t="s">
        <v>0</v>
      </c>
      <c r="C15" s="7" t="s">
        <v>4</v>
      </c>
      <c r="D15" s="7"/>
      <c r="E15" s="7"/>
      <c r="F15" s="8">
        <v>10727</v>
      </c>
      <c r="G15" s="16">
        <f t="shared" si="0"/>
        <v>0</v>
      </c>
      <c r="H15" s="9">
        <v>10727</v>
      </c>
      <c r="I15" s="9">
        <f>10439698.9/1000</f>
        <v>10439.698900000001</v>
      </c>
      <c r="J15" s="15">
        <v>97.321701314440205</v>
      </c>
      <c r="K15" s="17"/>
    </row>
    <row r="16" spans="1:11" ht="31.35" customHeight="1" x14ac:dyDescent="0.25">
      <c r="A16" s="6" t="s">
        <v>5</v>
      </c>
      <c r="B16" s="7" t="s">
        <v>0</v>
      </c>
      <c r="C16" s="7" t="s">
        <v>4</v>
      </c>
      <c r="D16" s="7" t="s">
        <v>6</v>
      </c>
      <c r="E16" s="7"/>
      <c r="F16" s="8">
        <v>2177</v>
      </c>
      <c r="G16" s="16">
        <f t="shared" si="0"/>
        <v>0</v>
      </c>
      <c r="H16" s="9">
        <v>2177</v>
      </c>
      <c r="I16" s="9">
        <v>2177</v>
      </c>
      <c r="J16" s="15">
        <v>100</v>
      </c>
      <c r="K16" s="17"/>
    </row>
    <row r="17" spans="1:11" ht="31.35" customHeight="1" x14ac:dyDescent="0.25">
      <c r="A17" s="6" t="s">
        <v>7</v>
      </c>
      <c r="B17" s="7" t="s">
        <v>0</v>
      </c>
      <c r="C17" s="7" t="s">
        <v>4</v>
      </c>
      <c r="D17" s="7" t="s">
        <v>8</v>
      </c>
      <c r="E17" s="7"/>
      <c r="F17" s="8">
        <v>2177</v>
      </c>
      <c r="G17" s="16">
        <f t="shared" si="0"/>
        <v>0</v>
      </c>
      <c r="H17" s="9">
        <v>2177</v>
      </c>
      <c r="I17" s="9">
        <v>2177</v>
      </c>
      <c r="J17" s="15">
        <v>100</v>
      </c>
      <c r="K17" s="17"/>
    </row>
    <row r="18" spans="1:11" ht="31.35" customHeight="1" x14ac:dyDescent="0.25">
      <c r="A18" s="6" t="s">
        <v>9</v>
      </c>
      <c r="B18" s="7" t="s">
        <v>0</v>
      </c>
      <c r="C18" s="7" t="s">
        <v>4</v>
      </c>
      <c r="D18" s="7" t="s">
        <v>10</v>
      </c>
      <c r="E18" s="7"/>
      <c r="F18" s="8">
        <v>2177</v>
      </c>
      <c r="G18" s="16">
        <f t="shared" si="0"/>
        <v>0</v>
      </c>
      <c r="H18" s="9">
        <v>2177</v>
      </c>
      <c r="I18" s="9">
        <v>2177</v>
      </c>
      <c r="J18" s="15">
        <v>100</v>
      </c>
      <c r="K18" s="17"/>
    </row>
    <row r="19" spans="1:11" ht="46.9" customHeight="1" x14ac:dyDescent="0.25">
      <c r="A19" s="6" t="s">
        <v>11</v>
      </c>
      <c r="B19" s="7" t="s">
        <v>0</v>
      </c>
      <c r="C19" s="7" t="s">
        <v>4</v>
      </c>
      <c r="D19" s="7" t="s">
        <v>12</v>
      </c>
      <c r="E19" s="7"/>
      <c r="F19" s="8">
        <v>2177</v>
      </c>
      <c r="G19" s="16">
        <f t="shared" si="0"/>
        <v>0</v>
      </c>
      <c r="H19" s="9">
        <v>2177</v>
      </c>
      <c r="I19" s="9">
        <v>2177</v>
      </c>
      <c r="J19" s="15">
        <v>100</v>
      </c>
      <c r="K19" s="17"/>
    </row>
    <row r="20" spans="1:11" ht="62.45" customHeight="1" x14ac:dyDescent="0.25">
      <c r="A20" s="6" t="s">
        <v>13</v>
      </c>
      <c r="B20" s="7" t="s">
        <v>0</v>
      </c>
      <c r="C20" s="7" t="s">
        <v>4</v>
      </c>
      <c r="D20" s="7" t="s">
        <v>12</v>
      </c>
      <c r="E20" s="7" t="s">
        <v>14</v>
      </c>
      <c r="F20" s="8">
        <v>2177</v>
      </c>
      <c r="G20" s="16">
        <f t="shared" si="0"/>
        <v>0</v>
      </c>
      <c r="H20" s="9">
        <v>2177</v>
      </c>
      <c r="I20" s="9">
        <v>2177</v>
      </c>
      <c r="J20" s="15">
        <v>100</v>
      </c>
      <c r="K20" s="17"/>
    </row>
    <row r="21" spans="1:11" ht="31.35" customHeight="1" x14ac:dyDescent="0.25">
      <c r="A21" s="6" t="s">
        <v>15</v>
      </c>
      <c r="B21" s="7" t="s">
        <v>0</v>
      </c>
      <c r="C21" s="7" t="s">
        <v>4</v>
      </c>
      <c r="D21" s="7" t="s">
        <v>12</v>
      </c>
      <c r="E21" s="7" t="s">
        <v>16</v>
      </c>
      <c r="F21" s="8">
        <v>2177</v>
      </c>
      <c r="G21" s="16">
        <f t="shared" si="0"/>
        <v>0</v>
      </c>
      <c r="H21" s="9">
        <v>2177</v>
      </c>
      <c r="I21" s="9">
        <v>2177</v>
      </c>
      <c r="J21" s="15">
        <v>100</v>
      </c>
      <c r="K21" s="17"/>
    </row>
    <row r="22" spans="1:11" ht="31.35" customHeight="1" x14ac:dyDescent="0.25">
      <c r="A22" s="6" t="s">
        <v>21</v>
      </c>
      <c r="B22" s="7" t="s">
        <v>0</v>
      </c>
      <c r="C22" s="7" t="s">
        <v>4</v>
      </c>
      <c r="D22" s="7" t="s">
        <v>22</v>
      </c>
      <c r="E22" s="7"/>
      <c r="F22" s="8">
        <v>1684</v>
      </c>
      <c r="G22" s="16">
        <f t="shared" si="0"/>
        <v>0</v>
      </c>
      <c r="H22" s="9">
        <v>1684</v>
      </c>
      <c r="I22" s="9">
        <v>1675.0179599999999</v>
      </c>
      <c r="J22" s="15">
        <v>99.466624703087874</v>
      </c>
      <c r="K22" s="17"/>
    </row>
    <row r="23" spans="1:11" ht="31.35" customHeight="1" x14ac:dyDescent="0.25">
      <c r="A23" s="6" t="s">
        <v>23</v>
      </c>
      <c r="B23" s="7" t="s">
        <v>0</v>
      </c>
      <c r="C23" s="7" t="s">
        <v>4</v>
      </c>
      <c r="D23" s="7" t="s">
        <v>24</v>
      </c>
      <c r="E23" s="7"/>
      <c r="F23" s="8">
        <v>1684</v>
      </c>
      <c r="G23" s="16">
        <f t="shared" si="0"/>
        <v>0</v>
      </c>
      <c r="H23" s="9">
        <v>1684</v>
      </c>
      <c r="I23" s="9">
        <v>1675.0179599999999</v>
      </c>
      <c r="J23" s="15">
        <v>99.466624703087874</v>
      </c>
      <c r="K23" s="17"/>
    </row>
    <row r="24" spans="1:11" ht="31.35" customHeight="1" x14ac:dyDescent="0.25">
      <c r="A24" s="6" t="s">
        <v>25</v>
      </c>
      <c r="B24" s="7" t="s">
        <v>0</v>
      </c>
      <c r="C24" s="7" t="s">
        <v>4</v>
      </c>
      <c r="D24" s="7" t="s">
        <v>26</v>
      </c>
      <c r="E24" s="7"/>
      <c r="F24" s="8">
        <v>1684</v>
      </c>
      <c r="G24" s="16">
        <f t="shared" si="0"/>
        <v>0</v>
      </c>
      <c r="H24" s="9">
        <v>1684</v>
      </c>
      <c r="I24" s="9">
        <v>1675.0179599999999</v>
      </c>
      <c r="J24" s="15">
        <v>99.466624703087874</v>
      </c>
      <c r="K24" s="17"/>
    </row>
    <row r="25" spans="1:11" ht="62.45" customHeight="1" x14ac:dyDescent="0.25">
      <c r="A25" s="6" t="s">
        <v>27</v>
      </c>
      <c r="B25" s="7" t="s">
        <v>0</v>
      </c>
      <c r="C25" s="7" t="s">
        <v>4</v>
      </c>
      <c r="D25" s="7" t="s">
        <v>28</v>
      </c>
      <c r="E25" s="7"/>
      <c r="F25" s="8">
        <v>1684</v>
      </c>
      <c r="G25" s="16">
        <f t="shared" si="0"/>
        <v>0</v>
      </c>
      <c r="H25" s="9">
        <v>1684</v>
      </c>
      <c r="I25" s="9">
        <v>1675.0179599999999</v>
      </c>
      <c r="J25" s="15">
        <v>99.466624703087874</v>
      </c>
      <c r="K25" s="17"/>
    </row>
    <row r="26" spans="1:11" ht="62.45" customHeight="1" x14ac:dyDescent="0.25">
      <c r="A26" s="6" t="s">
        <v>13</v>
      </c>
      <c r="B26" s="7" t="s">
        <v>0</v>
      </c>
      <c r="C26" s="7" t="s">
        <v>4</v>
      </c>
      <c r="D26" s="7" t="s">
        <v>28</v>
      </c>
      <c r="E26" s="7" t="s">
        <v>14</v>
      </c>
      <c r="F26" s="8">
        <v>1684</v>
      </c>
      <c r="G26" s="16">
        <f t="shared" si="0"/>
        <v>0</v>
      </c>
      <c r="H26" s="9">
        <v>1684</v>
      </c>
      <c r="I26" s="9">
        <v>1675.0179599999999</v>
      </c>
      <c r="J26" s="15">
        <v>99.466624703087874</v>
      </c>
      <c r="K26" s="17"/>
    </row>
    <row r="27" spans="1:11" ht="31.35" customHeight="1" x14ac:dyDescent="0.25">
      <c r="A27" s="6" t="s">
        <v>15</v>
      </c>
      <c r="B27" s="7" t="s">
        <v>0</v>
      </c>
      <c r="C27" s="7" t="s">
        <v>4</v>
      </c>
      <c r="D27" s="7" t="s">
        <v>28</v>
      </c>
      <c r="E27" s="7" t="s">
        <v>16</v>
      </c>
      <c r="F27" s="8">
        <v>1684</v>
      </c>
      <c r="G27" s="16">
        <f t="shared" si="0"/>
        <v>0</v>
      </c>
      <c r="H27" s="9">
        <v>1684</v>
      </c>
      <c r="I27" s="9">
        <v>1675.0179599999999</v>
      </c>
      <c r="J27" s="15">
        <v>99.466624703087874</v>
      </c>
      <c r="K27" s="17"/>
    </row>
    <row r="28" spans="1:11" ht="31.35" customHeight="1" x14ac:dyDescent="0.25">
      <c r="A28" s="6" t="s">
        <v>29</v>
      </c>
      <c r="B28" s="7" t="s">
        <v>0</v>
      </c>
      <c r="C28" s="7" t="s">
        <v>4</v>
      </c>
      <c r="D28" s="7" t="s">
        <v>30</v>
      </c>
      <c r="E28" s="7"/>
      <c r="F28" s="8">
        <v>6866</v>
      </c>
      <c r="G28" s="16">
        <f t="shared" si="0"/>
        <v>0</v>
      </c>
      <c r="H28" s="9">
        <v>6866</v>
      </c>
      <c r="I28" s="9">
        <v>6587.6809400000002</v>
      </c>
      <c r="J28" s="15">
        <v>95.946416254005257</v>
      </c>
      <c r="K28" s="17"/>
    </row>
    <row r="29" spans="1:11" ht="15.6" customHeight="1" x14ac:dyDescent="0.25">
      <c r="A29" s="6" t="s">
        <v>31</v>
      </c>
      <c r="B29" s="7" t="s">
        <v>0</v>
      </c>
      <c r="C29" s="7" t="s">
        <v>4</v>
      </c>
      <c r="D29" s="7" t="s">
        <v>32</v>
      </c>
      <c r="E29" s="7"/>
      <c r="F29" s="8">
        <v>6866</v>
      </c>
      <c r="G29" s="16">
        <f t="shared" si="0"/>
        <v>0</v>
      </c>
      <c r="H29" s="9">
        <v>6866</v>
      </c>
      <c r="I29" s="9">
        <v>6587.6809400000002</v>
      </c>
      <c r="J29" s="15">
        <v>95.946416254005257</v>
      </c>
      <c r="K29" s="17"/>
    </row>
    <row r="30" spans="1:11" ht="31.35" customHeight="1" x14ac:dyDescent="0.25">
      <c r="A30" s="6" t="s">
        <v>33</v>
      </c>
      <c r="B30" s="7" t="s">
        <v>0</v>
      </c>
      <c r="C30" s="7" t="s">
        <v>4</v>
      </c>
      <c r="D30" s="7" t="s">
        <v>34</v>
      </c>
      <c r="E30" s="7"/>
      <c r="F30" s="8">
        <v>6866</v>
      </c>
      <c r="G30" s="16">
        <f t="shared" si="0"/>
        <v>0</v>
      </c>
      <c r="H30" s="9">
        <v>6866</v>
      </c>
      <c r="I30" s="9">
        <v>6587.6809400000002</v>
      </c>
      <c r="J30" s="15">
        <v>95.946416254005257</v>
      </c>
      <c r="K30" s="17"/>
    </row>
    <row r="31" spans="1:11" ht="78.2" customHeight="1" x14ac:dyDescent="0.25">
      <c r="A31" s="6" t="s">
        <v>35</v>
      </c>
      <c r="B31" s="7" t="s">
        <v>0</v>
      </c>
      <c r="C31" s="7" t="s">
        <v>4</v>
      </c>
      <c r="D31" s="7" t="s">
        <v>36</v>
      </c>
      <c r="E31" s="7"/>
      <c r="F31" s="8">
        <v>941</v>
      </c>
      <c r="G31" s="16">
        <f t="shared" si="0"/>
        <v>0</v>
      </c>
      <c r="H31" s="9">
        <v>941</v>
      </c>
      <c r="I31" s="9">
        <v>900.09793999999999</v>
      </c>
      <c r="J31" s="15">
        <v>95.653341126461214</v>
      </c>
      <c r="K31" s="17"/>
    </row>
    <row r="32" spans="1:11" ht="62.45" customHeight="1" x14ac:dyDescent="0.25">
      <c r="A32" s="6" t="s">
        <v>13</v>
      </c>
      <c r="B32" s="7" t="s">
        <v>0</v>
      </c>
      <c r="C32" s="7" t="s">
        <v>4</v>
      </c>
      <c r="D32" s="7" t="s">
        <v>36</v>
      </c>
      <c r="E32" s="7" t="s">
        <v>14</v>
      </c>
      <c r="F32" s="8">
        <v>941</v>
      </c>
      <c r="G32" s="16">
        <f t="shared" si="0"/>
        <v>0</v>
      </c>
      <c r="H32" s="9">
        <v>941</v>
      </c>
      <c r="I32" s="9">
        <v>900.09793999999999</v>
      </c>
      <c r="J32" s="15">
        <v>95.653341126461214</v>
      </c>
      <c r="K32" s="17"/>
    </row>
    <row r="33" spans="1:11" ht="31.35" customHeight="1" x14ac:dyDescent="0.25">
      <c r="A33" s="6" t="s">
        <v>15</v>
      </c>
      <c r="B33" s="7" t="s">
        <v>0</v>
      </c>
      <c r="C33" s="7" t="s">
        <v>4</v>
      </c>
      <c r="D33" s="7" t="s">
        <v>36</v>
      </c>
      <c r="E33" s="7" t="s">
        <v>16</v>
      </c>
      <c r="F33" s="8">
        <v>941</v>
      </c>
      <c r="G33" s="16">
        <f t="shared" si="0"/>
        <v>0</v>
      </c>
      <c r="H33" s="9">
        <v>941</v>
      </c>
      <c r="I33" s="9">
        <v>900.09793999999999</v>
      </c>
      <c r="J33" s="15">
        <v>95.653341126461214</v>
      </c>
      <c r="K33" s="17"/>
    </row>
    <row r="34" spans="1:11" ht="187.5" customHeight="1" x14ac:dyDescent="0.25">
      <c r="A34" s="6" t="s">
        <v>37</v>
      </c>
      <c r="B34" s="7" t="s">
        <v>0</v>
      </c>
      <c r="C34" s="7" t="s">
        <v>4</v>
      </c>
      <c r="D34" s="7" t="s">
        <v>38</v>
      </c>
      <c r="E34" s="7"/>
      <c r="F34" s="8">
        <v>236</v>
      </c>
      <c r="G34" s="16">
        <f t="shared" si="0"/>
        <v>0</v>
      </c>
      <c r="H34" s="9">
        <v>236</v>
      </c>
      <c r="I34" s="9">
        <v>0</v>
      </c>
      <c r="J34" s="15">
        <v>0</v>
      </c>
      <c r="K34" s="17"/>
    </row>
    <row r="35" spans="1:11" ht="62.45" customHeight="1" x14ac:dyDescent="0.25">
      <c r="A35" s="6" t="s">
        <v>13</v>
      </c>
      <c r="B35" s="7" t="s">
        <v>0</v>
      </c>
      <c r="C35" s="7" t="s">
        <v>4</v>
      </c>
      <c r="D35" s="7" t="s">
        <v>38</v>
      </c>
      <c r="E35" s="7" t="s">
        <v>14</v>
      </c>
      <c r="F35" s="8">
        <v>236</v>
      </c>
      <c r="G35" s="16">
        <f t="shared" si="0"/>
        <v>0</v>
      </c>
      <c r="H35" s="9">
        <v>236</v>
      </c>
      <c r="I35" s="9">
        <v>0</v>
      </c>
      <c r="J35" s="15">
        <v>0</v>
      </c>
      <c r="K35" s="17"/>
    </row>
    <row r="36" spans="1:11" ht="31.35" customHeight="1" x14ac:dyDescent="0.25">
      <c r="A36" s="6" t="s">
        <v>15</v>
      </c>
      <c r="B36" s="7" t="s">
        <v>0</v>
      </c>
      <c r="C36" s="7" t="s">
        <v>4</v>
      </c>
      <c r="D36" s="7" t="s">
        <v>38</v>
      </c>
      <c r="E36" s="7" t="s">
        <v>16</v>
      </c>
      <c r="F36" s="8">
        <v>236</v>
      </c>
      <c r="G36" s="16">
        <f t="shared" si="0"/>
        <v>0</v>
      </c>
      <c r="H36" s="9">
        <v>236</v>
      </c>
      <c r="I36" s="9">
        <v>0</v>
      </c>
      <c r="J36" s="15">
        <v>0</v>
      </c>
      <c r="K36" s="17"/>
    </row>
    <row r="37" spans="1:11" ht="31.35" customHeight="1" x14ac:dyDescent="0.25">
      <c r="A37" s="6" t="s">
        <v>39</v>
      </c>
      <c r="B37" s="7" t="s">
        <v>0</v>
      </c>
      <c r="C37" s="7" t="s">
        <v>4</v>
      </c>
      <c r="D37" s="7" t="s">
        <v>40</v>
      </c>
      <c r="E37" s="7"/>
      <c r="F37" s="8">
        <v>3032</v>
      </c>
      <c r="G37" s="16">
        <f t="shared" si="0"/>
        <v>0</v>
      </c>
      <c r="H37" s="9">
        <v>3032</v>
      </c>
      <c r="I37" s="9">
        <v>3032</v>
      </c>
      <c r="J37" s="15">
        <v>100</v>
      </c>
      <c r="K37" s="17"/>
    </row>
    <row r="38" spans="1:11" ht="62.45" customHeight="1" x14ac:dyDescent="0.25">
      <c r="A38" s="6" t="s">
        <v>13</v>
      </c>
      <c r="B38" s="7" t="s">
        <v>0</v>
      </c>
      <c r="C38" s="7" t="s">
        <v>4</v>
      </c>
      <c r="D38" s="7" t="s">
        <v>40</v>
      </c>
      <c r="E38" s="7" t="s">
        <v>14</v>
      </c>
      <c r="F38" s="8">
        <v>3032</v>
      </c>
      <c r="G38" s="16">
        <f t="shared" si="0"/>
        <v>0</v>
      </c>
      <c r="H38" s="9">
        <v>3032</v>
      </c>
      <c r="I38" s="9">
        <v>3032</v>
      </c>
      <c r="J38" s="15">
        <v>100</v>
      </c>
      <c r="K38" s="17"/>
    </row>
    <row r="39" spans="1:11" ht="31.35" customHeight="1" x14ac:dyDescent="0.25">
      <c r="A39" s="6" t="s">
        <v>15</v>
      </c>
      <c r="B39" s="7" t="s">
        <v>0</v>
      </c>
      <c r="C39" s="7" t="s">
        <v>4</v>
      </c>
      <c r="D39" s="7" t="s">
        <v>40</v>
      </c>
      <c r="E39" s="7" t="s">
        <v>16</v>
      </c>
      <c r="F39" s="8">
        <v>3032</v>
      </c>
      <c r="G39" s="16">
        <f t="shared" si="0"/>
        <v>0</v>
      </c>
      <c r="H39" s="9">
        <v>3032</v>
      </c>
      <c r="I39" s="9">
        <v>3032</v>
      </c>
      <c r="J39" s="15">
        <v>100</v>
      </c>
      <c r="K39" s="17"/>
    </row>
    <row r="40" spans="1:11" ht="31.35" customHeight="1" x14ac:dyDescent="0.25">
      <c r="A40" s="6" t="s">
        <v>41</v>
      </c>
      <c r="B40" s="7" t="s">
        <v>0</v>
      </c>
      <c r="C40" s="7" t="s">
        <v>4</v>
      </c>
      <c r="D40" s="7" t="s">
        <v>42</v>
      </c>
      <c r="E40" s="7"/>
      <c r="F40" s="8">
        <v>2115</v>
      </c>
      <c r="G40" s="16">
        <f t="shared" si="0"/>
        <v>0</v>
      </c>
      <c r="H40" s="9">
        <v>2115</v>
      </c>
      <c r="I40" s="9">
        <v>2115</v>
      </c>
      <c r="J40" s="15">
        <v>100</v>
      </c>
      <c r="K40" s="17"/>
    </row>
    <row r="41" spans="1:11" ht="62.45" customHeight="1" x14ac:dyDescent="0.25">
      <c r="A41" s="6" t="s">
        <v>13</v>
      </c>
      <c r="B41" s="7" t="s">
        <v>0</v>
      </c>
      <c r="C41" s="7" t="s">
        <v>4</v>
      </c>
      <c r="D41" s="7" t="s">
        <v>42</v>
      </c>
      <c r="E41" s="7" t="s">
        <v>14</v>
      </c>
      <c r="F41" s="8">
        <v>2044.2</v>
      </c>
      <c r="G41" s="16">
        <f t="shared" si="0"/>
        <v>0</v>
      </c>
      <c r="H41" s="9">
        <v>2044.2</v>
      </c>
      <c r="I41" s="9">
        <v>2044.2</v>
      </c>
      <c r="J41" s="15">
        <v>100</v>
      </c>
      <c r="K41" s="17"/>
    </row>
    <row r="42" spans="1:11" ht="31.35" customHeight="1" x14ac:dyDescent="0.25">
      <c r="A42" s="6" t="s">
        <v>15</v>
      </c>
      <c r="B42" s="7" t="s">
        <v>0</v>
      </c>
      <c r="C42" s="7" t="s">
        <v>4</v>
      </c>
      <c r="D42" s="7" t="s">
        <v>42</v>
      </c>
      <c r="E42" s="7" t="s">
        <v>16</v>
      </c>
      <c r="F42" s="8">
        <v>2044.2</v>
      </c>
      <c r="G42" s="16">
        <f t="shared" si="0"/>
        <v>0</v>
      </c>
      <c r="H42" s="9">
        <v>2044.2</v>
      </c>
      <c r="I42" s="9">
        <v>2044.2</v>
      </c>
      <c r="J42" s="15">
        <v>100</v>
      </c>
      <c r="K42" s="17"/>
    </row>
    <row r="43" spans="1:11" ht="31.35" customHeight="1" x14ac:dyDescent="0.25">
      <c r="A43" s="6" t="s">
        <v>17</v>
      </c>
      <c r="B43" s="7" t="s">
        <v>0</v>
      </c>
      <c r="C43" s="7" t="s">
        <v>4</v>
      </c>
      <c r="D43" s="7" t="s">
        <v>42</v>
      </c>
      <c r="E43" s="7" t="s">
        <v>18</v>
      </c>
      <c r="F43" s="8">
        <v>70.8</v>
      </c>
      <c r="G43" s="16">
        <f t="shared" si="0"/>
        <v>0</v>
      </c>
      <c r="H43" s="9">
        <v>70.8</v>
      </c>
      <c r="I43" s="9">
        <v>70.8</v>
      </c>
      <c r="J43" s="15">
        <v>100</v>
      </c>
      <c r="K43" s="17"/>
    </row>
    <row r="44" spans="1:11" ht="31.35" customHeight="1" x14ac:dyDescent="0.25">
      <c r="A44" s="6" t="s">
        <v>19</v>
      </c>
      <c r="B44" s="7" t="s">
        <v>0</v>
      </c>
      <c r="C44" s="7" t="s">
        <v>4</v>
      </c>
      <c r="D44" s="7" t="s">
        <v>42</v>
      </c>
      <c r="E44" s="7" t="s">
        <v>20</v>
      </c>
      <c r="F44" s="8">
        <v>70.8</v>
      </c>
      <c r="G44" s="16">
        <f t="shared" si="0"/>
        <v>0</v>
      </c>
      <c r="H44" s="9">
        <v>70.8</v>
      </c>
      <c r="I44" s="9">
        <v>70.8</v>
      </c>
      <c r="J44" s="15">
        <v>100</v>
      </c>
      <c r="K44" s="17"/>
    </row>
    <row r="45" spans="1:11" ht="62.45" customHeight="1" x14ac:dyDescent="0.25">
      <c r="A45" s="6" t="s">
        <v>43</v>
      </c>
      <c r="B45" s="7" t="s">
        <v>0</v>
      </c>
      <c r="C45" s="7" t="s">
        <v>4</v>
      </c>
      <c r="D45" s="7" t="s">
        <v>44</v>
      </c>
      <c r="E45" s="7"/>
      <c r="F45" s="8">
        <v>542</v>
      </c>
      <c r="G45" s="16">
        <f t="shared" si="0"/>
        <v>0</v>
      </c>
      <c r="H45" s="9">
        <v>542</v>
      </c>
      <c r="I45" s="9">
        <v>540.58299999999997</v>
      </c>
      <c r="J45" s="15">
        <v>99.738560885608848</v>
      </c>
      <c r="K45" s="17"/>
    </row>
    <row r="46" spans="1:11" ht="62.45" customHeight="1" x14ac:dyDescent="0.25">
      <c r="A46" s="6" t="s">
        <v>13</v>
      </c>
      <c r="B46" s="7" t="s">
        <v>0</v>
      </c>
      <c r="C46" s="7" t="s">
        <v>4</v>
      </c>
      <c r="D46" s="7" t="s">
        <v>44</v>
      </c>
      <c r="E46" s="7" t="s">
        <v>14</v>
      </c>
      <c r="F46" s="8">
        <v>493.71300000000002</v>
      </c>
      <c r="G46" s="16">
        <f t="shared" si="0"/>
        <v>0</v>
      </c>
      <c r="H46" s="9">
        <v>493.71300000000002</v>
      </c>
      <c r="I46" s="9">
        <v>493.71300000000002</v>
      </c>
      <c r="J46" s="15">
        <v>100</v>
      </c>
      <c r="K46" s="17"/>
    </row>
    <row r="47" spans="1:11" ht="31.35" customHeight="1" x14ac:dyDescent="0.25">
      <c r="A47" s="6" t="s">
        <v>15</v>
      </c>
      <c r="B47" s="7" t="s">
        <v>0</v>
      </c>
      <c r="C47" s="7" t="s">
        <v>4</v>
      </c>
      <c r="D47" s="7" t="s">
        <v>44</v>
      </c>
      <c r="E47" s="7" t="s">
        <v>16</v>
      </c>
      <c r="F47" s="8">
        <v>493.71300000000002</v>
      </c>
      <c r="G47" s="16">
        <f t="shared" si="0"/>
        <v>0</v>
      </c>
      <c r="H47" s="9">
        <v>493.71300000000002</v>
      </c>
      <c r="I47" s="9">
        <v>493.71300000000002</v>
      </c>
      <c r="J47" s="15">
        <v>100</v>
      </c>
      <c r="K47" s="17"/>
    </row>
    <row r="48" spans="1:11" ht="31.35" customHeight="1" x14ac:dyDescent="0.25">
      <c r="A48" s="6" t="s">
        <v>17</v>
      </c>
      <c r="B48" s="7" t="s">
        <v>0</v>
      </c>
      <c r="C48" s="7" t="s">
        <v>4</v>
      </c>
      <c r="D48" s="7" t="s">
        <v>44</v>
      </c>
      <c r="E48" s="7" t="s">
        <v>18</v>
      </c>
      <c r="F48" s="8">
        <v>48.286999999999999</v>
      </c>
      <c r="G48" s="16">
        <f t="shared" si="0"/>
        <v>0</v>
      </c>
      <c r="H48" s="9">
        <v>48.286999999999999</v>
      </c>
      <c r="I48" s="9">
        <v>46.87</v>
      </c>
      <c r="J48" s="15">
        <v>97.065462753950342</v>
      </c>
      <c r="K48" s="17"/>
    </row>
    <row r="49" spans="1:11" ht="31.35" customHeight="1" x14ac:dyDescent="0.25">
      <c r="A49" s="6" t="s">
        <v>19</v>
      </c>
      <c r="B49" s="7" t="s">
        <v>0</v>
      </c>
      <c r="C49" s="7" t="s">
        <v>4</v>
      </c>
      <c r="D49" s="7" t="s">
        <v>44</v>
      </c>
      <c r="E49" s="7" t="s">
        <v>20</v>
      </c>
      <c r="F49" s="8">
        <v>48.286999999999999</v>
      </c>
      <c r="G49" s="16">
        <f t="shared" si="0"/>
        <v>0</v>
      </c>
      <c r="H49" s="9">
        <v>48.286999999999999</v>
      </c>
      <c r="I49" s="9">
        <v>46.87</v>
      </c>
      <c r="J49" s="15">
        <v>97.065462753950342</v>
      </c>
      <c r="K49" s="17"/>
    </row>
    <row r="50" spans="1:11" ht="15.6" customHeight="1" x14ac:dyDescent="0.25">
      <c r="A50" s="6" t="s">
        <v>45</v>
      </c>
      <c r="B50" s="7" t="s">
        <v>0</v>
      </c>
      <c r="C50" s="7" t="s">
        <v>46</v>
      </c>
      <c r="D50" s="7"/>
      <c r="E50" s="7"/>
      <c r="F50" s="8">
        <v>452</v>
      </c>
      <c r="G50" s="16">
        <f t="shared" si="0"/>
        <v>0</v>
      </c>
      <c r="H50" s="9">
        <v>452</v>
      </c>
      <c r="I50" s="9">
        <v>451.99997999999999</v>
      </c>
      <c r="J50" s="15">
        <v>99.999995575221234</v>
      </c>
      <c r="K50" s="17"/>
    </row>
    <row r="51" spans="1:11" ht="31.35" customHeight="1" x14ac:dyDescent="0.25">
      <c r="A51" s="6" t="s">
        <v>5</v>
      </c>
      <c r="B51" s="7" t="s">
        <v>0</v>
      </c>
      <c r="C51" s="7" t="s">
        <v>46</v>
      </c>
      <c r="D51" s="7" t="s">
        <v>6</v>
      </c>
      <c r="E51" s="7"/>
      <c r="F51" s="8">
        <v>452</v>
      </c>
      <c r="G51" s="16">
        <f t="shared" si="0"/>
        <v>0</v>
      </c>
      <c r="H51" s="9">
        <v>452</v>
      </c>
      <c r="I51" s="9">
        <v>451.99997999999999</v>
      </c>
      <c r="J51" s="15">
        <v>99.999995575221234</v>
      </c>
      <c r="K51" s="17"/>
    </row>
    <row r="52" spans="1:11" ht="15.6" customHeight="1" x14ac:dyDescent="0.25">
      <c r="A52" s="6" t="s">
        <v>47</v>
      </c>
      <c r="B52" s="7" t="s">
        <v>0</v>
      </c>
      <c r="C52" s="7" t="s">
        <v>46</v>
      </c>
      <c r="D52" s="7" t="s">
        <v>48</v>
      </c>
      <c r="E52" s="7"/>
      <c r="F52" s="8">
        <v>452</v>
      </c>
      <c r="G52" s="16">
        <f t="shared" si="0"/>
        <v>0</v>
      </c>
      <c r="H52" s="9">
        <v>452</v>
      </c>
      <c r="I52" s="9">
        <v>451.99997999999999</v>
      </c>
      <c r="J52" s="15">
        <v>99.999995575221234</v>
      </c>
      <c r="K52" s="17"/>
    </row>
    <row r="53" spans="1:11" ht="62.45" customHeight="1" x14ac:dyDescent="0.25">
      <c r="A53" s="6" t="s">
        <v>49</v>
      </c>
      <c r="B53" s="7" t="s">
        <v>0</v>
      </c>
      <c r="C53" s="7" t="s">
        <v>46</v>
      </c>
      <c r="D53" s="7" t="s">
        <v>50</v>
      </c>
      <c r="E53" s="7"/>
      <c r="F53" s="8">
        <v>452</v>
      </c>
      <c r="G53" s="16">
        <f t="shared" si="0"/>
        <v>0</v>
      </c>
      <c r="H53" s="9">
        <v>452</v>
      </c>
      <c r="I53" s="9">
        <v>451.99997999999999</v>
      </c>
      <c r="J53" s="15">
        <v>99.999995575221234</v>
      </c>
      <c r="K53" s="17"/>
    </row>
    <row r="54" spans="1:11" ht="62.45" customHeight="1" x14ac:dyDescent="0.25">
      <c r="A54" s="6" t="s">
        <v>51</v>
      </c>
      <c r="B54" s="7" t="s">
        <v>0</v>
      </c>
      <c r="C54" s="7" t="s">
        <v>46</v>
      </c>
      <c r="D54" s="7" t="s">
        <v>52</v>
      </c>
      <c r="E54" s="7"/>
      <c r="F54" s="8">
        <v>452</v>
      </c>
      <c r="G54" s="16">
        <f t="shared" si="0"/>
        <v>0</v>
      </c>
      <c r="H54" s="9">
        <v>452</v>
      </c>
      <c r="I54" s="9">
        <v>451.99997999999999</v>
      </c>
      <c r="J54" s="15">
        <v>99.999995575221234</v>
      </c>
      <c r="K54" s="17"/>
    </row>
    <row r="55" spans="1:11" ht="62.45" customHeight="1" x14ac:dyDescent="0.25">
      <c r="A55" s="6" t="s">
        <v>13</v>
      </c>
      <c r="B55" s="7" t="s">
        <v>0</v>
      </c>
      <c r="C55" s="7" t="s">
        <v>46</v>
      </c>
      <c r="D55" s="7" t="s">
        <v>52</v>
      </c>
      <c r="E55" s="7" t="s">
        <v>14</v>
      </c>
      <c r="F55" s="8">
        <v>452</v>
      </c>
      <c r="G55" s="16">
        <f t="shared" si="0"/>
        <v>0</v>
      </c>
      <c r="H55" s="9">
        <v>452</v>
      </c>
      <c r="I55" s="9">
        <v>451.99997999999999</v>
      </c>
      <c r="J55" s="15">
        <v>99.999995575221234</v>
      </c>
      <c r="K55" s="17"/>
    </row>
    <row r="56" spans="1:11" ht="15.6" customHeight="1" x14ac:dyDescent="0.25">
      <c r="A56" s="6" t="s">
        <v>53</v>
      </c>
      <c r="B56" s="7" t="s">
        <v>0</v>
      </c>
      <c r="C56" s="7" t="s">
        <v>46</v>
      </c>
      <c r="D56" s="7" t="s">
        <v>52</v>
      </c>
      <c r="E56" s="7" t="s">
        <v>54</v>
      </c>
      <c r="F56" s="8">
        <v>452</v>
      </c>
      <c r="G56" s="16">
        <f t="shared" si="0"/>
        <v>0</v>
      </c>
      <c r="H56" s="9">
        <v>452</v>
      </c>
      <c r="I56" s="9">
        <v>451.99997999999999</v>
      </c>
      <c r="J56" s="15">
        <v>99.999995575221234</v>
      </c>
      <c r="K56" s="17"/>
    </row>
    <row r="57" spans="1:11" ht="15.6" customHeight="1" x14ac:dyDescent="0.25">
      <c r="A57" s="6" t="s">
        <v>55</v>
      </c>
      <c r="B57" s="7" t="s">
        <v>0</v>
      </c>
      <c r="C57" s="7" t="s">
        <v>56</v>
      </c>
      <c r="D57" s="7"/>
      <c r="E57" s="7"/>
      <c r="F57" s="8">
        <v>1264</v>
      </c>
      <c r="G57" s="16">
        <f t="shared" si="0"/>
        <v>0</v>
      </c>
      <c r="H57" s="9">
        <v>1264</v>
      </c>
      <c r="I57" s="9">
        <v>735</v>
      </c>
      <c r="J57" s="15">
        <v>58.148734177215189</v>
      </c>
      <c r="K57" s="17"/>
    </row>
    <row r="58" spans="1:11" ht="15.6" customHeight="1" x14ac:dyDescent="0.25">
      <c r="A58" s="6" t="s">
        <v>57</v>
      </c>
      <c r="B58" s="7" t="s">
        <v>0</v>
      </c>
      <c r="C58" s="7" t="s">
        <v>58</v>
      </c>
      <c r="D58" s="7"/>
      <c r="E58" s="7"/>
      <c r="F58" s="8">
        <v>1264</v>
      </c>
      <c r="G58" s="16">
        <f t="shared" si="0"/>
        <v>0</v>
      </c>
      <c r="H58" s="9">
        <v>1264</v>
      </c>
      <c r="I58" s="9">
        <v>735</v>
      </c>
      <c r="J58" s="15">
        <v>58.148734177215189</v>
      </c>
      <c r="K58" s="17"/>
    </row>
    <row r="59" spans="1:11" ht="31.35" customHeight="1" x14ac:dyDescent="0.25">
      <c r="A59" s="6" t="s">
        <v>29</v>
      </c>
      <c r="B59" s="7" t="s">
        <v>0</v>
      </c>
      <c r="C59" s="7" t="s">
        <v>58</v>
      </c>
      <c r="D59" s="7" t="s">
        <v>30</v>
      </c>
      <c r="E59" s="7"/>
      <c r="F59" s="8">
        <v>1264</v>
      </c>
      <c r="G59" s="16">
        <f t="shared" si="0"/>
        <v>0</v>
      </c>
      <c r="H59" s="9">
        <v>1264</v>
      </c>
      <c r="I59" s="9">
        <v>735</v>
      </c>
      <c r="J59" s="15">
        <v>58.148734177215189</v>
      </c>
      <c r="K59" s="17"/>
    </row>
    <row r="60" spans="1:11" ht="15.6" customHeight="1" x14ac:dyDescent="0.25">
      <c r="A60" s="6" t="s">
        <v>31</v>
      </c>
      <c r="B60" s="7" t="s">
        <v>0</v>
      </c>
      <c r="C60" s="7" t="s">
        <v>58</v>
      </c>
      <c r="D60" s="7" t="s">
        <v>32</v>
      </c>
      <c r="E60" s="7"/>
      <c r="F60" s="8">
        <v>1264</v>
      </c>
      <c r="G60" s="16">
        <f t="shared" si="0"/>
        <v>0</v>
      </c>
      <c r="H60" s="9">
        <v>1264</v>
      </c>
      <c r="I60" s="9">
        <v>735</v>
      </c>
      <c r="J60" s="15">
        <v>58.148734177215189</v>
      </c>
      <c r="K60" s="17"/>
    </row>
    <row r="61" spans="1:11" ht="31.35" customHeight="1" x14ac:dyDescent="0.25">
      <c r="A61" s="6" t="s">
        <v>33</v>
      </c>
      <c r="B61" s="7" t="s">
        <v>0</v>
      </c>
      <c r="C61" s="7" t="s">
        <v>58</v>
      </c>
      <c r="D61" s="7" t="s">
        <v>34</v>
      </c>
      <c r="E61" s="7"/>
      <c r="F61" s="8">
        <v>1264</v>
      </c>
      <c r="G61" s="16">
        <f t="shared" si="0"/>
        <v>0</v>
      </c>
      <c r="H61" s="9">
        <v>1264</v>
      </c>
      <c r="I61" s="9">
        <v>735</v>
      </c>
      <c r="J61" s="15">
        <v>58.148734177215189</v>
      </c>
      <c r="K61" s="17"/>
    </row>
    <row r="62" spans="1:11" ht="31.35" customHeight="1" x14ac:dyDescent="0.25">
      <c r="A62" s="6" t="s">
        <v>59</v>
      </c>
      <c r="B62" s="7" t="s">
        <v>0</v>
      </c>
      <c r="C62" s="7" t="s">
        <v>58</v>
      </c>
      <c r="D62" s="7" t="s">
        <v>60</v>
      </c>
      <c r="E62" s="7"/>
      <c r="F62" s="8">
        <v>1264</v>
      </c>
      <c r="G62" s="16">
        <f t="shared" si="0"/>
        <v>0</v>
      </c>
      <c r="H62" s="9">
        <v>1264</v>
      </c>
      <c r="I62" s="9">
        <v>735</v>
      </c>
      <c r="J62" s="15">
        <v>58.148734177215189</v>
      </c>
      <c r="K62" s="17"/>
    </row>
    <row r="63" spans="1:11" ht="62.45" customHeight="1" x14ac:dyDescent="0.25">
      <c r="A63" s="6" t="s">
        <v>13</v>
      </c>
      <c r="B63" s="7" t="s">
        <v>0</v>
      </c>
      <c r="C63" s="7" t="s">
        <v>58</v>
      </c>
      <c r="D63" s="7" t="s">
        <v>60</v>
      </c>
      <c r="E63" s="7" t="s">
        <v>14</v>
      </c>
      <c r="F63" s="8">
        <v>1264</v>
      </c>
      <c r="G63" s="16">
        <f t="shared" si="0"/>
        <v>0</v>
      </c>
      <c r="H63" s="9">
        <v>1264</v>
      </c>
      <c r="I63" s="9">
        <v>735</v>
      </c>
      <c r="J63" s="15">
        <v>58.148734177215189</v>
      </c>
      <c r="K63" s="17"/>
    </row>
    <row r="64" spans="1:11" ht="31.35" customHeight="1" x14ac:dyDescent="0.25">
      <c r="A64" s="6" t="s">
        <v>15</v>
      </c>
      <c r="B64" s="7" t="s">
        <v>0</v>
      </c>
      <c r="C64" s="7" t="s">
        <v>58</v>
      </c>
      <c r="D64" s="7" t="s">
        <v>60</v>
      </c>
      <c r="E64" s="7" t="s">
        <v>16</v>
      </c>
      <c r="F64" s="8">
        <v>1264</v>
      </c>
      <c r="G64" s="16">
        <f t="shared" si="0"/>
        <v>0</v>
      </c>
      <c r="H64" s="9">
        <v>1264</v>
      </c>
      <c r="I64" s="9">
        <v>735</v>
      </c>
      <c r="J64" s="15">
        <v>58.148734177215189</v>
      </c>
      <c r="K64" s="17"/>
    </row>
    <row r="65" spans="1:11" ht="15.6" customHeight="1" x14ac:dyDescent="0.25">
      <c r="A65" s="6" t="s">
        <v>61</v>
      </c>
      <c r="B65" s="7" t="s">
        <v>0</v>
      </c>
      <c r="C65" s="7" t="s">
        <v>62</v>
      </c>
      <c r="D65" s="7"/>
      <c r="E65" s="7"/>
      <c r="F65" s="8">
        <v>384</v>
      </c>
      <c r="G65" s="16">
        <f t="shared" si="0"/>
        <v>0</v>
      </c>
      <c r="H65" s="9">
        <v>384</v>
      </c>
      <c r="I65" s="9">
        <v>45.758009999999999</v>
      </c>
      <c r="J65" s="15">
        <v>11.9161484375</v>
      </c>
      <c r="K65" s="17"/>
    </row>
    <row r="66" spans="1:11" ht="15.6" customHeight="1" x14ac:dyDescent="0.25">
      <c r="A66" s="6" t="s">
        <v>63</v>
      </c>
      <c r="B66" s="7" t="s">
        <v>0</v>
      </c>
      <c r="C66" s="7" t="s">
        <v>64</v>
      </c>
      <c r="D66" s="7"/>
      <c r="E66" s="7"/>
      <c r="F66" s="8">
        <v>384</v>
      </c>
      <c r="G66" s="16">
        <f t="shared" si="0"/>
        <v>0</v>
      </c>
      <c r="H66" s="9">
        <v>384</v>
      </c>
      <c r="I66" s="9">
        <v>45.758009999999999</v>
      </c>
      <c r="J66" s="15">
        <v>11.9161484375</v>
      </c>
      <c r="K66" s="17"/>
    </row>
    <row r="67" spans="1:11" ht="46.9" customHeight="1" x14ac:dyDescent="0.25">
      <c r="A67" s="6" t="s">
        <v>65</v>
      </c>
      <c r="B67" s="7" t="s">
        <v>0</v>
      </c>
      <c r="C67" s="7" t="s">
        <v>64</v>
      </c>
      <c r="D67" s="7" t="s">
        <v>66</v>
      </c>
      <c r="E67" s="7"/>
      <c r="F67" s="8">
        <v>384</v>
      </c>
      <c r="G67" s="16">
        <f t="shared" si="0"/>
        <v>0</v>
      </c>
      <c r="H67" s="9">
        <v>384</v>
      </c>
      <c r="I67" s="9">
        <v>45.758009999999999</v>
      </c>
      <c r="J67" s="15">
        <v>11.9161484375</v>
      </c>
      <c r="K67" s="17"/>
    </row>
    <row r="68" spans="1:11" ht="15.6" customHeight="1" x14ac:dyDescent="0.25">
      <c r="A68" s="6" t="s">
        <v>67</v>
      </c>
      <c r="B68" s="7" t="s">
        <v>0</v>
      </c>
      <c r="C68" s="7" t="s">
        <v>64</v>
      </c>
      <c r="D68" s="7" t="s">
        <v>68</v>
      </c>
      <c r="E68" s="7"/>
      <c r="F68" s="8">
        <v>384</v>
      </c>
      <c r="G68" s="16">
        <f t="shared" si="0"/>
        <v>0</v>
      </c>
      <c r="H68" s="9">
        <v>384</v>
      </c>
      <c r="I68" s="9">
        <v>45.758009999999999</v>
      </c>
      <c r="J68" s="15">
        <v>11.9161484375</v>
      </c>
      <c r="K68" s="17"/>
    </row>
    <row r="69" spans="1:11" ht="31.35" customHeight="1" x14ac:dyDescent="0.25">
      <c r="A69" s="6" t="s">
        <v>69</v>
      </c>
      <c r="B69" s="7" t="s">
        <v>0</v>
      </c>
      <c r="C69" s="7" t="s">
        <v>64</v>
      </c>
      <c r="D69" s="7" t="s">
        <v>70</v>
      </c>
      <c r="E69" s="7"/>
      <c r="F69" s="8">
        <v>384</v>
      </c>
      <c r="G69" s="16">
        <f t="shared" si="0"/>
        <v>0</v>
      </c>
      <c r="H69" s="9">
        <v>384</v>
      </c>
      <c r="I69" s="9">
        <v>45.758009999999999</v>
      </c>
      <c r="J69" s="15">
        <v>11.9161484375</v>
      </c>
      <c r="K69" s="17"/>
    </row>
    <row r="70" spans="1:11" ht="46.9" customHeight="1" x14ac:dyDescent="0.25">
      <c r="A70" s="6" t="s">
        <v>71</v>
      </c>
      <c r="B70" s="7" t="s">
        <v>0</v>
      </c>
      <c r="C70" s="7" t="s">
        <v>64</v>
      </c>
      <c r="D70" s="7" t="s">
        <v>72</v>
      </c>
      <c r="E70" s="7"/>
      <c r="F70" s="8">
        <v>384</v>
      </c>
      <c r="G70" s="16">
        <f t="shared" si="0"/>
        <v>0</v>
      </c>
      <c r="H70" s="9">
        <v>384</v>
      </c>
      <c r="I70" s="9">
        <v>45.758009999999999</v>
      </c>
      <c r="J70" s="15">
        <v>11.9161484375</v>
      </c>
      <c r="K70" s="17"/>
    </row>
    <row r="71" spans="1:11" ht="31.35" customHeight="1" x14ac:dyDescent="0.25">
      <c r="A71" s="6" t="s">
        <v>17</v>
      </c>
      <c r="B71" s="7" t="s">
        <v>0</v>
      </c>
      <c r="C71" s="7" t="s">
        <v>64</v>
      </c>
      <c r="D71" s="7" t="s">
        <v>72</v>
      </c>
      <c r="E71" s="7" t="s">
        <v>18</v>
      </c>
      <c r="F71" s="8">
        <v>384</v>
      </c>
      <c r="G71" s="16">
        <f t="shared" si="0"/>
        <v>0</v>
      </c>
      <c r="H71" s="9">
        <v>384</v>
      </c>
      <c r="I71" s="9">
        <v>45.758009999999999</v>
      </c>
      <c r="J71" s="15">
        <v>11.9161484375</v>
      </c>
      <c r="K71" s="17"/>
    </row>
    <row r="72" spans="1:11" ht="31.35" customHeight="1" x14ac:dyDescent="0.25">
      <c r="A72" s="6" t="s">
        <v>19</v>
      </c>
      <c r="B72" s="7" t="s">
        <v>0</v>
      </c>
      <c r="C72" s="7" t="s">
        <v>64</v>
      </c>
      <c r="D72" s="7" t="s">
        <v>72</v>
      </c>
      <c r="E72" s="7" t="s">
        <v>20</v>
      </c>
      <c r="F72" s="8">
        <v>384</v>
      </c>
      <c r="G72" s="16">
        <f t="shared" si="0"/>
        <v>0</v>
      </c>
      <c r="H72" s="9">
        <v>384</v>
      </c>
      <c r="I72" s="9">
        <v>45.758009999999999</v>
      </c>
      <c r="J72" s="15">
        <v>11.9161484375</v>
      </c>
      <c r="K72" s="17"/>
    </row>
    <row r="73" spans="1:11" ht="15.6" customHeight="1" x14ac:dyDescent="0.25">
      <c r="A73" s="6" t="s">
        <v>73</v>
      </c>
      <c r="B73" s="7" t="s">
        <v>0</v>
      </c>
      <c r="C73" s="7" t="s">
        <v>74</v>
      </c>
      <c r="D73" s="7"/>
      <c r="E73" s="7"/>
      <c r="F73" s="8">
        <v>442912</v>
      </c>
      <c r="G73" s="16">
        <f t="shared" si="0"/>
        <v>2448</v>
      </c>
      <c r="H73" s="9">
        <v>445360</v>
      </c>
      <c r="I73" s="9">
        <v>444996.23872000002</v>
      </c>
      <c r="J73" s="15">
        <v>99.918321968744394</v>
      </c>
      <c r="K73" s="17"/>
    </row>
    <row r="74" spans="1:11" ht="15.6" customHeight="1" x14ac:dyDescent="0.25">
      <c r="A74" s="6" t="s">
        <v>75</v>
      </c>
      <c r="B74" s="7" t="s">
        <v>0</v>
      </c>
      <c r="C74" s="7" t="s">
        <v>76</v>
      </c>
      <c r="D74" s="7"/>
      <c r="E74" s="7"/>
      <c r="F74" s="8">
        <v>194862</v>
      </c>
      <c r="G74" s="16">
        <f t="shared" si="0"/>
        <v>0</v>
      </c>
      <c r="H74" s="9">
        <v>194862</v>
      </c>
      <c r="I74" s="9">
        <v>194862</v>
      </c>
      <c r="J74" s="15">
        <v>100</v>
      </c>
      <c r="K74" s="17"/>
    </row>
    <row r="75" spans="1:11" ht="31.35" customHeight="1" x14ac:dyDescent="0.25">
      <c r="A75" s="6" t="s">
        <v>5</v>
      </c>
      <c r="B75" s="7" t="s">
        <v>0</v>
      </c>
      <c r="C75" s="7" t="s">
        <v>76</v>
      </c>
      <c r="D75" s="7" t="s">
        <v>6</v>
      </c>
      <c r="E75" s="7"/>
      <c r="F75" s="8">
        <v>194862</v>
      </c>
      <c r="G75" s="16">
        <f t="shared" si="0"/>
        <v>0</v>
      </c>
      <c r="H75" s="9">
        <v>194862</v>
      </c>
      <c r="I75" s="9">
        <v>194862</v>
      </c>
      <c r="J75" s="15">
        <v>100</v>
      </c>
      <c r="K75" s="17"/>
    </row>
    <row r="76" spans="1:11" ht="15.6" customHeight="1" x14ac:dyDescent="0.25">
      <c r="A76" s="6" t="s">
        <v>47</v>
      </c>
      <c r="B76" s="7" t="s">
        <v>0</v>
      </c>
      <c r="C76" s="7" t="s">
        <v>76</v>
      </c>
      <c r="D76" s="7" t="s">
        <v>48</v>
      </c>
      <c r="E76" s="7"/>
      <c r="F76" s="8">
        <v>194862</v>
      </c>
      <c r="G76" s="16">
        <f t="shared" si="0"/>
        <v>0</v>
      </c>
      <c r="H76" s="9">
        <v>194862</v>
      </c>
      <c r="I76" s="9">
        <v>194862</v>
      </c>
      <c r="J76" s="15">
        <v>100</v>
      </c>
      <c r="K76" s="17"/>
    </row>
    <row r="77" spans="1:11" ht="62.45" customHeight="1" x14ac:dyDescent="0.25">
      <c r="A77" s="6" t="s">
        <v>49</v>
      </c>
      <c r="B77" s="7" t="s">
        <v>0</v>
      </c>
      <c r="C77" s="7" t="s">
        <v>76</v>
      </c>
      <c r="D77" s="7" t="s">
        <v>50</v>
      </c>
      <c r="E77" s="7"/>
      <c r="F77" s="8">
        <v>194862</v>
      </c>
      <c r="G77" s="16">
        <f t="shared" si="0"/>
        <v>0</v>
      </c>
      <c r="H77" s="9">
        <v>194862</v>
      </c>
      <c r="I77" s="9">
        <v>194862</v>
      </c>
      <c r="J77" s="15">
        <v>100</v>
      </c>
      <c r="K77" s="17"/>
    </row>
    <row r="78" spans="1:11" ht="78.2" customHeight="1" x14ac:dyDescent="0.25">
      <c r="A78" s="6" t="s">
        <v>77</v>
      </c>
      <c r="B78" s="7" t="s">
        <v>0</v>
      </c>
      <c r="C78" s="7" t="s">
        <v>76</v>
      </c>
      <c r="D78" s="7" t="s">
        <v>78</v>
      </c>
      <c r="E78" s="7"/>
      <c r="F78" s="8">
        <v>194862</v>
      </c>
      <c r="G78" s="16">
        <f t="shared" ref="G78:G121" si="1">SUM(H78-F78)</f>
        <v>0</v>
      </c>
      <c r="H78" s="9">
        <v>194862</v>
      </c>
      <c r="I78" s="9">
        <v>194862</v>
      </c>
      <c r="J78" s="15">
        <v>100</v>
      </c>
      <c r="K78" s="17"/>
    </row>
    <row r="79" spans="1:11" ht="31.35" customHeight="1" x14ac:dyDescent="0.25">
      <c r="A79" s="6" t="s">
        <v>79</v>
      </c>
      <c r="B79" s="7" t="s">
        <v>0</v>
      </c>
      <c r="C79" s="7" t="s">
        <v>76</v>
      </c>
      <c r="D79" s="7" t="s">
        <v>78</v>
      </c>
      <c r="E79" s="7" t="s">
        <v>80</v>
      </c>
      <c r="F79" s="8">
        <v>194862</v>
      </c>
      <c r="G79" s="16">
        <f t="shared" si="1"/>
        <v>0</v>
      </c>
      <c r="H79" s="9">
        <v>194862</v>
      </c>
      <c r="I79" s="9">
        <v>194862</v>
      </c>
      <c r="J79" s="15">
        <v>100</v>
      </c>
      <c r="K79" s="17"/>
    </row>
    <row r="80" spans="1:11" ht="15.6" customHeight="1" x14ac:dyDescent="0.25">
      <c r="A80" s="6" t="s">
        <v>81</v>
      </c>
      <c r="B80" s="7" t="s">
        <v>0</v>
      </c>
      <c r="C80" s="7" t="s">
        <v>76</v>
      </c>
      <c r="D80" s="7" t="s">
        <v>78</v>
      </c>
      <c r="E80" s="7" t="s">
        <v>82</v>
      </c>
      <c r="F80" s="8">
        <v>78869</v>
      </c>
      <c r="G80" s="16">
        <f t="shared" si="1"/>
        <v>0</v>
      </c>
      <c r="H80" s="9">
        <v>78869</v>
      </c>
      <c r="I80" s="9">
        <v>78869</v>
      </c>
      <c r="J80" s="15">
        <v>100</v>
      </c>
      <c r="K80" s="17"/>
    </row>
    <row r="81" spans="1:11" ht="15.6" customHeight="1" x14ac:dyDescent="0.25">
      <c r="A81" s="6" t="s">
        <v>83</v>
      </c>
      <c r="B81" s="7" t="s">
        <v>0</v>
      </c>
      <c r="C81" s="7" t="s">
        <v>76</v>
      </c>
      <c r="D81" s="7" t="s">
        <v>78</v>
      </c>
      <c r="E81" s="7" t="s">
        <v>84</v>
      </c>
      <c r="F81" s="8">
        <v>115993</v>
      </c>
      <c r="G81" s="16">
        <f t="shared" si="1"/>
        <v>0</v>
      </c>
      <c r="H81" s="9">
        <v>115993</v>
      </c>
      <c r="I81" s="9">
        <v>115993</v>
      </c>
      <c r="J81" s="15">
        <v>100</v>
      </c>
      <c r="K81" s="17"/>
    </row>
    <row r="82" spans="1:11" ht="15.6" customHeight="1" x14ac:dyDescent="0.25">
      <c r="A82" s="6" t="s">
        <v>85</v>
      </c>
      <c r="B82" s="7" t="s">
        <v>0</v>
      </c>
      <c r="C82" s="7" t="s">
        <v>86</v>
      </c>
      <c r="D82" s="7"/>
      <c r="E82" s="7"/>
      <c r="F82" s="8">
        <v>248050</v>
      </c>
      <c r="G82" s="16">
        <f t="shared" si="1"/>
        <v>2448</v>
      </c>
      <c r="H82" s="9">
        <v>250498</v>
      </c>
      <c r="I82" s="9">
        <v>250134.23871999999</v>
      </c>
      <c r="J82" s="15">
        <v>99.854784756764531</v>
      </c>
      <c r="K82" s="17"/>
    </row>
    <row r="83" spans="1:11" ht="31.35" customHeight="1" x14ac:dyDescent="0.25">
      <c r="A83" s="6" t="s">
        <v>5</v>
      </c>
      <c r="B83" s="7" t="s">
        <v>0</v>
      </c>
      <c r="C83" s="7" t="s">
        <v>86</v>
      </c>
      <c r="D83" s="7" t="s">
        <v>6</v>
      </c>
      <c r="E83" s="7"/>
      <c r="F83" s="8">
        <v>248050</v>
      </c>
      <c r="G83" s="16">
        <f t="shared" si="1"/>
        <v>2448</v>
      </c>
      <c r="H83" s="9">
        <v>250498</v>
      </c>
      <c r="I83" s="9">
        <v>250134.23871999999</v>
      </c>
      <c r="J83" s="15">
        <v>99.854784756764531</v>
      </c>
      <c r="K83" s="17"/>
    </row>
    <row r="84" spans="1:11" ht="16.350000000000001" customHeight="1" x14ac:dyDescent="0.25">
      <c r="A84" s="6" t="s">
        <v>87</v>
      </c>
      <c r="B84" s="7" t="s">
        <v>0</v>
      </c>
      <c r="C84" s="7" t="s">
        <v>86</v>
      </c>
      <c r="D84" s="7" t="s">
        <v>88</v>
      </c>
      <c r="E84" s="7"/>
      <c r="F84" s="8">
        <v>248050</v>
      </c>
      <c r="G84" s="16">
        <f t="shared" si="1"/>
        <v>2448</v>
      </c>
      <c r="H84" s="9">
        <v>250498</v>
      </c>
      <c r="I84" s="9">
        <v>250134.23871999999</v>
      </c>
      <c r="J84" s="15">
        <v>99.854784756764531</v>
      </c>
      <c r="K84" s="17"/>
    </row>
    <row r="85" spans="1:11" ht="31.35" customHeight="1" x14ac:dyDescent="0.25">
      <c r="A85" s="6" t="s">
        <v>89</v>
      </c>
      <c r="B85" s="7" t="s">
        <v>0</v>
      </c>
      <c r="C85" s="7" t="s">
        <v>86</v>
      </c>
      <c r="D85" s="7" t="s">
        <v>90</v>
      </c>
      <c r="E85" s="7"/>
      <c r="F85" s="8">
        <v>228291</v>
      </c>
      <c r="G85" s="16">
        <f t="shared" si="1"/>
        <v>4204</v>
      </c>
      <c r="H85" s="9">
        <v>232495</v>
      </c>
      <c r="I85" s="9">
        <v>232134.23871999999</v>
      </c>
      <c r="J85" s="15">
        <v>99.844830521086465</v>
      </c>
      <c r="K85" s="17"/>
    </row>
    <row r="86" spans="1:11" ht="78.2" customHeight="1" x14ac:dyDescent="0.25">
      <c r="A86" s="6" t="s">
        <v>91</v>
      </c>
      <c r="B86" s="7" t="s">
        <v>0</v>
      </c>
      <c r="C86" s="7" t="s">
        <v>86</v>
      </c>
      <c r="D86" s="7" t="s">
        <v>92</v>
      </c>
      <c r="E86" s="7"/>
      <c r="F86" s="8">
        <v>228291</v>
      </c>
      <c r="G86" s="16">
        <f t="shared" si="1"/>
        <v>4204</v>
      </c>
      <c r="H86" s="9">
        <v>232495</v>
      </c>
      <c r="I86" s="9">
        <v>232134.23871999999</v>
      </c>
      <c r="J86" s="15">
        <v>99.844830521086465</v>
      </c>
      <c r="K86" s="17"/>
    </row>
    <row r="87" spans="1:11" ht="31.35" customHeight="1" x14ac:dyDescent="0.25">
      <c r="A87" s="6" t="s">
        <v>79</v>
      </c>
      <c r="B87" s="7" t="s">
        <v>0</v>
      </c>
      <c r="C87" s="7" t="s">
        <v>86</v>
      </c>
      <c r="D87" s="7" t="s">
        <v>92</v>
      </c>
      <c r="E87" s="7" t="s">
        <v>80</v>
      </c>
      <c r="F87" s="8">
        <v>228291</v>
      </c>
      <c r="G87" s="16">
        <f t="shared" si="1"/>
        <v>4204</v>
      </c>
      <c r="H87" s="9">
        <v>232495</v>
      </c>
      <c r="I87" s="9">
        <v>232134.23871999999</v>
      </c>
      <c r="J87" s="15">
        <v>99.844830521086465</v>
      </c>
      <c r="K87" s="17"/>
    </row>
    <row r="88" spans="1:11" ht="15.75" x14ac:dyDescent="0.25">
      <c r="A88" s="6" t="s">
        <v>81</v>
      </c>
      <c r="B88" s="7" t="s">
        <v>0</v>
      </c>
      <c r="C88" s="7" t="s">
        <v>86</v>
      </c>
      <c r="D88" s="7" t="s">
        <v>92</v>
      </c>
      <c r="E88" s="7" t="s">
        <v>82</v>
      </c>
      <c r="F88" s="8">
        <v>157013.5</v>
      </c>
      <c r="G88" s="16">
        <f t="shared" si="1"/>
        <v>1379.2999999999884</v>
      </c>
      <c r="H88" s="9">
        <v>158392.79999999999</v>
      </c>
      <c r="I88" s="9">
        <v>158117.03872000001</v>
      </c>
      <c r="J88" s="15">
        <v>99.825900369208696</v>
      </c>
      <c r="K88" s="17"/>
    </row>
    <row r="89" spans="1:11" ht="15.75" x14ac:dyDescent="0.25">
      <c r="A89" s="6" t="s">
        <v>83</v>
      </c>
      <c r="B89" s="7" t="s">
        <v>0</v>
      </c>
      <c r="C89" s="7" t="s">
        <v>86</v>
      </c>
      <c r="D89" s="7" t="s">
        <v>92</v>
      </c>
      <c r="E89" s="7" t="s">
        <v>84</v>
      </c>
      <c r="F89" s="8">
        <v>71277.5</v>
      </c>
      <c r="G89" s="16">
        <f t="shared" si="1"/>
        <v>2824.6999999999971</v>
      </c>
      <c r="H89" s="9">
        <v>74102.2</v>
      </c>
      <c r="I89" s="9">
        <v>74017.2</v>
      </c>
      <c r="J89" s="15">
        <v>99.885293554037531</v>
      </c>
      <c r="K89" s="17"/>
    </row>
    <row r="90" spans="1:11" ht="62.45" customHeight="1" x14ac:dyDescent="0.25">
      <c r="A90" s="6" t="s">
        <v>93</v>
      </c>
      <c r="B90" s="7" t="s">
        <v>0</v>
      </c>
      <c r="C90" s="7" t="s">
        <v>86</v>
      </c>
      <c r="D90" s="7" t="s">
        <v>94</v>
      </c>
      <c r="E90" s="7"/>
      <c r="F90" s="8">
        <v>19759</v>
      </c>
      <c r="G90" s="16">
        <f t="shared" si="1"/>
        <v>-1756</v>
      </c>
      <c r="H90" s="9">
        <v>18003</v>
      </c>
      <c r="I90" s="9">
        <v>18000</v>
      </c>
      <c r="J90" s="15">
        <v>99.983336110648224</v>
      </c>
      <c r="K90" s="17"/>
    </row>
    <row r="91" spans="1:11" ht="46.9" customHeight="1" x14ac:dyDescent="0.25">
      <c r="A91" s="6" t="s">
        <v>95</v>
      </c>
      <c r="B91" s="7" t="s">
        <v>0</v>
      </c>
      <c r="C91" s="7" t="s">
        <v>86</v>
      </c>
      <c r="D91" s="7" t="s">
        <v>96</v>
      </c>
      <c r="E91" s="7"/>
      <c r="F91" s="8">
        <v>19756</v>
      </c>
      <c r="G91" s="16">
        <f t="shared" si="1"/>
        <v>-1756</v>
      </c>
      <c r="H91" s="9">
        <v>18000</v>
      </c>
      <c r="I91" s="9">
        <v>18000</v>
      </c>
      <c r="J91" s="15">
        <v>100</v>
      </c>
      <c r="K91" s="17"/>
    </row>
    <row r="92" spans="1:11" ht="31.35" customHeight="1" x14ac:dyDescent="0.25">
      <c r="A92" s="6" t="s">
        <v>79</v>
      </c>
      <c r="B92" s="7" t="s">
        <v>0</v>
      </c>
      <c r="C92" s="7" t="s">
        <v>86</v>
      </c>
      <c r="D92" s="7" t="s">
        <v>96</v>
      </c>
      <c r="E92" s="7" t="s">
        <v>80</v>
      </c>
      <c r="F92" s="8">
        <v>19756</v>
      </c>
      <c r="G92" s="16">
        <f t="shared" si="1"/>
        <v>-1756</v>
      </c>
      <c r="H92" s="9">
        <v>18000</v>
      </c>
      <c r="I92" s="9">
        <v>18000</v>
      </c>
      <c r="J92" s="15">
        <v>100</v>
      </c>
      <c r="K92" s="17"/>
    </row>
    <row r="93" spans="1:11" ht="15.75" x14ac:dyDescent="0.25">
      <c r="A93" s="6" t="s">
        <v>81</v>
      </c>
      <c r="B93" s="7" t="s">
        <v>0</v>
      </c>
      <c r="C93" s="7" t="s">
        <v>86</v>
      </c>
      <c r="D93" s="7" t="s">
        <v>96</v>
      </c>
      <c r="E93" s="7" t="s">
        <v>82</v>
      </c>
      <c r="F93" s="8">
        <v>12504</v>
      </c>
      <c r="G93" s="16">
        <f t="shared" si="1"/>
        <v>-1599</v>
      </c>
      <c r="H93" s="9">
        <v>10905</v>
      </c>
      <c r="I93" s="9">
        <v>10905</v>
      </c>
      <c r="J93" s="15">
        <v>100</v>
      </c>
      <c r="K93" s="17"/>
    </row>
    <row r="94" spans="1:11" ht="15.75" x14ac:dyDescent="0.25">
      <c r="A94" s="6" t="s">
        <v>83</v>
      </c>
      <c r="B94" s="7" t="s">
        <v>0</v>
      </c>
      <c r="C94" s="7" t="s">
        <v>86</v>
      </c>
      <c r="D94" s="7" t="s">
        <v>96</v>
      </c>
      <c r="E94" s="7" t="s">
        <v>84</v>
      </c>
      <c r="F94" s="8">
        <v>7252</v>
      </c>
      <c r="G94" s="16">
        <f t="shared" si="1"/>
        <v>-157</v>
      </c>
      <c r="H94" s="9">
        <v>7095</v>
      </c>
      <c r="I94" s="9">
        <v>7095</v>
      </c>
      <c r="J94" s="15">
        <v>100</v>
      </c>
      <c r="K94" s="17"/>
    </row>
    <row r="95" spans="1:11" ht="46.9" customHeight="1" x14ac:dyDescent="0.25">
      <c r="A95" s="6" t="s">
        <v>97</v>
      </c>
      <c r="B95" s="7" t="s">
        <v>0</v>
      </c>
      <c r="C95" s="7" t="s">
        <v>86</v>
      </c>
      <c r="D95" s="7" t="s">
        <v>98</v>
      </c>
      <c r="E95" s="7"/>
      <c r="F95" s="8">
        <v>3</v>
      </c>
      <c r="G95" s="16">
        <f t="shared" si="1"/>
        <v>0</v>
      </c>
      <c r="H95" s="9">
        <v>3</v>
      </c>
      <c r="I95" s="9">
        <v>0</v>
      </c>
      <c r="J95" s="15">
        <v>0</v>
      </c>
      <c r="K95" s="17"/>
    </row>
    <row r="96" spans="1:11" ht="31.35" customHeight="1" x14ac:dyDescent="0.25">
      <c r="A96" s="6" t="s">
        <v>79</v>
      </c>
      <c r="B96" s="7" t="s">
        <v>0</v>
      </c>
      <c r="C96" s="7" t="s">
        <v>86</v>
      </c>
      <c r="D96" s="7" t="s">
        <v>98</v>
      </c>
      <c r="E96" s="7" t="s">
        <v>80</v>
      </c>
      <c r="F96" s="8">
        <v>3</v>
      </c>
      <c r="G96" s="16">
        <f t="shared" si="1"/>
        <v>0</v>
      </c>
      <c r="H96" s="9">
        <v>3</v>
      </c>
      <c r="I96" s="9">
        <v>0</v>
      </c>
      <c r="J96" s="15">
        <v>0</v>
      </c>
      <c r="K96" s="17"/>
    </row>
    <row r="97" spans="1:11" ht="15.75" x14ac:dyDescent="0.25">
      <c r="A97" s="6" t="s">
        <v>81</v>
      </c>
      <c r="B97" s="7" t="s">
        <v>0</v>
      </c>
      <c r="C97" s="7" t="s">
        <v>86</v>
      </c>
      <c r="D97" s="7" t="s">
        <v>98</v>
      </c>
      <c r="E97" s="7" t="s">
        <v>82</v>
      </c>
      <c r="F97" s="8">
        <v>3</v>
      </c>
      <c r="G97" s="16">
        <f t="shared" si="1"/>
        <v>0</v>
      </c>
      <c r="H97" s="9">
        <v>3</v>
      </c>
      <c r="I97" s="9">
        <v>0</v>
      </c>
      <c r="J97" s="15">
        <v>0</v>
      </c>
      <c r="K97" s="17"/>
    </row>
    <row r="98" spans="1:11" ht="15.6" customHeight="1" x14ac:dyDescent="0.25">
      <c r="A98" s="6" t="s">
        <v>99</v>
      </c>
      <c r="B98" s="7" t="s">
        <v>0</v>
      </c>
      <c r="C98" s="7" t="s">
        <v>100</v>
      </c>
      <c r="D98" s="7"/>
      <c r="E98" s="7"/>
      <c r="F98" s="8">
        <v>5022</v>
      </c>
      <c r="G98" s="16">
        <f t="shared" si="1"/>
        <v>-986</v>
      </c>
      <c r="H98" s="9">
        <v>4036</v>
      </c>
      <c r="I98" s="9">
        <v>4035.8383600000002</v>
      </c>
      <c r="J98" s="15">
        <v>99.995995044598601</v>
      </c>
      <c r="K98" s="17"/>
    </row>
    <row r="99" spans="1:11" ht="15.6" customHeight="1" x14ac:dyDescent="0.25">
      <c r="A99" s="6" t="s">
        <v>101</v>
      </c>
      <c r="B99" s="7" t="s">
        <v>0</v>
      </c>
      <c r="C99" s="7" t="s">
        <v>102</v>
      </c>
      <c r="D99" s="7"/>
      <c r="E99" s="7"/>
      <c r="F99" s="8">
        <v>5022</v>
      </c>
      <c r="G99" s="16">
        <f t="shared" si="1"/>
        <v>-986</v>
      </c>
      <c r="H99" s="9">
        <v>4036</v>
      </c>
      <c r="I99" s="9">
        <v>4035.8383600000002</v>
      </c>
      <c r="J99" s="15">
        <v>99.995995044598601</v>
      </c>
      <c r="K99" s="17"/>
    </row>
    <row r="100" spans="1:11" ht="15.6" customHeight="1" x14ac:dyDescent="0.25">
      <c r="A100" s="6" t="s">
        <v>103</v>
      </c>
      <c r="B100" s="7" t="s">
        <v>0</v>
      </c>
      <c r="C100" s="7" t="s">
        <v>102</v>
      </c>
      <c r="D100" s="7" t="s">
        <v>104</v>
      </c>
      <c r="E100" s="7"/>
      <c r="F100" s="8">
        <v>5022</v>
      </c>
      <c r="G100" s="16">
        <f t="shared" si="1"/>
        <v>-986</v>
      </c>
      <c r="H100" s="9">
        <v>4036</v>
      </c>
      <c r="I100" s="9">
        <v>4035.8383600000002</v>
      </c>
      <c r="J100" s="15">
        <v>99.995995044598601</v>
      </c>
      <c r="K100" s="17"/>
    </row>
    <row r="101" spans="1:11" ht="31.35" customHeight="1" x14ac:dyDescent="0.25">
      <c r="A101" s="6" t="s">
        <v>105</v>
      </c>
      <c r="B101" s="7" t="s">
        <v>0</v>
      </c>
      <c r="C101" s="7" t="s">
        <v>102</v>
      </c>
      <c r="D101" s="7" t="s">
        <v>106</v>
      </c>
      <c r="E101" s="7"/>
      <c r="F101" s="8">
        <v>5022</v>
      </c>
      <c r="G101" s="16">
        <f t="shared" si="1"/>
        <v>-986</v>
      </c>
      <c r="H101" s="9">
        <v>4036</v>
      </c>
      <c r="I101" s="9">
        <v>4035.8383600000002</v>
      </c>
      <c r="J101" s="15">
        <v>99.995995044598601</v>
      </c>
      <c r="K101" s="17"/>
    </row>
    <row r="102" spans="1:11" ht="31.35" customHeight="1" x14ac:dyDescent="0.25">
      <c r="A102" s="6" t="s">
        <v>17</v>
      </c>
      <c r="B102" s="7" t="s">
        <v>0</v>
      </c>
      <c r="C102" s="7" t="s">
        <v>102</v>
      </c>
      <c r="D102" s="7" t="s">
        <v>106</v>
      </c>
      <c r="E102" s="7" t="s">
        <v>18</v>
      </c>
      <c r="F102" s="8">
        <v>5022</v>
      </c>
      <c r="G102" s="16">
        <f t="shared" si="1"/>
        <v>-986</v>
      </c>
      <c r="H102" s="9">
        <v>4036</v>
      </c>
      <c r="I102" s="9">
        <v>4035.8383600000002</v>
      </c>
      <c r="J102" s="15">
        <v>99.995995044598601</v>
      </c>
      <c r="K102" s="17"/>
    </row>
    <row r="103" spans="1:11" ht="31.5" x14ac:dyDescent="0.25">
      <c r="A103" s="6" t="s">
        <v>19</v>
      </c>
      <c r="B103" s="7" t="s">
        <v>0</v>
      </c>
      <c r="C103" s="7" t="s">
        <v>102</v>
      </c>
      <c r="D103" s="7" t="s">
        <v>106</v>
      </c>
      <c r="E103" s="7" t="s">
        <v>20</v>
      </c>
      <c r="F103" s="8">
        <v>5022</v>
      </c>
      <c r="G103" s="16">
        <f t="shared" si="1"/>
        <v>-986</v>
      </c>
      <c r="H103" s="9">
        <v>4036</v>
      </c>
      <c r="I103" s="9">
        <v>4035.8383600000002</v>
      </c>
      <c r="J103" s="15">
        <v>99.995995044598601</v>
      </c>
      <c r="K103" s="17"/>
    </row>
    <row r="104" spans="1:11" ht="15.6" customHeight="1" x14ac:dyDescent="0.25">
      <c r="A104" s="6" t="s">
        <v>107</v>
      </c>
      <c r="B104" s="7" t="s">
        <v>0</v>
      </c>
      <c r="C104" s="7" t="s">
        <v>108</v>
      </c>
      <c r="D104" s="7"/>
      <c r="E104" s="7"/>
      <c r="F104" s="8">
        <v>20354</v>
      </c>
      <c r="G104" s="16">
        <f t="shared" si="1"/>
        <v>300</v>
      </c>
      <c r="H104" s="9">
        <v>20654</v>
      </c>
      <c r="I104" s="9">
        <v>20079.815460000002</v>
      </c>
      <c r="J104" s="15">
        <v>97.219983828798291</v>
      </c>
      <c r="K104" s="17"/>
    </row>
    <row r="105" spans="1:11" ht="15.6" customHeight="1" x14ac:dyDescent="0.25">
      <c r="A105" s="6" t="s">
        <v>109</v>
      </c>
      <c r="B105" s="7" t="s">
        <v>0</v>
      </c>
      <c r="C105" s="7" t="s">
        <v>110</v>
      </c>
      <c r="D105" s="7"/>
      <c r="E105" s="7"/>
      <c r="F105" s="8">
        <v>8961</v>
      </c>
      <c r="G105" s="16">
        <f t="shared" si="1"/>
        <v>300</v>
      </c>
      <c r="H105" s="9">
        <v>9261</v>
      </c>
      <c r="I105" s="9">
        <v>9165.4263599999995</v>
      </c>
      <c r="J105" s="15">
        <v>98.967998704243598</v>
      </c>
      <c r="K105" s="17"/>
    </row>
    <row r="106" spans="1:11" ht="15.6" customHeight="1" x14ac:dyDescent="0.25">
      <c r="A106" s="6" t="s">
        <v>103</v>
      </c>
      <c r="B106" s="7" t="s">
        <v>0</v>
      </c>
      <c r="C106" s="7" t="s">
        <v>110</v>
      </c>
      <c r="D106" s="7" t="s">
        <v>104</v>
      </c>
      <c r="E106" s="7"/>
      <c r="F106" s="8">
        <v>8961</v>
      </c>
      <c r="G106" s="16">
        <f t="shared" si="1"/>
        <v>300</v>
      </c>
      <c r="H106" s="9">
        <v>9261</v>
      </c>
      <c r="I106" s="9">
        <v>9165.4263599999995</v>
      </c>
      <c r="J106" s="15">
        <v>98.967998704243598</v>
      </c>
      <c r="K106" s="17"/>
    </row>
    <row r="107" spans="1:11" ht="31.35" customHeight="1" x14ac:dyDescent="0.25">
      <c r="A107" s="6" t="s">
        <v>111</v>
      </c>
      <c r="B107" s="7" t="s">
        <v>0</v>
      </c>
      <c r="C107" s="7" t="s">
        <v>110</v>
      </c>
      <c r="D107" s="7" t="s">
        <v>112</v>
      </c>
      <c r="E107" s="7"/>
      <c r="F107" s="8">
        <v>8961</v>
      </c>
      <c r="G107" s="16">
        <f t="shared" si="1"/>
        <v>300</v>
      </c>
      <c r="H107" s="9">
        <v>9261</v>
      </c>
      <c r="I107" s="9">
        <v>9165.4263599999995</v>
      </c>
      <c r="J107" s="15">
        <v>98.967998704243598</v>
      </c>
      <c r="K107" s="17"/>
    </row>
    <row r="108" spans="1:11" ht="31.35" customHeight="1" x14ac:dyDescent="0.25">
      <c r="A108" s="6" t="s">
        <v>17</v>
      </c>
      <c r="B108" s="7" t="s">
        <v>0</v>
      </c>
      <c r="C108" s="7" t="s">
        <v>110</v>
      </c>
      <c r="D108" s="7" t="s">
        <v>112</v>
      </c>
      <c r="E108" s="7" t="s">
        <v>18</v>
      </c>
      <c r="F108" s="8">
        <v>66</v>
      </c>
      <c r="G108" s="16">
        <f t="shared" si="1"/>
        <v>0</v>
      </c>
      <c r="H108" s="9">
        <v>66</v>
      </c>
      <c r="I108" s="9">
        <v>62.7</v>
      </c>
      <c r="J108" s="15">
        <v>95</v>
      </c>
      <c r="K108" s="17"/>
    </row>
    <row r="109" spans="1:11" ht="31.5" x14ac:dyDescent="0.25">
      <c r="A109" s="6" t="s">
        <v>19</v>
      </c>
      <c r="B109" s="7" t="s">
        <v>0</v>
      </c>
      <c r="C109" s="7" t="s">
        <v>110</v>
      </c>
      <c r="D109" s="7" t="s">
        <v>112</v>
      </c>
      <c r="E109" s="7" t="s">
        <v>20</v>
      </c>
      <c r="F109" s="8">
        <v>66</v>
      </c>
      <c r="G109" s="16">
        <f t="shared" si="1"/>
        <v>0</v>
      </c>
      <c r="H109" s="9">
        <v>66</v>
      </c>
      <c r="I109" s="9">
        <v>62.7</v>
      </c>
      <c r="J109" s="15">
        <v>95</v>
      </c>
      <c r="K109" s="17"/>
    </row>
    <row r="110" spans="1:11" ht="15.6" customHeight="1" x14ac:dyDescent="0.25">
      <c r="A110" s="6" t="s">
        <v>113</v>
      </c>
      <c r="B110" s="7" t="s">
        <v>0</v>
      </c>
      <c r="C110" s="7" t="s">
        <v>110</v>
      </c>
      <c r="D110" s="7" t="s">
        <v>112</v>
      </c>
      <c r="E110" s="7" t="s">
        <v>114</v>
      </c>
      <c r="F110" s="8">
        <v>8895</v>
      </c>
      <c r="G110" s="16">
        <f t="shared" si="1"/>
        <v>300</v>
      </c>
      <c r="H110" s="9">
        <v>9195</v>
      </c>
      <c r="I110" s="9">
        <v>9102.7263600000006</v>
      </c>
      <c r="J110" s="15">
        <v>98.996480261011413</v>
      </c>
      <c r="K110" s="17"/>
    </row>
    <row r="111" spans="1:11" ht="15.75" x14ac:dyDescent="0.25">
      <c r="A111" s="6" t="s">
        <v>115</v>
      </c>
      <c r="B111" s="7" t="s">
        <v>0</v>
      </c>
      <c r="C111" s="7" t="s">
        <v>110</v>
      </c>
      <c r="D111" s="7" t="s">
        <v>112</v>
      </c>
      <c r="E111" s="7" t="s">
        <v>116</v>
      </c>
      <c r="F111" s="8">
        <v>8895</v>
      </c>
      <c r="G111" s="16">
        <f t="shared" si="1"/>
        <v>300</v>
      </c>
      <c r="H111" s="9">
        <v>9195</v>
      </c>
      <c r="I111" s="9">
        <v>9102.7263600000006</v>
      </c>
      <c r="J111" s="15">
        <v>98.996480261011413</v>
      </c>
      <c r="K111" s="17"/>
    </row>
    <row r="112" spans="1:11" ht="15.6" customHeight="1" x14ac:dyDescent="0.25">
      <c r="A112" s="6" t="s">
        <v>117</v>
      </c>
      <c r="B112" s="7" t="s">
        <v>0</v>
      </c>
      <c r="C112" s="7" t="s">
        <v>118</v>
      </c>
      <c r="D112" s="7"/>
      <c r="E112" s="7"/>
      <c r="F112" s="8">
        <v>11393</v>
      </c>
      <c r="G112" s="16">
        <f t="shared" si="1"/>
        <v>0</v>
      </c>
      <c r="H112" s="9">
        <v>11393</v>
      </c>
      <c r="I112" s="9">
        <v>10914.3891</v>
      </c>
      <c r="J112" s="15">
        <v>95.799079259194244</v>
      </c>
      <c r="K112" s="17"/>
    </row>
    <row r="113" spans="1:11" ht="31.35" customHeight="1" x14ac:dyDescent="0.25">
      <c r="A113" s="6" t="s">
        <v>5</v>
      </c>
      <c r="B113" s="7" t="s">
        <v>0</v>
      </c>
      <c r="C113" s="7" t="s">
        <v>118</v>
      </c>
      <c r="D113" s="7" t="s">
        <v>6</v>
      </c>
      <c r="E113" s="7"/>
      <c r="F113" s="8">
        <v>11393</v>
      </c>
      <c r="G113" s="16">
        <f t="shared" si="1"/>
        <v>0</v>
      </c>
      <c r="H113" s="9">
        <v>11393</v>
      </c>
      <c r="I113" s="9">
        <v>10914.3891</v>
      </c>
      <c r="J113" s="15">
        <v>95.799079259194244</v>
      </c>
      <c r="K113" s="17"/>
    </row>
    <row r="114" spans="1:11" ht="15.6" customHeight="1" x14ac:dyDescent="0.25">
      <c r="A114" s="6" t="s">
        <v>47</v>
      </c>
      <c r="B114" s="7" t="s">
        <v>0</v>
      </c>
      <c r="C114" s="7" t="s">
        <v>118</v>
      </c>
      <c r="D114" s="7" t="s">
        <v>48</v>
      </c>
      <c r="E114" s="7"/>
      <c r="F114" s="8">
        <v>11393</v>
      </c>
      <c r="G114" s="16">
        <f t="shared" si="1"/>
        <v>0</v>
      </c>
      <c r="H114" s="9">
        <v>11393</v>
      </c>
      <c r="I114" s="9">
        <v>10914.3891</v>
      </c>
      <c r="J114" s="15">
        <v>95.799079259194244</v>
      </c>
      <c r="K114" s="17"/>
    </row>
    <row r="115" spans="1:11" ht="62.45" customHeight="1" x14ac:dyDescent="0.25">
      <c r="A115" s="6" t="s">
        <v>49</v>
      </c>
      <c r="B115" s="7" t="s">
        <v>0</v>
      </c>
      <c r="C115" s="7" t="s">
        <v>118</v>
      </c>
      <c r="D115" s="7" t="s">
        <v>50</v>
      </c>
      <c r="E115" s="7"/>
      <c r="F115" s="8">
        <v>11393</v>
      </c>
      <c r="G115" s="16">
        <f t="shared" si="1"/>
        <v>0</v>
      </c>
      <c r="H115" s="9">
        <v>11393</v>
      </c>
      <c r="I115" s="9">
        <v>10914.3891</v>
      </c>
      <c r="J115" s="15">
        <v>95.799079259194244</v>
      </c>
      <c r="K115" s="17"/>
    </row>
    <row r="116" spans="1:11" ht="62.45" customHeight="1" x14ac:dyDescent="0.25">
      <c r="A116" s="6" t="s">
        <v>51</v>
      </c>
      <c r="B116" s="7" t="s">
        <v>0</v>
      </c>
      <c r="C116" s="7" t="s">
        <v>118</v>
      </c>
      <c r="D116" s="7" t="s">
        <v>52</v>
      </c>
      <c r="E116" s="7"/>
      <c r="F116" s="8">
        <v>11393</v>
      </c>
      <c r="G116" s="16">
        <f t="shared" si="1"/>
        <v>0</v>
      </c>
      <c r="H116" s="9">
        <v>11393</v>
      </c>
      <c r="I116" s="9">
        <v>10914.3891</v>
      </c>
      <c r="J116" s="15">
        <v>95.799079259194244</v>
      </c>
      <c r="K116" s="17"/>
    </row>
    <row r="117" spans="1:11" ht="31.35" customHeight="1" x14ac:dyDescent="0.25">
      <c r="A117" s="6" t="s">
        <v>17</v>
      </c>
      <c r="B117" s="7" t="s">
        <v>0</v>
      </c>
      <c r="C117" s="7" t="s">
        <v>118</v>
      </c>
      <c r="D117" s="7" t="s">
        <v>52</v>
      </c>
      <c r="E117" s="7" t="s">
        <v>18</v>
      </c>
      <c r="F117" s="8">
        <v>113</v>
      </c>
      <c r="G117" s="16">
        <f t="shared" si="1"/>
        <v>0</v>
      </c>
      <c r="H117" s="9">
        <v>113</v>
      </c>
      <c r="I117" s="9">
        <v>45.222209999999997</v>
      </c>
      <c r="J117" s="15">
        <v>40.019654867256641</v>
      </c>
      <c r="K117" s="17"/>
    </row>
    <row r="118" spans="1:11" ht="31.5" x14ac:dyDescent="0.25">
      <c r="A118" s="6" t="s">
        <v>19</v>
      </c>
      <c r="B118" s="7" t="s">
        <v>0</v>
      </c>
      <c r="C118" s="7" t="s">
        <v>118</v>
      </c>
      <c r="D118" s="7" t="s">
        <v>52</v>
      </c>
      <c r="E118" s="7" t="s">
        <v>20</v>
      </c>
      <c r="F118" s="8">
        <v>113</v>
      </c>
      <c r="G118" s="16">
        <f t="shared" si="1"/>
        <v>0</v>
      </c>
      <c r="H118" s="9">
        <v>113</v>
      </c>
      <c r="I118" s="9">
        <v>45.222209999999997</v>
      </c>
      <c r="J118" s="15">
        <v>40.019654867256641</v>
      </c>
      <c r="K118" s="17"/>
    </row>
    <row r="119" spans="1:11" ht="15.6" customHeight="1" x14ac:dyDescent="0.25">
      <c r="A119" s="6" t="s">
        <v>113</v>
      </c>
      <c r="B119" s="7" t="s">
        <v>0</v>
      </c>
      <c r="C119" s="7" t="s">
        <v>118</v>
      </c>
      <c r="D119" s="7" t="s">
        <v>52</v>
      </c>
      <c r="E119" s="7" t="s">
        <v>114</v>
      </c>
      <c r="F119" s="8">
        <v>11280</v>
      </c>
      <c r="G119" s="16">
        <f t="shared" si="1"/>
        <v>0</v>
      </c>
      <c r="H119" s="9">
        <v>11280</v>
      </c>
      <c r="I119" s="9">
        <v>10869.16689</v>
      </c>
      <c r="J119" s="15">
        <v>96.357862499999996</v>
      </c>
      <c r="K119" s="17"/>
    </row>
    <row r="120" spans="1:11" ht="31.5" x14ac:dyDescent="0.25">
      <c r="A120" s="6" t="s">
        <v>119</v>
      </c>
      <c r="B120" s="7" t="s">
        <v>0</v>
      </c>
      <c r="C120" s="7" t="s">
        <v>118</v>
      </c>
      <c r="D120" s="7" t="s">
        <v>52</v>
      </c>
      <c r="E120" s="7" t="s">
        <v>120</v>
      </c>
      <c r="F120" s="8">
        <v>11280</v>
      </c>
      <c r="G120" s="16">
        <f t="shared" si="1"/>
        <v>0</v>
      </c>
      <c r="H120" s="9">
        <v>11280</v>
      </c>
      <c r="I120" s="9">
        <v>10869.16689</v>
      </c>
      <c r="J120" s="15">
        <v>96.357862499999996</v>
      </c>
      <c r="K120" s="17"/>
    </row>
    <row r="121" spans="1:11" s="26" customFormat="1" ht="23.25" customHeight="1" x14ac:dyDescent="0.25">
      <c r="A121" s="27" t="s">
        <v>125</v>
      </c>
      <c r="B121" s="27"/>
      <c r="C121" s="27"/>
      <c r="D121" s="27"/>
      <c r="E121" s="27"/>
      <c r="F121" s="22">
        <v>481115</v>
      </c>
      <c r="G121" s="23">
        <f t="shared" si="1"/>
        <v>1762</v>
      </c>
      <c r="H121" s="24">
        <v>482877</v>
      </c>
      <c r="I121" s="24">
        <v>480784.34943</v>
      </c>
      <c r="J121" s="25">
        <v>99.566628650774419</v>
      </c>
    </row>
    <row r="124" spans="1:11" ht="18.75" x14ac:dyDescent="0.3">
      <c r="A124" s="20" t="s">
        <v>138</v>
      </c>
      <c r="B124" s="20"/>
      <c r="C124" s="20"/>
      <c r="D124" s="21"/>
      <c r="E124" s="21"/>
      <c r="F124" s="21"/>
      <c r="G124" s="21"/>
      <c r="H124" s="21"/>
    </row>
    <row r="125" spans="1:11" ht="18.75" x14ac:dyDescent="0.3">
      <c r="A125" s="20" t="s">
        <v>140</v>
      </c>
      <c r="B125" s="20"/>
      <c r="C125" s="20"/>
      <c r="D125" s="21"/>
      <c r="E125" s="21"/>
      <c r="F125" s="21"/>
      <c r="G125" s="21"/>
      <c r="H125" s="21" t="s">
        <v>139</v>
      </c>
    </row>
  </sheetData>
  <mergeCells count="2">
    <mergeCell ref="A121:E121"/>
    <mergeCell ref="A8:J8"/>
  </mergeCells>
  <pageMargins left="0.39370078740157483" right="0.23622047244094491" top="0.74803149606299213" bottom="0.39370078740157483" header="0.51181102362204722" footer="0.51181102362204722"/>
  <pageSetup scale="86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субвенции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Кочережко Оксана Анатольевна</cp:lastModifiedBy>
  <cp:lastPrinted>2019-12-19T15:48:17Z</cp:lastPrinted>
  <dcterms:created xsi:type="dcterms:W3CDTF">2019-12-14T08:39:53Z</dcterms:created>
  <dcterms:modified xsi:type="dcterms:W3CDTF">2020-05-06T14:18:58Z</dcterms:modified>
</cp:coreProperties>
</file>