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<sst xmlns="http://schemas.openxmlformats.org/spreadsheetml/2006/main" count="65" uniqueCount="52">
  <si>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</si>
  <si>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</si>
  <si>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</si>
  <si>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</si>
  <si>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</si>
  <si>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</si>
  <si>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</si>
  <si>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</si>
  <si>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</si>
  <si>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</si>
  <si>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</si>
  <si>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</si>
  <si>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</si>
  <si>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</si>
  <si>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</si>
  <si>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</si>
  <si>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</si>
  <si>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</si>
  <si>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</si>
  <si>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</si>
  <si>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</si>
  <si>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</si>
  <si>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</si>
  <si>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</si>
  <si>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</si>
  <si>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</si>
  <si>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Погашение бюджетами городских округов кредитов от кредитных организаций в валюте Российской Федерации</t>
  </si>
  <si>
    <t>Одинцовского городского округа в плановом периоде 2022 и 2023 годов</t>
  </si>
  <si>
    <t>2023 год            (тыс. руб.)</t>
  </si>
  <si>
    <t>2022 год                (тыс. руб.)</t>
  </si>
  <si>
    <t>к  решению Совета депутатов</t>
  </si>
  <si>
    <t>(Приложение 14</t>
  </si>
  <si>
    <t xml:space="preserve"> от  "25"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</si>
  <si>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</si>
  <si>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</si>
  <si>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</si>
  <si>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Привлечение кредитов от кредитных организаций бюджетами  городских округов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</si>
  <si>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</si>
  <si>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</si>
  <si>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</si>
  <si>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</si>
  <si>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</si>
  <si>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</si>
  <si>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</si>
  <si>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</si>
  <si>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</si>
  <si>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</si>
  <si>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</si>
  <si>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Приложение 13</t>
  </si>
  <si>
    <t>3.</t>
  </si>
  <si>
    <t>к решению Совета депутатов</t>
  </si>
  <si>
    <t xml:space="preserve"> от   25.11.2021 № 1/30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</si>
</sst>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4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4" applyNumberFormat="1" applyFont="1" applyFill="1" applyBorder="1" applyAlignment="1">
      <alignment horizontal="center" vertical="center" wrapText="1"/>
    </xf>
    <xf numFmtId="0" fontId="1" fillId="0" borderId="0" xfId="56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6" applyFont="1" applyFill="1" applyBorder="1" applyAlignment="1">
      <alignment horizontal="right" vertical="center" wrapText="1"/>
      <protection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0" xfId="56" applyFont="1" applyFill="1" applyBorder="1" applyAlignment="1">
      <alignment horizontal="right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SheetLayoutView="100" zoomScalePageLayoutView="0" workbookViewId="0" topLeftCell="A1">
      <selection activeCell="F53" sqref="F53"/>
    </sheetView>
  </sheetViews>
  <sheetFormatPr defaultColWidth="9.140625" defaultRowHeight="12"/>
  <cols>
    <col min="1" max="1" width="5.28125" style="1" customWidth="1"/>
    <col min="2" max="2" width="7.8515625" style="1" customWidth="1"/>
    <col min="3" max="3" width="28.57421875" style="1" customWidth="1"/>
    <col min="4" max="4" width="65.140625" style="1" customWidth="1"/>
    <col min="5" max="5" width="22.7109375" style="1" customWidth="1"/>
    <col min="6" max="6" width="21.28125" style="16" customWidth="1"/>
    <col min="7" max="16384" width="9.140625" style="1" customWidth="1"/>
  </cols>
  <sheetData>
    <row r="1" spans="1:6" ht="15.75">
      <c r="A1" s="44" t="s">
        <v>48</v>
      </c>
      <c r="B1" s="44"/>
      <c r="C1" s="44"/>
      <c r="D1" s="44"/>
      <c r="E1" s="44"/>
      <c r="F1" s="44"/>
    </row>
    <row r="2" spans="1:6" ht="15.75">
      <c r="A2" s="44" t="s">
        <v>50</v>
      </c>
      <c r="B2" s="44"/>
      <c r="C2" s="44"/>
      <c r="D2" s="44"/>
      <c r="E2" s="44"/>
      <c r="F2" s="44"/>
    </row>
    <row r="3" spans="1:6" ht="15.75">
      <c r="A3" s="44" t="s">
        <v>13</v>
      </c>
      <c r="B3" s="44"/>
      <c r="C3" s="44"/>
      <c r="D3" s="44"/>
      <c r="E3" s="44"/>
      <c r="F3" s="44"/>
    </row>
    <row r="4" spans="1:6" ht="15.75">
      <c r="A4" s="44" t="s">
        <v>51</v>
      </c>
      <c r="B4" s="44"/>
      <c r="C4" s="44"/>
      <c r="D4" s="44"/>
      <c r="E4" s="44"/>
      <c r="F4" s="44"/>
    </row>
    <row r="5" spans="1:6" ht="15.75">
      <c r="A5" s="28"/>
      <c r="B5" s="28"/>
      <c r="C5" s="28"/>
      <c r="D5" s="28"/>
      <c r="E5" s="28"/>
      <c r="F5" s="28"/>
    </row>
    <row r="6" spans="1:6" ht="15.75">
      <c r="A6" s="44" t="s">
        <v>31</v>
      </c>
      <c r="B6" s="44"/>
      <c r="C6" s="44"/>
      <c r="D6" s="44"/>
      <c r="E6" s="44"/>
      <c r="F6" s="44"/>
    </row>
    <row r="7" spans="1:6" ht="15.75">
      <c r="A7" s="44" t="s">
        <v>30</v>
      </c>
      <c r="B7" s="44"/>
      <c r="C7" s="44"/>
      <c r="D7" s="44"/>
      <c r="E7" s="44"/>
      <c r="F7" s="44"/>
    </row>
    <row r="8" spans="1:6" ht="15.75">
      <c r="A8" s="44" t="s">
        <v>13</v>
      </c>
      <c r="B8" s="44"/>
      <c r="C8" s="44"/>
      <c r="D8" s="44"/>
      <c r="E8" s="44"/>
      <c r="F8" s="44"/>
    </row>
    <row r="9" spans="1:6" ht="15.75">
      <c r="A9" s="44" t="s">
        <v>32</v>
      </c>
      <c r="B9" s="44"/>
      <c r="C9" s="44"/>
      <c r="D9" s="44"/>
      <c r="E9" s="44"/>
      <c r="F9" s="44"/>
    </row>
    <row r="11" spans="1:6" ht="20.25">
      <c r="A11" s="42" t="s">
        <v>0</v>
      </c>
      <c r="B11" s="42"/>
      <c r="C11" s="42"/>
      <c r="D11" s="42"/>
      <c r="E11" s="42"/>
      <c r="F11" s="42"/>
    </row>
    <row r="12" spans="1:6" ht="20.25">
      <c r="A12" s="42" t="s">
        <v>27</v>
      </c>
      <c r="B12" s="42"/>
      <c r="C12" s="42"/>
      <c r="D12" s="42"/>
      <c r="E12" s="42"/>
      <c r="F12" s="42"/>
    </row>
    <row r="13" ht="15.75">
      <c r="F13" s="25"/>
    </row>
    <row r="14" spans="1:13" s="3" customFormat="1" ht="96.75" customHeight="1">
      <c r="A14" s="2" t="s">
        <v>1</v>
      </c>
      <c r="B14" s="20" t="s">
        <v>4</v>
      </c>
      <c r="C14" s="2" t="s">
        <v>6</v>
      </c>
      <c r="D14" s="2" t="s">
        <v>7</v>
      </c>
      <c r="E14" s="26" t="s">
        <v>29</v>
      </c>
      <c r="F14" s="27" t="s">
        <v>28</v>
      </c>
      <c r="I14" s="24"/>
      <c r="J14" s="24"/>
      <c r="K14" s="24"/>
      <c r="L14" s="24"/>
      <c r="M14" s="24"/>
    </row>
    <row r="15" spans="1:13" s="3" customFormat="1" ht="23.25" customHeight="1">
      <c r="A15" s="4"/>
      <c r="B15" s="5"/>
      <c r="C15" s="35" t="s">
        <v>14</v>
      </c>
      <c r="D15" s="36"/>
      <c r="E15" s="23">
        <f>SUM(E32*-1)</f>
        <v>-957000</v>
      </c>
      <c r="F15" s="23">
        <f>SUM(F32*-1)</f>
        <v>-519000</v>
      </c>
      <c r="I15" s="24"/>
      <c r="J15" s="24"/>
      <c r="K15" s="24"/>
      <c r="L15" s="24"/>
      <c r="M15" s="24"/>
    </row>
    <row r="16" spans="1:13" s="3" customFormat="1" ht="24" customHeight="1">
      <c r="A16" s="4"/>
      <c r="B16" s="9"/>
      <c r="C16" s="37" t="s">
        <v>0</v>
      </c>
      <c r="D16" s="38"/>
      <c r="E16" s="13"/>
      <c r="F16" s="13"/>
      <c r="I16" s="24"/>
      <c r="J16" s="24"/>
      <c r="K16" s="24"/>
      <c r="L16" s="24"/>
      <c r="M16" s="24"/>
    </row>
    <row r="17" spans="1:13" ht="46.5" customHeight="1">
      <c r="A17" s="39" t="s">
        <v>9</v>
      </c>
      <c r="B17" s="17" t="s">
        <v>5</v>
      </c>
      <c r="C17" s="18" t="s">
        <v>16</v>
      </c>
      <c r="D17" s="19" t="s">
        <v>2</v>
      </c>
      <c r="E17" s="15">
        <f>E18+E20</f>
        <v>1115000</v>
      </c>
      <c r="F17" s="15">
        <f>F18+F20</f>
        <v>677000</v>
      </c>
      <c r="I17" s="24"/>
      <c r="J17" s="24"/>
      <c r="K17" s="24"/>
      <c r="L17" s="24"/>
      <c r="M17" s="24"/>
    </row>
    <row r="18" spans="1:6" ht="45.75" customHeight="1">
      <c r="A18" s="40"/>
      <c r="B18" s="9" t="s">
        <v>5</v>
      </c>
      <c r="C18" s="10" t="s">
        <v>17</v>
      </c>
      <c r="D18" s="11" t="s">
        <v>35</v>
      </c>
      <c r="E18" s="14">
        <f>E19</f>
        <v>1435000</v>
      </c>
      <c r="F18" s="14">
        <f>F19</f>
        <v>1467000</v>
      </c>
    </row>
    <row r="19" spans="1:6" ht="56.25" customHeight="1">
      <c r="A19" s="40"/>
      <c r="B19" s="9" t="s">
        <v>5</v>
      </c>
      <c r="C19" s="10" t="s">
        <v>18</v>
      </c>
      <c r="D19" s="12" t="s">
        <v>36</v>
      </c>
      <c r="E19" s="14">
        <f>957000+320000+158000</f>
        <v>1435000</v>
      </c>
      <c r="F19" s="14">
        <f>519000+790000+158000</f>
        <v>1467000</v>
      </c>
    </row>
    <row r="20" spans="1:6" ht="51.75" customHeight="1">
      <c r="A20" s="40"/>
      <c r="B20" s="9" t="s">
        <v>5</v>
      </c>
      <c r="C20" s="10" t="s">
        <v>19</v>
      </c>
      <c r="D20" s="11" t="s">
        <v>8</v>
      </c>
      <c r="E20" s="14">
        <f>SUM(E21)</f>
        <v>-320000</v>
      </c>
      <c r="F20" s="14">
        <f>SUM(F21)</f>
        <v>-790000</v>
      </c>
    </row>
    <row r="21" spans="1:6" ht="57" customHeight="1">
      <c r="A21" s="40"/>
      <c r="B21" s="9" t="s">
        <v>5</v>
      </c>
      <c r="C21" s="10" t="s">
        <v>20</v>
      </c>
      <c r="D21" s="12" t="s">
        <v>26</v>
      </c>
      <c r="E21" s="14">
        <v>-320000</v>
      </c>
      <c r="F21" s="14">
        <v>-790000</v>
      </c>
    </row>
    <row r="22" spans="1:6" ht="57" customHeight="1">
      <c r="A22" s="40" t="s">
        <v>12</v>
      </c>
      <c r="B22" s="17" t="s">
        <v>5</v>
      </c>
      <c r="C22" s="18" t="s">
        <v>40</v>
      </c>
      <c r="D22" s="19" t="s">
        <v>41</v>
      </c>
      <c r="E22" s="30">
        <f>E23+E25</f>
        <v>-158000</v>
      </c>
      <c r="F22" s="30">
        <f>F23+F25</f>
        <v>-158000</v>
      </c>
    </row>
    <row r="23" spans="1:6" ht="73.5" customHeight="1">
      <c r="A23" s="40"/>
      <c r="B23" s="9" t="s">
        <v>5</v>
      </c>
      <c r="C23" s="10" t="s">
        <v>42</v>
      </c>
      <c r="D23" s="32" t="s">
        <v>43</v>
      </c>
      <c r="E23" s="29">
        <f>SUM(E24)</f>
        <v>0</v>
      </c>
      <c r="F23" s="29">
        <f>SUM(F24)</f>
        <v>0</v>
      </c>
    </row>
    <row r="24" spans="1:6" ht="76.5" customHeight="1">
      <c r="A24" s="40"/>
      <c r="B24" s="9" t="s">
        <v>5</v>
      </c>
      <c r="C24" s="10" t="s">
        <v>44</v>
      </c>
      <c r="D24" s="32" t="s">
        <v>43</v>
      </c>
      <c r="E24" s="29">
        <v>0</v>
      </c>
      <c r="F24" s="14">
        <v>0</v>
      </c>
    </row>
    <row r="25" spans="1:6" ht="69" customHeight="1">
      <c r="A25" s="40"/>
      <c r="B25" s="9" t="s">
        <v>5</v>
      </c>
      <c r="C25" s="10" t="s">
        <v>45</v>
      </c>
      <c r="D25" s="32" t="s">
        <v>46</v>
      </c>
      <c r="E25" s="29">
        <f>SUM(E26)</f>
        <v>-158000</v>
      </c>
      <c r="F25" s="29">
        <f>SUM(F26)</f>
        <v>-158000</v>
      </c>
    </row>
    <row r="26" spans="1:6" ht="69.75" customHeight="1">
      <c r="A26" s="43"/>
      <c r="B26" s="9" t="s">
        <v>5</v>
      </c>
      <c r="C26" s="10" t="s">
        <v>47</v>
      </c>
      <c r="D26" s="31" t="s">
        <v>46</v>
      </c>
      <c r="E26" s="29">
        <v>-158000</v>
      </c>
      <c r="F26" s="14">
        <v>-158000</v>
      </c>
    </row>
    <row r="27" spans="1:6" ht="35.25" customHeight="1">
      <c r="A27" s="41" t="s">
        <v>49</v>
      </c>
      <c r="B27" s="17"/>
      <c r="C27" s="18" t="s">
        <v>21</v>
      </c>
      <c r="D27" s="19" t="s">
        <v>3</v>
      </c>
      <c r="E27" s="15">
        <f>E30+E29</f>
        <v>0</v>
      </c>
      <c r="F27" s="15">
        <f>F30+F29</f>
        <v>0</v>
      </c>
    </row>
    <row r="28" spans="1:6" ht="35.25" customHeight="1">
      <c r="A28" s="41"/>
      <c r="B28" s="9"/>
      <c r="C28" s="10" t="s">
        <v>22</v>
      </c>
      <c r="D28" s="11" t="s">
        <v>11</v>
      </c>
      <c r="E28" s="14">
        <f>SUM(E29)</f>
        <v>-28760742.13495</v>
      </c>
      <c r="F28" s="14">
        <f>SUM(F29)</f>
        <v>-27578817.12015</v>
      </c>
    </row>
    <row r="29" spans="1:6" ht="35.25" customHeight="1">
      <c r="A29" s="41"/>
      <c r="B29" s="9"/>
      <c r="C29" s="10" t="s">
        <v>23</v>
      </c>
      <c r="D29" s="11" t="s">
        <v>33</v>
      </c>
      <c r="E29" s="14">
        <f>-27325742.13495-E19-E24</f>
        <v>-28760742.13495</v>
      </c>
      <c r="F29" s="14">
        <f>-26111817.12015-F19-F24</f>
        <v>-27578817.12015</v>
      </c>
    </row>
    <row r="30" spans="1:6" ht="35.25" customHeight="1">
      <c r="A30" s="41"/>
      <c r="B30" s="9"/>
      <c r="C30" s="10" t="s">
        <v>24</v>
      </c>
      <c r="D30" s="11" t="s">
        <v>10</v>
      </c>
      <c r="E30" s="14">
        <f>SUM(E31)</f>
        <v>28760742.13495</v>
      </c>
      <c r="F30" s="14">
        <f>SUM(F31)</f>
        <v>27578817.12015</v>
      </c>
    </row>
    <row r="31" spans="1:6" ht="35.25" customHeight="1">
      <c r="A31" s="41"/>
      <c r="B31" s="9"/>
      <c r="C31" s="10" t="s">
        <v>25</v>
      </c>
      <c r="D31" s="11" t="s">
        <v>34</v>
      </c>
      <c r="E31" s="14">
        <f>28282742.13495-E21-E26</f>
        <v>28760742.13495</v>
      </c>
      <c r="F31" s="14">
        <f>26630817.12015-F21-F26</f>
        <v>27578817.12015</v>
      </c>
    </row>
    <row r="32" spans="1:6" ht="35.25" customHeight="1">
      <c r="A32" s="21"/>
      <c r="B32" s="9"/>
      <c r="C32" s="33" t="s">
        <v>15</v>
      </c>
      <c r="D32" s="34"/>
      <c r="E32" s="15">
        <f>E17+E27+E22</f>
        <v>957000</v>
      </c>
      <c r="F32" s="30">
        <f>F17+F27+F22</f>
        <v>519000</v>
      </c>
    </row>
    <row r="33" spans="1:5" ht="15.75">
      <c r="A33" s="6"/>
      <c r="B33" s="6"/>
      <c r="C33" s="6"/>
      <c r="D33" s="7"/>
      <c r="E33" s="7"/>
    </row>
    <row r="34" spans="1:5" ht="15.75">
      <c r="A34" s="8" t="s">
        <v>37</v>
      </c>
      <c r="B34" s="8"/>
      <c r="C34" s="8"/>
      <c r="D34" s="8"/>
      <c r="E34" s="8"/>
    </row>
    <row r="35" spans="1:6" ht="15.75">
      <c r="A35" s="8" t="s">
        <v>38</v>
      </c>
      <c r="B35" s="8"/>
      <c r="C35" s="8"/>
      <c r="D35" s="8"/>
      <c r="E35" s="8"/>
      <c r="F35" s="22" t="s">
        <v>39</v>
      </c>
    </row>
    <row r="36" spans="1:4" ht="15.75">
      <c r="A36" s="8"/>
      <c r="B36" s="8"/>
      <c r="C36" s="8"/>
      <c r="D36" s="8"/>
    </row>
  </sheetData>
  <sheetProtection/>
  <mergeCells count="16">
    <mergeCell ref="A6:F6"/>
    <mergeCell ref="A7:F7"/>
    <mergeCell ref="A8:F8"/>
    <mergeCell ref="A9:F9"/>
    <mergeCell ref="A12:F12"/>
    <mergeCell ref="A1:F1"/>
    <mergeCell ref="A2:F2"/>
    <mergeCell ref="A3:F3"/>
    <mergeCell ref="A4:F4"/>
    <mergeCell ref="C32:D32"/>
    <mergeCell ref="C15:D15"/>
    <mergeCell ref="C16:D16"/>
    <mergeCell ref="A17:A21"/>
    <mergeCell ref="A27:A31"/>
    <mergeCell ref="A11:F11"/>
    <mergeCell ref="A22:A26"/>
  </mergeCells>
  <printOptions/>
  <pageMargins left="0.82" right="0.2" top="0.45" bottom="0" header="0.11811023622047245" footer="0.1181102362204724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2021-11-25T15:13:33Z</cp:lastPrinted>
  <dcterms:created xsi:type="dcterms:W3CDTF">2010-08-05T10:39:05Z</dcterms:created>
  <dcterms:modified xsi:type="dcterms:W3CDTF">2021-11-25T15:14:08Z</dcterms:modified>
  <cp:category/>
  <cp:version/>
  <cp:contentType/>
  <cp:contentStatus/>
</cp:coreProperties>
</file>