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J7" i="1" l="1"/>
  <c r="I7" i="1"/>
  <c r="H7" i="1"/>
  <c r="F27" i="1" l="1"/>
  <c r="G27" i="1"/>
  <c r="E27" i="1"/>
  <c r="I8" i="1" l="1"/>
  <c r="K24" i="1" l="1"/>
  <c r="J24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D27" i="1" l="1"/>
  <c r="C27" i="1"/>
  <c r="I27" i="1" l="1"/>
  <c r="B27" i="1"/>
  <c r="H27" i="1" s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</calcChain>
</file>

<file path=xl/sharedStrings.xml><?xml version="1.0" encoding="utf-8"?>
<sst xmlns="http://schemas.openxmlformats.org/spreadsheetml/2006/main" count="34" uniqueCount="34">
  <si>
    <t>Всего: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</si>
  <si>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</si>
  <si>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</si>
  <si>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</si>
  <si>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</si>
  <si>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</si>
  <si>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</si>
  <si>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</si>
  <si>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</si>
  <si>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</si>
  <si>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</si>
  <si>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</si>
  <si>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</si>
  <si>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</si>
  <si>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</si>
  <si>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</si>
  <si>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</si>
  <si>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</si>
  <si>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</si>
  <si>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</si>
  <si>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</si>
  <si>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</si>
  <si>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>План 2021 года</t>
  </si>
  <si>
    <t>% исполнения плана 2021 года</t>
  </si>
  <si>
    <t xml:space="preserve">       Муниципальная программа "Переселение граждан из аварийного жилищного фонда"</t>
  </si>
  <si>
    <t>Исполнение бюджета Одинцовского городского округа за 1 квартал 2020 года и 1 квартал 2021 года в разрезе муниципальных программ</t>
  </si>
  <si>
    <t>План 2022 года</t>
  </si>
  <si>
    <t>Кассовый план на 1 квартал 2021 года</t>
  </si>
  <si>
    <t>Исполнено за 1 квартал 2021 года</t>
  </si>
  <si>
    <t>Кассовый план на 1 квартал 2022 года</t>
  </si>
  <si>
    <t>Исполнено за 1 квартал 2022 года</t>
  </si>
  <si>
    <t>% исполнения плана 2022 года</t>
  </si>
  <si>
    <t>% исполнения кассового плана за 1 квартал 2021 года</t>
  </si>
  <si>
    <t>% исполнения кассового плана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</si>
</sst>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[Red]\-#,##0.00"/>
    <numFmt numFmtId="165" formatCode="0.000"/>
    <numFmt numFmtId="166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3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B5" sqref="B5:D27"/>
    </sheetView>
  </sheetViews>
  <sheetFormatPr defaultColWidth="8.85546875" defaultRowHeight="15" x14ac:dyDescent="0.25"/>
  <cols>
    <col min="1" max="1" width="95.85546875" style="2" customWidth="1"/>
    <col min="2" max="2" width="12.5703125" style="2" customWidth="1"/>
    <col min="3" max="3" width="13.42578125" style="2" customWidth="1"/>
    <col min="4" max="4" width="12.5703125" style="2" customWidth="1"/>
    <col min="5" max="5" width="12.2851562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1"/>
    </row>
    <row r="4" spans="1:11" x14ac:dyDescent="0.25">
      <c r="A4" s="18" t="s">
        <v>20</v>
      </c>
      <c r="B4" s="19"/>
    </row>
    <row r="5" spans="1:11" s="9" customFormat="1" ht="85.5" x14ac:dyDescent="0.25">
      <c r="A5" s="8" t="s">
        <v>21</v>
      </c>
      <c r="B5" s="8" t="s">
        <v>22</v>
      </c>
      <c r="C5" s="8" t="s">
        <v>27</v>
      </c>
      <c r="D5" s="8" t="s">
        <v>28</v>
      </c>
      <c r="E5" s="8" t="s">
        <v>26</v>
      </c>
      <c r="F5" s="8" t="s">
        <v>29</v>
      </c>
      <c r="G5" s="8" t="s">
        <v>30</v>
      </c>
      <c r="H5" s="11" t="s">
        <v>23</v>
      </c>
      <c r="I5" s="11" t="s">
        <v>32</v>
      </c>
      <c r="J5" s="11" t="s">
        <v>31</v>
      </c>
      <c r="K5" s="11" t="s">
        <v>33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x14ac:dyDescent="0.25">
      <c r="A7" s="5" t="s">
        <v>1</v>
      </c>
      <c r="B7" s="21">
        <v>1549.181</v>
      </c>
      <c r="C7" s="22">
        <v>273.41899999999998</v>
      </c>
      <c r="D7" s="22">
        <v>258.12599999999998</v>
      </c>
      <c r="E7" s="12">
        <v>1663.579</v>
      </c>
      <c r="F7" s="13">
        <v>307.755</v>
      </c>
      <c r="G7" s="13">
        <v>269.60700000000003</v>
      </c>
      <c r="H7" s="15">
        <f>D7*100/B7</f>
        <v>16.662094358244776</v>
      </c>
      <c r="I7" s="15">
        <f>D7*100/C7</f>
        <v>94.406753005460487</v>
      </c>
      <c r="J7" s="16">
        <f>G7*100/E7</f>
        <v>16.206444058262338</v>
      </c>
      <c r="K7" s="16">
        <f>G7*100/F7</f>
        <v>87.604425598284365</v>
      </c>
    </row>
    <row r="8" spans="1:11" x14ac:dyDescent="0.25">
      <c r="A8" s="5" t="s">
        <v>2</v>
      </c>
      <c r="B8" s="21">
        <v>9306.4639999999999</v>
      </c>
      <c r="C8" s="22">
        <v>2000.7190000000001</v>
      </c>
      <c r="D8" s="22">
        <v>1956.1320000000001</v>
      </c>
      <c r="E8" s="12">
        <v>10113.197</v>
      </c>
      <c r="F8" s="12">
        <v>2645.6529999999998</v>
      </c>
      <c r="G8" s="12">
        <v>2348.6590000000001</v>
      </c>
      <c r="H8" s="15">
        <f t="shared" ref="H8:H27" si="0">D8*100/B8</f>
        <v>21.019068037011696</v>
      </c>
      <c r="I8" s="15">
        <f>D8*100/C8</f>
        <v>97.771451163306793</v>
      </c>
      <c r="J8" s="16">
        <f t="shared" ref="J8:K26" si="1">G8*100/E8</f>
        <v>23.223704630691959</v>
      </c>
      <c r="K8" s="16">
        <f t="shared" ref="K8:K26" si="2">G8*100/F8</f>
        <v>88.774264803434178</v>
      </c>
    </row>
    <row r="9" spans="1:11" x14ac:dyDescent="0.25">
      <c r="A9" s="5" t="s">
        <v>3</v>
      </c>
      <c r="B9" s="21">
        <v>314.54000000000002</v>
      </c>
      <c r="C9" s="22">
        <v>49.31</v>
      </c>
      <c r="D9" s="22">
        <v>43.664000000000001</v>
      </c>
      <c r="E9" s="12">
        <v>337.71300000000002</v>
      </c>
      <c r="F9" s="12">
        <v>49.470999999999997</v>
      </c>
      <c r="G9" s="12">
        <v>46.84</v>
      </c>
      <c r="H9" s="15">
        <f t="shared" si="0"/>
        <v>13.881859222992308</v>
      </c>
      <c r="I9" s="15">
        <f t="shared" ref="I9:I27" si="3">D9*100/C9</f>
        <v>88.549989860068962</v>
      </c>
      <c r="J9" s="16">
        <f t="shared" si="1"/>
        <v>13.869765155620303</v>
      </c>
      <c r="K9" s="16">
        <f t="shared" si="2"/>
        <v>94.681732732307822</v>
      </c>
    </row>
    <row r="10" spans="1:11" x14ac:dyDescent="0.25">
      <c r="A10" s="5" t="s">
        <v>4</v>
      </c>
      <c r="B10" s="21">
        <v>770.65099999999995</v>
      </c>
      <c r="C10" s="22">
        <v>119.923</v>
      </c>
      <c r="D10" s="22">
        <v>117.13500000000001</v>
      </c>
      <c r="E10" s="12">
        <v>1201.9259999999999</v>
      </c>
      <c r="F10" s="12">
        <v>262.72300000000001</v>
      </c>
      <c r="G10" s="12">
        <v>215.15600000000001</v>
      </c>
      <c r="H10" s="15">
        <f t="shared" si="0"/>
        <v>15.199487186807</v>
      </c>
      <c r="I10" s="15">
        <f t="shared" si="3"/>
        <v>97.675174903896661</v>
      </c>
      <c r="J10" s="16">
        <f t="shared" si="1"/>
        <v>17.900935664924464</v>
      </c>
      <c r="K10" s="16">
        <f t="shared" si="2"/>
        <v>81.8946190474378</v>
      </c>
    </row>
    <row r="11" spans="1:11" x14ac:dyDescent="0.25">
      <c r="A11" s="5" t="s">
        <v>5</v>
      </c>
      <c r="B11" s="21">
        <v>6.5380000000000003</v>
      </c>
      <c r="C11" s="22">
        <v>6.2480000000000002</v>
      </c>
      <c r="D11" s="22">
        <v>1.2949999999999999</v>
      </c>
      <c r="E11" s="12">
        <v>10.82</v>
      </c>
      <c r="F11" s="12">
        <v>10.093</v>
      </c>
      <c r="G11" s="12">
        <v>2.4079999999999999</v>
      </c>
      <c r="H11" s="15">
        <f t="shared" si="0"/>
        <v>19.807280513918627</v>
      </c>
      <c r="I11" s="15">
        <f t="shared" si="3"/>
        <v>20.726632522407169</v>
      </c>
      <c r="J11" s="16">
        <f t="shared" si="1"/>
        <v>22.255083179297596</v>
      </c>
      <c r="K11" s="16">
        <f t="shared" si="2"/>
        <v>23.858119488754582</v>
      </c>
    </row>
    <row r="12" spans="1:11" x14ac:dyDescent="0.25">
      <c r="A12" s="5" t="s">
        <v>6</v>
      </c>
      <c r="B12" s="21">
        <v>1037.9480000000001</v>
      </c>
      <c r="C12" s="22">
        <v>297.63299999999998</v>
      </c>
      <c r="D12" s="22">
        <v>297.63299999999998</v>
      </c>
      <c r="E12" s="12">
        <v>1434.905</v>
      </c>
      <c r="F12" s="12">
        <v>405.98099999999999</v>
      </c>
      <c r="G12" s="12">
        <v>405.97500000000002</v>
      </c>
      <c r="H12" s="15">
        <f t="shared" si="0"/>
        <v>28.675135941299562</v>
      </c>
      <c r="I12" s="15">
        <f t="shared" si="3"/>
        <v>100</v>
      </c>
      <c r="J12" s="16">
        <f t="shared" si="1"/>
        <v>28.292813809973484</v>
      </c>
      <c r="K12" s="16">
        <f t="shared" si="2"/>
        <v>99.998522098324798</v>
      </c>
    </row>
    <row r="13" spans="1:11" ht="28.5" x14ac:dyDescent="0.25">
      <c r="A13" s="5" t="s">
        <v>7</v>
      </c>
      <c r="B13" s="21">
        <v>269.46499999999997</v>
      </c>
      <c r="C13" s="22">
        <v>33.475000000000001</v>
      </c>
      <c r="D13" s="22">
        <v>22.28</v>
      </c>
      <c r="E13" s="12">
        <v>451.572</v>
      </c>
      <c r="F13" s="12">
        <v>132.65199999999999</v>
      </c>
      <c r="G13" s="12">
        <v>89.644999999999996</v>
      </c>
      <c r="H13" s="15">
        <f t="shared" si="0"/>
        <v>8.2682352067986571</v>
      </c>
      <c r="I13" s="15">
        <f t="shared" si="3"/>
        <v>66.557132188200143</v>
      </c>
      <c r="J13" s="16">
        <f t="shared" si="1"/>
        <v>19.851762288184386</v>
      </c>
      <c r="K13" s="16">
        <f t="shared" si="2"/>
        <v>67.57907909417122</v>
      </c>
    </row>
    <row r="14" spans="1:11" x14ac:dyDescent="0.25">
      <c r="A14" s="5" t="s">
        <v>8</v>
      </c>
      <c r="B14" s="21">
        <v>92.631</v>
      </c>
      <c r="C14" s="22">
        <v>6.3659999999999997</v>
      </c>
      <c r="D14" s="22">
        <v>6.3490000000000002</v>
      </c>
      <c r="E14" s="12">
        <v>274.80500000000001</v>
      </c>
      <c r="F14" s="12">
        <v>25.954000000000001</v>
      </c>
      <c r="G14" s="12">
        <v>25.268999999999998</v>
      </c>
      <c r="H14" s="15">
        <f t="shared" si="0"/>
        <v>6.8540769288898966</v>
      </c>
      <c r="I14" s="15">
        <f t="shared" si="3"/>
        <v>99.732956330505814</v>
      </c>
      <c r="J14" s="16">
        <f t="shared" si="1"/>
        <v>9.1952475391641322</v>
      </c>
      <c r="K14" s="16">
        <f t="shared" si="2"/>
        <v>97.360715111350842</v>
      </c>
    </row>
    <row r="15" spans="1:11" ht="28.5" x14ac:dyDescent="0.25">
      <c r="A15" s="5" t="s">
        <v>9</v>
      </c>
      <c r="B15" s="21">
        <v>977.28499999999997</v>
      </c>
      <c r="C15" s="22">
        <v>70.058999999999997</v>
      </c>
      <c r="D15" s="22">
        <v>69.311999999999998</v>
      </c>
      <c r="E15" s="12">
        <v>478.77300000000002</v>
      </c>
      <c r="F15" s="12">
        <v>152.983</v>
      </c>
      <c r="G15" s="12">
        <v>96.372</v>
      </c>
      <c r="H15" s="15">
        <f t="shared" si="0"/>
        <v>7.0923016315609058</v>
      </c>
      <c r="I15" s="15">
        <f t="shared" si="3"/>
        <v>98.933755834368171</v>
      </c>
      <c r="J15" s="16">
        <f t="shared" si="1"/>
        <v>20.128954640299266</v>
      </c>
      <c r="K15" s="16">
        <f t="shared" si="2"/>
        <v>62.995234764647059</v>
      </c>
    </row>
    <row r="16" spans="1:11" x14ac:dyDescent="0.25">
      <c r="A16" s="5" t="s">
        <v>10</v>
      </c>
      <c r="B16" s="21">
        <v>66.433000000000007</v>
      </c>
      <c r="C16" s="22">
        <v>11.147</v>
      </c>
      <c r="D16" s="22">
        <v>7.883</v>
      </c>
      <c r="E16" s="12">
        <v>23.4</v>
      </c>
      <c r="F16" s="12">
        <v>0.9</v>
      </c>
      <c r="G16" s="12">
        <v>0</v>
      </c>
      <c r="H16" s="15">
        <f t="shared" si="0"/>
        <v>11.866090647720258</v>
      </c>
      <c r="I16" s="15">
        <f t="shared" si="3"/>
        <v>70.718578989862735</v>
      </c>
      <c r="J16" s="16">
        <f t="shared" si="1"/>
        <v>0</v>
      </c>
      <c r="K16" s="16">
        <f t="shared" si="2"/>
        <v>0</v>
      </c>
    </row>
    <row r="17" spans="1:11" x14ac:dyDescent="0.25">
      <c r="A17" s="5" t="s">
        <v>11</v>
      </c>
      <c r="B17" s="21">
        <v>2036.2570000000001</v>
      </c>
      <c r="C17" s="22">
        <v>424.87200000000001</v>
      </c>
      <c r="D17" s="22">
        <v>363.86599999999999</v>
      </c>
      <c r="E17" s="12">
        <v>2438.5010000000002</v>
      </c>
      <c r="F17" s="12">
        <v>614.202</v>
      </c>
      <c r="G17" s="12">
        <v>453.67700000000002</v>
      </c>
      <c r="H17" s="15">
        <f t="shared" si="0"/>
        <v>17.869355390797917</v>
      </c>
      <c r="I17" s="15">
        <f t="shared" si="3"/>
        <v>85.641322563030741</v>
      </c>
      <c r="J17" s="16">
        <f t="shared" si="1"/>
        <v>18.60474939317228</v>
      </c>
      <c r="K17" s="16">
        <f t="shared" si="2"/>
        <v>73.864461528943252</v>
      </c>
    </row>
    <row r="18" spans="1:11" ht="28.5" x14ac:dyDescent="0.25">
      <c r="A18" s="5" t="s">
        <v>12</v>
      </c>
      <c r="B18" s="21">
        <v>165.39699999999999</v>
      </c>
      <c r="C18" s="22">
        <v>18.794</v>
      </c>
      <c r="D18" s="22">
        <v>12.023</v>
      </c>
      <c r="E18" s="12">
        <v>169.928</v>
      </c>
      <c r="F18" s="12">
        <v>32.79</v>
      </c>
      <c r="G18" s="12">
        <v>22.135999999999999</v>
      </c>
      <c r="H18" s="15">
        <f t="shared" si="0"/>
        <v>7.2691765872416063</v>
      </c>
      <c r="I18" s="15">
        <f t="shared" si="3"/>
        <v>63.972544429073103</v>
      </c>
      <c r="J18" s="16">
        <f t="shared" si="1"/>
        <v>13.026693658490654</v>
      </c>
      <c r="K18" s="16">
        <f t="shared" si="2"/>
        <v>67.508386703263184</v>
      </c>
    </row>
    <row r="19" spans="1:11" ht="28.5" x14ac:dyDescent="0.25">
      <c r="A19" s="5" t="s">
        <v>13</v>
      </c>
      <c r="B19" s="21">
        <v>1684.492</v>
      </c>
      <c r="C19" s="22">
        <v>214.77099999999999</v>
      </c>
      <c r="D19" s="22">
        <v>180.83500000000001</v>
      </c>
      <c r="E19" s="12">
        <v>2953.3</v>
      </c>
      <c r="F19" s="12">
        <v>321.78199999999998</v>
      </c>
      <c r="G19" s="12">
        <v>271.30599999999998</v>
      </c>
      <c r="H19" s="15">
        <f t="shared" si="0"/>
        <v>10.73528399066306</v>
      </c>
      <c r="I19" s="15">
        <f t="shared" si="3"/>
        <v>84.19898403415732</v>
      </c>
      <c r="J19" s="16">
        <f t="shared" si="1"/>
        <v>9.1865370940981261</v>
      </c>
      <c r="K19" s="16">
        <f t="shared" si="2"/>
        <v>84.313603619841999</v>
      </c>
    </row>
    <row r="20" spans="1:11" x14ac:dyDescent="0.25">
      <c r="A20" s="5" t="s">
        <v>14</v>
      </c>
      <c r="B20" s="21">
        <v>517.15099999999995</v>
      </c>
      <c r="C20" s="22">
        <v>117.04600000000001</v>
      </c>
      <c r="D20" s="22">
        <v>99.864999999999995</v>
      </c>
      <c r="E20" s="12">
        <v>516.43799999999999</v>
      </c>
      <c r="F20" s="12">
        <v>109.7</v>
      </c>
      <c r="G20" s="12">
        <v>87.96</v>
      </c>
      <c r="H20" s="15">
        <f t="shared" si="0"/>
        <v>19.31060754015752</v>
      </c>
      <c r="I20" s="15">
        <f t="shared" si="3"/>
        <v>85.321155784905073</v>
      </c>
      <c r="J20" s="16">
        <f t="shared" si="1"/>
        <v>17.032054186562569</v>
      </c>
      <c r="K20" s="16">
        <f t="shared" si="2"/>
        <v>80.182315405651778</v>
      </c>
    </row>
    <row r="21" spans="1:11" x14ac:dyDescent="0.25">
      <c r="A21" s="5" t="s">
        <v>15</v>
      </c>
      <c r="B21" s="21">
        <v>5.2590000000000003</v>
      </c>
      <c r="C21" s="22">
        <v>0.94799999999999995</v>
      </c>
      <c r="D21" s="22">
        <v>0.745</v>
      </c>
      <c r="E21" s="12">
        <v>4.5449999999999999</v>
      </c>
      <c r="F21" s="12">
        <v>1.639</v>
      </c>
      <c r="G21" s="12">
        <v>1.488</v>
      </c>
      <c r="H21" s="15">
        <f t="shared" si="0"/>
        <v>14.166191291119985</v>
      </c>
      <c r="I21" s="15">
        <f t="shared" si="3"/>
        <v>78.586497890295362</v>
      </c>
      <c r="J21" s="16">
        <f t="shared" si="1"/>
        <v>32.739273927392745</v>
      </c>
      <c r="K21" s="16">
        <f t="shared" si="2"/>
        <v>90.78706528370958</v>
      </c>
    </row>
    <row r="22" spans="1:11" ht="28.5" x14ac:dyDescent="0.25">
      <c r="A22" s="5" t="s">
        <v>16</v>
      </c>
      <c r="B22" s="21">
        <v>3187.6129999999998</v>
      </c>
      <c r="C22" s="22">
        <v>420.69900000000001</v>
      </c>
      <c r="D22" s="22">
        <v>410.61399999999998</v>
      </c>
      <c r="E22" s="12">
        <v>5105.21</v>
      </c>
      <c r="F22" s="12">
        <v>603.44299999999998</v>
      </c>
      <c r="G22" s="12">
        <v>466.79199999999997</v>
      </c>
      <c r="H22" s="15">
        <f t="shared" si="0"/>
        <v>12.881551179518969</v>
      </c>
      <c r="I22" s="15">
        <f t="shared" si="3"/>
        <v>97.602799150936875</v>
      </c>
      <c r="J22" s="16">
        <f t="shared" si="1"/>
        <v>9.1434436585370626</v>
      </c>
      <c r="K22" s="16">
        <f t="shared" si="2"/>
        <v>77.354779158926362</v>
      </c>
    </row>
    <row r="23" spans="1:11" x14ac:dyDescent="0.25">
      <c r="A23" s="5" t="s">
        <v>17</v>
      </c>
      <c r="B23" s="21">
        <v>1830.999</v>
      </c>
      <c r="C23" s="22">
        <v>217.08500000000001</v>
      </c>
      <c r="D23" s="22">
        <v>215.23099999999999</v>
      </c>
      <c r="E23" s="12">
        <v>6499.5659999999998</v>
      </c>
      <c r="F23" s="12">
        <v>373.75400000000002</v>
      </c>
      <c r="G23" s="12">
        <v>270.27300000000002</v>
      </c>
      <c r="H23" s="15">
        <f t="shared" si="0"/>
        <v>11.754839844259882</v>
      </c>
      <c r="I23" s="15">
        <f t="shared" si="3"/>
        <v>99.145956652923957</v>
      </c>
      <c r="J23" s="16">
        <f t="shared" si="1"/>
        <v>4.1583238019276987</v>
      </c>
      <c r="K23" s="16">
        <f t="shared" si="2"/>
        <v>72.31307223467843</v>
      </c>
    </row>
    <row r="24" spans="1:11" s="6" customFormat="1" x14ac:dyDescent="0.25">
      <c r="A24" s="7" t="s">
        <v>24</v>
      </c>
      <c r="B24" s="21">
        <v>161.63399999999999</v>
      </c>
      <c r="C24" s="22">
        <v>0</v>
      </c>
      <c r="D24" s="22">
        <v>0</v>
      </c>
      <c r="E24" s="12">
        <v>227.06800000000001</v>
      </c>
      <c r="F24" s="12">
        <v>20.933</v>
      </c>
      <c r="G24" s="12">
        <v>20.933</v>
      </c>
      <c r="H24" s="15">
        <v>0</v>
      </c>
      <c r="I24" s="15">
        <v>0</v>
      </c>
      <c r="J24" s="16">
        <f t="shared" si="1"/>
        <v>9.2188243169447048</v>
      </c>
      <c r="K24" s="16">
        <f t="shared" si="1"/>
        <v>0</v>
      </c>
    </row>
    <row r="25" spans="1:11" ht="28.5" x14ac:dyDescent="0.25">
      <c r="A25" s="5" t="s">
        <v>18</v>
      </c>
      <c r="B25" s="21">
        <v>39.192</v>
      </c>
      <c r="C25" s="22">
        <v>12.239000000000001</v>
      </c>
      <c r="D25" s="22">
        <v>7.1369999999999996</v>
      </c>
      <c r="E25" s="12">
        <v>43.463000000000001</v>
      </c>
      <c r="F25" s="12">
        <v>15.518000000000001</v>
      </c>
      <c r="G25" s="12">
        <v>9.6129999999999995</v>
      </c>
      <c r="H25" s="15">
        <f t="shared" si="0"/>
        <v>18.210349050826697</v>
      </c>
      <c r="I25" s="15">
        <f t="shared" si="3"/>
        <v>58.313587711414321</v>
      </c>
      <c r="J25" s="16">
        <f t="shared" si="1"/>
        <v>22.117663299818236</v>
      </c>
      <c r="K25" s="16">
        <f t="shared" si="2"/>
        <v>61.947415904111352</v>
      </c>
    </row>
    <row r="26" spans="1:11" x14ac:dyDescent="0.25">
      <c r="A26" s="5" t="s">
        <v>19</v>
      </c>
      <c r="B26" s="21">
        <v>753.65899999999999</v>
      </c>
      <c r="C26" s="22">
        <v>18.893999999999998</v>
      </c>
      <c r="D26" s="22">
        <v>6.7949999999999999</v>
      </c>
      <c r="E26" s="12">
        <v>350.41699999999997</v>
      </c>
      <c r="F26" s="12">
        <v>30.088999999999999</v>
      </c>
      <c r="G26" s="12">
        <v>30.03</v>
      </c>
      <c r="H26" s="15">
        <f t="shared" si="0"/>
        <v>0.90160138736484274</v>
      </c>
      <c r="I26" s="15">
        <f t="shared" si="3"/>
        <v>35.963798031120994</v>
      </c>
      <c r="J26" s="16">
        <f t="shared" si="1"/>
        <v>8.5697897076911236</v>
      </c>
      <c r="K26" s="16">
        <f t="shared" si="2"/>
        <v>99.803915052012371</v>
      </c>
    </row>
    <row r="27" spans="1:11" s="4" customFormat="1" ht="29.25" customHeight="1" x14ac:dyDescent="0.2">
      <c r="A27" s="5" t="s">
        <v>0</v>
      </c>
      <c r="B27" s="10">
        <f>SUM(B7:B26)</f>
        <v>24772.789000000001</v>
      </c>
      <c r="C27" s="10">
        <f>SUM(C7:C26)</f>
        <v>4313.646999999999</v>
      </c>
      <c r="D27" s="10">
        <f>SUM(D7:D26)</f>
        <v>4076.9200000000005</v>
      </c>
      <c r="E27" s="10">
        <f>SUM(E7:E26)</f>
        <v>34299.125999999997</v>
      </c>
      <c r="F27" s="10">
        <f t="shared" ref="F27:G27" si="4">SUM(F7:F26)</f>
        <v>6118.0150000000003</v>
      </c>
      <c r="G27" s="10">
        <f t="shared" si="4"/>
        <v>5134.1390000000001</v>
      </c>
      <c r="H27" s="17">
        <f t="shared" si="0"/>
        <v>16.457250735877984</v>
      </c>
      <c r="I27" s="17">
        <f t="shared" si="3"/>
        <v>94.512137873126875</v>
      </c>
      <c r="J27" s="17">
        <f t="shared" ref="J27" si="5">G27*100/E27</f>
        <v>14.968716695579943</v>
      </c>
      <c r="K27" s="17">
        <f t="shared" ref="K27" si="6">G27*100/F27</f>
        <v>83.918378755200834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Сулягина Алена Алексеевна</cp:lastModifiedBy>
  <cp:lastPrinted>2021-07-23T12:19:31Z</cp:lastPrinted>
  <dcterms:created xsi:type="dcterms:W3CDTF">2018-08-30T09:44:12Z</dcterms:created>
  <dcterms:modified xsi:type="dcterms:W3CDTF">2022-09-28T12:30:33Z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