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E27" i="1"/>
  <c r="B27" i="1" l="1"/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I27" i="1" l="1"/>
  <c r="H27" i="1" l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<sst xmlns="http://schemas.openxmlformats.org/spreadsheetml/2006/main" count="34" uniqueCount="34">
  <si>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</si>
  <si>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</si>
  <si>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</si>
  <si>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</si>
  <si>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</si>
  <si>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</si>
  <si>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</si>
  <si>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</si>
  <si>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</si>
  <si>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</si>
  <si>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</si>
  <si>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</si>
  <si>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</si>
  <si>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</si>
  <si>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</si>
  <si>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</si>
  <si>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</si>
  <si>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</si>
  <si>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</si>
  <si>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</si>
  <si>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</si>
  <si>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</si>
  <si>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</si>
  <si>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 xml:space="preserve">       Муниципальная программа "Переселение граждан из аварийного жилищного фонда"</t>
  </si>
  <si>
    <t>Кассовый план на 1 полугодие 2021 года</t>
  </si>
  <si>
    <t>Исполнено за 1 полугодие 2021 года</t>
  </si>
  <si>
    <t>% исполнения кассового плана за 1 полугодие 2021 года</t>
  </si>
  <si>
    <t>Исполнение бюджета Одинцовского городского округа за 1 полугодие 2021 года и 1 полугодие 2022 года в разрезе муниципальных программ</t>
  </si>
  <si>
    <t>План 2022 года</t>
  </si>
  <si>
    <t>Кассовый план на 1 полугодие 2022 года</t>
  </si>
  <si>
    <t>Исполнено за 1 полугодие 2022 года</t>
  </si>
  <si>
    <t>% испонения плана 2021 года</t>
  </si>
  <si>
    <t>% исполнения плана 2022 года</t>
  </si>
  <si>
    <t>% исполнения кассового плана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</si>
</sst>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0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5" fontId="6" fillId="0" borderId="1" xfId="1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B1" zoomScale="85" zoomScaleNormal="85" workbookViewId="0">
      <selection activeCell="D27" sqref="D27"/>
    </sheetView>
  </sheetViews>
  <sheetFormatPr defaultColWidth="8.85546875" defaultRowHeight="15" x14ac:dyDescent="0.25"/>
  <cols>
    <col min="1" max="1" width="95.85546875" style="2" customWidth="1"/>
    <col min="2" max="2" width="12.5703125" style="2" customWidth="1"/>
    <col min="3" max="3" width="13.42578125" style="2" customWidth="1"/>
    <col min="4" max="4" width="12.5703125" style="2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11" x14ac:dyDescent="0.25">
      <c r="A3" s="1"/>
    </row>
    <row r="4" spans="1:11" x14ac:dyDescent="0.25">
      <c r="A4" s="17" t="s">
        <v>20</v>
      </c>
      <c r="B4" s="18"/>
    </row>
    <row r="5" spans="1:11" s="10" customFormat="1" ht="85.5" x14ac:dyDescent="0.25">
      <c r="A5" s="9" t="s">
        <v>21</v>
      </c>
      <c r="B5" s="9" t="s">
        <v>22</v>
      </c>
      <c r="C5" s="9" t="s">
        <v>24</v>
      </c>
      <c r="D5" s="9" t="s">
        <v>25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26</v>
      </c>
      <c r="J5" s="9" t="s">
        <v>32</v>
      </c>
      <c r="K5" s="9" t="s">
        <v>33</v>
      </c>
    </row>
    <row r="6" spans="1:11" x14ac:dyDescent="0.25">
      <c r="A6" s="3">
        <v>1</v>
      </c>
      <c r="B6" s="3">
        <v>5</v>
      </c>
      <c r="C6" s="3">
        <v>6</v>
      </c>
      <c r="D6" s="3">
        <v>7</v>
      </c>
      <c r="E6" s="3">
        <v>5</v>
      </c>
      <c r="F6" s="3">
        <v>6</v>
      </c>
      <c r="G6" s="3">
        <v>7</v>
      </c>
      <c r="H6" s="6">
        <v>8</v>
      </c>
      <c r="I6" s="6">
        <v>9</v>
      </c>
      <c r="J6" s="6">
        <v>10</v>
      </c>
      <c r="K6" s="6">
        <v>11</v>
      </c>
    </row>
    <row r="7" spans="1:11" x14ac:dyDescent="0.25">
      <c r="A7" s="5" t="s">
        <v>1</v>
      </c>
      <c r="B7" s="11">
        <v>1559.5229999999999</v>
      </c>
      <c r="C7" s="11">
        <v>724.13599999999997</v>
      </c>
      <c r="D7" s="11">
        <v>697.77700000000004</v>
      </c>
      <c r="E7" s="11">
        <v>1693.3109999999999</v>
      </c>
      <c r="F7" s="11">
        <v>831.41399999999999</v>
      </c>
      <c r="G7" s="11">
        <v>786.95799999999997</v>
      </c>
      <c r="H7" s="14">
        <f>D7*100/B7</f>
        <v>44.742975897117269</v>
      </c>
      <c r="I7" s="14">
        <f>D7*100/C7</f>
        <v>96.359937912215401</v>
      </c>
      <c r="J7" s="15">
        <f>G7*100/E7</f>
        <v>46.474510589017612</v>
      </c>
      <c r="K7" s="15">
        <f>G7*100/F7</f>
        <v>94.652964708316205</v>
      </c>
    </row>
    <row r="8" spans="1:11" x14ac:dyDescent="0.25">
      <c r="A8" s="5" t="s">
        <v>2</v>
      </c>
      <c r="B8" s="11">
        <v>9469.9779999999992</v>
      </c>
      <c r="C8" s="11">
        <v>5445.2430000000004</v>
      </c>
      <c r="D8" s="11">
        <v>5108.9679999999998</v>
      </c>
      <c r="E8" s="12">
        <v>10085.402</v>
      </c>
      <c r="F8" s="12">
        <v>6276.433</v>
      </c>
      <c r="G8" s="12">
        <v>5973.8289999999997</v>
      </c>
      <c r="H8" s="14">
        <f t="shared" ref="H8:H27" si="0">D8*100/B8</f>
        <v>53.949101043318159</v>
      </c>
      <c r="I8" s="14">
        <f t="shared" ref="I8:I27" si="1">D8*100/C8</f>
        <v>93.82442620099782</v>
      </c>
      <c r="J8" s="15">
        <f t="shared" ref="J8:K26" si="2">G8*100/E8</f>
        <v>59.232433174205653</v>
      </c>
      <c r="K8" s="15">
        <f t="shared" ref="K8:K26" si="3">G8*100/F8</f>
        <v>95.178726515522442</v>
      </c>
    </row>
    <row r="9" spans="1:11" x14ac:dyDescent="0.25">
      <c r="A9" s="5" t="s">
        <v>3</v>
      </c>
      <c r="B9" s="11">
        <v>314.54000000000002</v>
      </c>
      <c r="C9" s="11">
        <v>157.84299999999999</v>
      </c>
      <c r="D9" s="11">
        <v>134.59299999999999</v>
      </c>
      <c r="E9" s="12">
        <v>336.59899999999999</v>
      </c>
      <c r="F9" s="12">
        <v>140.773</v>
      </c>
      <c r="G9" s="12">
        <v>118.538</v>
      </c>
      <c r="H9" s="14">
        <f t="shared" si="0"/>
        <v>42.790424111400768</v>
      </c>
      <c r="I9" s="14">
        <f t="shared" si="1"/>
        <v>85.270173526858969</v>
      </c>
      <c r="J9" s="15">
        <f t="shared" si="2"/>
        <v>35.216385075416149</v>
      </c>
      <c r="K9" s="15">
        <f t="shared" si="3"/>
        <v>84.205067733159055</v>
      </c>
    </row>
    <row r="10" spans="1:11" x14ac:dyDescent="0.25">
      <c r="A10" s="5" t="s">
        <v>4</v>
      </c>
      <c r="B10" s="11">
        <v>789.27800000000002</v>
      </c>
      <c r="C10" s="11">
        <v>382.32</v>
      </c>
      <c r="D10" s="11">
        <v>353.48899999999998</v>
      </c>
      <c r="E10" s="12">
        <v>1205.0920000000001</v>
      </c>
      <c r="F10" s="12">
        <v>511.95800000000003</v>
      </c>
      <c r="G10" s="12">
        <v>438.29500000000002</v>
      </c>
      <c r="H10" s="14">
        <f t="shared" si="0"/>
        <v>44.786374382663638</v>
      </c>
      <c r="I10" s="14">
        <f t="shared" si="1"/>
        <v>92.45893492362417</v>
      </c>
      <c r="J10" s="15">
        <f t="shared" si="2"/>
        <v>36.370252229705279</v>
      </c>
      <c r="K10" s="15">
        <f t="shared" si="3"/>
        <v>85.611515007090418</v>
      </c>
    </row>
    <row r="11" spans="1:11" x14ac:dyDescent="0.25">
      <c r="A11" s="5" t="s">
        <v>5</v>
      </c>
      <c r="B11" s="11">
        <v>6.5380000000000003</v>
      </c>
      <c r="C11" s="11">
        <v>6.3470000000000004</v>
      </c>
      <c r="D11" s="11">
        <v>3.88</v>
      </c>
      <c r="E11" s="12">
        <v>10.82</v>
      </c>
      <c r="F11" s="12">
        <v>10.247999999999999</v>
      </c>
      <c r="G11" s="12">
        <v>4.298</v>
      </c>
      <c r="H11" s="14">
        <f t="shared" si="0"/>
        <v>59.345365555215658</v>
      </c>
      <c r="I11" s="14">
        <f t="shared" si="1"/>
        <v>61.131243106979674</v>
      </c>
      <c r="J11" s="15">
        <f t="shared" si="2"/>
        <v>39.722735674676528</v>
      </c>
      <c r="K11" s="15">
        <f t="shared" si="3"/>
        <v>41.939890710382521</v>
      </c>
    </row>
    <row r="12" spans="1:11" x14ac:dyDescent="0.25">
      <c r="A12" s="5" t="s">
        <v>6</v>
      </c>
      <c r="B12" s="11">
        <v>1042.9839999999999</v>
      </c>
      <c r="C12" s="11">
        <v>483.17399999999998</v>
      </c>
      <c r="D12" s="11">
        <v>473.48700000000002</v>
      </c>
      <c r="E12" s="12">
        <v>1417.9159999999999</v>
      </c>
      <c r="F12" s="12">
        <v>612.05600000000004</v>
      </c>
      <c r="G12" s="12">
        <v>600.51</v>
      </c>
      <c r="H12" s="14">
        <f t="shared" si="0"/>
        <v>45.397340707048244</v>
      </c>
      <c r="I12" s="14">
        <f t="shared" si="1"/>
        <v>97.995132188404185</v>
      </c>
      <c r="J12" s="15">
        <f t="shared" si="2"/>
        <v>42.351592054818482</v>
      </c>
      <c r="K12" s="15">
        <f t="shared" si="3"/>
        <v>98.113571307200644</v>
      </c>
    </row>
    <row r="13" spans="1:11" ht="28.5" x14ac:dyDescent="0.25">
      <c r="A13" s="5" t="s">
        <v>7</v>
      </c>
      <c r="B13" s="11">
        <v>275.12599999999998</v>
      </c>
      <c r="C13" s="11">
        <v>137.25399999999999</v>
      </c>
      <c r="D13" s="11">
        <v>89.361999999999995</v>
      </c>
      <c r="E13" s="12">
        <v>445.81200000000001</v>
      </c>
      <c r="F13" s="12">
        <v>217.084</v>
      </c>
      <c r="G13" s="12">
        <v>194.46600000000001</v>
      </c>
      <c r="H13" s="14">
        <f t="shared" si="0"/>
        <v>32.480390802759459</v>
      </c>
      <c r="I13" s="14">
        <f t="shared" si="1"/>
        <v>65.107027846182987</v>
      </c>
      <c r="J13" s="15">
        <f t="shared" si="2"/>
        <v>43.620629323571372</v>
      </c>
      <c r="K13" s="15">
        <f t="shared" si="3"/>
        <v>89.58099168985278</v>
      </c>
    </row>
    <row r="14" spans="1:11" x14ac:dyDescent="0.25">
      <c r="A14" s="5" t="s">
        <v>8</v>
      </c>
      <c r="B14" s="11">
        <v>100.84099999999999</v>
      </c>
      <c r="C14" s="11">
        <v>9.1</v>
      </c>
      <c r="D14" s="11">
        <v>7.7889999999999997</v>
      </c>
      <c r="E14" s="12">
        <v>280.84800000000001</v>
      </c>
      <c r="F14" s="12">
        <v>128.297</v>
      </c>
      <c r="G14" s="12">
        <v>127.514</v>
      </c>
      <c r="H14" s="14">
        <f t="shared" si="0"/>
        <v>7.7240408167312902</v>
      </c>
      <c r="I14" s="14">
        <f t="shared" si="1"/>
        <v>85.593406593406598</v>
      </c>
      <c r="J14" s="15">
        <f t="shared" si="2"/>
        <v>45.403207428929527</v>
      </c>
      <c r="K14" s="15">
        <f t="shared" si="3"/>
        <v>99.389697342884091</v>
      </c>
    </row>
    <row r="15" spans="1:11" ht="28.5" x14ac:dyDescent="0.25">
      <c r="A15" s="5" t="s">
        <v>9</v>
      </c>
      <c r="B15" s="11">
        <v>1481.704</v>
      </c>
      <c r="C15" s="11">
        <v>205.12700000000001</v>
      </c>
      <c r="D15" s="11">
        <v>111.24299999999999</v>
      </c>
      <c r="E15" s="12">
        <v>581.08600000000001</v>
      </c>
      <c r="F15" s="12">
        <v>306.60500000000002</v>
      </c>
      <c r="G15" s="12">
        <v>236.899</v>
      </c>
      <c r="H15" s="14">
        <f t="shared" si="0"/>
        <v>7.5077748322202007</v>
      </c>
      <c r="I15" s="14">
        <f t="shared" si="1"/>
        <v>54.231281108776507</v>
      </c>
      <c r="J15" s="15">
        <f t="shared" si="2"/>
        <v>40.768320007709704</v>
      </c>
      <c r="K15" s="15">
        <f t="shared" si="3"/>
        <v>77.265210939156248</v>
      </c>
    </row>
    <row r="16" spans="1:11" x14ac:dyDescent="0.25">
      <c r="A16" s="5" t="s">
        <v>10</v>
      </c>
      <c r="B16" s="11">
        <v>97.027000000000001</v>
      </c>
      <c r="C16" s="11">
        <v>25.972000000000001</v>
      </c>
      <c r="D16" s="11">
        <v>21.100999999999999</v>
      </c>
      <c r="E16" s="12">
        <v>23.4</v>
      </c>
      <c r="F16" s="12">
        <v>2.6</v>
      </c>
      <c r="G16" s="12">
        <v>1.0109999999999999</v>
      </c>
      <c r="H16" s="14">
        <f t="shared" si="0"/>
        <v>21.747554804332815</v>
      </c>
      <c r="I16" s="14">
        <f t="shared" si="1"/>
        <v>81.245187124595716</v>
      </c>
      <c r="J16" s="15">
        <f t="shared" si="2"/>
        <v>4.3205128205128203</v>
      </c>
      <c r="K16" s="15">
        <f t="shared" si="3"/>
        <v>38.88461538461538</v>
      </c>
    </row>
    <row r="17" spans="1:11" x14ac:dyDescent="0.25">
      <c r="A17" s="5" t="s">
        <v>11</v>
      </c>
      <c r="B17" s="11">
        <v>1992.961</v>
      </c>
      <c r="C17" s="11">
        <v>1050.6110000000001</v>
      </c>
      <c r="D17" s="11">
        <v>898.50199999999995</v>
      </c>
      <c r="E17" s="12">
        <v>2439.8029999999999</v>
      </c>
      <c r="F17" s="12">
        <v>1222.1120000000001</v>
      </c>
      <c r="G17" s="12">
        <v>1040.933</v>
      </c>
      <c r="H17" s="14">
        <f t="shared" si="0"/>
        <v>45.083772336739152</v>
      </c>
      <c r="I17" s="14">
        <f t="shared" si="1"/>
        <v>85.521853473835691</v>
      </c>
      <c r="J17" s="15">
        <f t="shared" si="2"/>
        <v>42.664633169153412</v>
      </c>
      <c r="K17" s="15">
        <f t="shared" si="3"/>
        <v>85.174926684297347</v>
      </c>
    </row>
    <row r="18" spans="1:11" ht="42.75" x14ac:dyDescent="0.25">
      <c r="A18" s="5" t="s">
        <v>12</v>
      </c>
      <c r="B18" s="11">
        <v>203.77</v>
      </c>
      <c r="C18" s="11">
        <v>71.225999999999999</v>
      </c>
      <c r="D18" s="11">
        <v>42.606000000000002</v>
      </c>
      <c r="E18" s="12">
        <v>170.30799999999999</v>
      </c>
      <c r="F18" s="12">
        <v>84.457999999999998</v>
      </c>
      <c r="G18" s="12">
        <v>70.432000000000002</v>
      </c>
      <c r="H18" s="14">
        <f t="shared" si="0"/>
        <v>20.908867841193505</v>
      </c>
      <c r="I18" s="14">
        <f t="shared" si="1"/>
        <v>59.818043972706604</v>
      </c>
      <c r="J18" s="15">
        <f t="shared" si="2"/>
        <v>41.355661507386621</v>
      </c>
      <c r="K18" s="15">
        <f t="shared" si="3"/>
        <v>83.392929029813629</v>
      </c>
    </row>
    <row r="19" spans="1:11" ht="28.5" x14ac:dyDescent="0.25">
      <c r="A19" s="5" t="s">
        <v>13</v>
      </c>
      <c r="B19" s="11">
        <v>2532.7170000000001</v>
      </c>
      <c r="C19" s="11">
        <v>456.84399999999999</v>
      </c>
      <c r="D19" s="11">
        <v>345.11399999999998</v>
      </c>
      <c r="E19" s="12">
        <v>3170.779</v>
      </c>
      <c r="F19" s="12">
        <v>996.149</v>
      </c>
      <c r="G19" s="12">
        <v>896.24900000000002</v>
      </c>
      <c r="H19" s="14">
        <f t="shared" si="0"/>
        <v>13.62623617245827</v>
      </c>
      <c r="I19" s="14">
        <f t="shared" si="1"/>
        <v>75.543073784486594</v>
      </c>
      <c r="J19" s="15">
        <f t="shared" si="2"/>
        <v>28.265893018718746</v>
      </c>
      <c r="K19" s="15">
        <f t="shared" si="3"/>
        <v>89.971379783546439</v>
      </c>
    </row>
    <row r="20" spans="1:11" x14ac:dyDescent="0.25">
      <c r="A20" s="5" t="s">
        <v>14</v>
      </c>
      <c r="B20" s="11">
        <v>529.18299999999999</v>
      </c>
      <c r="C20" s="11">
        <v>250.69900000000001</v>
      </c>
      <c r="D20" s="11">
        <v>214.78200000000001</v>
      </c>
      <c r="E20" s="12">
        <v>518.47699999999998</v>
      </c>
      <c r="F20" s="12">
        <v>255.74700000000001</v>
      </c>
      <c r="G20" s="12">
        <v>218.83799999999999</v>
      </c>
      <c r="H20" s="14">
        <f t="shared" si="0"/>
        <v>40.587471630796912</v>
      </c>
      <c r="I20" s="14">
        <f t="shared" si="1"/>
        <v>85.673257571829168</v>
      </c>
      <c r="J20" s="15">
        <f t="shared" si="2"/>
        <v>42.207851071503654</v>
      </c>
      <c r="K20" s="15">
        <f t="shared" si="3"/>
        <v>85.568159157292158</v>
      </c>
    </row>
    <row r="21" spans="1:11" x14ac:dyDescent="0.25">
      <c r="A21" s="5" t="s">
        <v>15</v>
      </c>
      <c r="B21" s="11">
        <v>30.1</v>
      </c>
      <c r="C21" s="11">
        <v>12.968</v>
      </c>
      <c r="D21" s="11">
        <v>1.694</v>
      </c>
      <c r="E21" s="12">
        <v>4.5449999999999999</v>
      </c>
      <c r="F21" s="12">
        <v>2.9630000000000001</v>
      </c>
      <c r="G21" s="12">
        <v>2.702</v>
      </c>
      <c r="H21" s="14">
        <f t="shared" si="0"/>
        <v>5.6279069767441863</v>
      </c>
      <c r="I21" s="14">
        <f t="shared" si="1"/>
        <v>13.062924120913017</v>
      </c>
      <c r="J21" s="15">
        <f t="shared" si="2"/>
        <v>59.449944994499447</v>
      </c>
      <c r="K21" s="15">
        <f t="shared" si="3"/>
        <v>91.191360107998648</v>
      </c>
    </row>
    <row r="22" spans="1:11" ht="28.5" x14ac:dyDescent="0.25">
      <c r="A22" s="5" t="s">
        <v>16</v>
      </c>
      <c r="B22" s="11">
        <v>4334.37</v>
      </c>
      <c r="C22" s="11">
        <v>1064.7929999999999</v>
      </c>
      <c r="D22" s="11">
        <v>928.66700000000003</v>
      </c>
      <c r="E22" s="12">
        <v>5525.1790000000001</v>
      </c>
      <c r="F22" s="12">
        <v>1550.6120000000001</v>
      </c>
      <c r="G22" s="12">
        <v>1448.337</v>
      </c>
      <c r="H22" s="14">
        <f t="shared" si="0"/>
        <v>21.425651248047583</v>
      </c>
      <c r="I22" s="14">
        <f t="shared" si="1"/>
        <v>87.215731132717821</v>
      </c>
      <c r="J22" s="15">
        <f t="shared" si="2"/>
        <v>26.213395077335957</v>
      </c>
      <c r="K22" s="15">
        <f t="shared" si="3"/>
        <v>93.404217173606298</v>
      </c>
    </row>
    <row r="23" spans="1:11" x14ac:dyDescent="0.25">
      <c r="A23" s="5" t="s">
        <v>17</v>
      </c>
      <c r="B23" s="11">
        <v>2240.424</v>
      </c>
      <c r="C23" s="11">
        <v>625.75800000000004</v>
      </c>
      <c r="D23" s="11">
        <v>598.83900000000006</v>
      </c>
      <c r="E23" s="12">
        <v>9477.5619999999999</v>
      </c>
      <c r="F23" s="12">
        <v>2830.221</v>
      </c>
      <c r="G23" s="12">
        <v>2433.4490000000001</v>
      </c>
      <c r="H23" s="14">
        <f t="shared" si="0"/>
        <v>26.728824543925619</v>
      </c>
      <c r="I23" s="14">
        <f t="shared" si="1"/>
        <v>95.698177250630437</v>
      </c>
      <c r="J23" s="15">
        <f t="shared" si="2"/>
        <v>25.675896396140693</v>
      </c>
      <c r="K23" s="15">
        <f t="shared" si="3"/>
        <v>85.980882764985495</v>
      </c>
    </row>
    <row r="24" spans="1:11" s="7" customFormat="1" x14ac:dyDescent="0.25">
      <c r="A24" s="8" t="s">
        <v>23</v>
      </c>
      <c r="B24" s="11">
        <v>192.92400000000001</v>
      </c>
      <c r="C24" s="11">
        <v>18.712</v>
      </c>
      <c r="D24" s="11">
        <v>0</v>
      </c>
      <c r="E24" s="12">
        <v>234.07599999999999</v>
      </c>
      <c r="F24" s="12">
        <v>170.351</v>
      </c>
      <c r="G24" s="12">
        <v>146.64099999999999</v>
      </c>
      <c r="H24" s="14">
        <v>0</v>
      </c>
      <c r="I24" s="14">
        <v>0</v>
      </c>
      <c r="J24" s="15">
        <f t="shared" si="2"/>
        <v>62.646747210307758</v>
      </c>
      <c r="K24" s="15">
        <f t="shared" si="2"/>
        <v>0</v>
      </c>
    </row>
    <row r="25" spans="1:11" ht="28.5" x14ac:dyDescent="0.25">
      <c r="A25" s="5" t="s">
        <v>18</v>
      </c>
      <c r="B25" s="11">
        <v>39.192</v>
      </c>
      <c r="C25" s="11">
        <v>24.774000000000001</v>
      </c>
      <c r="D25" s="11">
        <v>19.077000000000002</v>
      </c>
      <c r="E25" s="12">
        <v>43.463000000000001</v>
      </c>
      <c r="F25" s="12">
        <v>29.071000000000002</v>
      </c>
      <c r="G25" s="12">
        <v>21.260999999999999</v>
      </c>
      <c r="H25" s="14">
        <f t="shared" si="0"/>
        <v>48.675750153092473</v>
      </c>
      <c r="I25" s="14">
        <f t="shared" si="1"/>
        <v>77.004117219665787</v>
      </c>
      <c r="J25" s="15">
        <f t="shared" si="2"/>
        <v>48.917470031981225</v>
      </c>
      <c r="K25" s="15">
        <f t="shared" si="3"/>
        <v>73.134739087062698</v>
      </c>
    </row>
    <row r="26" spans="1:11" x14ac:dyDescent="0.25">
      <c r="A26" s="5" t="s">
        <v>19</v>
      </c>
      <c r="B26" s="11">
        <v>586.78</v>
      </c>
      <c r="C26" s="11">
        <v>453.73899999999998</v>
      </c>
      <c r="D26" s="11">
        <v>441.39400000000001</v>
      </c>
      <c r="E26" s="12">
        <v>162.43799999999999</v>
      </c>
      <c r="F26" s="12">
        <v>68.519000000000005</v>
      </c>
      <c r="G26" s="12">
        <v>68.438000000000002</v>
      </c>
      <c r="H26" s="14">
        <f t="shared" si="0"/>
        <v>75.223081904632068</v>
      </c>
      <c r="I26" s="14">
        <f t="shared" si="1"/>
        <v>97.279272885954271</v>
      </c>
      <c r="J26" s="15">
        <f t="shared" si="2"/>
        <v>42.131767197330682</v>
      </c>
      <c r="K26" s="15">
        <f t="shared" si="3"/>
        <v>99.881784614486492</v>
      </c>
    </row>
    <row r="27" spans="1:11" s="4" customFormat="1" ht="29.25" customHeight="1" x14ac:dyDescent="0.2">
      <c r="A27" s="5" t="s">
        <v>0</v>
      </c>
      <c r="B27" s="13">
        <f>SUM(B7:B26)</f>
        <v>27819.959999999995</v>
      </c>
      <c r="C27" s="13">
        <v>11606.64</v>
      </c>
      <c r="D27" s="13">
        <v>10492.363999999996</v>
      </c>
      <c r="E27" s="13">
        <f>SUM(E7:E26)</f>
        <v>37826.916000000005</v>
      </c>
      <c r="F27" s="13">
        <f t="shared" ref="F27" si="4">SUM(F7:F26)</f>
        <v>16247.671000000002</v>
      </c>
      <c r="G27" s="13">
        <f t="shared" ref="G27" si="5">SUM(G7:G26)</f>
        <v>14829.598</v>
      </c>
      <c r="H27" s="16">
        <f t="shared" si="0"/>
        <v>37.715237548867783</v>
      </c>
      <c r="I27" s="16">
        <f t="shared" si="1"/>
        <v>90.399667776376262</v>
      </c>
      <c r="J27" s="16">
        <f t="shared" ref="J27" si="6">G27*100/E27</f>
        <v>39.203825128117764</v>
      </c>
      <c r="K27" s="16">
        <f t="shared" ref="K27" si="7">G27*100/F27</f>
        <v>91.272146020189595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Гросс Мария Сергеевна</cp:lastModifiedBy>
  <cp:lastPrinted>2021-07-23T12:19:31Z</cp:lastPrinted>
  <dcterms:created xsi:type="dcterms:W3CDTF">2018-08-30T09:44:12Z</dcterms:created>
  <dcterms:modified xsi:type="dcterms:W3CDTF">2022-09-28T11:15:28Z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