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525" windowWidth="25575" windowHeight="10170"/>
  </bookViews>
  <sheets>
    <sheet name="Результат" sheetId="1" r:id="rId1"/>
  </sheets>
  <definedNames>
    <definedName name="_xlnm.Print_Titles" localSheetId="0">Результат!$4:$6</definedName>
  </definedNames>
  <calcPr calcId="145621"/>
</workbook>
</file>

<file path=xl/calcChain.xml><?xml version="1.0" encoding="utf-8"?>
<calcChain xmlns="http://schemas.openxmlformats.org/spreadsheetml/2006/main">
  <c r="L50" i="1" l="1"/>
  <c r="L57" i="1" l="1"/>
  <c r="M57" i="1"/>
  <c r="L177" i="1" l="1"/>
  <c r="L180" i="1"/>
  <c r="L181" i="1"/>
  <c r="L182" i="1"/>
  <c r="L183" i="1"/>
  <c r="L184" i="1"/>
  <c r="L185" i="1"/>
  <c r="L186" i="1"/>
  <c r="L187" i="1"/>
  <c r="L232" i="1"/>
  <c r="L233" i="1"/>
  <c r="L234" i="1"/>
  <c r="L235" i="1"/>
  <c r="L236" i="1"/>
  <c r="L237" i="1"/>
  <c r="M113" i="1"/>
  <c r="M114" i="1"/>
  <c r="M115" i="1"/>
  <c r="L74" i="1"/>
  <c r="L209" i="1"/>
  <c r="L195" i="1"/>
  <c r="L116" i="1"/>
  <c r="L115" i="1"/>
  <c r="L33" i="1" l="1"/>
  <c r="M33" i="1"/>
  <c r="L241" i="1"/>
  <c r="L244" i="1"/>
  <c r="L247" i="1"/>
  <c r="L248" i="1"/>
  <c r="L250" i="1"/>
  <c r="L11" i="1"/>
  <c r="M11" i="1"/>
  <c r="E31" i="1"/>
  <c r="F31" i="1"/>
  <c r="G31" i="1"/>
  <c r="H31" i="1"/>
  <c r="D31" i="1"/>
  <c r="L9" i="1"/>
  <c r="M9" i="1"/>
  <c r="L10" i="1"/>
  <c r="M10" i="1"/>
  <c r="L12" i="1"/>
  <c r="M12" i="1"/>
  <c r="L13" i="1"/>
  <c r="M13" i="1"/>
  <c r="L14" i="1"/>
  <c r="M14" i="1"/>
  <c r="L15" i="1"/>
  <c r="M15" i="1"/>
  <c r="L16" i="1"/>
  <c r="M16" i="1"/>
  <c r="L17" i="1"/>
  <c r="M17" i="1"/>
  <c r="L18" i="1"/>
  <c r="M18" i="1"/>
  <c r="L19" i="1"/>
  <c r="M19" i="1"/>
  <c r="L20" i="1"/>
  <c r="M20" i="1"/>
  <c r="L21" i="1"/>
  <c r="M21" i="1"/>
  <c r="L22" i="1"/>
  <c r="M22" i="1"/>
  <c r="L23" i="1"/>
  <c r="M23" i="1"/>
  <c r="L24" i="1"/>
  <c r="M24" i="1"/>
  <c r="L25" i="1"/>
  <c r="M25" i="1"/>
  <c r="L26" i="1"/>
  <c r="M26" i="1"/>
  <c r="L27" i="1"/>
  <c r="M27" i="1"/>
  <c r="L28" i="1"/>
  <c r="M28" i="1"/>
  <c r="L29" i="1"/>
  <c r="M29" i="1"/>
  <c r="L30" i="1"/>
  <c r="M30" i="1"/>
  <c r="L32" i="1"/>
  <c r="M32" i="1"/>
  <c r="L34" i="1"/>
  <c r="M34" i="1"/>
  <c r="L35" i="1"/>
  <c r="M35" i="1"/>
  <c r="L36" i="1"/>
  <c r="M36" i="1"/>
  <c r="L37" i="1"/>
  <c r="M37" i="1"/>
  <c r="L38" i="1"/>
  <c r="M38" i="1"/>
  <c r="L39" i="1"/>
  <c r="M39" i="1"/>
  <c r="L40" i="1"/>
  <c r="L41" i="1"/>
  <c r="M41" i="1"/>
  <c r="L42" i="1"/>
  <c r="M42" i="1"/>
  <c r="L43" i="1"/>
  <c r="M43" i="1"/>
  <c r="L44" i="1"/>
  <c r="M44" i="1"/>
  <c r="L45" i="1"/>
  <c r="M45" i="1"/>
  <c r="L46" i="1"/>
  <c r="M46" i="1"/>
  <c r="L47" i="1"/>
  <c r="M47" i="1"/>
  <c r="L48" i="1"/>
  <c r="M48" i="1"/>
  <c r="L49" i="1"/>
  <c r="M49" i="1"/>
  <c r="L51" i="1"/>
  <c r="M51" i="1"/>
  <c r="L52" i="1"/>
  <c r="M52" i="1"/>
  <c r="L53" i="1"/>
  <c r="M53" i="1"/>
  <c r="L54" i="1"/>
  <c r="M54" i="1"/>
  <c r="L55" i="1"/>
  <c r="M55" i="1"/>
  <c r="L56" i="1"/>
  <c r="M56" i="1"/>
  <c r="L58" i="1"/>
  <c r="M58" i="1"/>
  <c r="L59" i="1"/>
  <c r="M59" i="1"/>
  <c r="L60" i="1"/>
  <c r="M60" i="1"/>
  <c r="L61" i="1"/>
  <c r="M61" i="1"/>
  <c r="L62" i="1"/>
  <c r="M62" i="1"/>
  <c r="L63" i="1"/>
  <c r="M63" i="1"/>
  <c r="L64" i="1"/>
  <c r="L65" i="1"/>
  <c r="M65" i="1"/>
  <c r="L66" i="1"/>
  <c r="M66" i="1"/>
  <c r="L67" i="1"/>
  <c r="M67" i="1"/>
  <c r="L68" i="1"/>
  <c r="L69" i="1"/>
  <c r="M69" i="1"/>
  <c r="L70" i="1"/>
  <c r="L71" i="1"/>
  <c r="M71" i="1"/>
  <c r="L72" i="1"/>
  <c r="M72" i="1"/>
  <c r="L73" i="1"/>
  <c r="M73" i="1"/>
  <c r="L75" i="1"/>
  <c r="M75" i="1"/>
  <c r="L76" i="1"/>
  <c r="L77" i="1"/>
  <c r="M77" i="1"/>
  <c r="L78" i="1"/>
  <c r="M78" i="1"/>
  <c r="L79" i="1"/>
  <c r="M79" i="1"/>
  <c r="L80" i="1"/>
  <c r="M80" i="1"/>
  <c r="L81" i="1"/>
  <c r="M81" i="1"/>
  <c r="L82" i="1"/>
  <c r="M82" i="1"/>
  <c r="L83" i="1"/>
  <c r="M83" i="1"/>
  <c r="L84" i="1"/>
  <c r="M84" i="1"/>
  <c r="L85" i="1"/>
  <c r="M85" i="1"/>
  <c r="L86" i="1"/>
  <c r="M86" i="1"/>
  <c r="L87" i="1"/>
  <c r="M87" i="1"/>
  <c r="L88" i="1"/>
  <c r="M88" i="1"/>
  <c r="L89" i="1"/>
  <c r="M89" i="1"/>
  <c r="L90" i="1"/>
  <c r="M90" i="1"/>
  <c r="L91" i="1"/>
  <c r="M91" i="1"/>
  <c r="L92" i="1"/>
  <c r="M92" i="1"/>
  <c r="L93" i="1"/>
  <c r="M93" i="1"/>
  <c r="L94" i="1"/>
  <c r="M94" i="1"/>
  <c r="L95" i="1"/>
  <c r="M95" i="1"/>
  <c r="L96" i="1"/>
  <c r="M96" i="1"/>
  <c r="L97" i="1"/>
  <c r="M97" i="1"/>
  <c r="L98" i="1"/>
  <c r="M98" i="1"/>
  <c r="L99" i="1"/>
  <c r="M99" i="1"/>
  <c r="L100" i="1"/>
  <c r="M100" i="1"/>
  <c r="L101" i="1"/>
  <c r="M101" i="1"/>
  <c r="L102" i="1"/>
  <c r="M102" i="1"/>
  <c r="L103" i="1"/>
  <c r="M103" i="1"/>
  <c r="L104" i="1"/>
  <c r="M104" i="1"/>
  <c r="L105" i="1"/>
  <c r="L106" i="1"/>
  <c r="M106" i="1"/>
  <c r="L107" i="1"/>
  <c r="M107" i="1"/>
  <c r="L108" i="1"/>
  <c r="M108" i="1"/>
  <c r="L109" i="1"/>
  <c r="M109" i="1"/>
  <c r="L110" i="1"/>
  <c r="M110" i="1"/>
  <c r="L111" i="1"/>
  <c r="M111" i="1"/>
  <c r="L112" i="1"/>
  <c r="L113" i="1"/>
  <c r="L114" i="1"/>
  <c r="L117" i="1"/>
  <c r="M117" i="1"/>
  <c r="L118" i="1"/>
  <c r="M118" i="1"/>
  <c r="L119" i="1"/>
  <c r="M119" i="1"/>
  <c r="L120" i="1"/>
  <c r="M120" i="1"/>
  <c r="L121" i="1"/>
  <c r="L122" i="1"/>
  <c r="M122" i="1"/>
  <c r="L123" i="1"/>
  <c r="L124" i="1"/>
  <c r="M124" i="1"/>
  <c r="L125" i="1"/>
  <c r="M125" i="1"/>
  <c r="L126" i="1"/>
  <c r="L127" i="1"/>
  <c r="M127" i="1"/>
  <c r="L128" i="1"/>
  <c r="M128" i="1"/>
  <c r="L129" i="1"/>
  <c r="L130" i="1"/>
  <c r="M130" i="1"/>
  <c r="L131" i="1"/>
  <c r="M131" i="1"/>
  <c r="L132" i="1"/>
  <c r="M132" i="1"/>
  <c r="L133" i="1"/>
  <c r="L134" i="1"/>
  <c r="M134" i="1"/>
  <c r="L135" i="1"/>
  <c r="M135" i="1"/>
  <c r="L136" i="1"/>
  <c r="L137" i="1"/>
  <c r="L138" i="1"/>
  <c r="M138" i="1"/>
  <c r="L139" i="1"/>
  <c r="M139" i="1"/>
  <c r="L140" i="1"/>
  <c r="L141" i="1"/>
  <c r="M141" i="1"/>
  <c r="L142" i="1"/>
  <c r="M142" i="1"/>
  <c r="L143" i="1"/>
  <c r="L144" i="1"/>
  <c r="M144" i="1"/>
  <c r="L145" i="1"/>
  <c r="L146" i="1"/>
  <c r="M146" i="1"/>
  <c r="L147" i="1"/>
  <c r="M147" i="1"/>
  <c r="L148" i="1"/>
  <c r="L149" i="1"/>
  <c r="L150" i="1"/>
  <c r="M150" i="1"/>
  <c r="L151" i="1"/>
  <c r="M151" i="1"/>
  <c r="L152" i="1"/>
  <c r="M152" i="1"/>
  <c r="L153" i="1"/>
  <c r="L154" i="1"/>
  <c r="M154" i="1"/>
  <c r="L155" i="1"/>
  <c r="L156" i="1"/>
  <c r="L157" i="1"/>
  <c r="M157" i="1"/>
  <c r="L158" i="1"/>
  <c r="L159" i="1"/>
  <c r="M159" i="1"/>
  <c r="L160" i="1"/>
  <c r="M160" i="1"/>
  <c r="L161" i="1"/>
  <c r="M161" i="1"/>
  <c r="L162" i="1"/>
  <c r="M162" i="1"/>
  <c r="L163" i="1"/>
  <c r="M163" i="1"/>
  <c r="L164" i="1"/>
  <c r="L165" i="1"/>
  <c r="L166" i="1"/>
  <c r="M166" i="1"/>
  <c r="L167" i="1"/>
  <c r="L168" i="1"/>
  <c r="L169" i="1"/>
  <c r="L170" i="1"/>
  <c r="L171" i="1"/>
  <c r="L172" i="1"/>
  <c r="L173" i="1"/>
  <c r="L174" i="1"/>
  <c r="L175" i="1"/>
  <c r="L176" i="1"/>
  <c r="L178" i="1"/>
  <c r="L179" i="1"/>
  <c r="L188" i="1"/>
  <c r="M188" i="1"/>
  <c r="L189" i="1"/>
  <c r="M189" i="1"/>
  <c r="L190" i="1"/>
  <c r="L191" i="1"/>
  <c r="L192" i="1"/>
  <c r="M192" i="1"/>
  <c r="L193" i="1"/>
  <c r="L194" i="1"/>
  <c r="L196" i="1"/>
  <c r="M196" i="1"/>
  <c r="L197" i="1"/>
  <c r="M197" i="1"/>
  <c r="L198" i="1"/>
  <c r="M198" i="1"/>
  <c r="L199" i="1"/>
  <c r="M199" i="1"/>
  <c r="L200" i="1"/>
  <c r="M200" i="1"/>
  <c r="L201" i="1"/>
  <c r="M201" i="1"/>
  <c r="L202" i="1"/>
  <c r="M202" i="1"/>
  <c r="L203" i="1"/>
  <c r="M203" i="1"/>
  <c r="L204" i="1"/>
  <c r="M204" i="1"/>
  <c r="L205" i="1"/>
  <c r="L206" i="1"/>
  <c r="M206" i="1"/>
  <c r="L207" i="1"/>
  <c r="M207" i="1"/>
  <c r="L208" i="1"/>
  <c r="L210" i="1"/>
  <c r="M210" i="1"/>
  <c r="L211" i="1"/>
  <c r="M211" i="1"/>
  <c r="L212" i="1"/>
  <c r="M212" i="1"/>
  <c r="L213" i="1"/>
  <c r="M213" i="1"/>
  <c r="L214" i="1"/>
  <c r="L215" i="1"/>
  <c r="M215" i="1"/>
  <c r="L216" i="1"/>
  <c r="L217" i="1"/>
  <c r="L218" i="1"/>
  <c r="M218" i="1"/>
  <c r="L219" i="1"/>
  <c r="M219" i="1"/>
  <c r="L220" i="1"/>
  <c r="M220" i="1"/>
  <c r="L221" i="1"/>
  <c r="M221" i="1"/>
  <c r="L222" i="1"/>
  <c r="M222" i="1"/>
  <c r="L223" i="1"/>
  <c r="L224" i="1"/>
  <c r="L225" i="1"/>
  <c r="M225" i="1"/>
  <c r="L226" i="1"/>
  <c r="M226" i="1"/>
  <c r="L227" i="1"/>
  <c r="M227" i="1"/>
  <c r="L228" i="1"/>
  <c r="M228" i="1"/>
  <c r="L229" i="1"/>
  <c r="L230" i="1"/>
  <c r="L231" i="1"/>
  <c r="L238" i="1"/>
  <c r="L239" i="1"/>
  <c r="L240" i="1"/>
  <c r="L242" i="1"/>
  <c r="M242" i="1"/>
  <c r="L243" i="1"/>
  <c r="L245" i="1"/>
  <c r="M245" i="1"/>
  <c r="L246" i="1"/>
  <c r="M246" i="1"/>
  <c r="L249" i="1"/>
  <c r="M249" i="1"/>
  <c r="L251" i="1"/>
  <c r="M251" i="1"/>
  <c r="L252" i="1"/>
  <c r="M252" i="1"/>
  <c r="L253" i="1"/>
  <c r="M253" i="1"/>
  <c r="L254" i="1"/>
  <c r="M254" i="1"/>
  <c r="L255" i="1"/>
  <c r="M255" i="1"/>
  <c r="L256" i="1"/>
  <c r="L257" i="1"/>
  <c r="M257" i="1"/>
  <c r="L258" i="1"/>
  <c r="M258" i="1"/>
  <c r="L259" i="1"/>
  <c r="M259" i="1"/>
  <c r="L260" i="1"/>
  <c r="M260" i="1"/>
  <c r="M7" i="1"/>
  <c r="L7" i="1"/>
  <c r="E8" i="1"/>
  <c r="F8" i="1"/>
  <c r="G8" i="1"/>
  <c r="H8" i="1"/>
  <c r="D8" i="1"/>
  <c r="J8" i="1" l="1"/>
  <c r="I31" i="1"/>
  <c r="M31" i="1"/>
  <c r="L31" i="1"/>
  <c r="K8" i="1"/>
  <c r="L8" i="1"/>
  <c r="I8" i="1"/>
  <c r="M8" i="1"/>
  <c r="J31" i="1"/>
  <c r="K31" i="1"/>
</calcChain>
</file>

<file path=xl/sharedStrings.xml><?xml version="1.0" encoding="utf-8"?>
<sst xmlns="http://schemas.openxmlformats.org/spreadsheetml/2006/main" count="774" uniqueCount="482">
  <si>
    <t>Единица измерения: тыс. руб.</t>
  </si>
  <si>
    <t>Наименование кода дохода</t>
  </si>
  <si>
    <t>Код главы</t>
  </si>
  <si>
    <t>Код дохода</t>
  </si>
  <si>
    <t>НАЛОГОВЫЕ И НЕНАЛОГОВЫЕ ДОХОДЫ</t>
  </si>
  <si>
    <t>000</t>
  </si>
  <si>
    <t>1 00 00 000 00 0000 000</t>
  </si>
  <si>
    <t>НАЛОГИ НА ПРИБЫЛЬ, ДОХОДЫ</t>
  </si>
  <si>
    <t>1 01 00 000 00 0000 000</t>
  </si>
  <si>
    <t>Налог на доходы физических лиц</t>
  </si>
  <si>
    <t>1 01 02 000 01 0000 110</t>
  </si>
  <si>
    <t>182</t>
  </si>
  <si>
    <t>НАЛОГИ НА ТОВАРЫ (РАБОТЫ, УСЛУГИ), РЕАЛИЗУЕМЫЕ НА ТЕРРИТОРИИ РОССИЙСКОЙ ФЕДЕРАЦИИ</t>
  </si>
  <si>
    <t>1 03 00 000 00 0000 000</t>
  </si>
  <si>
    <t>Акцизы по подакцизным товарам (продукции), производимым на территории Российской Федерации</t>
  </si>
  <si>
    <t>1 03 02 000 01 0000 110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</si>
  <si>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</si>
  <si>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1 03 02 231 01 0000 110</t>
  </si>
  <si>
    <t>100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</si>
  <si>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</si>
  <si>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1 03 02 241 01 0000 110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</si>
  <si>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</si>
  <si>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1 03 02 251 01 0000 110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</si>
  <si>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</si>
  <si>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1 03 02 261 01 0000 110</t>
  </si>
  <si>
    <t>НАЛОГИ НА СОВОКУПНЫЙ ДОХОД</t>
  </si>
  <si>
    <t>1 05 00 000 00 0000 000</t>
  </si>
  <si>
    <t>Налог, взимаемый в связи с применением упрощенной системы налогообложения</t>
  </si>
  <si>
    <t>1 05 01 000 00 0000 110</t>
  </si>
  <si>
    <t>Единый налог на вмененный доход для отдельных видов деятельности</t>
  </si>
  <si>
    <t>1 05 02 000 02 0000 110</t>
  </si>
  <si>
    <t>Единый сельскохозяйственный налог</t>
  </si>
  <si>
    <t>1 05 03 000 01 0000 110</t>
  </si>
  <si>
    <t>Налог, взимаемый в связи с применением патентной системы налогообложения</t>
  </si>
  <si>
    <t>1 05 04 000 02 0000 110</t>
  </si>
  <si>
    <t>НАЛОГИ НА ИМУЩЕСТВО</t>
  </si>
  <si>
    <t>1 06 00 000 00 0000 000</t>
  </si>
  <si>
    <t>Налог на имущество физических лиц</t>
  </si>
  <si>
    <t>1 06 01 000 00 0000 110</t>
  </si>
  <si>
    <t>Земельный налог</t>
  </si>
  <si>
    <t>1 06 06 000 00 0000 110</t>
  </si>
  <si>
    <t>Земельный налог с организаций</t>
  </si>
  <si>
    <t>1 06 06 030 00 0000 110</t>
  </si>
  <si>
    <t>Земельный налог с физических лиц</t>
  </si>
  <si>
    <t>1 06 06 040 00 0000 110</t>
  </si>
  <si>
    <t>ГОСУДАРСТВЕННАЯ ПОШЛИНА</t>
  </si>
  <si>
    <t>1 08 00 000 00 0000 000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</si>
  <si>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</si>
  <si>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1 08 03 010 01 0000 110</t>
  </si>
  <si>
    <t>Государственная пошлина за выдачу разрешения на установку рекламной конструкции</t>
  </si>
  <si>
    <t>1 08 07 150 01 1000 110</t>
  </si>
  <si>
    <t>070</t>
  </si>
  <si>
    <t>ЗАДОЛЖЕННОСТЬ И ПЕРЕРАСЧЕТЫ ПО ОТМЕНЕННЫМ НАЛОГАМ, СБОРАМ И ИНЫМ ОБЯЗАТЕЛЬНЫМ ПЛАТЕЖАМ</t>
  </si>
  <si>
    <t>1 09 00 000 00 0000 000</t>
  </si>
  <si>
    <t>ДОХОДЫ ОТ ИСПОЛЬЗОВАНИЯ ИМУЩЕСТВА, НАХОДЯЩЕГОСЯ В ГОСУДАРСТВЕННОЙ И МУНИЦИПАЛЬНОЙ СОБСТВЕННОСТИ</t>
  </si>
  <si>
    <t>1 11 00 000 00 0000 000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</si>
  <si>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</si>
  <si>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1 11 05 000 00 0000 120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</si>
  <si>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</si>
  <si>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1 11 05 012 04 0000 120</t>
  </si>
  <si>
    <t>080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</si>
  <si>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</si>
  <si>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1 11 05 024 04 0000 120</t>
  </si>
  <si>
    <t>Доходы от сдачи в аренду имущества, составляющего казну городских округов (за исключением земельных участков)</t>
  </si>
  <si>
    <t>1 11 05 074 04 0000 120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</si>
  <si>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</si>
  <si>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1 11 05 300 00 0000 120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</si>
  <si>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</si>
  <si>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1 11 05 312 04 0000 120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</si>
  <si>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</si>
  <si>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1 11 05 324 04 0000 120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</si>
  <si>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городских округов,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</si>
  <si>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1 11 05 326 04 0000 120</t>
  </si>
  <si>
    <t>856</t>
  </si>
  <si>
    <t>Платежи от государственных и муниципальных унитарных предприятий</t>
  </si>
  <si>
    <t>1 11 07 000 00 0000 120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</si>
  <si>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</si>
  <si>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1 11 07 014 04 0000 120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</si>
  <si>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</si>
  <si>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1 11 09 000 00 0000 120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</si>
  <si>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коммерческого найма жилого помещения муниципального жилого фонда)</t>
  </si>
  <si>
    <t>1 11 09 044 04 0001 120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</si>
  <si>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социального найма жилого помещения муниципального жилого фонда)</t>
  </si>
  <si>
    <t>1 11 09 044 04 0002 120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</si>
  <si>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установку и эксплуатацию рекламной конструкции)</t>
  </si>
  <si>
    <t>1 11 09 044 04 0003 120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</si>
  <si>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размещение объектов на землях или земельных участках, находящихся в собственности городских округов, без предоставления земельных участков и установления сервитутов, расположенных в границах городских округов)</t>
  </si>
  <si>
    <t>1 11 09 044 04 0005 120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</si>
  <si>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временных конструкций и площадок для реализации рассады, саженцев, плодоовощных культур, цветов и сопутствующих товаров на территории Одинцовского городского округа</t>
  </si>
  <si>
    <t>1 11 09 044 04 0006 120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</si>
  <si>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летнего кафе при стационарном предприятии общественного питания в период весенне-летней торговли на территории Одинцовского городского округа)</t>
  </si>
  <si>
    <t>1 11 09 044 04 0007 120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</si>
  <si>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установку и эксплуатацию рекламной конструкции)</t>
  </si>
  <si>
    <t>1 11 09 080 04 0002 120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</si>
  <si>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размещение нестационарных торговых объектов)</t>
  </si>
  <si>
    <t>1 11 09 080 04 0004 120</t>
  </si>
  <si>
    <t>ПЛАТЕЖИ ПРИ ПОЛЬЗОВАНИИ ПРИРОДНЫМИ РЕСУРСАМИ</t>
  </si>
  <si>
    <t>1 12 00 000 00 0000 000</t>
  </si>
  <si>
    <t>Плата за негативное воздействие на окружающую среду</t>
  </si>
  <si>
    <t>1 12 01 000 01 0000 120</t>
  </si>
  <si>
    <t>ДОХОДЫ ОТ ОКАЗАНИЯ ПЛАТНЫХ УСЛУГ И КОМПЕНСАЦИИ ЗАТРАТ ГОСУДАРСТВА</t>
  </si>
  <si>
    <t>1 13 00 000 00 0000 000</t>
  </si>
  <si>
    <t>Доходы от оказания платных услуг (работ)</t>
  </si>
  <si>
    <t>1 13 01 000 00 0000 130</t>
  </si>
  <si>
    <t>Прочие доходы от оказания платных услуг (работ) получателями средств бюджетов городских округов</t>
  </si>
  <si>
    <t>1 13 01 994 04 0000 130</t>
  </si>
  <si>
    <t>834</t>
  </si>
  <si>
    <t>Прочие доходы от оказания платных услуг (работ) получателями средств бюджетов городских округов (платные услуги многофункционального центра предоставления государственных и муниципальных услуг)</t>
  </si>
  <si>
    <t>1 13 01 994 04 0001 130</t>
  </si>
  <si>
    <t>Прочие доходы от оказания платных услуг (работ) получателями средств бюджетов городских округов (на приобретение продуктов питания из средств платы, взимаемой с родителей за присмотр и уход за детьми, посещающими образовательные организации, реализующие образовательные программы дошкольного образования)</t>
  </si>
  <si>
    <t>1 13 01 994 04 0002 130</t>
  </si>
  <si>
    <t>056</t>
  </si>
  <si>
    <t>Прочие доходы от оказания платных услуг (работ) получателями средств бюджетов городских округов (прочие доходы)</t>
  </si>
  <si>
    <t>1 13 01 994 04 0020 130</t>
  </si>
  <si>
    <t>Доходы от компенсации затрат государства</t>
  </si>
  <si>
    <t>1 13 02 000 00 0000 130</t>
  </si>
  <si>
    <t>Доходы, поступающие в порядке возмещения расходов, понесенных в связи с эксплуатацией имущества городских округов</t>
  </si>
  <si>
    <t>1 13 02 064 04 0000 130</t>
  </si>
  <si>
    <t>Прочие доходы от компенсации затрат бюджетов городских округов (дебиторская задолженность прошлых лет)</t>
  </si>
  <si>
    <t>1 13 02 994 04 0001 130</t>
  </si>
  <si>
    <t>003</t>
  </si>
  <si>
    <t>050</t>
  </si>
  <si>
    <t>Прочие доходы от компенсации затрат бюджетов городских округов (доходы от компенсации затрат многофункционального центра предоставления государственных и муниципальных услуг)</t>
  </si>
  <si>
    <t>1 13 02 994 04 0002 130</t>
  </si>
  <si>
    <t>Прочие доходы от компенсации затрат бюджетов городских округов (средства от возврата субсидий в связи с невыполнением муниципального задания по результатам проверок)</t>
  </si>
  <si>
    <t>1 13 02 994 04 0003 130</t>
  </si>
  <si>
    <t>Прочие доходы от компенсации затрат бюджетов городских округов (возврат субсидии прошлых лет на выполнение муниципального задания)</t>
  </si>
  <si>
    <t>1 13 02 994 04 0004 130</t>
  </si>
  <si>
    <t>Прочие доходы от компенсации затрат бюджетов городских округов (плата за предоставление места для создания семейного (родового) захоронения)</t>
  </si>
  <si>
    <t>1 13 02 994 04 0005 130</t>
  </si>
  <si>
    <t>Прочие доходы от компенсации затрат бюджетов городских округов (прочие доходы)</t>
  </si>
  <si>
    <t>1 13 02 994 04 0020 130</t>
  </si>
  <si>
    <t>ДОХОДЫ ОТ ПРОДАЖИ МАТЕРИАЛЬНЫХ И НЕМАТЕРИАЛЬНЫХ АКТИВОВ</t>
  </si>
  <si>
    <t>1 14 00 000 00 0000 000</t>
  </si>
  <si>
    <t>Доходы от продажи квартир, находящихся в собственности городских округов</t>
  </si>
  <si>
    <t>1 14 01 040 04 0000 410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</si>
  <si>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</si>
  <si>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1 14 02 000 00 0000 000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</si>
  <si>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</si>
  <si>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1 14 02 042 04 0000 410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</si>
  <si>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</si>
  <si>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1 14 02 043 04 0000 410</t>
  </si>
  <si>
    <t>Доходы от реализации недвижимого имущества бюджетных, автономных учреждений, находящегося в собственности городских округов, в части реализации основных средств</t>
  </si>
  <si>
    <t>1 14 02 048 04 0000 410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</si>
  <si>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</si>
  <si>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1 14 02 042 04 0000 440</t>
  </si>
  <si>
    <t>Доходы от продажи земельных участков, находящихся в государственной и муниципальной собственности</t>
  </si>
  <si>
    <t>1 14 06 000 00 0000 430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</si>
  <si>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</si>
  <si>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1 14 06 012 04 0000 430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</si>
  <si>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</si>
  <si>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1 14 06 024 04 0000 430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</si>
  <si>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</si>
  <si>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1 14 06 300 00 0000 430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</si>
  <si>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</si>
  <si>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1 14 06 312 04 0000 430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</si>
  <si>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</si>
  <si>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1 14 06 324 04 0000 430</t>
  </si>
  <si>
    <t>ШТРАФЫ, САНКЦИИ, ВОЗМЕЩЕНИЕ УЩЕРБА</t>
  </si>
  <si>
    <t>1 16 00 000 00 0000 000</t>
  </si>
  <si>
    <t>094</t>
  </si>
  <si>
    <t>051</t>
  </si>
  <si>
    <t>ПРОЧИЕ НЕНАЛОГОВЫЕ ДОХОДЫ</t>
  </si>
  <si>
    <t>1 17 00 000 00 0000 000</t>
  </si>
  <si>
    <t>Невыясненные поступления</t>
  </si>
  <si>
    <t>1 17 01 000 00 0000 180</t>
  </si>
  <si>
    <t>Невыясненные поступления, зачисляемые в бюджеты городских округов</t>
  </si>
  <si>
    <t>1 17 01 040 04 0000 180</t>
  </si>
  <si>
    <t>Прочие неналоговые доходы</t>
  </si>
  <si>
    <t>1 17 05 000 00 0000 180</t>
  </si>
  <si>
    <t>Прочие неналоговые доходы бюджетов городских округов (плата за вырубку зелёных насаждений)</t>
  </si>
  <si>
    <t>1 17 05 040 04 0001 180</t>
  </si>
  <si>
    <t>Прочие неналоговые доходы бюджетов городских округов (восстановление средств по результатам проверок (за исключением дебиторской задолженности прошлых лет))</t>
  </si>
  <si>
    <t>1 17 05 040 04 0002 180</t>
  </si>
  <si>
    <t>Прочие неналоговые доходы бюджетов городских округов (плата за право заключения муниципального контракта)</t>
  </si>
  <si>
    <t>1 17 05 040 04 0003 180</t>
  </si>
  <si>
    <t>Прочие неналоговые доходы бюджетов городских округов (плата за размещение нестационарных торговых объектов)</t>
  </si>
  <si>
    <t>1 17 05 040 04 0004 180</t>
  </si>
  <si>
    <t>Прочие неналоговые доходы бюджетов городских округов (плата за размещение объектов на землях или земельных участках,  собственность на которые не разграничена, без предоставления земельных участков и установления сервитутов, расположенных в границах городских округов)</t>
  </si>
  <si>
    <t>1 17 05 040 04 0005 180</t>
  </si>
  <si>
    <t>Прочие неналоговые доходы бюджетов городских округов (прочие доходы)</t>
  </si>
  <si>
    <t>1 17 05 040 04 0020 180</t>
  </si>
  <si>
    <t>БЕЗВОЗМЕЗДНЫЕ ПОСТУПЛЕНИЯ</t>
  </si>
  <si>
    <t>2 00 00 000 00 0000 000</t>
  </si>
  <si>
    <t>БЕЗВОЗМЕЗДНЫЕ ПОСТУПЛЕНИЯ ОТ ДРУГИХ БЮДЖЕТОВ БЮДЖЕТНОЙ СИСТЕМЫ РОССИЙСКОЙ ФЕДЕРАЦИИ</t>
  </si>
  <si>
    <t>2 02 00 000 00 0000 000</t>
  </si>
  <si>
    <t>Дотации бюджетам бюджетной системы Российской Федерации</t>
  </si>
  <si>
    <t>2 02 10 000 00 0000 150</t>
  </si>
  <si>
    <t>Прочие дотации бюджетам городских округов</t>
  </si>
  <si>
    <t>2 02 19 999 04 0000 150</t>
  </si>
  <si>
    <t>Прочие дотации бюджетам городских округов (на поощрение муниципальных управленческих команд за достижение показателей деятельности органов исполнительной власти Московской области в 2021 году)</t>
  </si>
  <si>
    <t>2 02 19 999 04 0001 150</t>
  </si>
  <si>
    <t>Субсидии бюджетам бюджетной системы Российской Федерации (межбюджетные субсидии)</t>
  </si>
  <si>
    <t>2 02 20 000 00 0000 150</t>
  </si>
  <si>
    <t>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</si>
  <si>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2 02 25 169 04 0000 150</t>
  </si>
  <si>
    <t>Субсидии бюджетам городских округов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</si>
  <si>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2 02 25 208 04 0000 150</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</si>
  <si>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</si>
  <si>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2 02 25 232 04 0000 150</t>
  </si>
  <si>
    <t>Субсидии бюджетам городских округов на модернизацию инфраструктуры общего образования в отдельных субъектах Российской Федерации</t>
  </si>
  <si>
    <t>2 02 25 239 04 0000 150</t>
  </si>
  <si>
    <t>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t>
  </si>
  <si>
    <t>2 02 25 242 04 0000 150</t>
  </si>
  <si>
    <t>Субсидии бюджетам городских округов на строительство и реконструкцию (модернизацию) объектов питьевого водоснабжения</t>
  </si>
  <si>
    <t>2 02 25 243 04 0000 150</t>
  </si>
  <si>
    <t>Субсидии бюджетам городских округов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</si>
  <si>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2 02 25 253 04 0000 150</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</si>
  <si>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</si>
  <si>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2 02 25 299 04 0000 150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</si>
  <si>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</si>
  <si>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2 02 25 304 04 0000 150</t>
  </si>
  <si>
    <t>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t>
  </si>
  <si>
    <t>2 02 25 305 04 0000 150</t>
  </si>
  <si>
    <t>Субсидии бюджетам городских округов на реализацию мероприятий по обеспечению жильем молодых семей</t>
  </si>
  <si>
    <t>2 02 25 497 04 0000 150</t>
  </si>
  <si>
    <t>Субсидии бюджетам городских округов на поддержку отрасли культуры</t>
  </si>
  <si>
    <t>2 02 25 519 04 0000 150</t>
  </si>
  <si>
    <t>Субсидии бюджетам городских округов на поддержку отрасли культуры (модернизация библиотек в части комплектования книжных фондов муниципальных общедоступных библиотек)</t>
  </si>
  <si>
    <t>2 02 25 519 04 0001 150</t>
  </si>
  <si>
    <t>Субсидии бюджетам городских округов на реализацию программ формирования современной городской среды</t>
  </si>
  <si>
    <t>2 02 25 555 04 0000 150</t>
  </si>
  <si>
    <t>Субсидии бюджетам городских округов на реализацию мероприятий по модернизации школьных систем образования</t>
  </si>
  <si>
    <t>2 02 25 750 04 0000 150</t>
  </si>
  <si>
    <t>Прочие субсидии</t>
  </si>
  <si>
    <t>2 02 29 999 00 0000 150</t>
  </si>
  <si>
    <t>Прочие субсидии бюджетам городских округов (на дооснащение материально-техническими средствами - приобретение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а также их техническая поддержка)</t>
  </si>
  <si>
    <t>2 02 29 999 04 0001 150</t>
  </si>
  <si>
    <t>Прочие субсидии бюджетам городских округов (на софинансирование работ по капитальному ремонту и ремонту автомобильных дорог общего пользования местного значения)</t>
  </si>
  <si>
    <t>2 02 29 999 04 0002 150</t>
  </si>
  <si>
    <t>Прочие субсидии бюджетам городских округов (на ямочный ремонт асфальтового покрытия  дворовых территорий)</t>
  </si>
  <si>
    <t>2 02 29 999 04 0003 150</t>
  </si>
  <si>
    <t>Прочие субсидии бюджетам городских округов (на модернизацию инфраструктуры общего образования в отдельных субъектах Российской Федерации (Многофункциональный образовательный комплекс вблизи д. Раздоры в том числе по выносу существующих инженерных сетей из пятна застройки))</t>
  </si>
  <si>
    <t>2 02 29 999 04 0005 150</t>
  </si>
  <si>
    <t>Прочие субсидии бюджетам городских округов (на ремонт подъездов многоквартирных домов)</t>
  </si>
  <si>
    <t>2 02 29 999 04 0007 150</t>
  </si>
  <si>
    <t>Прочие субсидии бюджетам городских округов (на софинансирование расходов на организацию деятельности многофункциональных центров предоставления государственных и муниципальных услуг)</t>
  </si>
  <si>
    <t>2 02 29 999 04 0008 150</t>
  </si>
  <si>
    <t xml:space="preserve">Прочие субсидии бюджетам городских округов (на софинансирование работ по строительству (реконструкции) объектов дорожного хозяйства местного значения) </t>
  </si>
  <si>
    <t>2 02 29 999 04 0009 150</t>
  </si>
  <si>
    <t>Прочие субсидии бюджетам городских округов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t>
  </si>
  <si>
    <t>2 02 29 999 04 0014 150</t>
  </si>
  <si>
    <t>Прочие субсидии бюджетам городских округов (на мероприятия по организации отдыха детей в каникулярное время)</t>
  </si>
  <si>
    <t>2 02 29 999 04 0016 150</t>
  </si>
  <si>
    <t>Прочие субсидии бюджетам городских округов (на обновление и техническое обслуживание (ремонт) средств (программного обеспечения и оборудования), приобретенных в рамках предоставленной субсидии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</si>
  <si>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2 02 29 999 04 0018 150</t>
  </si>
  <si>
    <t>Прочие субсидии бюджетам городских округов (на обеспечение подвоза обучающихся к месту обучения в муниципальные общеобразовательные организации в Московской области, расположенные в сельских населенных пунктах)</t>
  </si>
  <si>
    <t>2 02 29 999 04 0020 150</t>
  </si>
  <si>
    <t>Прочие субсидии бюджетам городских округов (на благоустройство зон для досуга и отдыха населения в парках культуры и отдыха (Парк у воды Виражи))</t>
  </si>
  <si>
    <t>2 02 29 999 04 0021 150</t>
  </si>
  <si>
    <t>Прочие субсидии бюджетам городских округов (на подготовку основания, приобретение и установку плоскостных спортивных сооружений в муниципальных образованиях Московской области)</t>
  </si>
  <si>
    <t>2 02 29 999 04 0022 150</t>
  </si>
  <si>
    <t>Прочие субсидии бюджетам городских округов (на государственную поддержку частных дошкольных образовательных организаций в Московской области с целью возмещения расходов на присмотр и уход, содержание имущества и арендную плату за использование помещений)</t>
  </si>
  <si>
    <t>2 02 29 999 04 0026 150</t>
  </si>
  <si>
    <t>Прочие субсидии бюджетам городских округов (на устройство систем наружного освещения в рамках реализации проекта "Светлый город")</t>
  </si>
  <si>
    <t>2 02 29 999 04 0031 150</t>
  </si>
  <si>
    <t>Прочие субсидии бюджетам городских округов (на строительство и реконструкцию объектов очистки сточных вод)</t>
  </si>
  <si>
    <t>2 02 29 999 04 0032 150</t>
  </si>
  <si>
    <t>Прочие субсидии бюджетам городских округов (на строительство (реконструкция) канализационных коллекторов, канализационных насосных станций)</t>
  </si>
  <si>
    <t>2 02 29 999 04 0033 150</t>
  </si>
  <si>
    <t>Прочие субсидии бюджетам городских округов (на проектирование и строительство дошкольных образовательных организаций в целях синхронизации с жилой застройкой)</t>
  </si>
  <si>
    <t>2 02 29 999 04 0034 150</t>
  </si>
  <si>
    <t>Прочие субсидии бюджетам городских округов (на мероприятия по созданию в муниципальных образовательных организациях: дошкольных, общеобразовательных,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</si>
  <si>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2 02 29 999 04 0035 150</t>
  </si>
  <si>
    <t>Прочие субсидии бюджетам городских округов  (на капитальный ремонт гидротехнических сооружений, находящихся в муниципальной собственности, в том числе разработка проектой документации)</t>
  </si>
  <si>
    <t>2 02 29 999 04 0036 150</t>
  </si>
  <si>
    <t>Прочие субсидии бюджетам городских округов  (на рекультивацию полигонов твердых коммунальных отходов)</t>
  </si>
  <si>
    <t>2 02 29 999 04 0037 150</t>
  </si>
  <si>
    <t>Прочие субсидии бюджетам городских округов (на обеспечение организаций дошкольного, начального общего, основного общего и среднего общего образования, находящихся в ведении органов местного самоуправления муниципальных образований Московской области, доступом в сеть Интернет)</t>
  </si>
  <si>
    <t>2 02 29 999 04 0039 150</t>
  </si>
  <si>
    <t>Прочие субсидии бюджетам городских округов (на реализацию мероприятий по обеспечению устойчивого сокращения непригодного для проживания жилищного фонда)</t>
  </si>
  <si>
    <t>2 02 29 999 04 0040 150</t>
  </si>
  <si>
    <t>Прочие субсидии бюджетам городских округов (на достижение основного результата по благоустройству общественных территорий)</t>
  </si>
  <si>
    <t>2 02 29 999 04 0041 150</t>
  </si>
  <si>
    <t>Прочие субсидии бюджетам городских округов (на ремонт дворовых территорий)</t>
  </si>
  <si>
    <t>2 02 29 999 04 0042 150</t>
  </si>
  <si>
    <t>Прочие субсидии бюджетам городских округов (на обустройство и установку детских игровых площадок на территории муниципальных образований Московской области)</t>
  </si>
  <si>
    <t>2 02 29 999 04 0043 150</t>
  </si>
  <si>
    <t>Прочие субсидии бюджетам городских округов (на капитальные вложения в общеобразовательные организации в целях обеспечения односменного режима обучения)</t>
  </si>
  <si>
    <t>2 02 29 999 04 0048 150</t>
  </si>
  <si>
    <t>Прочие субсидии бюджетам городских округов (на  строительство и реконструкцию объектов коммунальной инфраструктуры)</t>
  </si>
  <si>
    <t>2 02 29 999 04 0050 150</t>
  </si>
  <si>
    <t>Прочие субсидии бюджетам городских округов (на реализацию проектов граждан, сформированных в рамках практик инициативного бюджетирования)</t>
  </si>
  <si>
    <t>2 02 29 999 04 0053 150</t>
  </si>
  <si>
    <t>Прочие субсидии бюджетам городских округов (на создание и содержание дополнительных мест для детей в возрасте от 1,5 до 7 лет в организациях осуществляющих присмотр и уход за детьми)</t>
  </si>
  <si>
    <t>2 02 29 999 04 0054 150</t>
  </si>
  <si>
    <t>Прочие субсидии бюджетам городских округов (на организацию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 в Московской области)</t>
  </si>
  <si>
    <t>2 02 29 999 04 0056 150</t>
  </si>
  <si>
    <t>Прочие субсидии бюджетам городских округов (на  благоустройство общественных территорий в малых городах и исторических поселениях-победителях Всероссийского конкурса лучших проектов создания комфортной городской среды)</t>
  </si>
  <si>
    <t>2 02 29 999 04 0057 150</t>
  </si>
  <si>
    <t>Прочие 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 (создание новых и (или) благоустройство существующих парков культуры и отдыха) (Парк "Захарово" и Одинцовский Парк культуры, спорта и отдыха))</t>
  </si>
  <si>
    <t>2 02 29 999 04 0058 150</t>
  </si>
  <si>
    <t>Прочие субсидии бюджетам городских округов (на строительство и реконструкцию объектов водоснабжения (реконструкция ВЗУ с. Каринское, в том числе ПИР))</t>
  </si>
  <si>
    <t>2 02 29 999 04 0059 150</t>
  </si>
  <si>
    <t>Прочие субсидии бюджетам городских округов (на улучшение архитектурно-художественного облика территорий муниципальных образований Московской области, не входящих в состав городов)</t>
  </si>
  <si>
    <t>2 02 29 999 04 0061 150</t>
  </si>
  <si>
    <t>Прочие субсидии бюджетам городских округов (на капитальный ремонт, приобретение, монтаж и ввод в эксплуатацию объектов коммунальной инфраструктуры)</t>
  </si>
  <si>
    <t>2 02 29 999 04 0062 150</t>
  </si>
  <si>
    <t>Прочие субсидии бюджетам городских округов (на улучшение архитектурно-художественного облика улиц городов (г. Звенигород, ул. Фрунзе, ул. Пролетарская, ул. Ленина, ул. Макарова, ул. Луначарского, ул. Игнатьевская))</t>
  </si>
  <si>
    <t>2 02 29 999 04 0063 150</t>
  </si>
  <si>
    <t>Прочие субсидии бюджетам городских округов (на реализацию мероприятий по благоустройству территорий общего пользования, связанных с функционированием Московских центральных диаметров)</t>
  </si>
  <si>
    <t>2 02 29 999 04 0064 150</t>
  </si>
  <si>
    <t>Прочие субсидии бюджетам городских округов (на создание и ремонт пешеходных коммуникаций)</t>
  </si>
  <si>
    <t>2 02 29 999 04 0065 150</t>
  </si>
  <si>
    <t>Прочие субсидии бюджетам городских округов (на комплексное благоустройство территорий муниципальных образований Московской области)</t>
  </si>
  <si>
    <t>2 02 29 999 04 0066 150</t>
  </si>
  <si>
    <t>Прочие субсидии бюджетам городских округов (на установку, монтаж и настройку ip-камер, приобретенных в рамках предоставленной субсидии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</si>
  <si>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2 02 29 999 04 0067 150</t>
  </si>
  <si>
    <t>Прочие субсидии бюджетам городских округов (на проведение работ по сносу объектов самовольного строительства, право на снос которых в судебном порядке предоставлено администрациям муниципальных образований Московской области, являющимися взыскателями по исполнительным производствам)</t>
  </si>
  <si>
    <t>2 02 29 999 04 0068 150</t>
  </si>
  <si>
    <t>Прочие субсидии бюджетам городских округов (на проведение капитального ремонта (ремонта) зданий (помещений), находящихся в собственности муниципальных образований Московской области, в которых располагаются подразделения Военного комиссариата Московской области)</t>
  </si>
  <si>
    <t>2 02 29 999 04 0069 150</t>
  </si>
  <si>
    <t>Прочие субсидии бюджетам городских округов (на размещение общественных туалетов нестационарного типа на территориях общего пользования)</t>
  </si>
  <si>
    <t>2 02 29 999 04 0071 150</t>
  </si>
  <si>
    <t>Прочие субсидии бюджетам городских округов (на проведение работ по капитальному ремонту зданий региональных (муниципальных) общеобразовательных организаций)</t>
  </si>
  <si>
    <t>2 02 29 999 04 0072 150</t>
  </si>
  <si>
    <t>Прочие субсидии бюджетам городских округов (на оснащение отремонтированных зданий общеобразовательных организаций средствами обучения и воспитания)</t>
  </si>
  <si>
    <t>2 02 29 999 04 0073 150</t>
  </si>
  <si>
    <t>Прочие субсидии бюджетам городских округов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t>
  </si>
  <si>
    <t>2 02 29 999 04 0074 150</t>
  </si>
  <si>
    <t>Прочие субсидии бюджетам городских округов (на мероприятия по разработке проектно-сметной документации на проведение капитального ремонта зданий муниципальных общеобразовательных организаций в Московской области)</t>
  </si>
  <si>
    <t>2 02 29 999 04 0075 150</t>
  </si>
  <si>
    <t>Прочие субсидии бюджетам городских округов (на создание сезонных ледяных катков)</t>
  </si>
  <si>
    <t>2 02 29 999 04 0076 150</t>
  </si>
  <si>
    <t>Прочие субсидии бюджетам городских округов (на внедрение современных средств наблюдения и оповещения о правонарушениях в подъездах многоквартирных домов Московской области)</t>
  </si>
  <si>
    <t>2 02 29 999 04 0077 150</t>
  </si>
  <si>
    <t>Прочие субсидии бюджетам городских округов (на устройство контейнерных площадок)</t>
  </si>
  <si>
    <t>2 02 29 999 04 0078 150</t>
  </si>
  <si>
    <t>Прочие субсидии бюджетам городских округов (обустройство пляжей)</t>
  </si>
  <si>
    <t>2 02 29 999 04 0079 150</t>
  </si>
  <si>
    <t>Прочие 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 (Парк Малевича, 3 очередь))</t>
  </si>
  <si>
    <t>2 02 29 999 04 0081 150</t>
  </si>
  <si>
    <t>Прочие субсидии бюджетам городских округов (на оснащение мультимедийным и компьютерным оборудованием, в том числе средствами видеонаблюдения для проведения дистанционных занятий, общеобразовательных организаций в Московской области)</t>
  </si>
  <si>
    <t>2 02 29 999 04 0082 150</t>
  </si>
  <si>
    <t>Прочие 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(детский сад на 400 мест, Одинцовский городской округ, ЖК "Гусарская баллада" (ПИР и строительство))</t>
  </si>
  <si>
    <t>2 02 29 999 04 0083 150</t>
  </si>
  <si>
    <t>Прочие субсидии бюджетам городских округов (на обустройство велосипедной инфраструктуры на территории Московской области)</t>
  </si>
  <si>
    <t>2 02 29 999 04 0084 150</t>
  </si>
  <si>
    <t>Прочие субсидии бюджетам городских округов (на проектирование и строительство дошкольных образовательных организаций (детский сад на 330 мест г. Кубинка))</t>
  </si>
  <si>
    <t>2 02 29 999 04 5001 150</t>
  </si>
  <si>
    <t>Прочие субсидии бюджетам городских округов (на проектирование и строительство дошкольных образовательных организаций (детский сад на 400 мест г. Одинцово, ЖК "Гусарская баллада")</t>
  </si>
  <si>
    <t>2 02 29 999 04 5002 150</t>
  </si>
  <si>
    <t>Прочие субсидии бюджетам городских округов (на проектирование и строительство дошкольных образовательных организаций (дошкольное образовательное учреждение на 400 мест г. Одинцово, ул. Кутузовская))</t>
  </si>
  <si>
    <t>2 02 29 999 04 5003 150</t>
  </si>
  <si>
    <t>Прочие субсидии бюджетам городских округов (на капитальные вложения в объекты общего образования (СОШ на 550 мест п. Горки-2))</t>
  </si>
  <si>
    <t>2 02 29 999 04 6631 150</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</si>
  <si>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2200 мест г. Одинцово, ЖК "Гусарская Баллада" (ПИР и строительство))</t>
  </si>
  <si>
    <t>2 02 29 999 04 6632 150</t>
  </si>
  <si>
    <t>Прочие субсидии бюджетам городских округов (на капитальные вложения в объекты общего образования (СОШ на 1100 мест в г. Звенигород, мкр. Восточный (ПИР и строительство))</t>
  </si>
  <si>
    <t>2 02 29 999 04 6633 150</t>
  </si>
  <si>
    <t>Прочие субсидии бюджетам городских округов (на капитальные вложения в объекты общего образования (СОШ на 550 мест в с. Немчиновка, ул. Московская (ПИР и строительство))</t>
  </si>
  <si>
    <t>2 02 29 999 04 6634 150</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</si>
  <si>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550 мест, Одинцовский городской округ, п. Горки-2 (ПИР и строительство))</t>
  </si>
  <si>
    <t>2 02 29 999 04 6635 150</t>
  </si>
  <si>
    <t>Субвенции бюджетам бюджетной системы Российской Федерации</t>
  </si>
  <si>
    <t>2 02 30 000 00 0000 150</t>
  </si>
  <si>
    <t>Субвенции бюджетам городских округов на предоставление гражданам субсидий на оплату жилого помещения и коммунальных услуг (на обеспечение предоставления гражданам субсидий на оплату жилого помещения и коммунальных услуг)</t>
  </si>
  <si>
    <t>2 02 30 022 04 0001 150</t>
  </si>
  <si>
    <t>Субвенции бюджетам городских округов на предоставление гражданам субсидий на оплату жилого помещения и коммунальных услуг (на предоставление гражданам субсидий на оплату жилого помещения и коммунальных услуг)</t>
  </si>
  <si>
    <t>2 02 30 022 04 0002 150</t>
  </si>
  <si>
    <t>Субвенции бюджетам городских округов на выполнение передаваемых полномочий субъектов Российской Федерации (на осуществление государственных полномочий в области земельных отношений)</t>
  </si>
  <si>
    <t>2 02 30 024 04 0002 150</t>
  </si>
  <si>
    <t>Субвенции бюджетам городских округов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t>
  </si>
  <si>
    <t>2 02 30 024 04 0003 150</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</si>
  <si>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</si>
  <si>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2 02 30 024 04 0004 150</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</si>
  <si>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подготовки и направления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уведомлений о соответствии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</si>
  <si>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2 02 30 024 04 0005 150</t>
  </si>
  <si>
    <t>Субвенции бюджетам городских округов на выполнение передаваемых полномочий субъектов Российской Федерации (по организации мероприятий при осуществлении деятельности по обращению с животными без владельца)</t>
  </si>
  <si>
    <t>2 02 30 024 04 0006 150</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</si>
  <si>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уполномоченных рассматривать дела об административных правонарушениях в сфере благоустройства)</t>
  </si>
  <si>
    <t>2 02 30 024 04 0007 150</t>
  </si>
  <si>
    <t>Субвенции бюджетам городских округов на выполнение передаваемых полномочий субъектов Российской Федерации (на оплату расходов,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t>
  </si>
  <si>
    <t>2 02 30 024 04 0009 150</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</si>
  <si>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</si>
  <si>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2 02 30 024 04 0011 150</t>
  </si>
  <si>
    <t>Субвенции бюджетам городских округов на выполнение передаваемых полномочий субъектов Российской Федерации     (на присвоение адресов объектам адресации, изменения и аннулирования адресов, присвоения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изменения, аннулирования таких наименований, согласования переустройства и перепланировки помещений в многоквартирном доме)</t>
  </si>
  <si>
    <t>2 02 30 024 04 0012 150</t>
  </si>
  <si>
    <t>Субвенции бюджетам городских округов на выполнение передаваемых полномочий субъектов Российской Федерации (обеспечение переданных государственных полномочий Московской области по организации деятельности по сбору (в том числе раздельный сбор), транспортированию, обработке, утилизации отходов, в том числе бытового мусора, на лесных участках в составе земель лесного фонда, не предоставленных гражданам и юридическим лицам)</t>
  </si>
  <si>
    <t>2 02 30 024 04 0013 150</t>
  </si>
  <si>
    <t>Субвенции бюджетам городских округов на выполнение передаваемых полномочий субъектов Российской Федерации (на осуществление переданных органам местного самоуправления полномочий по региональному государственному жилищному контролю (надзору) за соблюдением гражданами требований правил пользования газом)</t>
  </si>
  <si>
    <t>2 02 30 024 04 0014 150</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</si>
  <si>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(по обеспечению выплаты компенсации части платы, взимаемой с родителей (законных представителей)) </t>
  </si>
  <si>
    <t>2 02 30 029 04 0001 150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</si>
  <si>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банковских и почтовых услуг по перечислению компенсации части платы, взимаемой с родителей (законных представителей))</t>
  </si>
  <si>
    <t>2 02 30 029 04 0002 150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</si>
  <si>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выплату компенсации части платы, взимаемой с родителей (законных представителей))</t>
  </si>
  <si>
    <t>2 02 30 029 04 0003 150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</si>
  <si>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</si>
  <si>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2 02 35 082 04 0000 150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</si>
  <si>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</si>
  <si>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2 02 35 120 04 0000 150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</si>
  <si>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</si>
  <si>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2 02 35 303 04 0000 150</t>
  </si>
  <si>
    <t>Субвенции бюджетам городских округов на проведение Всероссийской переписи населения 2020 года</t>
  </si>
  <si>
    <t>2 02 35 469 04 0000 150</t>
  </si>
  <si>
    <t>Субвенции бюджетам городских округов на обеспечение жильем граждан, уволенных с военной службы (службы), и приравненных к ним лиц</t>
  </si>
  <si>
    <t>2 02 35 485 04 0000 150</t>
  </si>
  <si>
    <t>Прочие субвенции</t>
  </si>
  <si>
    <t>2 02 39 999 00 0000 150</t>
  </si>
  <si>
    <t>Прочие субвенции бюджетам городских округов (на финансовое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</si>
  <si>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2 02 39 999 04 0002 150</t>
  </si>
  <si>
    <t>Прочие субвенции бюджетам городских округов (на финансовое обеспечение получения гражданами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</si>
  <si>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2 02 39 999 04 0003 150</t>
  </si>
  <si>
    <t>Прочие субвенции бюджетам городских округов (на финансовое обеспечение получения гражданами дошкольного образования в частных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</si>
  <si>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2 02 39 999 04 0004 150</t>
  </si>
  <si>
    <t>Прочие субвенции бюджетам городских округов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</si>
  <si>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2 02 39 999 04 0005 150</t>
  </si>
  <si>
    <t xml:space="preserve">Прочие субвенции бюджетам городских округов (на финансовое обеспечение получения гражданами дошкольного образования в частных дошкольных образовательных организациях в Московской области,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и на обеспечение питанием отдельных категорий обучающихся по очной форме обучения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t>
  </si>
  <si>
    <t>2 02 39 999 04 0006 150</t>
  </si>
  <si>
    <t>Прочие 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</si>
  <si>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2 02 39 999 04 0007 150</t>
  </si>
  <si>
    <t>Иные межбюджетные трансферты</t>
  </si>
  <si>
    <t>2 02 40 000 00 0000 150</t>
  </si>
  <si>
    <t>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</si>
  <si>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2 02 45 424 04 0000 150</t>
  </si>
  <si>
    <t>Межбюджетные трансферты, передаваемые бюджетам городских округов на поддержку отрасли культуры</t>
  </si>
  <si>
    <t>2 02 45 519 04 0000 150</t>
  </si>
  <si>
    <t>Прочие межбюджетные трансферты, передаваемые бюджетам городских округов (адресное финансирование муниципальных учреждений дополнительного образования сферы культуры Московской области, направленное на поддержку одаренных детей)</t>
  </si>
  <si>
    <t>2 02 49 999 04 0002 150</t>
  </si>
  <si>
    <t>Прочие межбюджетные трансферты, передаваемые бюджетам городских округов (на финансовое обеспечение расходов, связанных с принятием решения о возмещении транспортным организациям недополученных доходов, возникающих при выполнении работ по перевозке на автомобильном транспорте по маршрутам регулярных перевозок по нерегулируемым тарифам)</t>
  </si>
  <si>
    <t>2 02 49 999 04 0003 150</t>
  </si>
  <si>
    <t>Прочие межбюджетные трансферты, передаваемые бюджетам городских округов (на реализацию отдельных мероприятий муниципальных программ)</t>
  </si>
  <si>
    <t>2 02 49 999 04 0004 150</t>
  </si>
  <si>
    <t>Прочие межбюджетные трансферты, передаваемые бюджетам городских округов (на обеспечение комплексной инфраструктурой земельных участков для предоставления отдельным категориям граждан, имеющих особые профессиональные (трудовые) заслуги)</t>
  </si>
  <si>
    <t>2 02 49 999 04 0005 150</t>
  </si>
  <si>
    <t>Прочие межбюджетные трансферты, передаваемые бюджетам городских округов (на организацию деятельности единых дежурно-диспетчерских служб по обеспечению круглосуточного приема вызовов, обработке и передаче в диспетчерские службы информации (о происшествиях или чрезвычайных ситуациях) для организации реагирования, в том числе экстренного)</t>
  </si>
  <si>
    <t>2 02 49 999 04 0006 150</t>
  </si>
  <si>
    <t>Прочие межбюджетные трансферты, передаваемые бюджетам городских округов (на реализацию отдельных мероприятий муниципальных программ в сфере образования)</t>
  </si>
  <si>
    <t>2 02 49 999 04 0007 150</t>
  </si>
  <si>
    <t>Прочие межбюджетные трансферты, передаваемые бюджетам городских округов (на возмещение затрат, связанных с приобретением средств материально-технического обеспечения в целях оказания содействия в организации в Московской области призыва граждан на военную службу)</t>
  </si>
  <si>
    <t>2 02 49 999 04 0008 150</t>
  </si>
  <si>
    <t>Прочие межбюджетные трансферты, передаваемые бюджетам городских округов (развитие инфраструктуры парков культуры и отдыха Московской области (Парк Малевича))</t>
  </si>
  <si>
    <t>2 02 49 999 04 0009 150</t>
  </si>
  <si>
    <t>Прочие межбюджетные трансферты, передаваемые бюджетам городских округов (на проведение ремонта и технического переоснащения оборудованием объектов физической культуры и спорта, находящихся в собственности муниципальных образований Московской области)</t>
  </si>
  <si>
    <t>2 02 49 999 04 0010 150</t>
  </si>
  <si>
    <t>БЕЗВОЗМЕЗДНЫЕ ПОСТУПЛЕНИЯ ОТ ГОСУДАРСТВЕННЫХ (МУНИЦИПАЛЬНЫХ) ОРГАНИЗАЦИЙ</t>
  </si>
  <si>
    <t>2 03 00 000 00 0000 000</t>
  </si>
  <si>
    <t>Прочие безвозмездные поступления от государственных (муниципальных) организаций в бюджеты городских округов (возврат средств субсидии на выполнение муниципального задания по решениям муниципальных учреждений)</t>
  </si>
  <si>
    <t>2 03 04 099 04 0001 150</t>
  </si>
  <si>
    <t>Прочие безвозмездные поступления от государственных (муниципальных) организаций в бюджеты городских округов (возврат средств субсидии на выполнение муниципального задания по решениям органов муниципального контроля)</t>
  </si>
  <si>
    <t>2 03 04 099 04 0002 150</t>
  </si>
  <si>
    <t>ПРОЧИЕ БЕЗВОЗМЕЗДНЫЕ ПОСТУПЛЕНИЯ</t>
  </si>
  <si>
    <t>2 07 00 000 00 0000 000</t>
  </si>
  <si>
    <t>Прочие безвозмездные поступления в бюджеты городских округов</t>
  </si>
  <si>
    <t>2 07 04 050 04 0000 150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</si>
  <si>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</si>
  <si>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2 08 00 000 00 0000 000</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</si>
  <si>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</si>
  <si>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2 08 04 000 04 0000 150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</si>
  <si>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</si>
  <si>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2 18 00 000 00 0000 000</t>
  </si>
  <si>
    <t>Доходы бюджетов городских округов от возврата бюджетными учреждениями остатков субсидий прошлых лет</t>
  </si>
  <si>
    <t>2 18 04 010 04 0000 150</t>
  </si>
  <si>
    <t>Доходы бюджетов городских округов от возврата автономными учреждениями остатков субсидий прошлых лет</t>
  </si>
  <si>
    <t>2 18 04 020 04 0000 150</t>
  </si>
  <si>
    <t>Доходы бюджетов городских округов от возврата иными организациями остатков субсидий прошлых лет</t>
  </si>
  <si>
    <t>2 18 04 030 04 0000 150</t>
  </si>
  <si>
    <t>ВОЗВРАТ ОСТАТКОВ СУБСИДИЙ, СУБВЕНЦИЙ И ИНЫХ МЕЖБЮДЖЕТНЫХ ТРАНСФЕРТОВ, ИМЕЮЩИХ ЦЕЛЕВОЕ НАЗНАЧЕНИЕ, ПРОШЛЫХ ЛЕТ</t>
  </si>
  <si>
    <t>2 19 00 000 00 0000 000</t>
  </si>
  <si>
    <t>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t>
  </si>
  <si>
    <t>2 19 35 303 04 0000 150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</si>
  <si>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</si>
  <si>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2 19 60 010 04 0000 150</t>
  </si>
  <si>
    <t>Итог</t>
  </si>
  <si>
    <t>Факт 2021</t>
  </si>
  <si>
    <t>Факт 9 месяцев 2021</t>
  </si>
  <si>
    <t>План на 2022 год</t>
  </si>
  <si>
    <t>Кассовый план 9 месяцев 2022</t>
  </si>
  <si>
    <t>Факт 9 месяцев 2022</t>
  </si>
  <si>
    <t>Отколнение</t>
  </si>
  <si>
    <t>Процент исполнения</t>
  </si>
  <si>
    <t>Исполнение кассвого плана за 9 месяцев 2022 года</t>
  </si>
  <si>
    <t>Исполнение 9 месяцев 2022 к годовому плану 2022, %</t>
  </si>
  <si>
    <t>Факт 9 месяцев 2022 к факту 9 месяцев 2021</t>
  </si>
  <si>
    <t>Отклонение</t>
  </si>
  <si>
    <t>Процент</t>
  </si>
  <si>
    <t>НАЛОГОВЫЕ  ДОХОДЫ</t>
  </si>
  <si>
    <t>НЕНАЛОГОВЫЕ  ДОХОДЫ</t>
  </si>
  <si>
    <t>ИСПОЛНЕНИЕ БЮДЖЕТА ОДИНЦОВСКОГО ГОРОДСКОГО ОКРУГА МОСКОВСКОЙ ОБЛАСТИ ПО ДОХОДАМ В РАЗРЕЗЕ ВИДОВ ДОХОДОВ ЗА 9 МЕСЯЦЕВ 2022 ГОДА В СРАВНЕНИИ С 9 МЕСЯЦАМИ 2021 ГОДА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</si>
  <si>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право заключения договора на установку и эксплуатацию рекламной конструкции)</t>
  </si>
  <si>
    <t>1 11 09 080 04 0001 120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</si>
</sst>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gt;=500]#,##0,;[Red][&lt;=-500]\-#,##0,;#,##0,"/>
    <numFmt numFmtId="165" formatCode="#,##0.00_ ;[Red]\-#,##0.00\ "/>
  </numFmts>
  <fonts count="7" x14ac:knownFonts="1">
    <font>
      <sz val="11"/>
      <color indexed="8"/>
      <name val="Calibri"/>
      <family val="2"/>
      <scheme val="minor"/>
    </font>
    <font>
      <b/>
      <sz val="8"/>
      <color rgb="FF000000"/>
      <name val="Arial"/>
      <family val="2"/>
      <charset val="204"/>
    </font>
    <font>
      <sz val="10"/>
      <color rgb="FF000000"/>
      <name val="Arial"/>
      <family val="2"/>
      <charset val="204"/>
    </font>
    <font>
      <b/>
      <sz val="10"/>
      <color rgb="FF000000"/>
      <name val="Arial"/>
      <family val="2"/>
      <charset val="204"/>
    </font>
    <font>
      <b/>
      <sz val="10"/>
      <color rgb="FF000000"/>
      <name val="Arial"/>
      <family val="2"/>
      <charset val="204"/>
    </font>
    <font>
      <sz val="10"/>
      <color rgb="FF000000"/>
      <name val="Arial"/>
      <family val="2"/>
      <charset val="204"/>
    </font>
    <font>
      <b/>
      <sz val="9"/>
      <color rgb="FF000000"/>
      <name val="Arial"/>
      <family val="2"/>
      <charset val="204"/>
    </font>
  </fonts>
  <fills count="2">
    <fill>
      <patternFill patternType="none"/>
    </fill>
    <fill>
      <patternFill patternType="gray125"/>
    </fill>
  </fills>
  <borders count="4">
    <border>
      <left/>
      <right/>
      <top/>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s>
  <cellStyleXfs count="1">
    <xf numFmtId="0" fontId="0" fillId="0" borderId="0"/>
  </cellStyleXfs>
  <cellXfs count="34">
    <xf numFmtId="0" fontId="0" fillId="0" borderId="0" xfId="0"/>
    <xf numFmtId="0" fontId="2" fillId="0" borderId="0" xfId="0" applyFont="1" applyBorder="1" applyAlignment="1"/>
    <xf numFmtId="0" fontId="1" fillId="0" borderId="0" xfId="0" applyNumberFormat="1" applyFont="1" applyBorder="1" applyAlignment="1">
      <alignment horizontal="left"/>
    </xf>
    <xf numFmtId="0" fontId="2" fillId="0" borderId="0" xfId="0" applyNumberFormat="1" applyFont="1" applyBorder="1" applyAlignment="1"/>
    <xf numFmtId="4" fontId="2" fillId="0" borderId="0" xfId="0" applyNumberFormat="1" applyFont="1" applyBorder="1" applyAlignment="1">
      <alignment horizontal="right" vertical="center"/>
    </xf>
    <xf numFmtId="0" fontId="4" fillId="0" borderId="1" xfId="0" applyNumberFormat="1" applyFont="1" applyBorder="1" applyAlignment="1">
      <alignment horizontal="center" vertical="center" wrapText="1"/>
    </xf>
    <xf numFmtId="0" fontId="4" fillId="0" borderId="1" xfId="0" applyNumberFormat="1" applyFont="1" applyBorder="1" applyAlignment="1">
      <alignment horizontal="left" vertical="center" wrapText="1"/>
    </xf>
    <xf numFmtId="49" fontId="4" fillId="0" borderId="1" xfId="0" applyNumberFormat="1" applyFont="1" applyBorder="1" applyAlignment="1">
      <alignment horizontal="center" vertical="center"/>
    </xf>
    <xf numFmtId="164" fontId="4" fillId="0" borderId="1" xfId="0" applyNumberFormat="1" applyFont="1" applyBorder="1" applyAlignment="1">
      <alignment horizontal="right" vertical="center"/>
    </xf>
    <xf numFmtId="164" fontId="4" fillId="0" borderId="1" xfId="0" applyNumberFormat="1" applyFont="1" applyBorder="1" applyAlignment="1">
      <alignment horizontal="right" vertical="center" wrapText="1"/>
    </xf>
    <xf numFmtId="165" fontId="4" fillId="0" borderId="1" xfId="0" applyNumberFormat="1" applyFont="1" applyBorder="1" applyAlignment="1">
      <alignment horizontal="right" vertical="center" wrapText="1"/>
    </xf>
    <xf numFmtId="165" fontId="4" fillId="0" borderId="1" xfId="0" applyNumberFormat="1" applyFont="1" applyBorder="1" applyAlignment="1">
      <alignment horizontal="right" vertical="center"/>
    </xf>
    <xf numFmtId="0" fontId="5" fillId="0" borderId="1" xfId="0" applyNumberFormat="1" applyFont="1" applyBorder="1" applyAlignment="1">
      <alignment horizontal="left" vertical="center" wrapText="1"/>
    </xf>
    <xf numFmtId="49" fontId="5" fillId="0" borderId="1" xfId="0" applyNumberFormat="1" applyFont="1" applyBorder="1" applyAlignment="1">
      <alignment horizontal="center" vertical="center"/>
    </xf>
    <xf numFmtId="164" fontId="5" fillId="0" borderId="1" xfId="0" applyNumberFormat="1" applyFont="1" applyBorder="1" applyAlignment="1">
      <alignment horizontal="right" vertical="center"/>
    </xf>
    <xf numFmtId="164" fontId="5" fillId="0" borderId="1" xfId="0" applyNumberFormat="1" applyFont="1" applyBorder="1" applyAlignment="1">
      <alignment horizontal="right" vertical="center" wrapText="1"/>
    </xf>
    <xf numFmtId="165" fontId="5" fillId="0" borderId="1" xfId="0" applyNumberFormat="1" applyFont="1" applyBorder="1" applyAlignment="1">
      <alignment horizontal="right" vertical="center" wrapText="1"/>
    </xf>
    <xf numFmtId="165" fontId="5" fillId="0" borderId="1" xfId="0" applyNumberFormat="1" applyFont="1" applyBorder="1" applyAlignment="1">
      <alignment horizontal="right" vertical="center"/>
    </xf>
    <xf numFmtId="0" fontId="4" fillId="0" borderId="1" xfId="0" applyNumberFormat="1" applyFont="1" applyBorder="1" applyAlignment="1">
      <alignment vertical="center" wrapText="1"/>
    </xf>
    <xf numFmtId="4" fontId="6" fillId="0" borderId="1" xfId="0" applyNumberFormat="1" applyFont="1" applyBorder="1" applyAlignment="1">
      <alignment horizontal="center" vertical="center" wrapText="1"/>
    </xf>
    <xf numFmtId="0" fontId="6" fillId="0" borderId="1" xfId="0" applyNumberFormat="1" applyFont="1" applyBorder="1" applyAlignment="1">
      <alignment horizontal="center" vertical="center" wrapText="1"/>
    </xf>
    <xf numFmtId="164" fontId="1" fillId="0" borderId="0" xfId="0" applyNumberFormat="1" applyFont="1" applyBorder="1" applyAlignment="1">
      <alignment horizontal="left"/>
    </xf>
    <xf numFmtId="0" fontId="2" fillId="0" borderId="1" xfId="0" applyNumberFormat="1" applyFont="1" applyBorder="1" applyAlignment="1">
      <alignment horizontal="left" vertical="center" wrapText="1"/>
    </xf>
    <xf numFmtId="49" fontId="2" fillId="0" borderId="1" xfId="0" applyNumberFormat="1" applyFont="1" applyBorder="1" applyAlignment="1">
      <alignment horizontal="center" vertical="center"/>
    </xf>
    <xf numFmtId="0" fontId="2" fillId="0" borderId="0" xfId="0" applyNumberFormat="1" applyFont="1" applyBorder="1" applyAlignment="1">
      <alignment horizontal="left"/>
    </xf>
    <xf numFmtId="164" fontId="2" fillId="0" borderId="1" xfId="0" applyNumberFormat="1" applyFont="1" applyBorder="1" applyAlignment="1">
      <alignment horizontal="right" vertical="center"/>
    </xf>
    <xf numFmtId="164" fontId="2" fillId="0" borderId="1" xfId="0" applyNumberFormat="1" applyFont="1" applyBorder="1" applyAlignment="1">
      <alignment horizontal="right" vertical="center" wrapText="1"/>
    </xf>
    <xf numFmtId="165" fontId="2" fillId="0" borderId="1" xfId="0" applyNumberFormat="1" applyFont="1" applyBorder="1" applyAlignment="1">
      <alignment horizontal="right" vertical="center" wrapText="1"/>
    </xf>
    <xf numFmtId="165" fontId="2" fillId="0" borderId="1" xfId="0" applyNumberFormat="1" applyFont="1" applyBorder="1" applyAlignment="1">
      <alignment horizontal="right" vertical="center"/>
    </xf>
    <xf numFmtId="0" fontId="6" fillId="0" borderId="1" xfId="0" applyNumberFormat="1" applyFont="1" applyBorder="1" applyAlignment="1">
      <alignment horizontal="center" vertical="center"/>
    </xf>
    <xf numFmtId="0" fontId="6" fillId="0" borderId="1" xfId="0" applyNumberFormat="1" applyFont="1" applyBorder="1" applyAlignment="1">
      <alignment horizontal="center" vertical="center" wrapText="1"/>
    </xf>
    <xf numFmtId="4" fontId="6" fillId="0" borderId="2" xfId="0" applyNumberFormat="1" applyFont="1" applyBorder="1" applyAlignment="1">
      <alignment horizontal="center" vertical="center" wrapText="1"/>
    </xf>
    <xf numFmtId="4" fontId="6" fillId="0" borderId="3" xfId="0" applyNumberFormat="1" applyFont="1" applyBorder="1" applyAlignment="1">
      <alignment horizontal="center" vertical="center" wrapText="1"/>
    </xf>
    <xf numFmtId="0" fontId="3" fillId="0" borderId="0" xfId="0" applyNumberFormat="1" applyFont="1" applyBorder="1" applyAlignment="1">
      <alignment horizontal="center" vertical="center"/>
    </xf>
  </cellXfs>
  <cellStyles count="1">
    <cellStyle name="Обычный" xfId="0" builtinId="0"/>
  </cellStyles>
  <dxfs count="2">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1"/>
  <sheetViews>
    <sheetView tabSelected="1" zoomScaleNormal="100" workbookViewId="0">
      <selection activeCell="O7" sqref="O7"/>
    </sheetView>
  </sheetViews>
  <sheetFormatPr defaultRowHeight="15" x14ac:dyDescent="0.25"/>
  <cols>
    <col min="1" max="1" width="64.7109375" customWidth="1"/>
    <col min="2" max="2" width="7.42578125" customWidth="1"/>
    <col min="3" max="3" width="24.5703125" customWidth="1"/>
    <col min="4" max="4" width="12.28515625" customWidth="1"/>
    <col min="5" max="5" width="11.28515625" customWidth="1"/>
    <col min="6" max="6" width="12.42578125" customWidth="1"/>
    <col min="7" max="7" width="11.85546875" customWidth="1"/>
    <col min="8" max="8" width="11.28515625" customWidth="1"/>
    <col min="9" max="10" width="13.42578125" customWidth="1"/>
    <col min="11" max="11" width="15.140625" bestFit="1" customWidth="1"/>
    <col min="12" max="13" width="15.140625" customWidth="1"/>
  </cols>
  <sheetData>
    <row r="1" spans="1:13" ht="33.75" customHeight="1" x14ac:dyDescent="0.25">
      <c r="A1" s="33" t="s">
        <v>479</v>
      </c>
      <c r="B1" s="33"/>
      <c r="C1" s="33"/>
      <c r="D1" s="33"/>
      <c r="E1" s="33"/>
      <c r="F1" s="33"/>
      <c r="G1" s="33"/>
      <c r="H1" s="33"/>
      <c r="I1" s="33"/>
      <c r="J1" s="33"/>
      <c r="K1" s="33"/>
      <c r="L1" s="33"/>
      <c r="M1" s="33"/>
    </row>
    <row r="2" spans="1:13" x14ac:dyDescent="0.25">
      <c r="A2" s="24" t="s">
        <v>0</v>
      </c>
      <c r="B2" s="2"/>
      <c r="C2" s="2"/>
      <c r="D2" s="21"/>
      <c r="E2" s="21"/>
      <c r="F2" s="21"/>
      <c r="G2" s="21"/>
      <c r="H2" s="21"/>
      <c r="I2" s="2"/>
      <c r="J2" s="2"/>
      <c r="K2" s="2"/>
      <c r="L2" s="2"/>
      <c r="M2" s="2"/>
    </row>
    <row r="3" spans="1:13" x14ac:dyDescent="0.25">
      <c r="A3" s="3"/>
      <c r="B3" s="3"/>
      <c r="C3" s="3"/>
      <c r="D3" s="4"/>
      <c r="E3" s="3"/>
      <c r="F3" s="4"/>
      <c r="G3" s="3"/>
      <c r="H3" s="3"/>
      <c r="I3" s="3"/>
      <c r="J3" s="3"/>
      <c r="K3" s="4"/>
      <c r="L3" s="4"/>
      <c r="M3" s="4"/>
    </row>
    <row r="4" spans="1:13" ht="24.75" customHeight="1" x14ac:dyDescent="0.25">
      <c r="A4" s="29" t="s">
        <v>1</v>
      </c>
      <c r="B4" s="30" t="s">
        <v>2</v>
      </c>
      <c r="C4" s="29" t="s">
        <v>3</v>
      </c>
      <c r="D4" s="29" t="s">
        <v>465</v>
      </c>
      <c r="E4" s="29"/>
      <c r="F4" s="30" t="s">
        <v>467</v>
      </c>
      <c r="G4" s="30" t="s">
        <v>472</v>
      </c>
      <c r="H4" s="30"/>
      <c r="I4" s="30"/>
      <c r="J4" s="30"/>
      <c r="K4" s="31" t="s">
        <v>473</v>
      </c>
      <c r="L4" s="30" t="s">
        <v>474</v>
      </c>
      <c r="M4" s="30"/>
    </row>
    <row r="5" spans="1:13" ht="48" x14ac:dyDescent="0.25">
      <c r="A5" s="29"/>
      <c r="B5" s="30"/>
      <c r="C5" s="29"/>
      <c r="D5" s="19" t="s">
        <v>465</v>
      </c>
      <c r="E5" s="20" t="s">
        <v>466</v>
      </c>
      <c r="F5" s="30"/>
      <c r="G5" s="20" t="s">
        <v>468</v>
      </c>
      <c r="H5" s="20" t="s">
        <v>469</v>
      </c>
      <c r="I5" s="20" t="s">
        <v>470</v>
      </c>
      <c r="J5" s="20" t="s">
        <v>471</v>
      </c>
      <c r="K5" s="32"/>
      <c r="L5" s="19" t="s">
        <v>475</v>
      </c>
      <c r="M5" s="19" t="s">
        <v>476</v>
      </c>
    </row>
    <row r="6" spans="1:13" x14ac:dyDescent="0.25">
      <c r="A6" s="5">
        <v>1</v>
      </c>
      <c r="B6" s="5">
        <v>2</v>
      </c>
      <c r="C6" s="5">
        <v>3</v>
      </c>
      <c r="D6" s="5">
        <v>4</v>
      </c>
      <c r="E6" s="5">
        <v>5</v>
      </c>
      <c r="F6" s="5">
        <v>6</v>
      </c>
      <c r="G6" s="5">
        <v>7</v>
      </c>
      <c r="H6" s="5">
        <v>8</v>
      </c>
      <c r="I6" s="5">
        <v>9</v>
      </c>
      <c r="J6" s="5">
        <v>10</v>
      </c>
      <c r="K6" s="5">
        <v>11</v>
      </c>
      <c r="L6" s="5">
        <v>12</v>
      </c>
      <c r="M6" s="5">
        <v>13</v>
      </c>
    </row>
    <row r="7" spans="1:13" x14ac:dyDescent="0.25">
      <c r="A7" s="6" t="s">
        <v>4</v>
      </c>
      <c r="B7" s="7" t="s">
        <v>5</v>
      </c>
      <c r="C7" s="7" t="s">
        <v>6</v>
      </c>
      <c r="D7" s="8">
        <v>14656503782.67</v>
      </c>
      <c r="E7" s="9">
        <v>9471001425.9899998</v>
      </c>
      <c r="F7" s="8">
        <v>15812576000</v>
      </c>
      <c r="G7" s="9">
        <v>11109337000</v>
      </c>
      <c r="H7" s="9">
        <v>11635050254.540001</v>
      </c>
      <c r="I7" s="9">
        <v>525713254.54000002</v>
      </c>
      <c r="J7" s="10">
        <v>104.73217487722266</v>
      </c>
      <c r="K7" s="11">
        <v>73.580991829161817</v>
      </c>
      <c r="L7" s="8">
        <f>H7-E7</f>
        <v>2164048828.5500011</v>
      </c>
      <c r="M7" s="11">
        <f>H7/E7*100</f>
        <v>122.84920813771068</v>
      </c>
    </row>
    <row r="8" spans="1:13" ht="28.5" customHeight="1" x14ac:dyDescent="0.25">
      <c r="A8" s="6" t="s">
        <v>477</v>
      </c>
      <c r="B8" s="7"/>
      <c r="C8" s="7"/>
      <c r="D8" s="8">
        <f>D9+D11+D17+D22+D27+D30</f>
        <v>12163245447.440002</v>
      </c>
      <c r="E8" s="8">
        <f>E9+E11+E17+E22+E27+E30</f>
        <v>7593331416.3199997</v>
      </c>
      <c r="F8" s="8">
        <f>F9+F11+F17+F22+F27+F30</f>
        <v>13493642000</v>
      </c>
      <c r="G8" s="8">
        <f>G9+G11+G17+G22+G27+G30</f>
        <v>9313604000</v>
      </c>
      <c r="H8" s="8">
        <f>H9+H11+H17+H22+H27+H30</f>
        <v>9884328287.1699982</v>
      </c>
      <c r="I8" s="9">
        <f>H8-G8</f>
        <v>570724287.16999817</v>
      </c>
      <c r="J8" s="10">
        <f>H8/G8*100</f>
        <v>106.12785649003327</v>
      </c>
      <c r="K8" s="11">
        <f>H8/F8*100</f>
        <v>73.25174543069987</v>
      </c>
      <c r="L8" s="8">
        <f>H8-E8</f>
        <v>2290996870.8499985</v>
      </c>
      <c r="M8" s="11">
        <f>H8/E8*100</f>
        <v>130.17116921732224</v>
      </c>
    </row>
    <row r="9" spans="1:13" x14ac:dyDescent="0.25">
      <c r="A9" s="6" t="s">
        <v>7</v>
      </c>
      <c r="B9" s="7" t="s">
        <v>5</v>
      </c>
      <c r="C9" s="7" t="s">
        <v>8</v>
      </c>
      <c r="D9" s="8">
        <v>4400805103.1400003</v>
      </c>
      <c r="E9" s="9">
        <v>3176875683.2199998</v>
      </c>
      <c r="F9" s="8">
        <v>5705880000</v>
      </c>
      <c r="G9" s="9">
        <v>4701033000</v>
      </c>
      <c r="H9" s="9">
        <v>5033861591.7299995</v>
      </c>
      <c r="I9" s="9">
        <v>332828591.73000002</v>
      </c>
      <c r="J9" s="10">
        <v>107.07990332614128</v>
      </c>
      <c r="K9" s="11">
        <v>88.222352936444508</v>
      </c>
      <c r="L9" s="8">
        <f t="shared" ref="L9:L47" si="0">H9-E9</f>
        <v>1856985908.5099998</v>
      </c>
      <c r="M9" s="11">
        <f t="shared" ref="M9:M47" si="1">H9/E9*100</f>
        <v>158.45321295757492</v>
      </c>
    </row>
    <row r="10" spans="1:13" x14ac:dyDescent="0.25">
      <c r="A10" s="6" t="s">
        <v>9</v>
      </c>
      <c r="B10" s="7" t="s">
        <v>5</v>
      </c>
      <c r="C10" s="7" t="s">
        <v>10</v>
      </c>
      <c r="D10" s="8">
        <v>4400805103.1400003</v>
      </c>
      <c r="E10" s="9">
        <v>3176875683.2199998</v>
      </c>
      <c r="F10" s="8">
        <v>5705880000</v>
      </c>
      <c r="G10" s="9">
        <v>4701033000</v>
      </c>
      <c r="H10" s="9">
        <v>5033861591.7299995</v>
      </c>
      <c r="I10" s="9">
        <v>332828591.73000002</v>
      </c>
      <c r="J10" s="10">
        <v>107.07990332614128</v>
      </c>
      <c r="K10" s="11">
        <v>88.222352936444508</v>
      </c>
      <c r="L10" s="8">
        <f t="shared" si="0"/>
        <v>1856985908.5099998</v>
      </c>
      <c r="M10" s="11">
        <f t="shared" si="1"/>
        <v>158.45321295757492</v>
      </c>
    </row>
    <row r="11" spans="1:13" ht="25.5" x14ac:dyDescent="0.25">
      <c r="A11" s="6" t="s">
        <v>12</v>
      </c>
      <c r="B11" s="7" t="s">
        <v>5</v>
      </c>
      <c r="C11" s="7" t="s">
        <v>13</v>
      </c>
      <c r="D11" s="8">
        <v>76953368.829999998</v>
      </c>
      <c r="E11" s="9">
        <v>55987215.340000004</v>
      </c>
      <c r="F11" s="8">
        <v>61373000</v>
      </c>
      <c r="G11" s="9">
        <v>44780000</v>
      </c>
      <c r="H11" s="9">
        <v>52793290.649999999</v>
      </c>
      <c r="I11" s="9">
        <v>8013290.6500000004</v>
      </c>
      <c r="J11" s="10">
        <v>117.89479823581956</v>
      </c>
      <c r="K11" s="11">
        <v>86.020384615384614</v>
      </c>
      <c r="L11" s="8">
        <f t="shared" si="0"/>
        <v>-3193924.6900000051</v>
      </c>
      <c r="M11" s="11">
        <f t="shared" si="1"/>
        <v>94.295260675845554</v>
      </c>
    </row>
    <row r="12" spans="1:13" ht="25.5" x14ac:dyDescent="0.25">
      <c r="A12" s="6" t="s">
        <v>14</v>
      </c>
      <c r="B12" s="7" t="s">
        <v>5</v>
      </c>
      <c r="C12" s="7" t="s">
        <v>15</v>
      </c>
      <c r="D12" s="8">
        <v>76953368.829999998</v>
      </c>
      <c r="E12" s="9">
        <v>55987215.340000004</v>
      </c>
      <c r="F12" s="8">
        <v>61373000</v>
      </c>
      <c r="G12" s="9">
        <v>44780000</v>
      </c>
      <c r="H12" s="9">
        <v>52793290.649999999</v>
      </c>
      <c r="I12" s="9">
        <v>8013290.6500000004</v>
      </c>
      <c r="J12" s="10">
        <v>117.89479823581956</v>
      </c>
      <c r="K12" s="11">
        <v>86.020384615384614</v>
      </c>
      <c r="L12" s="8">
        <f t="shared" si="0"/>
        <v>-3193924.6900000051</v>
      </c>
      <c r="M12" s="11">
        <f t="shared" si="1"/>
        <v>94.295260675845554</v>
      </c>
    </row>
    <row r="13" spans="1:13" ht="89.25" x14ac:dyDescent="0.25">
      <c r="A13" s="22" t="s">
        <v>16</v>
      </c>
      <c r="B13" s="23" t="s">
        <v>18</v>
      </c>
      <c r="C13" s="23" t="s">
        <v>17</v>
      </c>
      <c r="D13" s="25">
        <v>35526260.57</v>
      </c>
      <c r="E13" s="26">
        <v>25394221.5</v>
      </c>
      <c r="F13" s="25">
        <v>27748000</v>
      </c>
      <c r="G13" s="26">
        <v>19869000</v>
      </c>
      <c r="H13" s="26">
        <v>25813327.780000001</v>
      </c>
      <c r="I13" s="26">
        <v>5944327.7800000003</v>
      </c>
      <c r="J13" s="27">
        <v>129.91759917459359</v>
      </c>
      <c r="K13" s="28">
        <v>93.027705708519534</v>
      </c>
      <c r="L13" s="25">
        <f t="shared" si="0"/>
        <v>419106.28000000119</v>
      </c>
      <c r="M13" s="28">
        <f t="shared" si="1"/>
        <v>101.65040019045277</v>
      </c>
    </row>
    <row r="14" spans="1:13" ht="102" x14ac:dyDescent="0.25">
      <c r="A14" s="22" t="s">
        <v>19</v>
      </c>
      <c r="B14" s="23" t="s">
        <v>18</v>
      </c>
      <c r="C14" s="23" t="s">
        <v>20</v>
      </c>
      <c r="D14" s="25">
        <v>249846.69</v>
      </c>
      <c r="E14" s="26">
        <v>181509.58</v>
      </c>
      <c r="F14" s="25">
        <v>154000</v>
      </c>
      <c r="G14" s="26">
        <v>117000</v>
      </c>
      <c r="H14" s="26">
        <v>146029.38</v>
      </c>
      <c r="I14" s="26">
        <v>29029.38</v>
      </c>
      <c r="J14" s="27">
        <v>124.81143589743591</v>
      </c>
      <c r="K14" s="28">
        <v>94.824272727272728</v>
      </c>
      <c r="L14" s="25">
        <f t="shared" si="0"/>
        <v>-35480.199999999983</v>
      </c>
      <c r="M14" s="28">
        <f t="shared" si="1"/>
        <v>80.452712192932196</v>
      </c>
    </row>
    <row r="15" spans="1:13" ht="89.25" x14ac:dyDescent="0.25">
      <c r="A15" s="22" t="s">
        <v>21</v>
      </c>
      <c r="B15" s="23" t="s">
        <v>18</v>
      </c>
      <c r="C15" s="23" t="s">
        <v>22</v>
      </c>
      <c r="D15" s="25">
        <v>47235401.049999997</v>
      </c>
      <c r="E15" s="26">
        <v>34894460.200000003</v>
      </c>
      <c r="F15" s="25">
        <v>36950000</v>
      </c>
      <c r="G15" s="26">
        <v>27493000</v>
      </c>
      <c r="H15" s="26">
        <v>29715488.600000001</v>
      </c>
      <c r="I15" s="26">
        <v>2222488.6</v>
      </c>
      <c r="J15" s="27">
        <v>108.08383443058234</v>
      </c>
      <c r="K15" s="28">
        <v>80.420808119079851</v>
      </c>
      <c r="L15" s="25">
        <f t="shared" si="0"/>
        <v>-5178971.6000000015</v>
      </c>
      <c r="M15" s="28">
        <f t="shared" si="1"/>
        <v>85.158183934308283</v>
      </c>
    </row>
    <row r="16" spans="1:13" ht="89.25" x14ac:dyDescent="0.25">
      <c r="A16" s="22" t="s">
        <v>23</v>
      </c>
      <c r="B16" s="23" t="s">
        <v>18</v>
      </c>
      <c r="C16" s="23" t="s">
        <v>24</v>
      </c>
      <c r="D16" s="25">
        <v>-6058139.4800000004</v>
      </c>
      <c r="E16" s="26">
        <v>-4482975.9400000004</v>
      </c>
      <c r="F16" s="25">
        <v>-3479000</v>
      </c>
      <c r="G16" s="26">
        <v>-2699000</v>
      </c>
      <c r="H16" s="26">
        <v>-2881555.11</v>
      </c>
      <c r="I16" s="26">
        <v>-182555.11</v>
      </c>
      <c r="J16" s="27">
        <v>106.76380548351241</v>
      </c>
      <c r="K16" s="28">
        <v>82.827108651911459</v>
      </c>
      <c r="L16" s="25">
        <f t="shared" si="0"/>
        <v>1601420.8300000005</v>
      </c>
      <c r="M16" s="28">
        <f t="shared" si="1"/>
        <v>64.277728646475836</v>
      </c>
    </row>
    <row r="17" spans="1:13" x14ac:dyDescent="0.25">
      <c r="A17" s="6" t="s">
        <v>25</v>
      </c>
      <c r="B17" s="7" t="s">
        <v>5</v>
      </c>
      <c r="C17" s="7" t="s">
        <v>26</v>
      </c>
      <c r="D17" s="8">
        <v>2460496922.6199999</v>
      </c>
      <c r="E17" s="9">
        <v>1798756105.8199999</v>
      </c>
      <c r="F17" s="8">
        <v>2815000000</v>
      </c>
      <c r="G17" s="9">
        <v>2042454000</v>
      </c>
      <c r="H17" s="9">
        <v>2092221860.7</v>
      </c>
      <c r="I17" s="9">
        <v>49767860.700000003</v>
      </c>
      <c r="J17" s="10">
        <v>102.43666984421682</v>
      </c>
      <c r="K17" s="11">
        <v>74.324044785079934</v>
      </c>
      <c r="L17" s="8">
        <f t="shared" si="0"/>
        <v>293465754.88000011</v>
      </c>
      <c r="M17" s="11">
        <f t="shared" si="1"/>
        <v>116.3149275174367</v>
      </c>
    </row>
    <row r="18" spans="1:13" ht="25.5" x14ac:dyDescent="0.25">
      <c r="A18" s="22" t="s">
        <v>27</v>
      </c>
      <c r="B18" s="23" t="s">
        <v>5</v>
      </c>
      <c r="C18" s="23" t="s">
        <v>28</v>
      </c>
      <c r="D18" s="25">
        <v>2154352827.1399999</v>
      </c>
      <c r="E18" s="26">
        <v>1592739427.74</v>
      </c>
      <c r="F18" s="25">
        <v>2549480000</v>
      </c>
      <c r="G18" s="26">
        <v>1884371000</v>
      </c>
      <c r="H18" s="26">
        <v>1933882764.1500001</v>
      </c>
      <c r="I18" s="26">
        <v>49511764.149999999</v>
      </c>
      <c r="J18" s="27">
        <v>102.62749554891262</v>
      </c>
      <c r="K18" s="28">
        <v>75.854008038894207</v>
      </c>
      <c r="L18" s="25">
        <f t="shared" si="0"/>
        <v>341143336.41000009</v>
      </c>
      <c r="M18" s="28">
        <f t="shared" si="1"/>
        <v>121.41865332573964</v>
      </c>
    </row>
    <row r="19" spans="1:13" x14ac:dyDescent="0.25">
      <c r="A19" s="22" t="s">
        <v>29</v>
      </c>
      <c r="B19" s="23" t="s">
        <v>5</v>
      </c>
      <c r="C19" s="23" t="s">
        <v>30</v>
      </c>
      <c r="D19" s="25">
        <v>47988048.539999999</v>
      </c>
      <c r="E19" s="26">
        <v>49039625.229999997</v>
      </c>
      <c r="F19" s="25">
        <v>0</v>
      </c>
      <c r="G19" s="26">
        <v>0</v>
      </c>
      <c r="H19" s="26">
        <v>-643472.17000000004</v>
      </c>
      <c r="I19" s="26">
        <v>-643472.17000000004</v>
      </c>
      <c r="J19" s="27">
        <v>0</v>
      </c>
      <c r="K19" s="28">
        <v>0</v>
      </c>
      <c r="L19" s="25">
        <f t="shared" si="0"/>
        <v>-49683097.399999999</v>
      </c>
      <c r="M19" s="28">
        <f t="shared" si="1"/>
        <v>-1.3121474052504705</v>
      </c>
    </row>
    <row r="20" spans="1:13" x14ac:dyDescent="0.25">
      <c r="A20" s="22" t="s">
        <v>31</v>
      </c>
      <c r="B20" s="23" t="s">
        <v>5</v>
      </c>
      <c r="C20" s="23" t="s">
        <v>32</v>
      </c>
      <c r="D20" s="25">
        <v>112359.18</v>
      </c>
      <c r="E20" s="26">
        <v>112359.18</v>
      </c>
      <c r="F20" s="25">
        <v>0</v>
      </c>
      <c r="G20" s="26">
        <v>0</v>
      </c>
      <c r="H20" s="26">
        <v>33012.720000000001</v>
      </c>
      <c r="I20" s="26">
        <v>33012.720000000001</v>
      </c>
      <c r="J20" s="27">
        <v>0</v>
      </c>
      <c r="K20" s="28">
        <v>0</v>
      </c>
      <c r="L20" s="25">
        <f t="shared" si="0"/>
        <v>-79346.459999999992</v>
      </c>
      <c r="M20" s="28">
        <f t="shared" si="1"/>
        <v>29.38141769991558</v>
      </c>
    </row>
    <row r="21" spans="1:13" ht="25.5" x14ac:dyDescent="0.25">
      <c r="A21" s="22" t="s">
        <v>33</v>
      </c>
      <c r="B21" s="23" t="s">
        <v>5</v>
      </c>
      <c r="C21" s="23" t="s">
        <v>34</v>
      </c>
      <c r="D21" s="25">
        <v>258043687.75999999</v>
      </c>
      <c r="E21" s="26">
        <v>156864693.66999999</v>
      </c>
      <c r="F21" s="25">
        <v>265520000</v>
      </c>
      <c r="G21" s="26">
        <v>158083000</v>
      </c>
      <c r="H21" s="26">
        <v>158949556</v>
      </c>
      <c r="I21" s="26">
        <v>866556</v>
      </c>
      <c r="J21" s="27">
        <v>100.54816520435467</v>
      </c>
      <c r="K21" s="28">
        <v>59.863496535100936</v>
      </c>
      <c r="L21" s="25">
        <f t="shared" si="0"/>
        <v>2084862.3300000131</v>
      </c>
      <c r="M21" s="28">
        <f t="shared" si="1"/>
        <v>101.32908322530881</v>
      </c>
    </row>
    <row r="22" spans="1:13" x14ac:dyDescent="0.25">
      <c r="A22" s="6" t="s">
        <v>35</v>
      </c>
      <c r="B22" s="7" t="s">
        <v>5</v>
      </c>
      <c r="C22" s="7" t="s">
        <v>36</v>
      </c>
      <c r="D22" s="8">
        <v>5129155748.6300001</v>
      </c>
      <c r="E22" s="9">
        <v>2492788201.9899998</v>
      </c>
      <c r="F22" s="8">
        <v>4810974000</v>
      </c>
      <c r="G22" s="9">
        <v>2452317000</v>
      </c>
      <c r="H22" s="9">
        <v>2632805978.5999999</v>
      </c>
      <c r="I22" s="9">
        <v>180488978.59999999</v>
      </c>
      <c r="J22" s="10">
        <v>107.35993668844606</v>
      </c>
      <c r="K22" s="11">
        <v>54.725009501194556</v>
      </c>
      <c r="L22" s="8">
        <f t="shared" si="0"/>
        <v>140017776.61000013</v>
      </c>
      <c r="M22" s="11">
        <f t="shared" si="1"/>
        <v>105.61691428490489</v>
      </c>
    </row>
    <row r="23" spans="1:13" x14ac:dyDescent="0.25">
      <c r="A23" s="22" t="s">
        <v>37</v>
      </c>
      <c r="B23" s="23" t="s">
        <v>5</v>
      </c>
      <c r="C23" s="23" t="s">
        <v>38</v>
      </c>
      <c r="D23" s="25">
        <v>737289554.99000001</v>
      </c>
      <c r="E23" s="26">
        <v>127438514.5</v>
      </c>
      <c r="F23" s="25">
        <v>873732000</v>
      </c>
      <c r="G23" s="26">
        <v>130603000</v>
      </c>
      <c r="H23" s="26">
        <v>176389942.37</v>
      </c>
      <c r="I23" s="26">
        <v>45786942.369999997</v>
      </c>
      <c r="J23" s="27">
        <v>135.05810920882368</v>
      </c>
      <c r="K23" s="28">
        <v>20.188106006189539</v>
      </c>
      <c r="L23" s="25">
        <f t="shared" si="0"/>
        <v>48951427.870000005</v>
      </c>
      <c r="M23" s="28">
        <f t="shared" si="1"/>
        <v>138.41180043730031</v>
      </c>
    </row>
    <row r="24" spans="1:13" x14ac:dyDescent="0.25">
      <c r="A24" s="6" t="s">
        <v>39</v>
      </c>
      <c r="B24" s="7" t="s">
        <v>5</v>
      </c>
      <c r="C24" s="7" t="s">
        <v>40</v>
      </c>
      <c r="D24" s="8">
        <v>4391866193.6400003</v>
      </c>
      <c r="E24" s="9">
        <v>2365349687.4899998</v>
      </c>
      <c r="F24" s="8">
        <v>3937242000</v>
      </c>
      <c r="G24" s="9">
        <v>2321714000</v>
      </c>
      <c r="H24" s="9">
        <v>2456416036.23</v>
      </c>
      <c r="I24" s="9">
        <v>134702036.22999999</v>
      </c>
      <c r="J24" s="10">
        <v>105.80183589494658</v>
      </c>
      <c r="K24" s="11">
        <v>62.389257155897447</v>
      </c>
      <c r="L24" s="8">
        <f t="shared" si="0"/>
        <v>91066348.740000248</v>
      </c>
      <c r="M24" s="11">
        <f t="shared" si="1"/>
        <v>103.85001630928556</v>
      </c>
    </row>
    <row r="25" spans="1:13" x14ac:dyDescent="0.25">
      <c r="A25" s="12" t="s">
        <v>41</v>
      </c>
      <c r="B25" s="13" t="s">
        <v>5</v>
      </c>
      <c r="C25" s="13" t="s">
        <v>42</v>
      </c>
      <c r="D25" s="14">
        <v>3091167466.6900001</v>
      </c>
      <c r="E25" s="15">
        <v>2135227385.27</v>
      </c>
      <c r="F25" s="14">
        <v>2693632000</v>
      </c>
      <c r="G25" s="15">
        <v>2101098000</v>
      </c>
      <c r="H25" s="15">
        <v>2166226179.75</v>
      </c>
      <c r="I25" s="15">
        <v>65128179.75</v>
      </c>
      <c r="J25" s="16">
        <v>103.09972118149653</v>
      </c>
      <c r="K25" s="17">
        <v>80.420271950659924</v>
      </c>
      <c r="L25" s="8">
        <f t="shared" si="0"/>
        <v>30998794.480000019</v>
      </c>
      <c r="M25" s="11">
        <f t="shared" si="1"/>
        <v>101.45177954787611</v>
      </c>
    </row>
    <row r="26" spans="1:13" x14ac:dyDescent="0.25">
      <c r="A26" s="12" t="s">
        <v>43</v>
      </c>
      <c r="B26" s="13" t="s">
        <v>5</v>
      </c>
      <c r="C26" s="13" t="s">
        <v>44</v>
      </c>
      <c r="D26" s="14">
        <v>1300698726.95</v>
      </c>
      <c r="E26" s="15">
        <v>230122302.22</v>
      </c>
      <c r="F26" s="14">
        <v>1243610000</v>
      </c>
      <c r="G26" s="15">
        <v>220616000</v>
      </c>
      <c r="H26" s="15">
        <v>290189856.48000002</v>
      </c>
      <c r="I26" s="15">
        <v>69573856.480000004</v>
      </c>
      <c r="J26" s="16">
        <v>131.53617891721362</v>
      </c>
      <c r="K26" s="17">
        <v>23.334474351283767</v>
      </c>
      <c r="L26" s="8">
        <f t="shared" si="0"/>
        <v>60067554.26000002</v>
      </c>
      <c r="M26" s="11">
        <f t="shared" si="1"/>
        <v>126.10244799418642</v>
      </c>
    </row>
    <row r="27" spans="1:13" x14ac:dyDescent="0.25">
      <c r="A27" s="6" t="s">
        <v>45</v>
      </c>
      <c r="B27" s="7" t="s">
        <v>5</v>
      </c>
      <c r="C27" s="7" t="s">
        <v>46</v>
      </c>
      <c r="D27" s="8">
        <v>95827577.620000005</v>
      </c>
      <c r="E27" s="9">
        <v>68923556.239999995</v>
      </c>
      <c r="F27" s="8">
        <v>100415000</v>
      </c>
      <c r="G27" s="9">
        <v>73020000</v>
      </c>
      <c r="H27" s="9">
        <v>72646056.579999998</v>
      </c>
      <c r="I27" s="9">
        <v>-373943.42</v>
      </c>
      <c r="J27" s="10">
        <v>99.487889044097514</v>
      </c>
      <c r="K27" s="11">
        <v>72.345821421102414</v>
      </c>
      <c r="L27" s="8">
        <f t="shared" si="0"/>
        <v>3722500.3400000036</v>
      </c>
      <c r="M27" s="11">
        <f t="shared" si="1"/>
        <v>105.4009115940533</v>
      </c>
    </row>
    <row r="28" spans="1:13" ht="38.25" x14ac:dyDescent="0.25">
      <c r="A28" s="22" t="s">
        <v>47</v>
      </c>
      <c r="B28" s="23" t="s">
        <v>11</v>
      </c>
      <c r="C28" s="23" t="s">
        <v>48</v>
      </c>
      <c r="D28" s="25">
        <v>95162577.620000005</v>
      </c>
      <c r="E28" s="26">
        <v>68428556.239999995</v>
      </c>
      <c r="F28" s="25">
        <v>99045000</v>
      </c>
      <c r="G28" s="26">
        <v>71650000</v>
      </c>
      <c r="H28" s="26">
        <v>71271056.579999998</v>
      </c>
      <c r="I28" s="26">
        <v>-378943.42</v>
      </c>
      <c r="J28" s="27">
        <v>99.471118743893925</v>
      </c>
      <c r="K28" s="28">
        <v>71.958257943359072</v>
      </c>
      <c r="L28" s="25">
        <f t="shared" si="0"/>
        <v>2842500.3400000036</v>
      </c>
      <c r="M28" s="28">
        <f t="shared" si="1"/>
        <v>104.15396801597052</v>
      </c>
    </row>
    <row r="29" spans="1:13" ht="25.5" x14ac:dyDescent="0.25">
      <c r="A29" s="22" t="s">
        <v>49</v>
      </c>
      <c r="B29" s="23" t="s">
        <v>51</v>
      </c>
      <c r="C29" s="23" t="s">
        <v>50</v>
      </c>
      <c r="D29" s="25">
        <v>665000</v>
      </c>
      <c r="E29" s="26">
        <v>495000</v>
      </c>
      <c r="F29" s="25">
        <v>1370000</v>
      </c>
      <c r="G29" s="26">
        <v>1370000</v>
      </c>
      <c r="H29" s="26">
        <v>1375000</v>
      </c>
      <c r="I29" s="26">
        <v>5000</v>
      </c>
      <c r="J29" s="27">
        <v>100.36496350364963</v>
      </c>
      <c r="K29" s="28">
        <v>100.36496350364963</v>
      </c>
      <c r="L29" s="25">
        <f t="shared" si="0"/>
        <v>880000</v>
      </c>
      <c r="M29" s="28">
        <f t="shared" si="1"/>
        <v>277.77777777777777</v>
      </c>
    </row>
    <row r="30" spans="1:13" ht="25.5" x14ac:dyDescent="0.25">
      <c r="A30" s="6" t="s">
        <v>52</v>
      </c>
      <c r="B30" s="7" t="s">
        <v>5</v>
      </c>
      <c r="C30" s="7" t="s">
        <v>53</v>
      </c>
      <c r="D30" s="8">
        <v>6726.6</v>
      </c>
      <c r="E30" s="9">
        <v>653.71</v>
      </c>
      <c r="F30" s="8">
        <v>0</v>
      </c>
      <c r="G30" s="9">
        <v>0</v>
      </c>
      <c r="H30" s="9">
        <v>-491.09</v>
      </c>
      <c r="I30" s="9">
        <v>-491.09</v>
      </c>
      <c r="J30" s="10">
        <v>0</v>
      </c>
      <c r="K30" s="11">
        <v>0</v>
      </c>
      <c r="L30" s="8">
        <f t="shared" si="0"/>
        <v>-1144.8</v>
      </c>
      <c r="M30" s="11">
        <f t="shared" si="1"/>
        <v>-75.123525722415124</v>
      </c>
    </row>
    <row r="31" spans="1:13" ht="25.5" customHeight="1" x14ac:dyDescent="0.25">
      <c r="A31" s="6" t="s">
        <v>478</v>
      </c>
      <c r="B31" s="7"/>
      <c r="C31" s="7"/>
      <c r="D31" s="8">
        <f>D32+D53+D55+D77+D90+D91</f>
        <v>2493258335.23</v>
      </c>
      <c r="E31" s="8">
        <f>E32+E53+E55+E77+E90+E91</f>
        <v>1877670009.6700001</v>
      </c>
      <c r="F31" s="8">
        <f>F32+F53+F55+F77+F90+F91</f>
        <v>2318934000</v>
      </c>
      <c r="G31" s="8">
        <f>G32+G53+G55+G77+G90+G91</f>
        <v>1795733000</v>
      </c>
      <c r="H31" s="8">
        <f>H32+H53+H55+H77+H90+H91</f>
        <v>1750721967.3699996</v>
      </c>
      <c r="I31" s="9">
        <f>H31-G31</f>
        <v>-45011032.630000353</v>
      </c>
      <c r="J31" s="10">
        <f>H31/G31*100</f>
        <v>97.493445148582765</v>
      </c>
      <c r="K31" s="11">
        <f>H31/F31*100</f>
        <v>75.496843263758251</v>
      </c>
      <c r="L31" s="8">
        <f>H31-E31</f>
        <v>-126948042.30000043</v>
      </c>
      <c r="M31" s="11">
        <f>H31/E31*100</f>
        <v>93.239065349810247</v>
      </c>
    </row>
    <row r="32" spans="1:13" ht="25.5" x14ac:dyDescent="0.25">
      <c r="A32" s="6" t="s">
        <v>54</v>
      </c>
      <c r="B32" s="7" t="s">
        <v>5</v>
      </c>
      <c r="C32" s="7" t="s">
        <v>55</v>
      </c>
      <c r="D32" s="8">
        <v>1409169562.1900001</v>
      </c>
      <c r="E32" s="9">
        <v>1035784445.39</v>
      </c>
      <c r="F32" s="8">
        <v>1363202000</v>
      </c>
      <c r="G32" s="9">
        <v>1026789000</v>
      </c>
      <c r="H32" s="9">
        <v>1006134082</v>
      </c>
      <c r="I32" s="9">
        <v>-20654918</v>
      </c>
      <c r="J32" s="10">
        <v>97.988397031912115</v>
      </c>
      <c r="K32" s="11">
        <v>73.806675899829955</v>
      </c>
      <c r="L32" s="8">
        <f t="shared" si="0"/>
        <v>-29650363.389999986</v>
      </c>
      <c r="M32" s="11">
        <f t="shared" si="1"/>
        <v>97.1374002069672</v>
      </c>
    </row>
    <row r="33" spans="1:13" ht="76.5" x14ac:dyDescent="0.25">
      <c r="A33" s="6" t="s">
        <v>56</v>
      </c>
      <c r="B33" s="7" t="s">
        <v>5</v>
      </c>
      <c r="C33" s="7" t="s">
        <v>57</v>
      </c>
      <c r="D33" s="8">
        <v>1229784921.0699999</v>
      </c>
      <c r="E33" s="9">
        <v>901832050.46000004</v>
      </c>
      <c r="F33" s="8">
        <v>1191306000</v>
      </c>
      <c r="G33" s="9">
        <v>892452000</v>
      </c>
      <c r="H33" s="9">
        <v>873471164.26999998</v>
      </c>
      <c r="I33" s="9">
        <v>-18980835.73</v>
      </c>
      <c r="J33" s="10">
        <v>97.873181333001654</v>
      </c>
      <c r="K33" s="11">
        <v>73.320470497924134</v>
      </c>
      <c r="L33" s="8">
        <f t="shared" si="0"/>
        <v>-28360886.190000057</v>
      </c>
      <c r="M33" s="11">
        <f t="shared" si="1"/>
        <v>96.855192030984711</v>
      </c>
    </row>
    <row r="34" spans="1:13" ht="63.75" x14ac:dyDescent="0.25">
      <c r="A34" s="22" t="s">
        <v>58</v>
      </c>
      <c r="B34" s="23" t="s">
        <v>60</v>
      </c>
      <c r="C34" s="23" t="s">
        <v>59</v>
      </c>
      <c r="D34" s="25">
        <v>1026982125.67</v>
      </c>
      <c r="E34" s="26">
        <v>750728700.42999995</v>
      </c>
      <c r="F34" s="25">
        <v>1003729000</v>
      </c>
      <c r="G34" s="26">
        <v>752382000</v>
      </c>
      <c r="H34" s="26">
        <v>719781378.64999998</v>
      </c>
      <c r="I34" s="26">
        <v>-32600621.350000001</v>
      </c>
      <c r="J34" s="27">
        <v>95.667012056375611</v>
      </c>
      <c r="K34" s="28">
        <v>71.710728558206455</v>
      </c>
      <c r="L34" s="25">
        <f t="shared" si="0"/>
        <v>-30947321.779999971</v>
      </c>
      <c r="M34" s="28">
        <f t="shared" si="1"/>
        <v>95.877695662591023</v>
      </c>
    </row>
    <row r="35" spans="1:13" ht="63.75" x14ac:dyDescent="0.25">
      <c r="A35" s="22" t="s">
        <v>61</v>
      </c>
      <c r="B35" s="23" t="s">
        <v>60</v>
      </c>
      <c r="C35" s="23" t="s">
        <v>62</v>
      </c>
      <c r="D35" s="25">
        <v>90675012.659999996</v>
      </c>
      <c r="E35" s="26">
        <v>70910184.790000007</v>
      </c>
      <c r="F35" s="25">
        <v>86101000</v>
      </c>
      <c r="G35" s="26">
        <v>64070000</v>
      </c>
      <c r="H35" s="26">
        <v>66907265.770000003</v>
      </c>
      <c r="I35" s="26">
        <v>2837265.77</v>
      </c>
      <c r="J35" s="27">
        <v>104.42838422038396</v>
      </c>
      <c r="K35" s="28">
        <v>77.707884658714761</v>
      </c>
      <c r="L35" s="25">
        <f t="shared" si="0"/>
        <v>-4002919.0200000033</v>
      </c>
      <c r="M35" s="28">
        <f t="shared" si="1"/>
        <v>94.354944875895313</v>
      </c>
    </row>
    <row r="36" spans="1:13" ht="25.5" x14ac:dyDescent="0.25">
      <c r="A36" s="22" t="s">
        <v>63</v>
      </c>
      <c r="B36" s="23" t="s">
        <v>60</v>
      </c>
      <c r="C36" s="23" t="s">
        <v>64</v>
      </c>
      <c r="D36" s="25">
        <v>112127782.73999999</v>
      </c>
      <c r="E36" s="26">
        <v>80193165.239999995</v>
      </c>
      <c r="F36" s="25">
        <v>101476000</v>
      </c>
      <c r="G36" s="26">
        <v>76000000</v>
      </c>
      <c r="H36" s="26">
        <v>86763269.849999994</v>
      </c>
      <c r="I36" s="26">
        <v>10763269.85</v>
      </c>
      <c r="J36" s="27">
        <v>114.16219717105263</v>
      </c>
      <c r="K36" s="28">
        <v>85.501271088730334</v>
      </c>
      <c r="L36" s="25">
        <f t="shared" si="0"/>
        <v>6570104.6099999994</v>
      </c>
      <c r="M36" s="28">
        <f t="shared" si="1"/>
        <v>108.19284859294076</v>
      </c>
    </row>
    <row r="37" spans="1:13" ht="38.25" x14ac:dyDescent="0.25">
      <c r="A37" s="6" t="s">
        <v>65</v>
      </c>
      <c r="B37" s="7" t="s">
        <v>5</v>
      </c>
      <c r="C37" s="7" t="s">
        <v>66</v>
      </c>
      <c r="D37" s="8">
        <v>1318317.99</v>
      </c>
      <c r="E37" s="9">
        <v>1145406.02</v>
      </c>
      <c r="F37" s="8">
        <v>5901000</v>
      </c>
      <c r="G37" s="9">
        <v>5901000</v>
      </c>
      <c r="H37" s="9">
        <v>5862295.71</v>
      </c>
      <c r="I37" s="9">
        <v>-38704.29</v>
      </c>
      <c r="J37" s="10">
        <v>99.344106253177415</v>
      </c>
      <c r="K37" s="11">
        <v>99.344106253177415</v>
      </c>
      <c r="L37" s="8">
        <f t="shared" si="0"/>
        <v>4716889.6899999995</v>
      </c>
      <c r="M37" s="11">
        <f t="shared" si="1"/>
        <v>511.80940274785706</v>
      </c>
    </row>
    <row r="38" spans="1:13" ht="76.5" x14ac:dyDescent="0.25">
      <c r="A38" s="22" t="s">
        <v>67</v>
      </c>
      <c r="B38" s="23" t="s">
        <v>60</v>
      </c>
      <c r="C38" s="23" t="s">
        <v>68</v>
      </c>
      <c r="D38" s="25">
        <v>601892.91</v>
      </c>
      <c r="E38" s="26">
        <v>458485.77</v>
      </c>
      <c r="F38" s="25">
        <v>416000</v>
      </c>
      <c r="G38" s="26">
        <v>416000</v>
      </c>
      <c r="H38" s="26">
        <v>377069.28</v>
      </c>
      <c r="I38" s="26">
        <v>-38930.720000000001</v>
      </c>
      <c r="J38" s="27">
        <v>90.641653846153858</v>
      </c>
      <c r="K38" s="28">
        <v>90.641653846153858</v>
      </c>
      <c r="L38" s="25">
        <f t="shared" si="0"/>
        <v>-81416.489999999991</v>
      </c>
      <c r="M38" s="28">
        <f t="shared" si="1"/>
        <v>82.242308196391789</v>
      </c>
    </row>
    <row r="39" spans="1:13" ht="63.75" x14ac:dyDescent="0.25">
      <c r="A39" s="22" t="s">
        <v>69</v>
      </c>
      <c r="B39" s="23" t="s">
        <v>60</v>
      </c>
      <c r="C39" s="23" t="s">
        <v>70</v>
      </c>
      <c r="D39" s="25">
        <v>716425.08</v>
      </c>
      <c r="E39" s="26">
        <v>686920.25</v>
      </c>
      <c r="F39" s="25">
        <v>5485000</v>
      </c>
      <c r="G39" s="26">
        <v>5485000</v>
      </c>
      <c r="H39" s="26">
        <v>5485226.4100000001</v>
      </c>
      <c r="I39" s="26">
        <v>226.41</v>
      </c>
      <c r="J39" s="27">
        <v>100.00412780309938</v>
      </c>
      <c r="K39" s="28">
        <v>100.00412780309938</v>
      </c>
      <c r="L39" s="25">
        <f t="shared" si="0"/>
        <v>4798306.16</v>
      </c>
      <c r="M39" s="28">
        <f t="shared" si="1"/>
        <v>798.52448810469627</v>
      </c>
    </row>
    <row r="40" spans="1:13" ht="114.75" x14ac:dyDescent="0.25">
      <c r="A40" s="22" t="s">
        <v>71</v>
      </c>
      <c r="B40" s="23" t="s">
        <v>73</v>
      </c>
      <c r="C40" s="23" t="s">
        <v>72</v>
      </c>
      <c r="D40" s="25">
        <v>0</v>
      </c>
      <c r="E40" s="26">
        <v>0</v>
      </c>
      <c r="F40" s="25">
        <v>0</v>
      </c>
      <c r="G40" s="26">
        <v>0</v>
      </c>
      <c r="H40" s="26">
        <v>0.02</v>
      </c>
      <c r="I40" s="26">
        <v>0.02</v>
      </c>
      <c r="J40" s="27">
        <v>0</v>
      </c>
      <c r="K40" s="28">
        <v>0</v>
      </c>
      <c r="L40" s="25">
        <f t="shared" si="0"/>
        <v>0.02</v>
      </c>
      <c r="M40" s="28">
        <v>0</v>
      </c>
    </row>
    <row r="41" spans="1:13" ht="25.5" x14ac:dyDescent="0.25">
      <c r="A41" s="6" t="s">
        <v>74</v>
      </c>
      <c r="B41" s="7" t="s">
        <v>5</v>
      </c>
      <c r="C41" s="7" t="s">
        <v>75</v>
      </c>
      <c r="D41" s="8">
        <v>478250</v>
      </c>
      <c r="E41" s="9">
        <v>478250</v>
      </c>
      <c r="F41" s="8">
        <v>491000</v>
      </c>
      <c r="G41" s="9">
        <v>491000</v>
      </c>
      <c r="H41" s="9">
        <v>491258.25</v>
      </c>
      <c r="I41" s="9">
        <v>258.25</v>
      </c>
      <c r="J41" s="10">
        <v>100.05259674134419</v>
      </c>
      <c r="K41" s="11">
        <v>100.05259674134419</v>
      </c>
      <c r="L41" s="8">
        <f t="shared" si="0"/>
        <v>13008.25</v>
      </c>
      <c r="M41" s="11">
        <f t="shared" si="1"/>
        <v>102.7199686356508</v>
      </c>
    </row>
    <row r="42" spans="1:13" ht="38.25" x14ac:dyDescent="0.25">
      <c r="A42" s="22" t="s">
        <v>76</v>
      </c>
      <c r="B42" s="23" t="s">
        <v>60</v>
      </c>
      <c r="C42" s="23" t="s">
        <v>77</v>
      </c>
      <c r="D42" s="25">
        <v>478250</v>
      </c>
      <c r="E42" s="26">
        <v>478250</v>
      </c>
      <c r="F42" s="25">
        <v>491000</v>
      </c>
      <c r="G42" s="26">
        <v>491000</v>
      </c>
      <c r="H42" s="26">
        <v>491258.25</v>
      </c>
      <c r="I42" s="26">
        <v>258.25</v>
      </c>
      <c r="J42" s="27">
        <v>100.05259674134419</v>
      </c>
      <c r="K42" s="28">
        <v>100.05259674134419</v>
      </c>
      <c r="L42" s="25">
        <f t="shared" si="0"/>
        <v>13008.25</v>
      </c>
      <c r="M42" s="28">
        <f t="shared" si="1"/>
        <v>102.7199686356508</v>
      </c>
    </row>
    <row r="43" spans="1:13" ht="63.75" x14ac:dyDescent="0.25">
      <c r="A43" s="6" t="s">
        <v>78</v>
      </c>
      <c r="B43" s="7" t="s">
        <v>5</v>
      </c>
      <c r="C43" s="7" t="s">
        <v>79</v>
      </c>
      <c r="D43" s="8">
        <v>177588073.13</v>
      </c>
      <c r="E43" s="9">
        <v>132328738.91</v>
      </c>
      <c r="F43" s="8">
        <v>165504000</v>
      </c>
      <c r="G43" s="9">
        <v>127945000</v>
      </c>
      <c r="H43" s="9">
        <v>126309363.77</v>
      </c>
      <c r="I43" s="9">
        <v>-1635636.23</v>
      </c>
      <c r="J43" s="10">
        <v>98.72160988706085</v>
      </c>
      <c r="K43" s="11">
        <v>76.318012718725825</v>
      </c>
      <c r="L43" s="8">
        <f t="shared" si="0"/>
        <v>-6019375.1400000006</v>
      </c>
      <c r="M43" s="11">
        <f t="shared" si="1"/>
        <v>95.451195870540317</v>
      </c>
    </row>
    <row r="44" spans="1:13" ht="89.25" x14ac:dyDescent="0.25">
      <c r="A44" s="22" t="s">
        <v>80</v>
      </c>
      <c r="B44" s="23" t="s">
        <v>60</v>
      </c>
      <c r="C44" s="23" t="s">
        <v>81</v>
      </c>
      <c r="D44" s="25">
        <v>4796772.67</v>
      </c>
      <c r="E44" s="26">
        <v>3485254.29</v>
      </c>
      <c r="F44" s="25">
        <v>4530000</v>
      </c>
      <c r="G44" s="26">
        <v>3566000</v>
      </c>
      <c r="H44" s="26">
        <v>3962078.97</v>
      </c>
      <c r="I44" s="26">
        <v>396078.97</v>
      </c>
      <c r="J44" s="27">
        <v>111.10709394279306</v>
      </c>
      <c r="K44" s="28">
        <v>87.463111920529798</v>
      </c>
      <c r="L44" s="25">
        <f t="shared" si="0"/>
        <v>476824.68000000017</v>
      </c>
      <c r="M44" s="28">
        <f t="shared" si="1"/>
        <v>113.6812020106573</v>
      </c>
    </row>
    <row r="45" spans="1:13" ht="89.25" x14ac:dyDescent="0.25">
      <c r="A45" s="22" t="s">
        <v>82</v>
      </c>
      <c r="B45" s="23" t="s">
        <v>60</v>
      </c>
      <c r="C45" s="23" t="s">
        <v>83</v>
      </c>
      <c r="D45" s="25">
        <v>61965126.729999997</v>
      </c>
      <c r="E45" s="26">
        <v>45885552.960000001</v>
      </c>
      <c r="F45" s="25">
        <v>68298000</v>
      </c>
      <c r="G45" s="26">
        <v>47810000</v>
      </c>
      <c r="H45" s="26">
        <v>48662013.619999997</v>
      </c>
      <c r="I45" s="26">
        <v>852013.62</v>
      </c>
      <c r="J45" s="27">
        <v>101.78208245136999</v>
      </c>
      <c r="K45" s="28">
        <v>71.24954408621042</v>
      </c>
      <c r="L45" s="25">
        <f t="shared" si="0"/>
        <v>2776460.6599999964</v>
      </c>
      <c r="M45" s="28">
        <f t="shared" si="1"/>
        <v>106.05083840314691</v>
      </c>
    </row>
    <row r="46" spans="1:13" ht="63.75" x14ac:dyDescent="0.25">
      <c r="A46" s="22" t="s">
        <v>84</v>
      </c>
      <c r="B46" s="23" t="s">
        <v>51</v>
      </c>
      <c r="C46" s="23" t="s">
        <v>85</v>
      </c>
      <c r="D46" s="25">
        <v>0</v>
      </c>
      <c r="E46" s="26">
        <v>262096.38</v>
      </c>
      <c r="F46" s="25">
        <v>0</v>
      </c>
      <c r="G46" s="26">
        <v>0</v>
      </c>
      <c r="H46" s="26">
        <v>0</v>
      </c>
      <c r="I46" s="26">
        <v>0</v>
      </c>
      <c r="J46" s="27">
        <v>0</v>
      </c>
      <c r="K46" s="28">
        <v>0</v>
      </c>
      <c r="L46" s="25">
        <f t="shared" si="0"/>
        <v>-262096.38</v>
      </c>
      <c r="M46" s="28">
        <f t="shared" si="1"/>
        <v>0</v>
      </c>
    </row>
    <row r="47" spans="1:13" ht="102" x14ac:dyDescent="0.25">
      <c r="A47" s="22" t="s">
        <v>86</v>
      </c>
      <c r="B47" s="23" t="s">
        <v>60</v>
      </c>
      <c r="C47" s="23" t="s">
        <v>87</v>
      </c>
      <c r="D47" s="25">
        <v>440301.62</v>
      </c>
      <c r="E47" s="26">
        <v>407061.62</v>
      </c>
      <c r="F47" s="25">
        <v>902000</v>
      </c>
      <c r="G47" s="26">
        <v>902000</v>
      </c>
      <c r="H47" s="26">
        <v>902534.19</v>
      </c>
      <c r="I47" s="26">
        <v>534.19000000000005</v>
      </c>
      <c r="J47" s="27">
        <v>100.05922283813746</v>
      </c>
      <c r="K47" s="28">
        <v>100.05922283813746</v>
      </c>
      <c r="L47" s="25">
        <f t="shared" si="0"/>
        <v>495472.56999999995</v>
      </c>
      <c r="M47" s="28">
        <f t="shared" si="1"/>
        <v>221.71930382432024</v>
      </c>
    </row>
    <row r="48" spans="1:13" ht="102" x14ac:dyDescent="0.25">
      <c r="A48" s="22" t="s">
        <v>88</v>
      </c>
      <c r="B48" s="23" t="s">
        <v>51</v>
      </c>
      <c r="C48" s="23" t="s">
        <v>89</v>
      </c>
      <c r="D48" s="25">
        <v>456562.5</v>
      </c>
      <c r="E48" s="26">
        <v>481762.5</v>
      </c>
      <c r="F48" s="25">
        <v>335000</v>
      </c>
      <c r="G48" s="26">
        <v>335000</v>
      </c>
      <c r="H48" s="26">
        <v>335385</v>
      </c>
      <c r="I48" s="26">
        <v>385</v>
      </c>
      <c r="J48" s="27">
        <v>100.11492537313433</v>
      </c>
      <c r="K48" s="28">
        <v>100.11492537313433</v>
      </c>
      <c r="L48" s="25">
        <f t="shared" ref="L48:L68" si="2">H48-E48</f>
        <v>-146377.5</v>
      </c>
      <c r="M48" s="28">
        <f t="shared" ref="M48:M67" si="3">H48/E48*100</f>
        <v>69.616252821670429</v>
      </c>
    </row>
    <row r="49" spans="1:13" ht="89.25" x14ac:dyDescent="0.25">
      <c r="A49" s="22" t="s">
        <v>90</v>
      </c>
      <c r="B49" s="23" t="s">
        <v>51</v>
      </c>
      <c r="C49" s="23" t="s">
        <v>91</v>
      </c>
      <c r="D49" s="25">
        <v>1454100</v>
      </c>
      <c r="E49" s="26">
        <v>1454100</v>
      </c>
      <c r="F49" s="25">
        <v>1376000</v>
      </c>
      <c r="G49" s="26">
        <v>1376000</v>
      </c>
      <c r="H49" s="26">
        <v>1475600</v>
      </c>
      <c r="I49" s="26">
        <v>99600</v>
      </c>
      <c r="J49" s="27">
        <v>107.23837209302324</v>
      </c>
      <c r="K49" s="28">
        <v>107.23837209302324</v>
      </c>
      <c r="L49" s="25">
        <f t="shared" si="2"/>
        <v>21500</v>
      </c>
      <c r="M49" s="28">
        <f t="shared" si="3"/>
        <v>101.47857781445569</v>
      </c>
    </row>
    <row r="50" spans="1:13" ht="89.25" x14ac:dyDescent="0.25">
      <c r="A50" s="22" t="s">
        <v>480</v>
      </c>
      <c r="B50" s="23" t="s">
        <v>51</v>
      </c>
      <c r="C50" s="23" t="s">
        <v>481</v>
      </c>
      <c r="D50" s="25">
        <v>0</v>
      </c>
      <c r="E50" s="26">
        <v>0</v>
      </c>
      <c r="F50" s="25">
        <v>836000</v>
      </c>
      <c r="G50" s="26">
        <v>836000</v>
      </c>
      <c r="H50" s="26">
        <v>810362.88</v>
      </c>
      <c r="I50" s="26">
        <v>-25637.119999999999</v>
      </c>
      <c r="J50" s="27">
        <v>96.933358851674598</v>
      </c>
      <c r="K50" s="28">
        <v>96.933358851674598</v>
      </c>
      <c r="L50" s="25">
        <f t="shared" si="2"/>
        <v>810362.88</v>
      </c>
      <c r="M50" s="28">
        <v>0</v>
      </c>
    </row>
    <row r="51" spans="1:13" ht="89.25" x14ac:dyDescent="0.25">
      <c r="A51" s="22" t="s">
        <v>92</v>
      </c>
      <c r="B51" s="23" t="s">
        <v>51</v>
      </c>
      <c r="C51" s="23" t="s">
        <v>93</v>
      </c>
      <c r="D51" s="25">
        <v>35461467.890000001</v>
      </c>
      <c r="E51" s="26">
        <v>25864733.809999999</v>
      </c>
      <c r="F51" s="25">
        <v>31444000</v>
      </c>
      <c r="G51" s="26">
        <v>28640000</v>
      </c>
      <c r="H51" s="26">
        <v>27884566.289999999</v>
      </c>
      <c r="I51" s="26">
        <v>-755433.71</v>
      </c>
      <c r="J51" s="27">
        <v>97.362312465083804</v>
      </c>
      <c r="K51" s="28">
        <v>88.68008615316117</v>
      </c>
      <c r="L51" s="25">
        <f t="shared" si="2"/>
        <v>2019832.4800000004</v>
      </c>
      <c r="M51" s="28">
        <f t="shared" si="3"/>
        <v>107.8092142561277</v>
      </c>
    </row>
    <row r="52" spans="1:13" ht="89.25" x14ac:dyDescent="0.25">
      <c r="A52" s="22" t="s">
        <v>94</v>
      </c>
      <c r="B52" s="23" t="s">
        <v>51</v>
      </c>
      <c r="C52" s="23" t="s">
        <v>95</v>
      </c>
      <c r="D52" s="25">
        <v>73013741.719999999</v>
      </c>
      <c r="E52" s="26">
        <v>54488177.350000001</v>
      </c>
      <c r="F52" s="25">
        <v>57783000</v>
      </c>
      <c r="G52" s="26">
        <v>44480000</v>
      </c>
      <c r="H52" s="26">
        <v>42276822.82</v>
      </c>
      <c r="I52" s="26">
        <v>-2203177.1800000002</v>
      </c>
      <c r="J52" s="27">
        <v>95.046813893884902</v>
      </c>
      <c r="K52" s="28">
        <v>73.164811138224053</v>
      </c>
      <c r="L52" s="25">
        <f t="shared" si="2"/>
        <v>-12211354.530000001</v>
      </c>
      <c r="M52" s="28">
        <f t="shared" si="3"/>
        <v>77.588983291620423</v>
      </c>
    </row>
    <row r="53" spans="1:13" x14ac:dyDescent="0.25">
      <c r="A53" s="6" t="s">
        <v>96</v>
      </c>
      <c r="B53" s="7" t="s">
        <v>5</v>
      </c>
      <c r="C53" s="7" t="s">
        <v>97</v>
      </c>
      <c r="D53" s="8">
        <v>7132249.5800000001</v>
      </c>
      <c r="E53" s="9">
        <v>5281796.46</v>
      </c>
      <c r="F53" s="8">
        <v>6411000</v>
      </c>
      <c r="G53" s="9">
        <v>5377000</v>
      </c>
      <c r="H53" s="9">
        <v>5361109.67</v>
      </c>
      <c r="I53" s="9">
        <v>-15890.33</v>
      </c>
      <c r="J53" s="10">
        <v>99.704475915938247</v>
      </c>
      <c r="K53" s="11">
        <v>83.623610513180466</v>
      </c>
      <c r="L53" s="8">
        <f t="shared" si="2"/>
        <v>79313.209999999963</v>
      </c>
      <c r="M53" s="11">
        <f t="shared" si="3"/>
        <v>101.50163321515045</v>
      </c>
    </row>
    <row r="54" spans="1:13" x14ac:dyDescent="0.25">
      <c r="A54" s="22" t="s">
        <v>98</v>
      </c>
      <c r="B54" s="23" t="s">
        <v>5</v>
      </c>
      <c r="C54" s="23" t="s">
        <v>99</v>
      </c>
      <c r="D54" s="25">
        <v>7132249.5800000001</v>
      </c>
      <c r="E54" s="26">
        <v>5281796.46</v>
      </c>
      <c r="F54" s="25">
        <v>6411000</v>
      </c>
      <c r="G54" s="26">
        <v>5377000</v>
      </c>
      <c r="H54" s="26">
        <v>5361109.67</v>
      </c>
      <c r="I54" s="26">
        <v>-15890.33</v>
      </c>
      <c r="J54" s="27">
        <v>99.704475915938247</v>
      </c>
      <c r="K54" s="28">
        <v>83.623610513180466</v>
      </c>
      <c r="L54" s="25">
        <f t="shared" si="2"/>
        <v>79313.209999999963</v>
      </c>
      <c r="M54" s="28">
        <f t="shared" si="3"/>
        <v>101.50163321515045</v>
      </c>
    </row>
    <row r="55" spans="1:13" ht="25.5" x14ac:dyDescent="0.25">
      <c r="A55" s="6" t="s">
        <v>100</v>
      </c>
      <c r="B55" s="7" t="s">
        <v>5</v>
      </c>
      <c r="C55" s="7" t="s">
        <v>101</v>
      </c>
      <c r="D55" s="8">
        <v>476276465.88999999</v>
      </c>
      <c r="E55" s="9">
        <v>352971674.66000003</v>
      </c>
      <c r="F55" s="8">
        <v>481321000</v>
      </c>
      <c r="G55" s="9">
        <v>350377000</v>
      </c>
      <c r="H55" s="9">
        <v>274528268.50999999</v>
      </c>
      <c r="I55" s="9">
        <v>-75848731.489999995</v>
      </c>
      <c r="J55" s="10">
        <v>78.352251577586429</v>
      </c>
      <c r="K55" s="11">
        <v>57.036420291240155</v>
      </c>
      <c r="L55" s="8">
        <f t="shared" si="2"/>
        <v>-78443406.150000036</v>
      </c>
      <c r="M55" s="11">
        <f t="shared" si="3"/>
        <v>77.776288642548835</v>
      </c>
    </row>
    <row r="56" spans="1:13" x14ac:dyDescent="0.25">
      <c r="A56" s="6" t="s">
        <v>102</v>
      </c>
      <c r="B56" s="7" t="s">
        <v>5</v>
      </c>
      <c r="C56" s="7" t="s">
        <v>103</v>
      </c>
      <c r="D56" s="8">
        <v>344001801.82999998</v>
      </c>
      <c r="E56" s="9">
        <v>233518166.59</v>
      </c>
      <c r="F56" s="8">
        <v>468687000</v>
      </c>
      <c r="G56" s="9">
        <v>337888000</v>
      </c>
      <c r="H56" s="9">
        <v>260611779.25999999</v>
      </c>
      <c r="I56" s="9">
        <v>-77276220.739999995</v>
      </c>
      <c r="J56" s="10">
        <v>77.129634452836441</v>
      </c>
      <c r="K56" s="11">
        <v>55.60465284080847</v>
      </c>
      <c r="L56" s="8">
        <f t="shared" si="2"/>
        <v>27093612.669999987</v>
      </c>
      <c r="M56" s="11">
        <f t="shared" si="3"/>
        <v>111.60235756628292</v>
      </c>
    </row>
    <row r="57" spans="1:13" ht="25.5" x14ac:dyDescent="0.25">
      <c r="A57" s="22" t="s">
        <v>104</v>
      </c>
      <c r="B57" s="23" t="s">
        <v>106</v>
      </c>
      <c r="C57" s="23" t="s">
        <v>105</v>
      </c>
      <c r="D57" s="25">
        <v>95500</v>
      </c>
      <c r="E57" s="26">
        <v>81300</v>
      </c>
      <c r="F57" s="25">
        <v>60000</v>
      </c>
      <c r="G57" s="26">
        <v>60000</v>
      </c>
      <c r="H57" s="26">
        <v>60400</v>
      </c>
      <c r="I57" s="26">
        <v>400</v>
      </c>
      <c r="J57" s="27">
        <v>100.66666666666666</v>
      </c>
      <c r="K57" s="28">
        <v>100.66666666666666</v>
      </c>
      <c r="L57" s="25">
        <f t="shared" si="2"/>
        <v>-20900</v>
      </c>
      <c r="M57" s="28">
        <f t="shared" si="3"/>
        <v>74.292742927429273</v>
      </c>
    </row>
    <row r="58" spans="1:13" ht="51" x14ac:dyDescent="0.25">
      <c r="A58" s="22" t="s">
        <v>107</v>
      </c>
      <c r="B58" s="23" t="s">
        <v>51</v>
      </c>
      <c r="C58" s="23" t="s">
        <v>108</v>
      </c>
      <c r="D58" s="25">
        <v>27680721.93</v>
      </c>
      <c r="E58" s="26">
        <v>21636008.629999999</v>
      </c>
      <c r="F58" s="25">
        <v>21600000</v>
      </c>
      <c r="G58" s="26">
        <v>15820000</v>
      </c>
      <c r="H58" s="26">
        <v>17806906.73</v>
      </c>
      <c r="I58" s="26">
        <v>1986906.73</v>
      </c>
      <c r="J58" s="27">
        <v>112.55946099873577</v>
      </c>
      <c r="K58" s="28">
        <v>82.439383009259259</v>
      </c>
      <c r="L58" s="25">
        <f t="shared" si="2"/>
        <v>-3829101.8999999985</v>
      </c>
      <c r="M58" s="28">
        <f t="shared" si="3"/>
        <v>82.302179826778897</v>
      </c>
    </row>
    <row r="59" spans="1:13" ht="63.75" x14ac:dyDescent="0.25">
      <c r="A59" s="22" t="s">
        <v>109</v>
      </c>
      <c r="B59" s="23" t="s">
        <v>111</v>
      </c>
      <c r="C59" s="23" t="s">
        <v>110</v>
      </c>
      <c r="D59" s="25">
        <v>316144379.89999998</v>
      </c>
      <c r="E59" s="26">
        <v>211767257.96000001</v>
      </c>
      <c r="F59" s="25">
        <v>446924000</v>
      </c>
      <c r="G59" s="26">
        <v>321938000</v>
      </c>
      <c r="H59" s="26">
        <v>242682872.53</v>
      </c>
      <c r="I59" s="26">
        <v>-79255127.469999999</v>
      </c>
      <c r="J59" s="27">
        <v>75.381866238219786</v>
      </c>
      <c r="K59" s="28">
        <v>54.300702698892877</v>
      </c>
      <c r="L59" s="25">
        <f t="shared" si="2"/>
        <v>30915614.569999993</v>
      </c>
      <c r="M59" s="28">
        <f t="shared" si="3"/>
        <v>114.5988642757227</v>
      </c>
    </row>
    <row r="60" spans="1:13" ht="25.5" x14ac:dyDescent="0.25">
      <c r="A60" s="22" t="s">
        <v>112</v>
      </c>
      <c r="B60" s="23" t="s">
        <v>111</v>
      </c>
      <c r="C60" s="23" t="s">
        <v>113</v>
      </c>
      <c r="D60" s="25">
        <v>81200</v>
      </c>
      <c r="E60" s="26">
        <v>33600</v>
      </c>
      <c r="F60" s="25">
        <v>103000</v>
      </c>
      <c r="G60" s="26">
        <v>70000</v>
      </c>
      <c r="H60" s="26">
        <v>61600</v>
      </c>
      <c r="I60" s="26">
        <v>-8400</v>
      </c>
      <c r="J60" s="27">
        <v>88</v>
      </c>
      <c r="K60" s="28">
        <v>59.805825242718448</v>
      </c>
      <c r="L60" s="25">
        <f t="shared" si="2"/>
        <v>28000</v>
      </c>
      <c r="M60" s="28">
        <f t="shared" si="3"/>
        <v>183.33333333333331</v>
      </c>
    </row>
    <row r="61" spans="1:13" x14ac:dyDescent="0.25">
      <c r="A61" s="6" t="s">
        <v>114</v>
      </c>
      <c r="B61" s="7" t="s">
        <v>5</v>
      </c>
      <c r="C61" s="7" t="s">
        <v>115</v>
      </c>
      <c r="D61" s="8">
        <v>132274664.06</v>
      </c>
      <c r="E61" s="9">
        <v>119453508.06999999</v>
      </c>
      <c r="F61" s="8">
        <v>12634000</v>
      </c>
      <c r="G61" s="9">
        <v>12489000</v>
      </c>
      <c r="H61" s="9">
        <v>13916489.25</v>
      </c>
      <c r="I61" s="9">
        <v>1427489.25</v>
      </c>
      <c r="J61" s="10">
        <v>111.42997237569061</v>
      </c>
      <c r="K61" s="11">
        <v>110.15109426943168</v>
      </c>
      <c r="L61" s="8">
        <f t="shared" si="2"/>
        <v>-105537018.81999999</v>
      </c>
      <c r="M61" s="11">
        <f t="shared" si="3"/>
        <v>11.650130226267537</v>
      </c>
    </row>
    <row r="62" spans="1:13" ht="25.5" x14ac:dyDescent="0.25">
      <c r="A62" s="22" t="s">
        <v>116</v>
      </c>
      <c r="B62" s="23" t="s">
        <v>111</v>
      </c>
      <c r="C62" s="23" t="s">
        <v>117</v>
      </c>
      <c r="D62" s="25">
        <v>1045526.7</v>
      </c>
      <c r="E62" s="26">
        <v>729200.03</v>
      </c>
      <c r="F62" s="25">
        <v>263000</v>
      </c>
      <c r="G62" s="26">
        <v>263000</v>
      </c>
      <c r="H62" s="26">
        <v>262693.98</v>
      </c>
      <c r="I62" s="26">
        <v>-306.02</v>
      </c>
      <c r="J62" s="27">
        <v>99.883642585551328</v>
      </c>
      <c r="K62" s="28">
        <v>99.883642585551328</v>
      </c>
      <c r="L62" s="25">
        <f t="shared" si="2"/>
        <v>-466506.05000000005</v>
      </c>
      <c r="M62" s="28">
        <f t="shared" si="3"/>
        <v>36.024954634190017</v>
      </c>
    </row>
    <row r="63" spans="1:13" ht="25.5" x14ac:dyDescent="0.25">
      <c r="A63" s="22" t="s">
        <v>118</v>
      </c>
      <c r="B63" s="23" t="s">
        <v>120</v>
      </c>
      <c r="C63" s="23" t="s">
        <v>119</v>
      </c>
      <c r="D63" s="25">
        <v>3467683.92</v>
      </c>
      <c r="E63" s="26">
        <v>1265.04</v>
      </c>
      <c r="F63" s="25">
        <v>14000</v>
      </c>
      <c r="G63" s="26">
        <v>14000</v>
      </c>
      <c r="H63" s="26">
        <v>14145.81</v>
      </c>
      <c r="I63" s="26">
        <v>145.81</v>
      </c>
      <c r="J63" s="27">
        <v>101.04150000000001</v>
      </c>
      <c r="K63" s="28">
        <v>101.04150000000001</v>
      </c>
      <c r="L63" s="25">
        <f t="shared" si="2"/>
        <v>12880.77</v>
      </c>
      <c r="M63" s="28">
        <f t="shared" si="3"/>
        <v>1118.2104913678618</v>
      </c>
    </row>
    <row r="64" spans="1:13" ht="25.5" x14ac:dyDescent="0.25">
      <c r="A64" s="22" t="s">
        <v>118</v>
      </c>
      <c r="B64" s="23" t="s">
        <v>121</v>
      </c>
      <c r="C64" s="23" t="s">
        <v>119</v>
      </c>
      <c r="D64" s="25">
        <v>2407.35</v>
      </c>
      <c r="E64" s="26">
        <v>0</v>
      </c>
      <c r="F64" s="25">
        <v>0</v>
      </c>
      <c r="G64" s="26">
        <v>0</v>
      </c>
      <c r="H64" s="26">
        <v>0</v>
      </c>
      <c r="I64" s="26">
        <v>0</v>
      </c>
      <c r="J64" s="27">
        <v>0</v>
      </c>
      <c r="K64" s="28">
        <v>0</v>
      </c>
      <c r="L64" s="25">
        <f t="shared" si="2"/>
        <v>0</v>
      </c>
      <c r="M64" s="28">
        <v>0</v>
      </c>
    </row>
    <row r="65" spans="1:13" ht="25.5" x14ac:dyDescent="0.25">
      <c r="A65" s="22" t="s">
        <v>118</v>
      </c>
      <c r="B65" s="23" t="s">
        <v>111</v>
      </c>
      <c r="C65" s="23" t="s">
        <v>119</v>
      </c>
      <c r="D65" s="25">
        <v>2025127.82</v>
      </c>
      <c r="E65" s="26">
        <v>1384262.27</v>
      </c>
      <c r="F65" s="25">
        <v>63000</v>
      </c>
      <c r="G65" s="26">
        <v>63000</v>
      </c>
      <c r="H65" s="26">
        <v>62915.72</v>
      </c>
      <c r="I65" s="26">
        <v>-84.28</v>
      </c>
      <c r="J65" s="27">
        <v>99.86622222222222</v>
      </c>
      <c r="K65" s="28">
        <v>99.86622222222222</v>
      </c>
      <c r="L65" s="25">
        <f t="shared" si="2"/>
        <v>-1321346.55</v>
      </c>
      <c r="M65" s="28">
        <f t="shared" si="3"/>
        <v>4.5450722282562825</v>
      </c>
    </row>
    <row r="66" spans="1:13" ht="25.5" x14ac:dyDescent="0.25">
      <c r="A66" s="22" t="s">
        <v>118</v>
      </c>
      <c r="B66" s="23" t="s">
        <v>51</v>
      </c>
      <c r="C66" s="23" t="s">
        <v>119</v>
      </c>
      <c r="D66" s="25">
        <v>59381157.32</v>
      </c>
      <c r="E66" s="26">
        <v>53340609.609999999</v>
      </c>
      <c r="F66" s="25">
        <v>3365000</v>
      </c>
      <c r="G66" s="26">
        <v>3365000</v>
      </c>
      <c r="H66" s="26">
        <v>3365214.72</v>
      </c>
      <c r="I66" s="26">
        <v>214.72</v>
      </c>
      <c r="J66" s="27">
        <v>100.0063809806835</v>
      </c>
      <c r="K66" s="28">
        <v>100.0063809806835</v>
      </c>
      <c r="L66" s="25">
        <f t="shared" si="2"/>
        <v>-49975394.890000001</v>
      </c>
      <c r="M66" s="28">
        <f t="shared" si="3"/>
        <v>6.3089168732880561</v>
      </c>
    </row>
    <row r="67" spans="1:13" ht="38.25" x14ac:dyDescent="0.25">
      <c r="A67" s="22" t="s">
        <v>122</v>
      </c>
      <c r="B67" s="23" t="s">
        <v>51</v>
      </c>
      <c r="C67" s="23" t="s">
        <v>123</v>
      </c>
      <c r="D67" s="25">
        <v>583800</v>
      </c>
      <c r="E67" s="26">
        <v>485100</v>
      </c>
      <c r="F67" s="25">
        <v>501000</v>
      </c>
      <c r="G67" s="26">
        <v>356000</v>
      </c>
      <c r="H67" s="26">
        <v>327870.96999999997</v>
      </c>
      <c r="I67" s="26">
        <v>-28129.03</v>
      </c>
      <c r="J67" s="27">
        <v>92.098587078651676</v>
      </c>
      <c r="K67" s="28">
        <v>65.443307385229531</v>
      </c>
      <c r="L67" s="25">
        <f t="shared" si="2"/>
        <v>-157229.03000000003</v>
      </c>
      <c r="M67" s="28">
        <f t="shared" si="3"/>
        <v>67.588326118326108</v>
      </c>
    </row>
    <row r="68" spans="1:13" ht="38.25" x14ac:dyDescent="0.25">
      <c r="A68" s="22" t="s">
        <v>124</v>
      </c>
      <c r="B68" s="23" t="s">
        <v>121</v>
      </c>
      <c r="C68" s="23" t="s">
        <v>125</v>
      </c>
      <c r="D68" s="25">
        <v>0</v>
      </c>
      <c r="E68" s="26">
        <v>0</v>
      </c>
      <c r="F68" s="25">
        <v>710000</v>
      </c>
      <c r="G68" s="26">
        <v>710000</v>
      </c>
      <c r="H68" s="26">
        <v>709489.22</v>
      </c>
      <c r="I68" s="26">
        <v>-510.78</v>
      </c>
      <c r="J68" s="27">
        <v>99.928059154929571</v>
      </c>
      <c r="K68" s="28">
        <v>99.928059154929571</v>
      </c>
      <c r="L68" s="25">
        <f t="shared" si="2"/>
        <v>709489.22</v>
      </c>
      <c r="M68" s="28">
        <v>0</v>
      </c>
    </row>
    <row r="69" spans="1:13" ht="38.25" x14ac:dyDescent="0.25">
      <c r="A69" s="22" t="s">
        <v>124</v>
      </c>
      <c r="B69" s="23" t="s">
        <v>111</v>
      </c>
      <c r="C69" s="23" t="s">
        <v>125</v>
      </c>
      <c r="D69" s="25">
        <v>7822465.7599999998</v>
      </c>
      <c r="E69" s="26">
        <v>7822465.7599999998</v>
      </c>
      <c r="F69" s="25">
        <v>4123000</v>
      </c>
      <c r="G69" s="26">
        <v>4123000</v>
      </c>
      <c r="H69" s="26">
        <v>4534012.41</v>
      </c>
      <c r="I69" s="26">
        <v>411012.41</v>
      </c>
      <c r="J69" s="27">
        <v>109.9687705554208</v>
      </c>
      <c r="K69" s="28">
        <v>109.9687705554208</v>
      </c>
      <c r="L69" s="25">
        <f t="shared" ref="L69:L90" si="4">H69-E69</f>
        <v>-3288453.3499999996</v>
      </c>
      <c r="M69" s="28">
        <f t="shared" ref="M69:M90" si="5">H69/E69*100</f>
        <v>57.961422256196627</v>
      </c>
    </row>
    <row r="70" spans="1:13" ht="38.25" x14ac:dyDescent="0.25">
      <c r="A70" s="22" t="s">
        <v>124</v>
      </c>
      <c r="B70" s="23" t="s">
        <v>51</v>
      </c>
      <c r="C70" s="23" t="s">
        <v>125</v>
      </c>
      <c r="D70" s="25">
        <v>21884.53</v>
      </c>
      <c r="E70" s="26">
        <v>0</v>
      </c>
      <c r="F70" s="25">
        <v>0</v>
      </c>
      <c r="G70" s="26">
        <v>0</v>
      </c>
      <c r="H70" s="26">
        <v>0</v>
      </c>
      <c r="I70" s="26">
        <v>0</v>
      </c>
      <c r="J70" s="27">
        <v>0</v>
      </c>
      <c r="K70" s="28">
        <v>0</v>
      </c>
      <c r="L70" s="25">
        <f t="shared" si="4"/>
        <v>0</v>
      </c>
      <c r="M70" s="28">
        <v>0</v>
      </c>
    </row>
    <row r="71" spans="1:13" ht="38.25" x14ac:dyDescent="0.25">
      <c r="A71" s="22" t="s">
        <v>126</v>
      </c>
      <c r="B71" s="23" t="s">
        <v>121</v>
      </c>
      <c r="C71" s="23" t="s">
        <v>127</v>
      </c>
      <c r="D71" s="25">
        <v>3025615.74</v>
      </c>
      <c r="E71" s="26">
        <v>3012310.44</v>
      </c>
      <c r="F71" s="25">
        <v>5000</v>
      </c>
      <c r="G71" s="26">
        <v>5000</v>
      </c>
      <c r="H71" s="26">
        <v>5200</v>
      </c>
      <c r="I71" s="26">
        <v>200</v>
      </c>
      <c r="J71" s="27">
        <v>104</v>
      </c>
      <c r="K71" s="28">
        <v>104</v>
      </c>
      <c r="L71" s="25">
        <f t="shared" si="4"/>
        <v>-3007110.44</v>
      </c>
      <c r="M71" s="28">
        <f t="shared" si="5"/>
        <v>0.17262497022053278</v>
      </c>
    </row>
    <row r="72" spans="1:13" ht="38.25" x14ac:dyDescent="0.25">
      <c r="A72" s="22" t="s">
        <v>126</v>
      </c>
      <c r="B72" s="23" t="s">
        <v>111</v>
      </c>
      <c r="C72" s="23" t="s">
        <v>127</v>
      </c>
      <c r="D72" s="25">
        <v>23239276</v>
      </c>
      <c r="E72" s="26">
        <v>23239276</v>
      </c>
      <c r="F72" s="25">
        <v>0</v>
      </c>
      <c r="G72" s="26">
        <v>0</v>
      </c>
      <c r="H72" s="26">
        <v>0</v>
      </c>
      <c r="I72" s="26">
        <v>0</v>
      </c>
      <c r="J72" s="27">
        <v>0</v>
      </c>
      <c r="K72" s="28">
        <v>0</v>
      </c>
      <c r="L72" s="25">
        <f t="shared" si="4"/>
        <v>-23239276</v>
      </c>
      <c r="M72" s="28">
        <f t="shared" si="5"/>
        <v>0</v>
      </c>
    </row>
    <row r="73" spans="1:13" ht="38.25" x14ac:dyDescent="0.25">
      <c r="A73" s="22" t="s">
        <v>126</v>
      </c>
      <c r="B73" s="23" t="s">
        <v>51</v>
      </c>
      <c r="C73" s="23" t="s">
        <v>127</v>
      </c>
      <c r="D73" s="25">
        <v>27412477.399999999</v>
      </c>
      <c r="E73" s="26">
        <v>27412477.399999999</v>
      </c>
      <c r="F73" s="25">
        <v>0</v>
      </c>
      <c r="G73" s="26">
        <v>0</v>
      </c>
      <c r="H73" s="26">
        <v>0</v>
      </c>
      <c r="I73" s="26">
        <v>0</v>
      </c>
      <c r="J73" s="27">
        <v>0</v>
      </c>
      <c r="K73" s="28">
        <v>0</v>
      </c>
      <c r="L73" s="25">
        <f t="shared" si="4"/>
        <v>-27412477.399999999</v>
      </c>
      <c r="M73" s="28">
        <f t="shared" si="5"/>
        <v>0</v>
      </c>
    </row>
    <row r="74" spans="1:13" ht="38.25" x14ac:dyDescent="0.25">
      <c r="A74" s="22" t="s">
        <v>128</v>
      </c>
      <c r="B74" s="23" t="s">
        <v>51</v>
      </c>
      <c r="C74" s="23" t="s">
        <v>129</v>
      </c>
      <c r="D74" s="25">
        <v>0</v>
      </c>
      <c r="E74" s="26">
        <v>0</v>
      </c>
      <c r="F74" s="25">
        <v>3485000</v>
      </c>
      <c r="G74" s="26">
        <v>3485000</v>
      </c>
      <c r="H74" s="26">
        <v>4530240</v>
      </c>
      <c r="I74" s="26">
        <v>0</v>
      </c>
      <c r="J74" s="27">
        <v>0</v>
      </c>
      <c r="K74" s="28">
        <v>0</v>
      </c>
      <c r="L74" s="25">
        <f t="shared" si="4"/>
        <v>4530240</v>
      </c>
      <c r="M74" s="28">
        <v>0</v>
      </c>
    </row>
    <row r="75" spans="1:13" ht="25.5" x14ac:dyDescent="0.25">
      <c r="A75" s="22" t="s">
        <v>130</v>
      </c>
      <c r="B75" s="23" t="s">
        <v>111</v>
      </c>
      <c r="C75" s="23" t="s">
        <v>131</v>
      </c>
      <c r="D75" s="25">
        <v>2026541.52</v>
      </c>
      <c r="E75" s="26">
        <v>2026541.52</v>
      </c>
      <c r="F75" s="25">
        <v>31000</v>
      </c>
      <c r="G75" s="26">
        <v>31000</v>
      </c>
      <c r="H75" s="26">
        <v>72.27</v>
      </c>
      <c r="I75" s="26">
        <v>-30927.73</v>
      </c>
      <c r="J75" s="27">
        <v>0.2331290322580645</v>
      </c>
      <c r="K75" s="28">
        <v>0.2331290322580645</v>
      </c>
      <c r="L75" s="25">
        <f t="shared" si="4"/>
        <v>-2026469.25</v>
      </c>
      <c r="M75" s="28">
        <f t="shared" si="5"/>
        <v>3.5661741586227157E-3</v>
      </c>
    </row>
    <row r="76" spans="1:13" ht="25.5" x14ac:dyDescent="0.25">
      <c r="A76" s="22" t="s">
        <v>130</v>
      </c>
      <c r="B76" s="23" t="s">
        <v>51</v>
      </c>
      <c r="C76" s="23" t="s">
        <v>131</v>
      </c>
      <c r="D76" s="25">
        <v>2220700</v>
      </c>
      <c r="E76" s="26">
        <v>0</v>
      </c>
      <c r="F76" s="25">
        <v>74000</v>
      </c>
      <c r="G76" s="26">
        <v>74000</v>
      </c>
      <c r="H76" s="26">
        <v>104634.15</v>
      </c>
      <c r="I76" s="26">
        <v>30634.15</v>
      </c>
      <c r="J76" s="27">
        <v>141.39750000000001</v>
      </c>
      <c r="K76" s="28">
        <v>141.39750000000001</v>
      </c>
      <c r="L76" s="25">
        <f t="shared" si="4"/>
        <v>104634.15</v>
      </c>
      <c r="M76" s="28">
        <v>0</v>
      </c>
    </row>
    <row r="77" spans="1:13" ht="25.5" x14ac:dyDescent="0.25">
      <c r="A77" s="6" t="s">
        <v>132</v>
      </c>
      <c r="B77" s="7" t="s">
        <v>5</v>
      </c>
      <c r="C77" s="7" t="s">
        <v>133</v>
      </c>
      <c r="D77" s="8">
        <v>484407398.05000001</v>
      </c>
      <c r="E77" s="9">
        <v>398673668.25</v>
      </c>
      <c r="F77" s="8">
        <v>367371000</v>
      </c>
      <c r="G77" s="9">
        <v>313810000</v>
      </c>
      <c r="H77" s="9">
        <v>355341156.24000001</v>
      </c>
      <c r="I77" s="9">
        <v>41531156.240000002</v>
      </c>
      <c r="J77" s="10">
        <v>113.23449101048406</v>
      </c>
      <c r="K77" s="11">
        <v>96.7254236834154</v>
      </c>
      <c r="L77" s="8">
        <f t="shared" si="4"/>
        <v>-43332512.00999999</v>
      </c>
      <c r="M77" s="11">
        <f t="shared" si="5"/>
        <v>89.130831689935675</v>
      </c>
    </row>
    <row r="78" spans="1:13" ht="25.5" x14ac:dyDescent="0.25">
      <c r="A78" s="22" t="s">
        <v>134</v>
      </c>
      <c r="B78" s="23" t="s">
        <v>60</v>
      </c>
      <c r="C78" s="23" t="s">
        <v>135</v>
      </c>
      <c r="D78" s="25">
        <v>25746252</v>
      </c>
      <c r="E78" s="26">
        <v>25746252</v>
      </c>
      <c r="F78" s="25">
        <v>8805000</v>
      </c>
      <c r="G78" s="26">
        <v>8805000</v>
      </c>
      <c r="H78" s="26">
        <v>10028700</v>
      </c>
      <c r="I78" s="26">
        <v>1223700</v>
      </c>
      <c r="J78" s="27">
        <v>113.89778534923339</v>
      </c>
      <c r="K78" s="28">
        <v>113.89778534923339</v>
      </c>
      <c r="L78" s="25">
        <f t="shared" si="4"/>
        <v>-15717552</v>
      </c>
      <c r="M78" s="28">
        <f t="shared" si="5"/>
        <v>38.95207737421353</v>
      </c>
    </row>
    <row r="79" spans="1:13" ht="63.75" x14ac:dyDescent="0.25">
      <c r="A79" s="6" t="s">
        <v>136</v>
      </c>
      <c r="B79" s="7" t="s">
        <v>5</v>
      </c>
      <c r="C79" s="7" t="s">
        <v>137</v>
      </c>
      <c r="D79" s="8">
        <v>180256341.49000001</v>
      </c>
      <c r="E79" s="9">
        <v>140384950.96000001</v>
      </c>
      <c r="F79" s="8">
        <v>94678000</v>
      </c>
      <c r="G79" s="9">
        <v>72958000</v>
      </c>
      <c r="H79" s="9">
        <v>81501075.689999998</v>
      </c>
      <c r="I79" s="9">
        <v>8543075.6899999995</v>
      </c>
      <c r="J79" s="10">
        <v>111.70958042983634</v>
      </c>
      <c r="K79" s="11">
        <v>86.082379950991779</v>
      </c>
      <c r="L79" s="8">
        <f t="shared" si="4"/>
        <v>-58883875.270000011</v>
      </c>
      <c r="M79" s="11">
        <f t="shared" si="5"/>
        <v>58.055421989798731</v>
      </c>
    </row>
    <row r="80" spans="1:13" ht="63.75" x14ac:dyDescent="0.25">
      <c r="A80" s="22" t="s">
        <v>138</v>
      </c>
      <c r="B80" s="23" t="s">
        <v>51</v>
      </c>
      <c r="C80" s="23" t="s">
        <v>139</v>
      </c>
      <c r="D80" s="25">
        <v>3174099.99</v>
      </c>
      <c r="E80" s="26">
        <v>1903633.33</v>
      </c>
      <c r="F80" s="25">
        <v>-253000</v>
      </c>
      <c r="G80" s="26">
        <v>-253000</v>
      </c>
      <c r="H80" s="26">
        <v>-252993.33</v>
      </c>
      <c r="I80" s="26">
        <v>6.67</v>
      </c>
      <c r="J80" s="27">
        <v>99.99736363636363</v>
      </c>
      <c r="K80" s="28">
        <v>99.99736363636363</v>
      </c>
      <c r="L80" s="25">
        <f t="shared" si="4"/>
        <v>-2156626.66</v>
      </c>
      <c r="M80" s="28">
        <f t="shared" si="5"/>
        <v>-13.290024187588687</v>
      </c>
    </row>
    <row r="81" spans="1:13" ht="76.5" x14ac:dyDescent="0.25">
      <c r="A81" s="22" t="s">
        <v>140</v>
      </c>
      <c r="B81" s="23" t="s">
        <v>60</v>
      </c>
      <c r="C81" s="23" t="s">
        <v>141</v>
      </c>
      <c r="D81" s="25">
        <v>167353696.5</v>
      </c>
      <c r="E81" s="26">
        <v>128752772.63</v>
      </c>
      <c r="F81" s="25">
        <v>94931000</v>
      </c>
      <c r="G81" s="26">
        <v>73211000</v>
      </c>
      <c r="H81" s="26">
        <v>81754069.019999996</v>
      </c>
      <c r="I81" s="26">
        <v>8543069.0199999996</v>
      </c>
      <c r="J81" s="27">
        <v>111.66910576279521</v>
      </c>
      <c r="K81" s="28">
        <v>86.119464684876377</v>
      </c>
      <c r="L81" s="25">
        <f t="shared" si="4"/>
        <v>-46998703.609999999</v>
      </c>
      <c r="M81" s="28">
        <f t="shared" si="5"/>
        <v>63.496938628994556</v>
      </c>
    </row>
    <row r="82" spans="1:13" ht="38.25" x14ac:dyDescent="0.25">
      <c r="A82" s="22" t="s">
        <v>142</v>
      </c>
      <c r="B82" s="23" t="s">
        <v>51</v>
      </c>
      <c r="C82" s="23" t="s">
        <v>143</v>
      </c>
      <c r="D82" s="25">
        <v>9727000</v>
      </c>
      <c r="E82" s="26">
        <v>9727000</v>
      </c>
      <c r="F82" s="25">
        <v>0</v>
      </c>
      <c r="G82" s="26">
        <v>0</v>
      </c>
      <c r="H82" s="26">
        <v>0</v>
      </c>
      <c r="I82" s="26">
        <v>0</v>
      </c>
      <c r="J82" s="27">
        <v>0</v>
      </c>
      <c r="K82" s="28">
        <v>0</v>
      </c>
      <c r="L82" s="25">
        <f t="shared" si="4"/>
        <v>-9727000</v>
      </c>
      <c r="M82" s="28">
        <f t="shared" si="5"/>
        <v>0</v>
      </c>
    </row>
    <row r="83" spans="1:13" ht="63.75" x14ac:dyDescent="0.25">
      <c r="A83" s="22" t="s">
        <v>144</v>
      </c>
      <c r="B83" s="23" t="s">
        <v>111</v>
      </c>
      <c r="C83" s="23" t="s">
        <v>145</v>
      </c>
      <c r="D83" s="25">
        <v>1545</v>
      </c>
      <c r="E83" s="26">
        <v>1545</v>
      </c>
      <c r="F83" s="25">
        <v>0</v>
      </c>
      <c r="G83" s="26">
        <v>0</v>
      </c>
      <c r="H83" s="26">
        <v>0</v>
      </c>
      <c r="I83" s="26">
        <v>0</v>
      </c>
      <c r="J83" s="27">
        <v>0</v>
      </c>
      <c r="K83" s="28">
        <v>0</v>
      </c>
      <c r="L83" s="25">
        <f t="shared" si="4"/>
        <v>-1545</v>
      </c>
      <c r="M83" s="28">
        <f t="shared" si="5"/>
        <v>0</v>
      </c>
    </row>
    <row r="84" spans="1:13" ht="25.5" x14ac:dyDescent="0.25">
      <c r="A84" s="6" t="s">
        <v>146</v>
      </c>
      <c r="B84" s="7" t="s">
        <v>5</v>
      </c>
      <c r="C84" s="7" t="s">
        <v>147</v>
      </c>
      <c r="D84" s="8">
        <v>92149082.150000006</v>
      </c>
      <c r="E84" s="9">
        <v>82551977.310000002</v>
      </c>
      <c r="F84" s="8">
        <v>102885000</v>
      </c>
      <c r="G84" s="9">
        <v>87784000</v>
      </c>
      <c r="H84" s="9">
        <v>96899110.859999999</v>
      </c>
      <c r="I84" s="9">
        <v>9115110.8599999994</v>
      </c>
      <c r="J84" s="10">
        <v>110.38356746104074</v>
      </c>
      <c r="K84" s="11">
        <v>94.181961277154102</v>
      </c>
      <c r="L84" s="8">
        <f t="shared" si="4"/>
        <v>14347133.549999997</v>
      </c>
      <c r="M84" s="11">
        <f t="shared" si="5"/>
        <v>117.37951532780795</v>
      </c>
    </row>
    <row r="85" spans="1:13" ht="38.25" x14ac:dyDescent="0.25">
      <c r="A85" s="22" t="s">
        <v>148</v>
      </c>
      <c r="B85" s="23" t="s">
        <v>60</v>
      </c>
      <c r="C85" s="23" t="s">
        <v>149</v>
      </c>
      <c r="D85" s="25">
        <v>46606572.109999999</v>
      </c>
      <c r="E85" s="26">
        <v>38195235.759999998</v>
      </c>
      <c r="F85" s="25">
        <v>75504000</v>
      </c>
      <c r="G85" s="26">
        <v>60403000</v>
      </c>
      <c r="H85" s="26">
        <v>69129949.180000007</v>
      </c>
      <c r="I85" s="26">
        <v>8726949.1799999997</v>
      </c>
      <c r="J85" s="27">
        <v>114.44787374799266</v>
      </c>
      <c r="K85" s="28">
        <v>91.557995841279933</v>
      </c>
      <c r="L85" s="25">
        <f t="shared" si="4"/>
        <v>30934713.420000009</v>
      </c>
      <c r="M85" s="28">
        <f t="shared" si="5"/>
        <v>180.99102624834802</v>
      </c>
    </row>
    <row r="86" spans="1:13" ht="38.25" x14ac:dyDescent="0.25">
      <c r="A86" s="22" t="s">
        <v>150</v>
      </c>
      <c r="B86" s="23" t="s">
        <v>60</v>
      </c>
      <c r="C86" s="23" t="s">
        <v>151</v>
      </c>
      <c r="D86" s="25">
        <v>45542510.039999999</v>
      </c>
      <c r="E86" s="26">
        <v>44356741.549999997</v>
      </c>
      <c r="F86" s="25">
        <v>27381000</v>
      </c>
      <c r="G86" s="26">
        <v>27381000</v>
      </c>
      <c r="H86" s="26">
        <v>27769161.68</v>
      </c>
      <c r="I86" s="26">
        <v>388161.68</v>
      </c>
      <c r="J86" s="27">
        <v>101.41763149629305</v>
      </c>
      <c r="K86" s="28">
        <v>101.41763149629305</v>
      </c>
      <c r="L86" s="25">
        <f t="shared" si="4"/>
        <v>-16587579.869999997</v>
      </c>
      <c r="M86" s="28">
        <f t="shared" si="5"/>
        <v>62.604151499040853</v>
      </c>
    </row>
    <row r="87" spans="1:13" ht="63.75" x14ac:dyDescent="0.25">
      <c r="A87" s="6" t="s">
        <v>152</v>
      </c>
      <c r="B87" s="7" t="s">
        <v>5</v>
      </c>
      <c r="C87" s="7" t="s">
        <v>153</v>
      </c>
      <c r="D87" s="8">
        <v>186255722.41</v>
      </c>
      <c r="E87" s="9">
        <v>149990487.97999999</v>
      </c>
      <c r="F87" s="8">
        <v>161003000</v>
      </c>
      <c r="G87" s="9">
        <v>144263000</v>
      </c>
      <c r="H87" s="9">
        <v>166912269.69</v>
      </c>
      <c r="I87" s="9">
        <v>22649269.690000001</v>
      </c>
      <c r="J87" s="10">
        <v>115.69998522836764</v>
      </c>
      <c r="K87" s="11">
        <v>103.6702854543083</v>
      </c>
      <c r="L87" s="8">
        <f t="shared" si="4"/>
        <v>16921781.710000008</v>
      </c>
      <c r="M87" s="11">
        <f t="shared" si="5"/>
        <v>111.28190323126117</v>
      </c>
    </row>
    <row r="88" spans="1:13" ht="63.75" x14ac:dyDescent="0.25">
      <c r="A88" s="22" t="s">
        <v>154</v>
      </c>
      <c r="B88" s="23" t="s">
        <v>60</v>
      </c>
      <c r="C88" s="23" t="s">
        <v>155</v>
      </c>
      <c r="D88" s="25">
        <v>174505540.72</v>
      </c>
      <c r="E88" s="26">
        <v>139844850.59</v>
      </c>
      <c r="F88" s="25">
        <v>154973000</v>
      </c>
      <c r="G88" s="26">
        <v>138233000</v>
      </c>
      <c r="H88" s="26">
        <v>160882290.15000001</v>
      </c>
      <c r="I88" s="26">
        <v>22649290.149999999</v>
      </c>
      <c r="J88" s="27">
        <v>116.38486479350082</v>
      </c>
      <c r="K88" s="28">
        <v>103.81310947713473</v>
      </c>
      <c r="L88" s="25">
        <f t="shared" si="4"/>
        <v>21037439.560000002</v>
      </c>
      <c r="M88" s="28">
        <f t="shared" si="5"/>
        <v>115.04341380554513</v>
      </c>
    </row>
    <row r="89" spans="1:13" ht="51" x14ac:dyDescent="0.25">
      <c r="A89" s="22" t="s">
        <v>156</v>
      </c>
      <c r="B89" s="23" t="s">
        <v>60</v>
      </c>
      <c r="C89" s="23" t="s">
        <v>157</v>
      </c>
      <c r="D89" s="25">
        <v>11750181.689999999</v>
      </c>
      <c r="E89" s="26">
        <v>10145637.390000001</v>
      </c>
      <c r="F89" s="25">
        <v>6030000</v>
      </c>
      <c r="G89" s="26">
        <v>6030000</v>
      </c>
      <c r="H89" s="26">
        <v>6029979.54</v>
      </c>
      <c r="I89" s="26">
        <v>-20.46</v>
      </c>
      <c r="J89" s="27">
        <v>99.99966069651741</v>
      </c>
      <c r="K89" s="28">
        <v>99.99966069651741</v>
      </c>
      <c r="L89" s="25">
        <f t="shared" si="4"/>
        <v>-4115657.8500000006</v>
      </c>
      <c r="M89" s="28">
        <f t="shared" si="5"/>
        <v>59.434211062416054</v>
      </c>
    </row>
    <row r="90" spans="1:13" x14ac:dyDescent="0.25">
      <c r="A90" s="6" t="s">
        <v>158</v>
      </c>
      <c r="B90" s="7" t="s">
        <v>5</v>
      </c>
      <c r="C90" s="7" t="s">
        <v>159</v>
      </c>
      <c r="D90" s="8">
        <v>69697129.170000002</v>
      </c>
      <c r="E90" s="9">
        <v>51594323.159999996</v>
      </c>
      <c r="F90" s="8">
        <v>62956000</v>
      </c>
      <c r="G90" s="9">
        <v>61707000</v>
      </c>
      <c r="H90" s="9">
        <v>64840044.579999998</v>
      </c>
      <c r="I90" s="9">
        <v>3133044.58</v>
      </c>
      <c r="J90" s="10">
        <v>105.07729200901032</v>
      </c>
      <c r="K90" s="11">
        <v>102.99263704809709</v>
      </c>
      <c r="L90" s="8">
        <f t="shared" si="4"/>
        <v>13245721.420000002</v>
      </c>
      <c r="M90" s="11">
        <f t="shared" si="5"/>
        <v>125.67282718085764</v>
      </c>
    </row>
    <row r="91" spans="1:13" x14ac:dyDescent="0.25">
      <c r="A91" s="6" t="s">
        <v>162</v>
      </c>
      <c r="B91" s="7" t="s">
        <v>5</v>
      </c>
      <c r="C91" s="7" t="s">
        <v>163</v>
      </c>
      <c r="D91" s="8">
        <v>46575530.350000001</v>
      </c>
      <c r="E91" s="9">
        <v>33364101.75</v>
      </c>
      <c r="F91" s="8">
        <v>37673000</v>
      </c>
      <c r="G91" s="9">
        <v>37673000</v>
      </c>
      <c r="H91" s="9">
        <v>44517306.369999997</v>
      </c>
      <c r="I91" s="9">
        <v>6844306.3700000001</v>
      </c>
      <c r="J91" s="10">
        <v>118.16767013511003</v>
      </c>
      <c r="K91" s="11">
        <v>118.16767013511003</v>
      </c>
      <c r="L91" s="8">
        <f t="shared" ref="L91:L121" si="6">H91-E91</f>
        <v>11153204.619999997</v>
      </c>
      <c r="M91" s="11">
        <f t="shared" ref="M91:M120" si="7">H91/E91*100</f>
        <v>133.42875736194515</v>
      </c>
    </row>
    <row r="92" spans="1:13" x14ac:dyDescent="0.25">
      <c r="A92" s="6" t="s">
        <v>164</v>
      </c>
      <c r="B92" s="7" t="s">
        <v>5</v>
      </c>
      <c r="C92" s="7" t="s">
        <v>165</v>
      </c>
      <c r="D92" s="8">
        <v>-198020.38</v>
      </c>
      <c r="E92" s="9">
        <v>-7173.88</v>
      </c>
      <c r="F92" s="8">
        <v>0</v>
      </c>
      <c r="G92" s="9">
        <v>0</v>
      </c>
      <c r="H92" s="9">
        <v>59116.86</v>
      </c>
      <c r="I92" s="9">
        <v>59116.86</v>
      </c>
      <c r="J92" s="10">
        <v>0</v>
      </c>
      <c r="K92" s="11">
        <v>0</v>
      </c>
      <c r="L92" s="8">
        <f t="shared" si="6"/>
        <v>66290.740000000005</v>
      </c>
      <c r="M92" s="11">
        <f t="shared" si="7"/>
        <v>-824.05699565646489</v>
      </c>
    </row>
    <row r="93" spans="1:13" ht="25.5" x14ac:dyDescent="0.25">
      <c r="A93" s="22" t="s">
        <v>166</v>
      </c>
      <c r="B93" s="23" t="s">
        <v>120</v>
      </c>
      <c r="C93" s="23" t="s">
        <v>167</v>
      </c>
      <c r="D93" s="25">
        <v>35865.4</v>
      </c>
      <c r="E93" s="26">
        <v>4460.72</v>
      </c>
      <c r="F93" s="25">
        <v>0</v>
      </c>
      <c r="G93" s="26">
        <v>0</v>
      </c>
      <c r="H93" s="26">
        <v>-35865.4</v>
      </c>
      <c r="I93" s="26">
        <v>-35865.4</v>
      </c>
      <c r="J93" s="27">
        <v>0</v>
      </c>
      <c r="K93" s="28">
        <v>0</v>
      </c>
      <c r="L93" s="25">
        <f t="shared" si="6"/>
        <v>-40326.120000000003</v>
      </c>
      <c r="M93" s="28">
        <f t="shared" si="7"/>
        <v>-804.02715256729846</v>
      </c>
    </row>
    <row r="94" spans="1:13" ht="25.5" x14ac:dyDescent="0.25">
      <c r="A94" s="22" t="s">
        <v>166</v>
      </c>
      <c r="B94" s="23" t="s">
        <v>51</v>
      </c>
      <c r="C94" s="23" t="s">
        <v>167</v>
      </c>
      <c r="D94" s="25">
        <v>0</v>
      </c>
      <c r="E94" s="26">
        <v>119151.14</v>
      </c>
      <c r="F94" s="25">
        <v>0</v>
      </c>
      <c r="G94" s="26">
        <v>0</v>
      </c>
      <c r="H94" s="26">
        <v>97510</v>
      </c>
      <c r="I94" s="26">
        <v>97510</v>
      </c>
      <c r="J94" s="27">
        <v>0</v>
      </c>
      <c r="K94" s="28">
        <v>0</v>
      </c>
      <c r="L94" s="25">
        <f t="shared" si="6"/>
        <v>-21641.14</v>
      </c>
      <c r="M94" s="28">
        <f t="shared" si="7"/>
        <v>81.837236303404225</v>
      </c>
    </row>
    <row r="95" spans="1:13" ht="25.5" x14ac:dyDescent="0.25">
      <c r="A95" s="22" t="s">
        <v>166</v>
      </c>
      <c r="B95" s="23" t="s">
        <v>60</v>
      </c>
      <c r="C95" s="23" t="s">
        <v>167</v>
      </c>
      <c r="D95" s="25">
        <v>-233885.78</v>
      </c>
      <c r="E95" s="26">
        <v>-130785.74</v>
      </c>
      <c r="F95" s="25">
        <v>0</v>
      </c>
      <c r="G95" s="26">
        <v>0</v>
      </c>
      <c r="H95" s="26">
        <v>-2527.7399999999998</v>
      </c>
      <c r="I95" s="26">
        <v>-2527.7399999999998</v>
      </c>
      <c r="J95" s="27">
        <v>0</v>
      </c>
      <c r="K95" s="28">
        <v>0</v>
      </c>
      <c r="L95" s="25">
        <f t="shared" si="6"/>
        <v>128258</v>
      </c>
      <c r="M95" s="28">
        <f t="shared" si="7"/>
        <v>1.9327336451206374</v>
      </c>
    </row>
    <row r="96" spans="1:13" x14ac:dyDescent="0.25">
      <c r="A96" s="6" t="s">
        <v>168</v>
      </c>
      <c r="B96" s="7" t="s">
        <v>5</v>
      </c>
      <c r="C96" s="7" t="s">
        <v>169</v>
      </c>
      <c r="D96" s="8">
        <v>46773550.729999997</v>
      </c>
      <c r="E96" s="9">
        <v>33371275.629999999</v>
      </c>
      <c r="F96" s="8">
        <v>37673000</v>
      </c>
      <c r="G96" s="9">
        <v>37673000</v>
      </c>
      <c r="H96" s="9">
        <v>44458189.509999998</v>
      </c>
      <c r="I96" s="9">
        <v>6785189.5099999998</v>
      </c>
      <c r="J96" s="10">
        <v>118.01074910413291</v>
      </c>
      <c r="K96" s="11">
        <v>118.01074910413291</v>
      </c>
      <c r="L96" s="8">
        <f t="shared" si="6"/>
        <v>11086913.879999999</v>
      </c>
      <c r="M96" s="11">
        <f t="shared" si="7"/>
        <v>133.22292501768533</v>
      </c>
    </row>
    <row r="97" spans="1:13" ht="25.5" x14ac:dyDescent="0.25">
      <c r="A97" s="22" t="s">
        <v>170</v>
      </c>
      <c r="B97" s="23" t="s">
        <v>51</v>
      </c>
      <c r="C97" s="23" t="s">
        <v>171</v>
      </c>
      <c r="D97" s="25">
        <v>26009300.010000002</v>
      </c>
      <c r="E97" s="26">
        <v>19426198.890000001</v>
      </c>
      <c r="F97" s="25">
        <v>24634000</v>
      </c>
      <c r="G97" s="26">
        <v>24634000</v>
      </c>
      <c r="H97" s="26">
        <v>28128053.09</v>
      </c>
      <c r="I97" s="26">
        <v>3494053.09</v>
      </c>
      <c r="J97" s="27">
        <v>114.18386413087602</v>
      </c>
      <c r="K97" s="28">
        <v>114.18386413087602</v>
      </c>
      <c r="L97" s="25">
        <f t="shared" si="6"/>
        <v>8701854.1999999993</v>
      </c>
      <c r="M97" s="28">
        <f t="shared" si="7"/>
        <v>144.79442555527135</v>
      </c>
    </row>
    <row r="98" spans="1:13" ht="38.25" x14ac:dyDescent="0.25">
      <c r="A98" s="22" t="s">
        <v>172</v>
      </c>
      <c r="B98" s="23" t="s">
        <v>120</v>
      </c>
      <c r="C98" s="23" t="s">
        <v>173</v>
      </c>
      <c r="D98" s="25">
        <v>960486.56</v>
      </c>
      <c r="E98" s="26">
        <v>278844.18</v>
      </c>
      <c r="F98" s="25">
        <v>201000</v>
      </c>
      <c r="G98" s="26">
        <v>201000</v>
      </c>
      <c r="H98" s="26">
        <v>425357.18</v>
      </c>
      <c r="I98" s="26">
        <v>224357.18</v>
      </c>
      <c r="J98" s="27">
        <v>211.62048756218903</v>
      </c>
      <c r="K98" s="28">
        <v>211.62048756218903</v>
      </c>
      <c r="L98" s="25">
        <f t="shared" si="6"/>
        <v>146513</v>
      </c>
      <c r="M98" s="28">
        <f t="shared" si="7"/>
        <v>152.54296503516767</v>
      </c>
    </row>
    <row r="99" spans="1:13" ht="38.25" x14ac:dyDescent="0.25">
      <c r="A99" s="22" t="s">
        <v>172</v>
      </c>
      <c r="B99" s="23" t="s">
        <v>111</v>
      </c>
      <c r="C99" s="23" t="s">
        <v>173</v>
      </c>
      <c r="D99" s="25">
        <v>822956.32</v>
      </c>
      <c r="E99" s="26">
        <v>17690.91</v>
      </c>
      <c r="F99" s="25">
        <v>0</v>
      </c>
      <c r="G99" s="26">
        <v>0</v>
      </c>
      <c r="H99" s="26">
        <v>-1600</v>
      </c>
      <c r="I99" s="26">
        <v>-1600</v>
      </c>
      <c r="J99" s="27">
        <v>0</v>
      </c>
      <c r="K99" s="28">
        <v>0</v>
      </c>
      <c r="L99" s="25">
        <f t="shared" si="6"/>
        <v>-19290.91</v>
      </c>
      <c r="M99" s="28">
        <f t="shared" si="7"/>
        <v>-9.0441927520969809</v>
      </c>
    </row>
    <row r="100" spans="1:13" ht="38.25" x14ac:dyDescent="0.25">
      <c r="A100" s="22" t="s">
        <v>172</v>
      </c>
      <c r="B100" s="23" t="s">
        <v>160</v>
      </c>
      <c r="C100" s="23" t="s">
        <v>173</v>
      </c>
      <c r="D100" s="25">
        <v>3166423.23</v>
      </c>
      <c r="E100" s="26">
        <v>1192287.68</v>
      </c>
      <c r="F100" s="25">
        <v>1896000</v>
      </c>
      <c r="G100" s="26">
        <v>1896000</v>
      </c>
      <c r="H100" s="26">
        <v>2617487.94</v>
      </c>
      <c r="I100" s="26">
        <v>721487.94</v>
      </c>
      <c r="J100" s="27">
        <v>138.05316139240506</v>
      </c>
      <c r="K100" s="28">
        <v>138.05316139240506</v>
      </c>
      <c r="L100" s="25">
        <f t="shared" si="6"/>
        <v>1425200.26</v>
      </c>
      <c r="M100" s="28">
        <f t="shared" si="7"/>
        <v>219.53493136824162</v>
      </c>
    </row>
    <row r="101" spans="1:13" ht="25.5" x14ac:dyDescent="0.25">
      <c r="A101" s="22" t="s">
        <v>174</v>
      </c>
      <c r="B101" s="23" t="s">
        <v>51</v>
      </c>
      <c r="C101" s="23" t="s">
        <v>175</v>
      </c>
      <c r="D101" s="25">
        <v>1990200.01</v>
      </c>
      <c r="E101" s="26">
        <v>1490200</v>
      </c>
      <c r="F101" s="25">
        <v>2555000</v>
      </c>
      <c r="G101" s="26">
        <v>2555000</v>
      </c>
      <c r="H101" s="26">
        <v>4660560.5599999996</v>
      </c>
      <c r="I101" s="26">
        <v>2105560.56</v>
      </c>
      <c r="J101" s="27">
        <v>182.40941526418786</v>
      </c>
      <c r="K101" s="28">
        <v>182.40941526418786</v>
      </c>
      <c r="L101" s="25">
        <f t="shared" si="6"/>
        <v>3170360.5599999996</v>
      </c>
      <c r="M101" s="28">
        <f t="shared" si="7"/>
        <v>312.74731982284254</v>
      </c>
    </row>
    <row r="102" spans="1:13" ht="25.5" x14ac:dyDescent="0.25">
      <c r="A102" s="22" t="s">
        <v>176</v>
      </c>
      <c r="B102" s="23" t="s">
        <v>51</v>
      </c>
      <c r="C102" s="23" t="s">
        <v>177</v>
      </c>
      <c r="D102" s="25">
        <v>821466.02</v>
      </c>
      <c r="E102" s="26">
        <v>1383063</v>
      </c>
      <c r="F102" s="25">
        <v>0</v>
      </c>
      <c r="G102" s="26">
        <v>0</v>
      </c>
      <c r="H102" s="26">
        <v>0</v>
      </c>
      <c r="I102" s="26">
        <v>0</v>
      </c>
      <c r="J102" s="27">
        <v>0</v>
      </c>
      <c r="K102" s="28">
        <v>0</v>
      </c>
      <c r="L102" s="25">
        <f t="shared" si="6"/>
        <v>-1383063</v>
      </c>
      <c r="M102" s="28">
        <f t="shared" si="7"/>
        <v>0</v>
      </c>
    </row>
    <row r="103" spans="1:13" ht="63.75" x14ac:dyDescent="0.25">
      <c r="A103" s="22" t="s">
        <v>178</v>
      </c>
      <c r="B103" s="23" t="s">
        <v>60</v>
      </c>
      <c r="C103" s="23" t="s">
        <v>179</v>
      </c>
      <c r="D103" s="25">
        <v>10382841.82</v>
      </c>
      <c r="E103" s="26">
        <v>6964826.1200000001</v>
      </c>
      <c r="F103" s="25">
        <v>4946000</v>
      </c>
      <c r="G103" s="26">
        <v>4946000</v>
      </c>
      <c r="H103" s="26">
        <v>5187437.05</v>
      </c>
      <c r="I103" s="26">
        <v>241437.05</v>
      </c>
      <c r="J103" s="27">
        <v>104.88146077638496</v>
      </c>
      <c r="K103" s="28">
        <v>104.88146077638496</v>
      </c>
      <c r="L103" s="25">
        <f t="shared" si="6"/>
        <v>-1777389.0700000003</v>
      </c>
      <c r="M103" s="28">
        <f t="shared" si="7"/>
        <v>74.480496147691326</v>
      </c>
    </row>
    <row r="104" spans="1:13" ht="25.5" x14ac:dyDescent="0.25">
      <c r="A104" s="22" t="s">
        <v>180</v>
      </c>
      <c r="B104" s="23" t="s">
        <v>161</v>
      </c>
      <c r="C104" s="23" t="s">
        <v>181</v>
      </c>
      <c r="D104" s="25">
        <v>6000</v>
      </c>
      <c r="E104" s="26">
        <v>6000</v>
      </c>
      <c r="F104" s="25">
        <v>0</v>
      </c>
      <c r="G104" s="26">
        <v>0</v>
      </c>
      <c r="H104" s="26">
        <v>0</v>
      </c>
      <c r="I104" s="26">
        <v>0</v>
      </c>
      <c r="J104" s="27">
        <v>0</v>
      </c>
      <c r="K104" s="28">
        <v>0</v>
      </c>
      <c r="L104" s="25">
        <f t="shared" si="6"/>
        <v>-6000</v>
      </c>
      <c r="M104" s="28">
        <f t="shared" si="7"/>
        <v>0</v>
      </c>
    </row>
    <row r="105" spans="1:13" ht="25.5" x14ac:dyDescent="0.25">
      <c r="A105" s="22" t="s">
        <v>180</v>
      </c>
      <c r="B105" s="23" t="s">
        <v>111</v>
      </c>
      <c r="C105" s="23" t="s">
        <v>181</v>
      </c>
      <c r="D105" s="25">
        <v>0</v>
      </c>
      <c r="E105" s="26">
        <v>0</v>
      </c>
      <c r="F105" s="25">
        <v>0</v>
      </c>
      <c r="G105" s="26">
        <v>0</v>
      </c>
      <c r="H105" s="26">
        <v>11.54</v>
      </c>
      <c r="I105" s="26">
        <v>11.54</v>
      </c>
      <c r="J105" s="27">
        <v>0</v>
      </c>
      <c r="K105" s="28">
        <v>0</v>
      </c>
      <c r="L105" s="25">
        <f t="shared" si="6"/>
        <v>11.54</v>
      </c>
      <c r="M105" s="28">
        <v>0</v>
      </c>
    </row>
    <row r="106" spans="1:13" ht="25.5" x14ac:dyDescent="0.25">
      <c r="A106" s="22" t="s">
        <v>180</v>
      </c>
      <c r="B106" s="23" t="s">
        <v>51</v>
      </c>
      <c r="C106" s="23" t="s">
        <v>181</v>
      </c>
      <c r="D106" s="25">
        <v>8351.91</v>
      </c>
      <c r="E106" s="26">
        <v>6640</v>
      </c>
      <c r="F106" s="25">
        <v>3441000</v>
      </c>
      <c r="G106" s="26">
        <v>3441000</v>
      </c>
      <c r="H106" s="26">
        <v>3440882.15</v>
      </c>
      <c r="I106" s="26">
        <v>-117.85</v>
      </c>
      <c r="J106" s="27">
        <v>99.996575123510596</v>
      </c>
      <c r="K106" s="28">
        <v>99.996575123510596</v>
      </c>
      <c r="L106" s="25">
        <f t="shared" si="6"/>
        <v>3434242.15</v>
      </c>
      <c r="M106" s="28">
        <f t="shared" si="7"/>
        <v>51820.514307228914</v>
      </c>
    </row>
    <row r="107" spans="1:13" ht="25.5" x14ac:dyDescent="0.25">
      <c r="A107" s="22" t="s">
        <v>180</v>
      </c>
      <c r="B107" s="23" t="s">
        <v>60</v>
      </c>
      <c r="C107" s="23" t="s">
        <v>181</v>
      </c>
      <c r="D107" s="25">
        <v>2605524.85</v>
      </c>
      <c r="E107" s="26">
        <v>2605524.85</v>
      </c>
      <c r="F107" s="25">
        <v>0</v>
      </c>
      <c r="G107" s="26">
        <v>0</v>
      </c>
      <c r="H107" s="26">
        <v>0</v>
      </c>
      <c r="I107" s="26">
        <v>0</v>
      </c>
      <c r="J107" s="27">
        <v>0</v>
      </c>
      <c r="K107" s="28">
        <v>0</v>
      </c>
      <c r="L107" s="25">
        <f t="shared" si="6"/>
        <v>-2605524.85</v>
      </c>
      <c r="M107" s="28">
        <f t="shared" si="7"/>
        <v>0</v>
      </c>
    </row>
    <row r="108" spans="1:13" x14ac:dyDescent="0.25">
      <c r="A108" s="6" t="s">
        <v>182</v>
      </c>
      <c r="B108" s="7" t="s">
        <v>5</v>
      </c>
      <c r="C108" s="7" t="s">
        <v>183</v>
      </c>
      <c r="D108" s="8">
        <v>13078524942.48</v>
      </c>
      <c r="E108" s="9">
        <v>7258399150.8100004</v>
      </c>
      <c r="F108" s="8">
        <v>20224270585.48</v>
      </c>
      <c r="G108" s="9">
        <v>11877629452.709999</v>
      </c>
      <c r="H108" s="9">
        <v>11877600124.16</v>
      </c>
      <c r="I108" s="9">
        <v>-29328.55</v>
      </c>
      <c r="J108" s="10">
        <v>99.999753077412322</v>
      </c>
      <c r="K108" s="11">
        <v>58.729436366854756</v>
      </c>
      <c r="L108" s="8">
        <f t="shared" si="6"/>
        <v>4619200973.3499994</v>
      </c>
      <c r="M108" s="11">
        <f t="shared" si="7"/>
        <v>163.6393904134429</v>
      </c>
    </row>
    <row r="109" spans="1:13" ht="25.5" x14ac:dyDescent="0.25">
      <c r="A109" s="6" t="s">
        <v>184</v>
      </c>
      <c r="B109" s="7" t="s">
        <v>5</v>
      </c>
      <c r="C109" s="7" t="s">
        <v>185</v>
      </c>
      <c r="D109" s="8">
        <v>12696857085.709999</v>
      </c>
      <c r="E109" s="9">
        <v>6956089148.2799997</v>
      </c>
      <c r="F109" s="8">
        <v>19993580129.169998</v>
      </c>
      <c r="G109" s="9">
        <v>11647202760.4</v>
      </c>
      <c r="H109" s="9">
        <v>11647202760.4</v>
      </c>
      <c r="I109" s="9">
        <v>0</v>
      </c>
      <c r="J109" s="10">
        <v>100</v>
      </c>
      <c r="K109" s="11">
        <v>58.254713188695504</v>
      </c>
      <c r="L109" s="8">
        <f t="shared" si="6"/>
        <v>4691113612.1199999</v>
      </c>
      <c r="M109" s="11">
        <f t="shared" si="7"/>
        <v>167.43895186104609</v>
      </c>
    </row>
    <row r="110" spans="1:13" ht="26.25" customHeight="1" x14ac:dyDescent="0.25">
      <c r="A110" s="6" t="s">
        <v>186</v>
      </c>
      <c r="B110" s="7" t="s">
        <v>5</v>
      </c>
      <c r="C110" s="7" t="s">
        <v>187</v>
      </c>
      <c r="D110" s="8">
        <v>177426500</v>
      </c>
      <c r="E110" s="9">
        <v>70000000</v>
      </c>
      <c r="F110" s="8">
        <v>0</v>
      </c>
      <c r="G110" s="9">
        <v>0</v>
      </c>
      <c r="H110" s="9">
        <v>0</v>
      </c>
      <c r="I110" s="9">
        <v>0</v>
      </c>
      <c r="J110" s="10">
        <v>0</v>
      </c>
      <c r="K110" s="11">
        <v>0</v>
      </c>
      <c r="L110" s="8">
        <f t="shared" si="6"/>
        <v>-70000000</v>
      </c>
      <c r="M110" s="11">
        <f t="shared" si="7"/>
        <v>0</v>
      </c>
    </row>
    <row r="111" spans="1:13" x14ac:dyDescent="0.25">
      <c r="A111" s="22" t="s">
        <v>188</v>
      </c>
      <c r="B111" s="23" t="s">
        <v>120</v>
      </c>
      <c r="C111" s="23" t="s">
        <v>189</v>
      </c>
      <c r="D111" s="25">
        <v>170000000</v>
      </c>
      <c r="E111" s="26">
        <v>70000000</v>
      </c>
      <c r="F111" s="25">
        <v>0</v>
      </c>
      <c r="G111" s="26"/>
      <c r="H111" s="26">
        <v>0</v>
      </c>
      <c r="I111" s="26">
        <v>0</v>
      </c>
      <c r="J111" s="27">
        <v>0</v>
      </c>
      <c r="K111" s="28">
        <v>0</v>
      </c>
      <c r="L111" s="25">
        <f t="shared" si="6"/>
        <v>-70000000</v>
      </c>
      <c r="M111" s="28">
        <f t="shared" si="7"/>
        <v>0</v>
      </c>
    </row>
    <row r="112" spans="1:13" ht="51" x14ac:dyDescent="0.25">
      <c r="A112" s="22" t="s">
        <v>190</v>
      </c>
      <c r="B112" s="23" t="s">
        <v>120</v>
      </c>
      <c r="C112" s="23" t="s">
        <v>191</v>
      </c>
      <c r="D112" s="25">
        <v>7426500</v>
      </c>
      <c r="E112" s="26">
        <v>0</v>
      </c>
      <c r="F112" s="25">
        <v>0</v>
      </c>
      <c r="G112" s="26">
        <v>0</v>
      </c>
      <c r="H112" s="26">
        <v>0</v>
      </c>
      <c r="I112" s="26">
        <v>0</v>
      </c>
      <c r="J112" s="27">
        <v>0</v>
      </c>
      <c r="K112" s="28">
        <v>0</v>
      </c>
      <c r="L112" s="25">
        <f t="shared" si="6"/>
        <v>0</v>
      </c>
      <c r="M112" s="28">
        <v>0</v>
      </c>
    </row>
    <row r="113" spans="1:13" ht="25.5" x14ac:dyDescent="0.25">
      <c r="A113" s="6" t="s">
        <v>192</v>
      </c>
      <c r="B113" s="7" t="s">
        <v>5</v>
      </c>
      <c r="C113" s="7" t="s">
        <v>193</v>
      </c>
      <c r="D113" s="8">
        <v>6287607159.1400003</v>
      </c>
      <c r="E113" s="9">
        <v>2246809850.77</v>
      </c>
      <c r="F113" s="8">
        <v>12584954179.17</v>
      </c>
      <c r="G113" s="9">
        <v>5680486549.6300001</v>
      </c>
      <c r="H113" s="9">
        <v>5680486549.6300001</v>
      </c>
      <c r="I113" s="9">
        <v>0</v>
      </c>
      <c r="J113" s="10">
        <v>100</v>
      </c>
      <c r="K113" s="11">
        <v>45.137125401950712</v>
      </c>
      <c r="L113" s="8">
        <f t="shared" si="6"/>
        <v>3433676698.8600001</v>
      </c>
      <c r="M113" s="11">
        <f t="shared" si="7"/>
        <v>252.82453464779189</v>
      </c>
    </row>
    <row r="114" spans="1:13" ht="51" x14ac:dyDescent="0.25">
      <c r="A114" s="22" t="s">
        <v>194</v>
      </c>
      <c r="B114" s="23" t="s">
        <v>111</v>
      </c>
      <c r="C114" s="23" t="s">
        <v>195</v>
      </c>
      <c r="D114" s="25">
        <v>11949531.24</v>
      </c>
      <c r="E114" s="26">
        <v>11949531.24</v>
      </c>
      <c r="F114" s="25">
        <v>12549970</v>
      </c>
      <c r="G114" s="26">
        <v>11320475.539999999</v>
      </c>
      <c r="H114" s="26">
        <v>11320475.539999999</v>
      </c>
      <c r="I114" s="26">
        <v>0</v>
      </c>
      <c r="J114" s="27">
        <v>100</v>
      </c>
      <c r="K114" s="28">
        <v>90.203207975795948</v>
      </c>
      <c r="L114" s="25">
        <f t="shared" si="6"/>
        <v>-629055.70000000112</v>
      </c>
      <c r="M114" s="28">
        <f t="shared" si="7"/>
        <v>94.735729064464948</v>
      </c>
    </row>
    <row r="115" spans="1:13" ht="76.5" x14ac:dyDescent="0.25">
      <c r="A115" s="22" t="s">
        <v>196</v>
      </c>
      <c r="B115" s="23" t="s">
        <v>111</v>
      </c>
      <c r="C115" s="23" t="s">
        <v>197</v>
      </c>
      <c r="D115" s="25">
        <v>40186506.020000003</v>
      </c>
      <c r="E115" s="26">
        <v>7120460.5199999996</v>
      </c>
      <c r="F115" s="25">
        <v>9239010</v>
      </c>
      <c r="G115" s="26">
        <v>6489059.3399999999</v>
      </c>
      <c r="H115" s="26">
        <v>6489059.3399999999</v>
      </c>
      <c r="I115" s="26">
        <v>0</v>
      </c>
      <c r="J115" s="27">
        <v>0</v>
      </c>
      <c r="K115" s="28">
        <v>0</v>
      </c>
      <c r="L115" s="25">
        <f t="shared" si="6"/>
        <v>-631401.1799999997</v>
      </c>
      <c r="M115" s="28">
        <f t="shared" si="7"/>
        <v>91.132579441645447</v>
      </c>
    </row>
    <row r="116" spans="1:13" ht="51" x14ac:dyDescent="0.25">
      <c r="A116" s="22" t="s">
        <v>198</v>
      </c>
      <c r="B116" s="23" t="s">
        <v>51</v>
      </c>
      <c r="C116" s="23" t="s">
        <v>199</v>
      </c>
      <c r="D116" s="25">
        <v>0</v>
      </c>
      <c r="E116" s="26">
        <v>0</v>
      </c>
      <c r="F116" s="25">
        <v>53135867</v>
      </c>
      <c r="G116" s="26">
        <v>53135867</v>
      </c>
      <c r="H116" s="26">
        <v>53135867</v>
      </c>
      <c r="I116" s="26">
        <v>0</v>
      </c>
      <c r="J116" s="27">
        <v>100</v>
      </c>
      <c r="K116" s="28">
        <v>100</v>
      </c>
      <c r="L116" s="25">
        <f t="shared" si="6"/>
        <v>53135867</v>
      </c>
      <c r="M116" s="28">
        <v>0</v>
      </c>
    </row>
    <row r="117" spans="1:13" ht="38.25" x14ac:dyDescent="0.25">
      <c r="A117" s="22" t="s">
        <v>200</v>
      </c>
      <c r="B117" s="23" t="s">
        <v>51</v>
      </c>
      <c r="C117" s="23" t="s">
        <v>201</v>
      </c>
      <c r="D117" s="25">
        <v>1099999999.97</v>
      </c>
      <c r="E117" s="26">
        <v>485110036.13</v>
      </c>
      <c r="F117" s="25">
        <v>2000000000</v>
      </c>
      <c r="G117" s="26">
        <v>1847016011.9100001</v>
      </c>
      <c r="H117" s="26">
        <v>1847016011.9100001</v>
      </c>
      <c r="I117" s="26">
        <v>0</v>
      </c>
      <c r="J117" s="27">
        <v>100</v>
      </c>
      <c r="K117" s="28">
        <v>92.350800595500004</v>
      </c>
      <c r="L117" s="25">
        <f t="shared" si="6"/>
        <v>1361905975.7800002</v>
      </c>
      <c r="M117" s="28">
        <f t="shared" si="7"/>
        <v>380.74166155058396</v>
      </c>
    </row>
    <row r="118" spans="1:13" ht="38.25" x14ac:dyDescent="0.25">
      <c r="A118" s="22" t="s">
        <v>202</v>
      </c>
      <c r="B118" s="23" t="s">
        <v>51</v>
      </c>
      <c r="C118" s="23" t="s">
        <v>203</v>
      </c>
      <c r="D118" s="25">
        <v>873484503.44000006</v>
      </c>
      <c r="E118" s="26">
        <v>543607915.39999998</v>
      </c>
      <c r="F118" s="25">
        <v>1326574200</v>
      </c>
      <c r="G118" s="26">
        <v>708363506.78999996</v>
      </c>
      <c r="H118" s="26">
        <v>708363506.78999996</v>
      </c>
      <c r="I118" s="26">
        <v>0</v>
      </c>
      <c r="J118" s="27">
        <v>100</v>
      </c>
      <c r="K118" s="28">
        <v>53.397955937180143</v>
      </c>
      <c r="L118" s="25">
        <f t="shared" si="6"/>
        <v>164755591.38999999</v>
      </c>
      <c r="M118" s="28">
        <f t="shared" si="7"/>
        <v>130.30779845594574</v>
      </c>
    </row>
    <row r="119" spans="1:13" ht="25.5" x14ac:dyDescent="0.25">
      <c r="A119" s="22" t="s">
        <v>204</v>
      </c>
      <c r="B119" s="23" t="s">
        <v>51</v>
      </c>
      <c r="C119" s="23" t="s">
        <v>205</v>
      </c>
      <c r="D119" s="25">
        <v>15876808.039999999</v>
      </c>
      <c r="E119" s="26">
        <v>11622038.75</v>
      </c>
      <c r="F119" s="25">
        <v>0</v>
      </c>
      <c r="G119" s="26">
        <v>0</v>
      </c>
      <c r="H119" s="26">
        <v>0</v>
      </c>
      <c r="I119" s="26">
        <v>0</v>
      </c>
      <c r="J119" s="27">
        <v>0</v>
      </c>
      <c r="K119" s="28">
        <v>0</v>
      </c>
      <c r="L119" s="25">
        <f t="shared" si="6"/>
        <v>-11622038.75</v>
      </c>
      <c r="M119" s="28">
        <f t="shared" si="7"/>
        <v>0</v>
      </c>
    </row>
    <row r="120" spans="1:13" ht="89.25" x14ac:dyDescent="0.25">
      <c r="A120" s="22" t="s">
        <v>206</v>
      </c>
      <c r="B120" s="23" t="s">
        <v>111</v>
      </c>
      <c r="C120" s="23" t="s">
        <v>207</v>
      </c>
      <c r="D120" s="25">
        <v>8637980.5899999999</v>
      </c>
      <c r="E120" s="26">
        <v>8637980.5899999999</v>
      </c>
      <c r="F120" s="25">
        <v>0</v>
      </c>
      <c r="G120" s="26">
        <v>0</v>
      </c>
      <c r="H120" s="26">
        <v>0</v>
      </c>
      <c r="I120" s="26">
        <v>0</v>
      </c>
      <c r="J120" s="27">
        <v>0</v>
      </c>
      <c r="K120" s="28">
        <v>0</v>
      </c>
      <c r="L120" s="25">
        <f t="shared" si="6"/>
        <v>-8637980.5899999999</v>
      </c>
      <c r="M120" s="28">
        <f t="shared" si="7"/>
        <v>0</v>
      </c>
    </row>
    <row r="121" spans="1:13" ht="51" x14ac:dyDescent="0.25">
      <c r="A121" s="22" t="s">
        <v>208</v>
      </c>
      <c r="B121" s="23" t="s">
        <v>51</v>
      </c>
      <c r="C121" s="23" t="s">
        <v>209</v>
      </c>
      <c r="D121" s="25">
        <v>0</v>
      </c>
      <c r="E121" s="26">
        <v>0</v>
      </c>
      <c r="F121" s="25">
        <v>606250</v>
      </c>
      <c r="G121" s="26">
        <v>0</v>
      </c>
      <c r="H121" s="26">
        <v>0</v>
      </c>
      <c r="I121" s="26">
        <v>0</v>
      </c>
      <c r="J121" s="27">
        <v>0</v>
      </c>
      <c r="K121" s="28">
        <v>0</v>
      </c>
      <c r="L121" s="25">
        <f t="shared" si="6"/>
        <v>0</v>
      </c>
      <c r="M121" s="28">
        <v>0</v>
      </c>
    </row>
    <row r="122" spans="1:13" ht="51" x14ac:dyDescent="0.25">
      <c r="A122" s="22" t="s">
        <v>210</v>
      </c>
      <c r="B122" s="23" t="s">
        <v>111</v>
      </c>
      <c r="C122" s="23" t="s">
        <v>211</v>
      </c>
      <c r="D122" s="25">
        <v>173696059.94999999</v>
      </c>
      <c r="E122" s="26">
        <v>85125500.700000003</v>
      </c>
      <c r="F122" s="25">
        <v>258246020</v>
      </c>
      <c r="G122" s="26">
        <v>125697463.95</v>
      </c>
      <c r="H122" s="26">
        <v>125697463.95</v>
      </c>
      <c r="I122" s="26">
        <v>0</v>
      </c>
      <c r="J122" s="27">
        <v>100</v>
      </c>
      <c r="K122" s="28">
        <v>48.673533845749105</v>
      </c>
      <c r="L122" s="25">
        <f t="shared" ref="L122:L150" si="8">H122-E122</f>
        <v>40571963.25</v>
      </c>
      <c r="M122" s="28">
        <f t="shared" ref="M122:M150" si="9">H122/E122*100</f>
        <v>147.66135049588024</v>
      </c>
    </row>
    <row r="123" spans="1:13" ht="38.25" x14ac:dyDescent="0.25">
      <c r="A123" s="22" t="s">
        <v>212</v>
      </c>
      <c r="B123" s="23" t="s">
        <v>51</v>
      </c>
      <c r="C123" s="23" t="s">
        <v>213</v>
      </c>
      <c r="D123" s="25">
        <v>0</v>
      </c>
      <c r="E123" s="26">
        <v>0</v>
      </c>
      <c r="F123" s="25">
        <v>221415867</v>
      </c>
      <c r="G123" s="26">
        <v>221415867</v>
      </c>
      <c r="H123" s="26">
        <v>221415867</v>
      </c>
      <c r="I123" s="26">
        <v>0</v>
      </c>
      <c r="J123" s="27">
        <v>100</v>
      </c>
      <c r="K123" s="28">
        <v>100</v>
      </c>
      <c r="L123" s="25">
        <f t="shared" si="8"/>
        <v>221415867</v>
      </c>
      <c r="M123" s="28">
        <v>0</v>
      </c>
    </row>
    <row r="124" spans="1:13" ht="25.5" x14ac:dyDescent="0.25">
      <c r="A124" s="22" t="s">
        <v>214</v>
      </c>
      <c r="B124" s="23" t="s">
        <v>51</v>
      </c>
      <c r="C124" s="23" t="s">
        <v>215</v>
      </c>
      <c r="D124" s="25">
        <v>3202689.69</v>
      </c>
      <c r="E124" s="26">
        <v>3202689.69</v>
      </c>
      <c r="F124" s="25">
        <v>5141100</v>
      </c>
      <c r="G124" s="26">
        <v>5140998.84</v>
      </c>
      <c r="H124" s="26">
        <v>5140998.84</v>
      </c>
      <c r="I124" s="26">
        <v>0</v>
      </c>
      <c r="J124" s="27">
        <v>100</v>
      </c>
      <c r="K124" s="28">
        <v>99.998032327711968</v>
      </c>
      <c r="L124" s="25">
        <f t="shared" si="8"/>
        <v>1938309.15</v>
      </c>
      <c r="M124" s="28">
        <f t="shared" si="9"/>
        <v>160.52129109017739</v>
      </c>
    </row>
    <row r="125" spans="1:13" ht="25.5" x14ac:dyDescent="0.25">
      <c r="A125" s="22" t="s">
        <v>216</v>
      </c>
      <c r="B125" s="23" t="s">
        <v>121</v>
      </c>
      <c r="C125" s="23" t="s">
        <v>217</v>
      </c>
      <c r="D125" s="25">
        <v>6845531.9100000001</v>
      </c>
      <c r="E125" s="26">
        <v>5500000</v>
      </c>
      <c r="F125" s="25">
        <v>0</v>
      </c>
      <c r="G125" s="26">
        <v>0</v>
      </c>
      <c r="H125" s="26">
        <v>0</v>
      </c>
      <c r="I125" s="26">
        <v>0</v>
      </c>
      <c r="J125" s="27">
        <v>0</v>
      </c>
      <c r="K125" s="28">
        <v>0</v>
      </c>
      <c r="L125" s="25">
        <f t="shared" si="8"/>
        <v>-5500000</v>
      </c>
      <c r="M125" s="28">
        <f t="shared" si="9"/>
        <v>0</v>
      </c>
    </row>
    <row r="126" spans="1:13" ht="38.25" x14ac:dyDescent="0.25">
      <c r="A126" s="22" t="s">
        <v>218</v>
      </c>
      <c r="B126" s="23" t="s">
        <v>121</v>
      </c>
      <c r="C126" s="23" t="s">
        <v>219</v>
      </c>
      <c r="D126" s="25">
        <v>0</v>
      </c>
      <c r="E126" s="26">
        <v>0</v>
      </c>
      <c r="F126" s="25">
        <v>1356838.43</v>
      </c>
      <c r="G126" s="26">
        <v>1356838.43</v>
      </c>
      <c r="H126" s="26">
        <v>1356838.43</v>
      </c>
      <c r="I126" s="26">
        <v>0</v>
      </c>
      <c r="J126" s="27">
        <v>100</v>
      </c>
      <c r="K126" s="28">
        <v>100</v>
      </c>
      <c r="L126" s="25">
        <f t="shared" si="8"/>
        <v>1356838.43</v>
      </c>
      <c r="M126" s="28">
        <v>0</v>
      </c>
    </row>
    <row r="127" spans="1:13" ht="25.5" x14ac:dyDescent="0.25">
      <c r="A127" s="22" t="s">
        <v>220</v>
      </c>
      <c r="B127" s="23" t="s">
        <v>121</v>
      </c>
      <c r="C127" s="23" t="s">
        <v>221</v>
      </c>
      <c r="D127" s="25">
        <v>50000000</v>
      </c>
      <c r="E127" s="26">
        <v>27330658.670000002</v>
      </c>
      <c r="F127" s="25">
        <v>141237470</v>
      </c>
      <c r="G127" s="26">
        <v>88231730.329999998</v>
      </c>
      <c r="H127" s="26">
        <v>88231730.329999998</v>
      </c>
      <c r="I127" s="26">
        <v>0</v>
      </c>
      <c r="J127" s="27">
        <v>100</v>
      </c>
      <c r="K127" s="28">
        <v>62.470483455983739</v>
      </c>
      <c r="L127" s="25">
        <f t="shared" si="8"/>
        <v>60901071.659999996</v>
      </c>
      <c r="M127" s="28">
        <f t="shared" si="9"/>
        <v>322.83060351871131</v>
      </c>
    </row>
    <row r="128" spans="1:13" ht="25.5" x14ac:dyDescent="0.25">
      <c r="A128" s="22" t="s">
        <v>220</v>
      </c>
      <c r="B128" s="23" t="s">
        <v>51</v>
      </c>
      <c r="C128" s="23" t="s">
        <v>221</v>
      </c>
      <c r="D128" s="25">
        <v>72780998.090000004</v>
      </c>
      <c r="E128" s="26">
        <v>72780998.090000004</v>
      </c>
      <c r="F128" s="25">
        <v>431731980</v>
      </c>
      <c r="G128" s="26">
        <v>168808224.59999999</v>
      </c>
      <c r="H128" s="26">
        <v>168808224.59999999</v>
      </c>
      <c r="I128" s="26">
        <v>0</v>
      </c>
      <c r="J128" s="27">
        <v>100</v>
      </c>
      <c r="K128" s="28">
        <v>39.100236354971898</v>
      </c>
      <c r="L128" s="25">
        <f t="shared" si="8"/>
        <v>96027226.50999999</v>
      </c>
      <c r="M128" s="28">
        <f t="shared" si="9"/>
        <v>231.9399692640296</v>
      </c>
    </row>
    <row r="129" spans="1:13" ht="25.5" x14ac:dyDescent="0.25">
      <c r="A129" s="22" t="s">
        <v>222</v>
      </c>
      <c r="B129" s="23" t="s">
        <v>111</v>
      </c>
      <c r="C129" s="23" t="s">
        <v>223</v>
      </c>
      <c r="D129" s="25">
        <v>0</v>
      </c>
      <c r="E129" s="26">
        <v>0</v>
      </c>
      <c r="F129" s="25">
        <v>102236255.34999999</v>
      </c>
      <c r="G129" s="26">
        <v>85455186.359999999</v>
      </c>
      <c r="H129" s="26">
        <v>85455186.359999999</v>
      </c>
      <c r="I129" s="26">
        <v>0</v>
      </c>
      <c r="J129" s="27">
        <v>100</v>
      </c>
      <c r="K129" s="28">
        <v>83.585990182689144</v>
      </c>
      <c r="L129" s="25">
        <f t="shared" si="8"/>
        <v>85455186.359999999</v>
      </c>
      <c r="M129" s="28">
        <v>0</v>
      </c>
    </row>
    <row r="130" spans="1:13" x14ac:dyDescent="0.25">
      <c r="A130" s="22" t="s">
        <v>224</v>
      </c>
      <c r="B130" s="23" t="s">
        <v>5</v>
      </c>
      <c r="C130" s="23" t="s">
        <v>225</v>
      </c>
      <c r="D130" s="25">
        <v>3930946550.1999998</v>
      </c>
      <c r="E130" s="26">
        <v>984822040.99000001</v>
      </c>
      <c r="F130" s="25">
        <v>8021483351.3900003</v>
      </c>
      <c r="G130" s="26">
        <v>2358055319.54</v>
      </c>
      <c r="H130" s="26">
        <v>2358055319.54</v>
      </c>
      <c r="I130" s="26">
        <v>0</v>
      </c>
      <c r="J130" s="27">
        <v>100</v>
      </c>
      <c r="K130" s="28">
        <v>29.39674890843456</v>
      </c>
      <c r="L130" s="25">
        <f t="shared" si="8"/>
        <v>1373233278.55</v>
      </c>
      <c r="M130" s="28">
        <f t="shared" si="9"/>
        <v>239.43973849016888</v>
      </c>
    </row>
    <row r="131" spans="1:13" ht="102" x14ac:dyDescent="0.25">
      <c r="A131" s="22" t="s">
        <v>226</v>
      </c>
      <c r="B131" s="23" t="s">
        <v>51</v>
      </c>
      <c r="C131" s="23" t="s">
        <v>227</v>
      </c>
      <c r="D131" s="25">
        <v>122435.04</v>
      </c>
      <c r="E131" s="26">
        <v>122435.04</v>
      </c>
      <c r="F131" s="25">
        <v>183000</v>
      </c>
      <c r="G131" s="26">
        <v>55450.13</v>
      </c>
      <c r="H131" s="26">
        <v>55450.13</v>
      </c>
      <c r="I131" s="26">
        <v>0</v>
      </c>
      <c r="J131" s="27">
        <v>100</v>
      </c>
      <c r="K131" s="28">
        <v>30.300617486338798</v>
      </c>
      <c r="L131" s="25">
        <f t="shared" si="8"/>
        <v>-66984.91</v>
      </c>
      <c r="M131" s="28">
        <f t="shared" si="9"/>
        <v>45.289428581883094</v>
      </c>
    </row>
    <row r="132" spans="1:13" ht="38.25" x14ac:dyDescent="0.25">
      <c r="A132" s="22" t="s">
        <v>228</v>
      </c>
      <c r="B132" s="23" t="s">
        <v>51</v>
      </c>
      <c r="C132" s="23" t="s">
        <v>229</v>
      </c>
      <c r="D132" s="25">
        <v>676253516.32000005</v>
      </c>
      <c r="E132" s="26">
        <v>70663611.329999998</v>
      </c>
      <c r="F132" s="25">
        <v>1076189000</v>
      </c>
      <c r="G132" s="26">
        <v>323325581.81999999</v>
      </c>
      <c r="H132" s="26">
        <v>323325581.81999999</v>
      </c>
      <c r="I132" s="26">
        <v>0</v>
      </c>
      <c r="J132" s="27">
        <v>100</v>
      </c>
      <c r="K132" s="28">
        <v>30.043568724452673</v>
      </c>
      <c r="L132" s="25">
        <f t="shared" si="8"/>
        <v>252661970.49000001</v>
      </c>
      <c r="M132" s="28">
        <f t="shared" si="9"/>
        <v>457.55598353170103</v>
      </c>
    </row>
    <row r="133" spans="1:13" ht="25.5" x14ac:dyDescent="0.25">
      <c r="A133" s="22" t="s">
        <v>230</v>
      </c>
      <c r="B133" s="23" t="s">
        <v>51</v>
      </c>
      <c r="C133" s="23" t="s">
        <v>231</v>
      </c>
      <c r="D133" s="25">
        <v>57521279.229999997</v>
      </c>
      <c r="E133" s="26">
        <v>0</v>
      </c>
      <c r="F133" s="25">
        <v>32435700</v>
      </c>
      <c r="G133" s="26">
        <v>0</v>
      </c>
      <c r="H133" s="26">
        <v>0</v>
      </c>
      <c r="I133" s="26">
        <v>0</v>
      </c>
      <c r="J133" s="27">
        <v>0</v>
      </c>
      <c r="K133" s="28">
        <v>0</v>
      </c>
      <c r="L133" s="25">
        <f t="shared" si="8"/>
        <v>0</v>
      </c>
      <c r="M133" s="28">
        <v>0</v>
      </c>
    </row>
    <row r="134" spans="1:13" ht="63.75" x14ac:dyDescent="0.25">
      <c r="A134" s="22" t="s">
        <v>232</v>
      </c>
      <c r="B134" s="23" t="s">
        <v>51</v>
      </c>
      <c r="C134" s="23" t="s">
        <v>233</v>
      </c>
      <c r="D134" s="25">
        <v>579100000</v>
      </c>
      <c r="E134" s="26">
        <v>152196491.47</v>
      </c>
      <c r="F134" s="25">
        <v>908404000</v>
      </c>
      <c r="G134" s="26">
        <v>27791284.210000001</v>
      </c>
      <c r="H134" s="26">
        <v>27791284.210000001</v>
      </c>
      <c r="I134" s="26">
        <v>0</v>
      </c>
      <c r="J134" s="27">
        <v>100</v>
      </c>
      <c r="K134" s="28">
        <v>3.0593529101589163</v>
      </c>
      <c r="L134" s="25">
        <f t="shared" si="8"/>
        <v>-124405207.25999999</v>
      </c>
      <c r="M134" s="28">
        <f t="shared" si="9"/>
        <v>18.260134607293523</v>
      </c>
    </row>
    <row r="135" spans="1:13" ht="25.5" x14ac:dyDescent="0.25">
      <c r="A135" s="22" t="s">
        <v>234</v>
      </c>
      <c r="B135" s="23" t="s">
        <v>51</v>
      </c>
      <c r="C135" s="23" t="s">
        <v>235</v>
      </c>
      <c r="D135" s="25">
        <v>27139940.940000001</v>
      </c>
      <c r="E135" s="26">
        <v>4194414.8499999996</v>
      </c>
      <c r="F135" s="25">
        <v>3270110</v>
      </c>
      <c r="G135" s="26">
        <v>2262531.4500000002</v>
      </c>
      <c r="H135" s="26">
        <v>2262531.4500000002</v>
      </c>
      <c r="I135" s="26">
        <v>0</v>
      </c>
      <c r="J135" s="27">
        <v>100</v>
      </c>
      <c r="K135" s="28">
        <v>69.188236787141719</v>
      </c>
      <c r="L135" s="25">
        <f t="shared" si="8"/>
        <v>-1931883.3999999994</v>
      </c>
      <c r="M135" s="28">
        <f t="shared" si="9"/>
        <v>53.941527743732841</v>
      </c>
    </row>
    <row r="136" spans="1:13" ht="38.25" x14ac:dyDescent="0.25">
      <c r="A136" s="22" t="s">
        <v>236</v>
      </c>
      <c r="B136" s="23" t="s">
        <v>51</v>
      </c>
      <c r="C136" s="23" t="s">
        <v>237</v>
      </c>
      <c r="D136" s="25">
        <v>19941000</v>
      </c>
      <c r="E136" s="26">
        <v>0</v>
      </c>
      <c r="F136" s="25">
        <v>17941000</v>
      </c>
      <c r="G136" s="26">
        <v>10887107.57</v>
      </c>
      <c r="H136" s="26">
        <v>10887107.57</v>
      </c>
      <c r="I136" s="26">
        <v>0</v>
      </c>
      <c r="J136" s="27">
        <v>100</v>
      </c>
      <c r="K136" s="28">
        <v>60.682835795106186</v>
      </c>
      <c r="L136" s="25">
        <f t="shared" si="8"/>
        <v>10887107.57</v>
      </c>
      <c r="M136" s="28">
        <v>0</v>
      </c>
    </row>
    <row r="137" spans="1:13" ht="38.25" x14ac:dyDescent="0.25">
      <c r="A137" s="22" t="s">
        <v>238</v>
      </c>
      <c r="B137" s="23" t="s">
        <v>51</v>
      </c>
      <c r="C137" s="23" t="s">
        <v>239</v>
      </c>
      <c r="D137" s="25">
        <v>213989198.86000001</v>
      </c>
      <c r="E137" s="26">
        <v>0</v>
      </c>
      <c r="F137" s="25">
        <v>1082408522</v>
      </c>
      <c r="G137" s="26">
        <v>396282720.29000002</v>
      </c>
      <c r="H137" s="26">
        <v>396282720.29000002</v>
      </c>
      <c r="I137" s="26">
        <v>0</v>
      </c>
      <c r="J137" s="27">
        <v>100</v>
      </c>
      <c r="K137" s="28">
        <v>36.611197365461983</v>
      </c>
      <c r="L137" s="25">
        <f t="shared" si="8"/>
        <v>396282720.29000002</v>
      </c>
      <c r="M137" s="28">
        <v>0</v>
      </c>
    </row>
    <row r="138" spans="1:13" ht="51" x14ac:dyDescent="0.25">
      <c r="A138" s="22" t="s">
        <v>240</v>
      </c>
      <c r="B138" s="23" t="s">
        <v>51</v>
      </c>
      <c r="C138" s="23" t="s">
        <v>241</v>
      </c>
      <c r="D138" s="25">
        <v>34956013.119999997</v>
      </c>
      <c r="E138" s="26">
        <v>34340964.25</v>
      </c>
      <c r="F138" s="25">
        <v>58400000</v>
      </c>
      <c r="G138" s="26">
        <v>58400000</v>
      </c>
      <c r="H138" s="26">
        <v>58400000</v>
      </c>
      <c r="I138" s="26">
        <v>0</v>
      </c>
      <c r="J138" s="27">
        <v>100</v>
      </c>
      <c r="K138" s="28">
        <v>100</v>
      </c>
      <c r="L138" s="25">
        <f t="shared" si="8"/>
        <v>24059035.75</v>
      </c>
      <c r="M138" s="28">
        <f t="shared" si="9"/>
        <v>170.05929005036603</v>
      </c>
    </row>
    <row r="139" spans="1:13" ht="25.5" x14ac:dyDescent="0.25">
      <c r="A139" s="22" t="s">
        <v>242</v>
      </c>
      <c r="B139" s="23" t="s">
        <v>120</v>
      </c>
      <c r="C139" s="23" t="s">
        <v>243</v>
      </c>
      <c r="D139" s="25">
        <v>14064688</v>
      </c>
      <c r="E139" s="26">
        <v>14061420.289999999</v>
      </c>
      <c r="F139" s="25">
        <v>14084000</v>
      </c>
      <c r="G139" s="26">
        <v>13934716</v>
      </c>
      <c r="H139" s="26">
        <v>13934716</v>
      </c>
      <c r="I139" s="26">
        <v>0</v>
      </c>
      <c r="J139" s="27">
        <v>100</v>
      </c>
      <c r="K139" s="28">
        <v>98.940045441635903</v>
      </c>
      <c r="L139" s="25">
        <f t="shared" si="8"/>
        <v>-126704.28999999911</v>
      </c>
      <c r="M139" s="28">
        <f t="shared" si="9"/>
        <v>99.098922531388183</v>
      </c>
    </row>
    <row r="140" spans="1:13" ht="114.75" x14ac:dyDescent="0.25">
      <c r="A140" s="22" t="s">
        <v>244</v>
      </c>
      <c r="B140" s="23" t="s">
        <v>111</v>
      </c>
      <c r="C140" s="23" t="s">
        <v>245</v>
      </c>
      <c r="D140" s="25">
        <v>0</v>
      </c>
      <c r="E140" s="26">
        <v>0</v>
      </c>
      <c r="F140" s="25">
        <v>2050600</v>
      </c>
      <c r="G140" s="26">
        <v>0</v>
      </c>
      <c r="H140" s="26">
        <v>0</v>
      </c>
      <c r="I140" s="26">
        <v>0</v>
      </c>
      <c r="J140" s="27">
        <v>0</v>
      </c>
      <c r="K140" s="28">
        <v>0</v>
      </c>
      <c r="L140" s="25">
        <f t="shared" si="8"/>
        <v>0</v>
      </c>
      <c r="M140" s="28">
        <v>0</v>
      </c>
    </row>
    <row r="141" spans="1:13" ht="51" x14ac:dyDescent="0.25">
      <c r="A141" s="22" t="s">
        <v>246</v>
      </c>
      <c r="B141" s="23" t="s">
        <v>111</v>
      </c>
      <c r="C141" s="23" t="s">
        <v>247</v>
      </c>
      <c r="D141" s="25">
        <v>702000</v>
      </c>
      <c r="E141" s="26">
        <v>356245</v>
      </c>
      <c r="F141" s="25">
        <v>932000</v>
      </c>
      <c r="G141" s="26">
        <v>440075</v>
      </c>
      <c r="H141" s="26">
        <v>440075</v>
      </c>
      <c r="I141" s="26">
        <v>0</v>
      </c>
      <c r="J141" s="27">
        <v>100</v>
      </c>
      <c r="K141" s="28">
        <v>47.218347639484982</v>
      </c>
      <c r="L141" s="25">
        <f t="shared" si="8"/>
        <v>83830</v>
      </c>
      <c r="M141" s="28">
        <f t="shared" si="9"/>
        <v>123.53155833766087</v>
      </c>
    </row>
    <row r="142" spans="1:13" ht="38.25" x14ac:dyDescent="0.25">
      <c r="A142" s="22" t="s">
        <v>248</v>
      </c>
      <c r="B142" s="23" t="s">
        <v>121</v>
      </c>
      <c r="C142" s="23" t="s">
        <v>249</v>
      </c>
      <c r="D142" s="25">
        <v>8910000</v>
      </c>
      <c r="E142" s="26">
        <v>159339.57</v>
      </c>
      <c r="F142" s="25">
        <v>0</v>
      </c>
      <c r="G142" s="26"/>
      <c r="H142" s="26">
        <v>0</v>
      </c>
      <c r="I142" s="26">
        <v>0</v>
      </c>
      <c r="J142" s="27">
        <v>0</v>
      </c>
      <c r="K142" s="28">
        <v>0</v>
      </c>
      <c r="L142" s="25">
        <f t="shared" si="8"/>
        <v>-159339.57</v>
      </c>
      <c r="M142" s="28">
        <f t="shared" si="9"/>
        <v>0</v>
      </c>
    </row>
    <row r="143" spans="1:13" ht="38.25" x14ac:dyDescent="0.25">
      <c r="A143" s="22" t="s">
        <v>250</v>
      </c>
      <c r="B143" s="23" t="s">
        <v>161</v>
      </c>
      <c r="C143" s="23" t="s">
        <v>251</v>
      </c>
      <c r="D143" s="25">
        <v>0</v>
      </c>
      <c r="E143" s="26">
        <v>0</v>
      </c>
      <c r="F143" s="25">
        <v>45144000</v>
      </c>
      <c r="G143" s="26">
        <v>43570133.68</v>
      </c>
      <c r="H143" s="26">
        <v>43570133.68</v>
      </c>
      <c r="I143" s="26">
        <v>0</v>
      </c>
      <c r="J143" s="27">
        <v>100</v>
      </c>
      <c r="K143" s="28">
        <v>96.513675527201855</v>
      </c>
      <c r="L143" s="25">
        <f t="shared" si="8"/>
        <v>43570133.68</v>
      </c>
      <c r="M143" s="28">
        <v>0</v>
      </c>
    </row>
    <row r="144" spans="1:13" ht="63.75" x14ac:dyDescent="0.25">
      <c r="A144" s="22" t="s">
        <v>252</v>
      </c>
      <c r="B144" s="23" t="s">
        <v>111</v>
      </c>
      <c r="C144" s="23" t="s">
        <v>253</v>
      </c>
      <c r="D144" s="25">
        <v>45753973</v>
      </c>
      <c r="E144" s="26">
        <v>33537753</v>
      </c>
      <c r="F144" s="25">
        <v>47054000</v>
      </c>
      <c r="G144" s="26">
        <v>34619011</v>
      </c>
      <c r="H144" s="26">
        <v>34619011</v>
      </c>
      <c r="I144" s="26">
        <v>0</v>
      </c>
      <c r="J144" s="27">
        <v>100</v>
      </c>
      <c r="K144" s="28">
        <v>73.572939601309145</v>
      </c>
      <c r="L144" s="25">
        <f t="shared" si="8"/>
        <v>1081258</v>
      </c>
      <c r="M144" s="28">
        <f t="shared" si="9"/>
        <v>103.22400251442009</v>
      </c>
    </row>
    <row r="145" spans="1:13" ht="25.5" x14ac:dyDescent="0.25">
      <c r="A145" s="22" t="s">
        <v>254</v>
      </c>
      <c r="B145" s="23" t="s">
        <v>51</v>
      </c>
      <c r="C145" s="23" t="s">
        <v>255</v>
      </c>
      <c r="D145" s="25">
        <v>13907994.51</v>
      </c>
      <c r="E145" s="26">
        <v>0</v>
      </c>
      <c r="F145" s="25">
        <v>7301980</v>
      </c>
      <c r="G145" s="26">
        <v>0</v>
      </c>
      <c r="H145" s="26">
        <v>0</v>
      </c>
      <c r="I145" s="26">
        <v>0</v>
      </c>
      <c r="J145" s="27">
        <v>0</v>
      </c>
      <c r="K145" s="28">
        <v>0</v>
      </c>
      <c r="L145" s="25">
        <f t="shared" si="8"/>
        <v>0</v>
      </c>
      <c r="M145" s="28">
        <v>0</v>
      </c>
    </row>
    <row r="146" spans="1:13" ht="25.5" x14ac:dyDescent="0.25">
      <c r="A146" s="22" t="s">
        <v>256</v>
      </c>
      <c r="B146" s="23" t="s">
        <v>51</v>
      </c>
      <c r="C146" s="23" t="s">
        <v>257</v>
      </c>
      <c r="D146" s="25">
        <v>104334260.27</v>
      </c>
      <c r="E146" s="26">
        <v>56929226.780000001</v>
      </c>
      <c r="F146" s="25">
        <v>69467930</v>
      </c>
      <c r="G146" s="26">
        <v>56967927.93</v>
      </c>
      <c r="H146" s="26">
        <v>56967927.93</v>
      </c>
      <c r="I146" s="26">
        <v>0</v>
      </c>
      <c r="J146" s="27">
        <v>100</v>
      </c>
      <c r="K146" s="28">
        <v>82.006082418174827</v>
      </c>
      <c r="L146" s="25">
        <f t="shared" si="8"/>
        <v>38701.14999999851</v>
      </c>
      <c r="M146" s="28">
        <f t="shared" si="9"/>
        <v>100.06798116220612</v>
      </c>
    </row>
    <row r="147" spans="1:13" ht="38.25" x14ac:dyDescent="0.25">
      <c r="A147" s="22" t="s">
        <v>258</v>
      </c>
      <c r="B147" s="23" t="s">
        <v>51</v>
      </c>
      <c r="C147" s="23" t="s">
        <v>259</v>
      </c>
      <c r="D147" s="25">
        <v>212375739.50999999</v>
      </c>
      <c r="E147" s="26">
        <v>39350835.399999999</v>
      </c>
      <c r="F147" s="25">
        <v>66284750</v>
      </c>
      <c r="G147" s="26">
        <v>55196096.859999999</v>
      </c>
      <c r="H147" s="26">
        <v>55196096.859999999</v>
      </c>
      <c r="I147" s="26">
        <v>0</v>
      </c>
      <c r="J147" s="27">
        <v>100</v>
      </c>
      <c r="K147" s="28">
        <v>83.271185091593466</v>
      </c>
      <c r="L147" s="25">
        <f t="shared" si="8"/>
        <v>15845261.460000001</v>
      </c>
      <c r="M147" s="28">
        <f t="shared" si="9"/>
        <v>140.26664567329618</v>
      </c>
    </row>
    <row r="148" spans="1:13" ht="38.25" x14ac:dyDescent="0.25">
      <c r="A148" s="22" t="s">
        <v>260</v>
      </c>
      <c r="B148" s="23" t="s">
        <v>51</v>
      </c>
      <c r="C148" s="23" t="s">
        <v>261</v>
      </c>
      <c r="D148" s="25">
        <v>0</v>
      </c>
      <c r="E148" s="26">
        <v>0</v>
      </c>
      <c r="F148" s="25">
        <v>388750000</v>
      </c>
      <c r="G148" s="26">
        <v>138820000</v>
      </c>
      <c r="H148" s="26">
        <v>138820000</v>
      </c>
      <c r="I148" s="26">
        <v>0</v>
      </c>
      <c r="J148" s="27">
        <v>100</v>
      </c>
      <c r="K148" s="28">
        <v>35.709324758842442</v>
      </c>
      <c r="L148" s="25">
        <f t="shared" si="8"/>
        <v>138820000</v>
      </c>
      <c r="M148" s="28">
        <v>0</v>
      </c>
    </row>
    <row r="149" spans="1:13" ht="89.25" x14ac:dyDescent="0.25">
      <c r="A149" s="22" t="s">
        <v>262</v>
      </c>
      <c r="B149" s="23" t="s">
        <v>111</v>
      </c>
      <c r="C149" s="23" t="s">
        <v>263</v>
      </c>
      <c r="D149" s="25">
        <v>0</v>
      </c>
      <c r="E149" s="26">
        <v>0</v>
      </c>
      <c r="F149" s="25">
        <v>2498500</v>
      </c>
      <c r="G149" s="26">
        <v>2031452.88</v>
      </c>
      <c r="H149" s="26">
        <v>2031452.88</v>
      </c>
      <c r="I149" s="26">
        <v>0</v>
      </c>
      <c r="J149" s="27">
        <v>100</v>
      </c>
      <c r="K149" s="28">
        <v>81.30689933960376</v>
      </c>
      <c r="L149" s="25">
        <f t="shared" si="8"/>
        <v>2031452.88</v>
      </c>
      <c r="M149" s="28">
        <v>0</v>
      </c>
    </row>
    <row r="150" spans="1:13" ht="38.25" x14ac:dyDescent="0.25">
      <c r="A150" s="22" t="s">
        <v>264</v>
      </c>
      <c r="B150" s="23" t="s">
        <v>51</v>
      </c>
      <c r="C150" s="23" t="s">
        <v>265</v>
      </c>
      <c r="D150" s="25">
        <v>1209292.53</v>
      </c>
      <c r="E150" s="26">
        <v>1209292.53</v>
      </c>
      <c r="F150" s="25">
        <v>6502000</v>
      </c>
      <c r="G150" s="26">
        <v>0</v>
      </c>
      <c r="H150" s="26">
        <v>0</v>
      </c>
      <c r="I150" s="26">
        <v>0</v>
      </c>
      <c r="J150" s="27">
        <v>0</v>
      </c>
      <c r="K150" s="28">
        <v>0</v>
      </c>
      <c r="L150" s="25">
        <f t="shared" si="8"/>
        <v>-1209292.53</v>
      </c>
      <c r="M150" s="28">
        <f t="shared" si="9"/>
        <v>0</v>
      </c>
    </row>
    <row r="151" spans="1:13" ht="25.5" x14ac:dyDescent="0.25">
      <c r="A151" s="22" t="s">
        <v>266</v>
      </c>
      <c r="B151" s="23" t="s">
        <v>51</v>
      </c>
      <c r="C151" s="23" t="s">
        <v>267</v>
      </c>
      <c r="D151" s="25">
        <v>69020035.620000005</v>
      </c>
      <c r="E151" s="26">
        <v>69020035.620000005</v>
      </c>
      <c r="F151" s="25">
        <v>0</v>
      </c>
      <c r="G151" s="26"/>
      <c r="H151" s="26">
        <v>0</v>
      </c>
      <c r="I151" s="26">
        <v>0</v>
      </c>
      <c r="J151" s="27">
        <v>0</v>
      </c>
      <c r="K151" s="28">
        <v>0</v>
      </c>
      <c r="L151" s="25">
        <f t="shared" ref="L151:L187" si="10">H151-E151</f>
        <v>-69020035.620000005</v>
      </c>
      <c r="M151" s="28">
        <f t="shared" ref="M151:M166" si="11">H151/E151*100</f>
        <v>0</v>
      </c>
    </row>
    <row r="152" spans="1:13" ht="63.75" x14ac:dyDescent="0.25">
      <c r="A152" s="22" t="s">
        <v>268</v>
      </c>
      <c r="B152" s="23" t="s">
        <v>111</v>
      </c>
      <c r="C152" s="23" t="s">
        <v>269</v>
      </c>
      <c r="D152" s="25">
        <v>2776000</v>
      </c>
      <c r="E152" s="26">
        <v>2776000</v>
      </c>
      <c r="F152" s="25">
        <v>0</v>
      </c>
      <c r="G152" s="26"/>
      <c r="H152" s="26">
        <v>0</v>
      </c>
      <c r="I152" s="26">
        <v>0</v>
      </c>
      <c r="J152" s="27">
        <v>0</v>
      </c>
      <c r="K152" s="28">
        <v>0</v>
      </c>
      <c r="L152" s="25">
        <f t="shared" si="10"/>
        <v>-2776000</v>
      </c>
      <c r="M152" s="28">
        <f t="shared" si="11"/>
        <v>0</v>
      </c>
    </row>
    <row r="153" spans="1:13" ht="38.25" x14ac:dyDescent="0.25">
      <c r="A153" s="22" t="s">
        <v>270</v>
      </c>
      <c r="B153" s="23" t="s">
        <v>51</v>
      </c>
      <c r="C153" s="23" t="s">
        <v>271</v>
      </c>
      <c r="D153" s="25">
        <v>42998742.200000003</v>
      </c>
      <c r="E153" s="26">
        <v>0</v>
      </c>
      <c r="F153" s="25">
        <v>184910459.52000001</v>
      </c>
      <c r="G153" s="26">
        <v>128571731.37</v>
      </c>
      <c r="H153" s="26">
        <v>128571731.37</v>
      </c>
      <c r="I153" s="26">
        <v>0</v>
      </c>
      <c r="J153" s="27">
        <v>100</v>
      </c>
      <c r="K153" s="28">
        <v>69.531886786584735</v>
      </c>
      <c r="L153" s="25">
        <f t="shared" si="10"/>
        <v>128571731.37</v>
      </c>
      <c r="M153" s="28">
        <v>0</v>
      </c>
    </row>
    <row r="154" spans="1:13" ht="25.5" x14ac:dyDescent="0.25">
      <c r="A154" s="22" t="s">
        <v>272</v>
      </c>
      <c r="B154" s="23" t="s">
        <v>121</v>
      </c>
      <c r="C154" s="23" t="s">
        <v>273</v>
      </c>
      <c r="D154" s="25">
        <v>295762536.41000003</v>
      </c>
      <c r="E154" s="26">
        <v>119175163.59</v>
      </c>
      <c r="F154" s="25">
        <v>95904000</v>
      </c>
      <c r="G154" s="26">
        <v>25025293.800000001</v>
      </c>
      <c r="H154" s="26">
        <v>25025293.800000001</v>
      </c>
      <c r="I154" s="26">
        <v>0</v>
      </c>
      <c r="J154" s="27">
        <v>100</v>
      </c>
      <c r="K154" s="28">
        <v>26.094108483483485</v>
      </c>
      <c r="L154" s="25">
        <f t="shared" si="10"/>
        <v>-94149869.790000007</v>
      </c>
      <c r="M154" s="28">
        <f t="shared" si="11"/>
        <v>20.99874927471874</v>
      </c>
    </row>
    <row r="155" spans="1:13" ht="25.5" x14ac:dyDescent="0.25">
      <c r="A155" s="22" t="s">
        <v>272</v>
      </c>
      <c r="B155" s="23" t="s">
        <v>51</v>
      </c>
      <c r="C155" s="23" t="s">
        <v>273</v>
      </c>
      <c r="D155" s="25">
        <v>187657232.75</v>
      </c>
      <c r="E155" s="26">
        <v>0</v>
      </c>
      <c r="F155" s="25">
        <v>232292460</v>
      </c>
      <c r="G155" s="26">
        <v>36346260.060000002</v>
      </c>
      <c r="H155" s="26">
        <v>36346260.060000002</v>
      </c>
      <c r="I155" s="26">
        <v>0</v>
      </c>
      <c r="J155" s="27">
        <v>100</v>
      </c>
      <c r="K155" s="28">
        <v>15.646767036691593</v>
      </c>
      <c r="L155" s="25">
        <f t="shared" si="10"/>
        <v>36346260.060000002</v>
      </c>
      <c r="M155" s="28">
        <v>0</v>
      </c>
    </row>
    <row r="156" spans="1:13" ht="25.5" x14ac:dyDescent="0.25">
      <c r="A156" s="22" t="s">
        <v>274</v>
      </c>
      <c r="B156" s="23" t="s">
        <v>51</v>
      </c>
      <c r="C156" s="23" t="s">
        <v>275</v>
      </c>
      <c r="D156" s="25">
        <v>60523575.149999999</v>
      </c>
      <c r="E156" s="26">
        <v>0</v>
      </c>
      <c r="F156" s="25">
        <v>68774440</v>
      </c>
      <c r="G156" s="26">
        <v>14247991.779999999</v>
      </c>
      <c r="H156" s="26">
        <v>14247991.779999999</v>
      </c>
      <c r="I156" s="26">
        <v>0</v>
      </c>
      <c r="J156" s="27">
        <v>100</v>
      </c>
      <c r="K156" s="28">
        <v>20.716986979465045</v>
      </c>
      <c r="L156" s="25">
        <f t="shared" si="10"/>
        <v>14247991.779999999</v>
      </c>
      <c r="M156" s="28">
        <v>0</v>
      </c>
    </row>
    <row r="157" spans="1:13" ht="38.25" x14ac:dyDescent="0.25">
      <c r="A157" s="22" t="s">
        <v>276</v>
      </c>
      <c r="B157" s="23" t="s">
        <v>51</v>
      </c>
      <c r="C157" s="23" t="s">
        <v>277</v>
      </c>
      <c r="D157" s="25">
        <v>39501509.75</v>
      </c>
      <c r="E157" s="26">
        <v>39501509.75</v>
      </c>
      <c r="F157" s="25">
        <v>11130000</v>
      </c>
      <c r="G157" s="26">
        <v>11041475.01</v>
      </c>
      <c r="H157" s="26">
        <v>11041475.01</v>
      </c>
      <c r="I157" s="26">
        <v>0</v>
      </c>
      <c r="J157" s="27">
        <v>100</v>
      </c>
      <c r="K157" s="28">
        <v>99.204627223719683</v>
      </c>
      <c r="L157" s="25">
        <f t="shared" si="10"/>
        <v>-28460034.740000002</v>
      </c>
      <c r="M157" s="28">
        <f t="shared" si="11"/>
        <v>27.952032921982177</v>
      </c>
    </row>
    <row r="158" spans="1:13" ht="38.25" x14ac:dyDescent="0.25">
      <c r="A158" s="22" t="s">
        <v>278</v>
      </c>
      <c r="B158" s="23" t="s">
        <v>51</v>
      </c>
      <c r="C158" s="23" t="s">
        <v>279</v>
      </c>
      <c r="D158" s="25">
        <v>5043463.53</v>
      </c>
      <c r="E158" s="26">
        <v>0</v>
      </c>
      <c r="F158" s="25">
        <v>221206540</v>
      </c>
      <c r="G158" s="26">
        <v>186080287.80000001</v>
      </c>
      <c r="H158" s="26">
        <v>186080287.80000001</v>
      </c>
      <c r="I158" s="26">
        <v>0</v>
      </c>
      <c r="J158" s="27">
        <v>100</v>
      </c>
      <c r="K158" s="28">
        <v>84.120608640232803</v>
      </c>
      <c r="L158" s="25">
        <f t="shared" si="10"/>
        <v>186080287.80000001</v>
      </c>
      <c r="M158" s="28">
        <v>0</v>
      </c>
    </row>
    <row r="159" spans="1:13" ht="25.5" x14ac:dyDescent="0.25">
      <c r="A159" s="22" t="s">
        <v>280</v>
      </c>
      <c r="B159" s="23" t="s">
        <v>51</v>
      </c>
      <c r="C159" s="23" t="s">
        <v>281</v>
      </c>
      <c r="D159" s="25">
        <v>195769396.49000001</v>
      </c>
      <c r="E159" s="26">
        <v>54061936.200000003</v>
      </c>
      <c r="F159" s="25">
        <v>15636760</v>
      </c>
      <c r="G159" s="26">
        <v>0</v>
      </c>
      <c r="H159" s="26">
        <v>0</v>
      </c>
      <c r="I159" s="26">
        <v>0</v>
      </c>
      <c r="J159" s="27">
        <v>0</v>
      </c>
      <c r="K159" s="28">
        <v>0</v>
      </c>
      <c r="L159" s="25">
        <f t="shared" si="10"/>
        <v>-54061936.200000003</v>
      </c>
      <c r="M159" s="28">
        <f t="shared" si="11"/>
        <v>0</v>
      </c>
    </row>
    <row r="160" spans="1:13" ht="38.25" x14ac:dyDescent="0.25">
      <c r="A160" s="22" t="s">
        <v>282</v>
      </c>
      <c r="B160" s="23" t="s">
        <v>120</v>
      </c>
      <c r="C160" s="23" t="s">
        <v>283</v>
      </c>
      <c r="D160" s="25">
        <v>15441327.68</v>
      </c>
      <c r="E160" s="26">
        <v>6675911.8799999999</v>
      </c>
      <c r="F160" s="25">
        <v>16538030</v>
      </c>
      <c r="G160" s="26">
        <v>0</v>
      </c>
      <c r="H160" s="26">
        <v>0</v>
      </c>
      <c r="I160" s="26">
        <v>0</v>
      </c>
      <c r="J160" s="27">
        <v>0</v>
      </c>
      <c r="K160" s="28">
        <v>0</v>
      </c>
      <c r="L160" s="25">
        <f t="shared" si="10"/>
        <v>-6675911.8799999999</v>
      </c>
      <c r="M160" s="28">
        <f t="shared" si="11"/>
        <v>0</v>
      </c>
    </row>
    <row r="161" spans="1:13" ht="38.25" x14ac:dyDescent="0.25">
      <c r="A161" s="22" t="s">
        <v>284</v>
      </c>
      <c r="B161" s="23" t="s">
        <v>111</v>
      </c>
      <c r="C161" s="23" t="s">
        <v>285</v>
      </c>
      <c r="D161" s="25">
        <v>105318957.56999999</v>
      </c>
      <c r="E161" s="26">
        <v>78269321.180000007</v>
      </c>
      <c r="F161" s="25">
        <v>52900000</v>
      </c>
      <c r="G161" s="26">
        <v>21254609.949999999</v>
      </c>
      <c r="H161" s="26">
        <v>21254609.949999999</v>
      </c>
      <c r="I161" s="26">
        <v>0</v>
      </c>
      <c r="J161" s="27">
        <v>100</v>
      </c>
      <c r="K161" s="28">
        <v>40.178846786389414</v>
      </c>
      <c r="L161" s="25">
        <f t="shared" si="10"/>
        <v>-57014711.230000004</v>
      </c>
      <c r="M161" s="28">
        <f t="shared" si="11"/>
        <v>27.155735644007535</v>
      </c>
    </row>
    <row r="162" spans="1:13" ht="63.75" x14ac:dyDescent="0.25">
      <c r="A162" s="22" t="s">
        <v>286</v>
      </c>
      <c r="B162" s="23" t="s">
        <v>111</v>
      </c>
      <c r="C162" s="23" t="s">
        <v>287</v>
      </c>
      <c r="D162" s="25">
        <v>117819002.88</v>
      </c>
      <c r="E162" s="26">
        <v>50653348.380000003</v>
      </c>
      <c r="F162" s="25">
        <v>102890000</v>
      </c>
      <c r="G162" s="26">
        <v>49972869.259999998</v>
      </c>
      <c r="H162" s="26">
        <v>49972869.259999998</v>
      </c>
      <c r="I162" s="26">
        <v>0</v>
      </c>
      <c r="J162" s="27">
        <v>100</v>
      </c>
      <c r="K162" s="28">
        <v>48.569218835649721</v>
      </c>
      <c r="L162" s="25">
        <f t="shared" si="10"/>
        <v>-680479.12000000477</v>
      </c>
      <c r="M162" s="28">
        <f t="shared" si="11"/>
        <v>98.656595976844272</v>
      </c>
    </row>
    <row r="163" spans="1:13" ht="51" x14ac:dyDescent="0.25">
      <c r="A163" s="22" t="s">
        <v>288</v>
      </c>
      <c r="B163" s="23" t="s">
        <v>51</v>
      </c>
      <c r="C163" s="23" t="s">
        <v>289</v>
      </c>
      <c r="D163" s="25">
        <v>215937500</v>
      </c>
      <c r="E163" s="26">
        <v>37756190.469999999</v>
      </c>
      <c r="F163" s="25">
        <v>0</v>
      </c>
      <c r="G163" s="26">
        <v>0</v>
      </c>
      <c r="H163" s="26">
        <v>0</v>
      </c>
      <c r="I163" s="26">
        <v>0</v>
      </c>
      <c r="J163" s="27">
        <v>0</v>
      </c>
      <c r="K163" s="28">
        <v>0</v>
      </c>
      <c r="L163" s="25">
        <f t="shared" si="10"/>
        <v>-37756190.469999999</v>
      </c>
      <c r="M163" s="28">
        <f t="shared" si="11"/>
        <v>0</v>
      </c>
    </row>
    <row r="164" spans="1:13" ht="76.5" x14ac:dyDescent="0.25">
      <c r="A164" s="22" t="s">
        <v>290</v>
      </c>
      <c r="B164" s="23" t="s">
        <v>121</v>
      </c>
      <c r="C164" s="23" t="s">
        <v>291</v>
      </c>
      <c r="D164" s="25">
        <v>9242087.0899999999</v>
      </c>
      <c r="E164" s="26">
        <v>0</v>
      </c>
      <c r="F164" s="25">
        <v>0</v>
      </c>
      <c r="G164" s="26">
        <v>0</v>
      </c>
      <c r="H164" s="26">
        <v>0</v>
      </c>
      <c r="I164" s="26">
        <v>0</v>
      </c>
      <c r="J164" s="27">
        <v>0</v>
      </c>
      <c r="K164" s="28">
        <v>0</v>
      </c>
      <c r="L164" s="25">
        <f t="shared" si="10"/>
        <v>0</v>
      </c>
      <c r="M164" s="28">
        <v>0</v>
      </c>
    </row>
    <row r="165" spans="1:13" ht="38.25" x14ac:dyDescent="0.25">
      <c r="A165" s="22" t="s">
        <v>292</v>
      </c>
      <c r="B165" s="23" t="s">
        <v>51</v>
      </c>
      <c r="C165" s="23" t="s">
        <v>293</v>
      </c>
      <c r="D165" s="25">
        <v>0</v>
      </c>
      <c r="E165" s="26">
        <v>0</v>
      </c>
      <c r="F165" s="25">
        <v>5896210</v>
      </c>
      <c r="G165" s="26">
        <v>5295718.4400000004</v>
      </c>
      <c r="H165" s="26">
        <v>5295718.4400000004</v>
      </c>
      <c r="I165" s="26">
        <v>0</v>
      </c>
      <c r="J165" s="27">
        <v>100</v>
      </c>
      <c r="K165" s="28">
        <v>89.815634789127259</v>
      </c>
      <c r="L165" s="25">
        <f t="shared" si="10"/>
        <v>5295718.4400000004</v>
      </c>
      <c r="M165" s="28">
        <v>0</v>
      </c>
    </row>
    <row r="166" spans="1:13" ht="38.25" x14ac:dyDescent="0.25">
      <c r="A166" s="22" t="s">
        <v>294</v>
      </c>
      <c r="B166" s="23" t="s">
        <v>51</v>
      </c>
      <c r="C166" s="23" t="s">
        <v>295</v>
      </c>
      <c r="D166" s="25">
        <v>85743443.769999996</v>
      </c>
      <c r="E166" s="26">
        <v>36259255.090000004</v>
      </c>
      <c r="F166" s="25">
        <v>14850000</v>
      </c>
      <c r="G166" s="26">
        <v>0</v>
      </c>
      <c r="H166" s="26">
        <v>0</v>
      </c>
      <c r="I166" s="26">
        <v>0</v>
      </c>
      <c r="J166" s="27">
        <v>0</v>
      </c>
      <c r="K166" s="28">
        <v>0</v>
      </c>
      <c r="L166" s="25">
        <f t="shared" si="10"/>
        <v>-36259255.090000004</v>
      </c>
      <c r="M166" s="28">
        <f t="shared" si="11"/>
        <v>0</v>
      </c>
    </row>
    <row r="167" spans="1:13" ht="38.25" x14ac:dyDescent="0.25">
      <c r="A167" s="22" t="s">
        <v>296</v>
      </c>
      <c r="B167" s="23" t="s">
        <v>51</v>
      </c>
      <c r="C167" s="23" t="s">
        <v>297</v>
      </c>
      <c r="D167" s="25">
        <v>7491251.8499999996</v>
      </c>
      <c r="E167" s="26">
        <v>0</v>
      </c>
      <c r="F167" s="25">
        <v>50208000</v>
      </c>
      <c r="G167" s="26">
        <v>0</v>
      </c>
      <c r="H167" s="26">
        <v>0</v>
      </c>
      <c r="I167" s="26">
        <v>0</v>
      </c>
      <c r="J167" s="27">
        <v>0</v>
      </c>
      <c r="K167" s="28">
        <v>0</v>
      </c>
      <c r="L167" s="25">
        <f t="shared" si="10"/>
        <v>0</v>
      </c>
      <c r="M167" s="28">
        <v>0</v>
      </c>
    </row>
    <row r="168" spans="1:13" ht="51" x14ac:dyDescent="0.25">
      <c r="A168" s="22" t="s">
        <v>298</v>
      </c>
      <c r="B168" s="23" t="s">
        <v>51</v>
      </c>
      <c r="C168" s="23" t="s">
        <v>299</v>
      </c>
      <c r="D168" s="25">
        <v>34339175.219999999</v>
      </c>
      <c r="E168" s="26">
        <v>0</v>
      </c>
      <c r="F168" s="25">
        <v>0</v>
      </c>
      <c r="G168" s="26">
        <v>0</v>
      </c>
      <c r="H168" s="26">
        <v>0</v>
      </c>
      <c r="I168" s="26">
        <v>0</v>
      </c>
      <c r="J168" s="27">
        <v>0</v>
      </c>
      <c r="K168" s="28">
        <v>0</v>
      </c>
      <c r="L168" s="25">
        <f t="shared" si="10"/>
        <v>0</v>
      </c>
      <c r="M168" s="28">
        <v>0</v>
      </c>
    </row>
    <row r="169" spans="1:13" ht="38.25" x14ac:dyDescent="0.25">
      <c r="A169" s="22" t="s">
        <v>300</v>
      </c>
      <c r="B169" s="23" t="s">
        <v>51</v>
      </c>
      <c r="C169" s="23" t="s">
        <v>301</v>
      </c>
      <c r="D169" s="25">
        <v>2285561.77</v>
      </c>
      <c r="E169" s="26">
        <v>0</v>
      </c>
      <c r="F169" s="25">
        <v>34446640</v>
      </c>
      <c r="G169" s="26">
        <v>0</v>
      </c>
      <c r="H169" s="26">
        <v>0</v>
      </c>
      <c r="I169" s="26">
        <v>0</v>
      </c>
      <c r="J169" s="27">
        <v>0</v>
      </c>
      <c r="K169" s="28">
        <v>0</v>
      </c>
      <c r="L169" s="25">
        <f t="shared" si="10"/>
        <v>0</v>
      </c>
      <c r="M169" s="28">
        <v>0</v>
      </c>
    </row>
    <row r="170" spans="1:13" ht="25.5" x14ac:dyDescent="0.25">
      <c r="A170" s="22" t="s">
        <v>302</v>
      </c>
      <c r="B170" s="23" t="s">
        <v>51</v>
      </c>
      <c r="C170" s="23" t="s">
        <v>303</v>
      </c>
      <c r="D170" s="25">
        <v>14691663.42</v>
      </c>
      <c r="E170" s="26">
        <v>0</v>
      </c>
      <c r="F170" s="25">
        <v>29637800</v>
      </c>
      <c r="G170" s="26">
        <v>0</v>
      </c>
      <c r="H170" s="26">
        <v>0</v>
      </c>
      <c r="I170" s="26">
        <v>0</v>
      </c>
      <c r="J170" s="27">
        <v>0</v>
      </c>
      <c r="K170" s="28">
        <v>0</v>
      </c>
      <c r="L170" s="25">
        <f t="shared" si="10"/>
        <v>0</v>
      </c>
      <c r="M170" s="28">
        <v>0</v>
      </c>
    </row>
    <row r="171" spans="1:13" ht="38.25" x14ac:dyDescent="0.25">
      <c r="A171" s="22" t="s">
        <v>304</v>
      </c>
      <c r="B171" s="23" t="s">
        <v>51</v>
      </c>
      <c r="C171" s="23" t="s">
        <v>305</v>
      </c>
      <c r="D171" s="25">
        <v>1977221.46</v>
      </c>
      <c r="E171" s="26">
        <v>0</v>
      </c>
      <c r="F171" s="25">
        <v>0</v>
      </c>
      <c r="G171" s="26">
        <v>0</v>
      </c>
      <c r="H171" s="26">
        <v>0</v>
      </c>
      <c r="I171" s="26">
        <v>0</v>
      </c>
      <c r="J171" s="27">
        <v>0</v>
      </c>
      <c r="K171" s="28">
        <v>0</v>
      </c>
      <c r="L171" s="25">
        <f t="shared" si="10"/>
        <v>0</v>
      </c>
      <c r="M171" s="28">
        <v>0</v>
      </c>
    </row>
    <row r="172" spans="1:13" ht="89.25" x14ac:dyDescent="0.25">
      <c r="A172" s="22" t="s">
        <v>306</v>
      </c>
      <c r="B172" s="23" t="s">
        <v>111</v>
      </c>
      <c r="C172" s="23" t="s">
        <v>307</v>
      </c>
      <c r="D172" s="25">
        <v>0</v>
      </c>
      <c r="E172" s="26">
        <v>0</v>
      </c>
      <c r="F172" s="25">
        <v>1598400</v>
      </c>
      <c r="G172" s="26">
        <v>0</v>
      </c>
      <c r="H172" s="26">
        <v>0</v>
      </c>
      <c r="I172" s="26">
        <v>0</v>
      </c>
      <c r="J172" s="27">
        <v>0</v>
      </c>
      <c r="K172" s="28">
        <v>0</v>
      </c>
      <c r="L172" s="25">
        <f t="shared" si="10"/>
        <v>0</v>
      </c>
      <c r="M172" s="28">
        <v>0</v>
      </c>
    </row>
    <row r="173" spans="1:13" ht="63.75" x14ac:dyDescent="0.25">
      <c r="A173" s="22" t="s">
        <v>308</v>
      </c>
      <c r="B173" s="23" t="s">
        <v>51</v>
      </c>
      <c r="C173" s="23" t="s">
        <v>309</v>
      </c>
      <c r="D173" s="25">
        <v>6078599.9199999999</v>
      </c>
      <c r="E173" s="26">
        <v>0</v>
      </c>
      <c r="F173" s="25">
        <v>0</v>
      </c>
      <c r="G173" s="26">
        <v>0</v>
      </c>
      <c r="H173" s="26">
        <v>0</v>
      </c>
      <c r="I173" s="26">
        <v>0</v>
      </c>
      <c r="J173" s="27">
        <v>0</v>
      </c>
      <c r="K173" s="28">
        <v>0</v>
      </c>
      <c r="L173" s="25">
        <f t="shared" si="10"/>
        <v>0</v>
      </c>
      <c r="M173" s="28">
        <v>0</v>
      </c>
    </row>
    <row r="174" spans="1:13" ht="63.75" x14ac:dyDescent="0.25">
      <c r="A174" s="22" t="s">
        <v>310</v>
      </c>
      <c r="B174" s="23" t="s">
        <v>51</v>
      </c>
      <c r="C174" s="23" t="s">
        <v>311</v>
      </c>
      <c r="D174" s="25">
        <v>125000000</v>
      </c>
      <c r="E174" s="26">
        <v>0</v>
      </c>
      <c r="F174" s="25">
        <v>44092000</v>
      </c>
      <c r="G174" s="26">
        <v>44091122.390000001</v>
      </c>
      <c r="H174" s="26">
        <v>44091122.390000001</v>
      </c>
      <c r="I174" s="26">
        <v>0</v>
      </c>
      <c r="J174" s="27">
        <v>100</v>
      </c>
      <c r="K174" s="28">
        <v>99.998009593577066</v>
      </c>
      <c r="L174" s="25">
        <f t="shared" si="10"/>
        <v>44091122.390000001</v>
      </c>
      <c r="M174" s="28">
        <v>0</v>
      </c>
    </row>
    <row r="175" spans="1:13" ht="38.25" x14ac:dyDescent="0.25">
      <c r="A175" s="22" t="s">
        <v>312</v>
      </c>
      <c r="B175" s="23" t="s">
        <v>121</v>
      </c>
      <c r="C175" s="23" t="s">
        <v>313</v>
      </c>
      <c r="D175" s="25">
        <v>4500000</v>
      </c>
      <c r="E175" s="26">
        <v>0</v>
      </c>
      <c r="F175" s="25">
        <v>0</v>
      </c>
      <c r="G175" s="26">
        <v>0</v>
      </c>
      <c r="H175" s="26">
        <v>0</v>
      </c>
      <c r="I175" s="26">
        <v>0</v>
      </c>
      <c r="J175" s="27">
        <v>0</v>
      </c>
      <c r="K175" s="28">
        <v>0</v>
      </c>
      <c r="L175" s="25">
        <f t="shared" si="10"/>
        <v>0</v>
      </c>
      <c r="M175" s="28">
        <v>0</v>
      </c>
    </row>
    <row r="176" spans="1:13" ht="38.25" x14ac:dyDescent="0.25">
      <c r="A176" s="22" t="s">
        <v>314</v>
      </c>
      <c r="B176" s="23" t="s">
        <v>111</v>
      </c>
      <c r="C176" s="23" t="s">
        <v>315</v>
      </c>
      <c r="D176" s="25">
        <v>0</v>
      </c>
      <c r="E176" s="26">
        <v>0</v>
      </c>
      <c r="F176" s="25">
        <v>61103736</v>
      </c>
      <c r="G176" s="26">
        <v>0</v>
      </c>
      <c r="H176" s="26">
        <v>0</v>
      </c>
      <c r="I176" s="26">
        <v>0</v>
      </c>
      <c r="J176" s="27">
        <v>0</v>
      </c>
      <c r="K176" s="28">
        <v>0</v>
      </c>
      <c r="L176" s="25">
        <f t="shared" si="10"/>
        <v>0</v>
      </c>
      <c r="M176" s="28">
        <v>0</v>
      </c>
    </row>
    <row r="177" spans="1:13" ht="38.25" x14ac:dyDescent="0.25">
      <c r="A177" s="22" t="s">
        <v>316</v>
      </c>
      <c r="B177" s="23" t="s">
        <v>111</v>
      </c>
      <c r="C177" s="23" t="s">
        <v>317</v>
      </c>
      <c r="D177" s="25">
        <v>0</v>
      </c>
      <c r="E177" s="26">
        <v>0</v>
      </c>
      <c r="F177" s="25">
        <v>1459337.87</v>
      </c>
      <c r="G177" s="26">
        <v>385690.18</v>
      </c>
      <c r="H177" s="26">
        <v>385690.18</v>
      </c>
      <c r="I177" s="26">
        <v>0</v>
      </c>
      <c r="J177" s="27">
        <v>100</v>
      </c>
      <c r="K177" s="28">
        <v>26.43</v>
      </c>
      <c r="L177" s="25">
        <f t="shared" si="10"/>
        <v>385690.18</v>
      </c>
      <c r="M177" s="28">
        <v>0</v>
      </c>
    </row>
    <row r="178" spans="1:13" ht="51" x14ac:dyDescent="0.25">
      <c r="A178" s="22" t="s">
        <v>318</v>
      </c>
      <c r="B178" s="23" t="s">
        <v>121</v>
      </c>
      <c r="C178" s="23" t="s">
        <v>319</v>
      </c>
      <c r="D178" s="25">
        <v>0</v>
      </c>
      <c r="E178" s="26">
        <v>0</v>
      </c>
      <c r="F178" s="25">
        <v>300000</v>
      </c>
      <c r="G178" s="26">
        <v>282680.90000000002</v>
      </c>
      <c r="H178" s="26">
        <v>282680.90000000002</v>
      </c>
      <c r="I178" s="26">
        <v>0</v>
      </c>
      <c r="J178" s="27">
        <v>100</v>
      </c>
      <c r="K178" s="28">
        <v>94.226966666666684</v>
      </c>
      <c r="L178" s="25">
        <f t="shared" si="10"/>
        <v>282680.90000000002</v>
      </c>
      <c r="M178" s="28">
        <v>0</v>
      </c>
    </row>
    <row r="179" spans="1:13" ht="51" x14ac:dyDescent="0.25">
      <c r="A179" s="22" t="s">
        <v>320</v>
      </c>
      <c r="B179" s="23" t="s">
        <v>111</v>
      </c>
      <c r="C179" s="23" t="s">
        <v>321</v>
      </c>
      <c r="D179" s="25">
        <v>0</v>
      </c>
      <c r="E179" s="26">
        <v>0</v>
      </c>
      <c r="F179" s="25">
        <v>8757000</v>
      </c>
      <c r="G179" s="26">
        <v>3912941.61</v>
      </c>
      <c r="H179" s="26">
        <v>3912941.61</v>
      </c>
      <c r="I179" s="26">
        <v>0</v>
      </c>
      <c r="J179" s="27">
        <v>100</v>
      </c>
      <c r="K179" s="28">
        <v>44.683585817060631</v>
      </c>
      <c r="L179" s="25">
        <f t="shared" si="10"/>
        <v>3912941.61</v>
      </c>
      <c r="M179" s="28">
        <v>0</v>
      </c>
    </row>
    <row r="180" spans="1:13" ht="25.5" x14ac:dyDescent="0.25">
      <c r="A180" s="22" t="s">
        <v>322</v>
      </c>
      <c r="B180" s="23" t="s">
        <v>121</v>
      </c>
      <c r="C180" s="23" t="s">
        <v>323</v>
      </c>
      <c r="D180" s="25">
        <v>57000000</v>
      </c>
      <c r="E180" s="26">
        <v>0</v>
      </c>
      <c r="F180" s="25">
        <v>0</v>
      </c>
      <c r="G180" s="26">
        <v>0</v>
      </c>
      <c r="H180" s="26">
        <v>0</v>
      </c>
      <c r="I180" s="26">
        <v>0</v>
      </c>
      <c r="J180" s="27">
        <v>0</v>
      </c>
      <c r="K180" s="28">
        <v>0</v>
      </c>
      <c r="L180" s="25">
        <f t="shared" si="10"/>
        <v>0</v>
      </c>
      <c r="M180" s="28">
        <v>0</v>
      </c>
    </row>
    <row r="181" spans="1:13" ht="38.25" x14ac:dyDescent="0.25">
      <c r="A181" s="22" t="s">
        <v>324</v>
      </c>
      <c r="B181" s="23" t="s">
        <v>51</v>
      </c>
      <c r="C181" s="23" t="s">
        <v>325</v>
      </c>
      <c r="D181" s="25">
        <v>0</v>
      </c>
      <c r="E181" s="26">
        <v>0</v>
      </c>
      <c r="F181" s="25">
        <v>9373000</v>
      </c>
      <c r="G181" s="26">
        <v>0</v>
      </c>
      <c r="H181" s="26">
        <v>0</v>
      </c>
      <c r="I181" s="26">
        <v>0</v>
      </c>
      <c r="J181" s="27">
        <v>0</v>
      </c>
      <c r="K181" s="28">
        <v>0</v>
      </c>
      <c r="L181" s="25">
        <f t="shared" si="10"/>
        <v>0</v>
      </c>
      <c r="M181" s="28">
        <v>0</v>
      </c>
    </row>
    <row r="182" spans="1:13" ht="25.5" x14ac:dyDescent="0.25">
      <c r="A182" s="22" t="s">
        <v>326</v>
      </c>
      <c r="B182" s="23" t="s">
        <v>51</v>
      </c>
      <c r="C182" s="23" t="s">
        <v>327</v>
      </c>
      <c r="D182" s="25">
        <v>0</v>
      </c>
      <c r="E182" s="26">
        <v>0</v>
      </c>
      <c r="F182" s="25">
        <v>5983070</v>
      </c>
      <c r="G182" s="26">
        <v>0</v>
      </c>
      <c r="H182" s="26">
        <v>0</v>
      </c>
      <c r="I182" s="26">
        <v>0</v>
      </c>
      <c r="J182" s="27">
        <v>0</v>
      </c>
      <c r="K182" s="28">
        <v>0</v>
      </c>
      <c r="L182" s="25">
        <f t="shared" si="10"/>
        <v>0</v>
      </c>
      <c r="M182" s="28">
        <v>0</v>
      </c>
    </row>
    <row r="183" spans="1:13" x14ac:dyDescent="0.25">
      <c r="A183" s="22" t="s">
        <v>328</v>
      </c>
      <c r="B183" s="23" t="s">
        <v>51</v>
      </c>
      <c r="C183" s="23" t="s">
        <v>329</v>
      </c>
      <c r="D183" s="25">
        <v>24858730</v>
      </c>
      <c r="E183" s="26">
        <v>0</v>
      </c>
      <c r="F183" s="25">
        <v>0</v>
      </c>
      <c r="G183" s="26">
        <v>0</v>
      </c>
      <c r="H183" s="26">
        <v>0</v>
      </c>
      <c r="I183" s="26">
        <v>0</v>
      </c>
      <c r="J183" s="27">
        <v>0</v>
      </c>
      <c r="K183" s="28">
        <v>0</v>
      </c>
      <c r="L183" s="25">
        <f t="shared" si="10"/>
        <v>0</v>
      </c>
      <c r="M183" s="28">
        <v>0</v>
      </c>
    </row>
    <row r="184" spans="1:13" ht="51" x14ac:dyDescent="0.25">
      <c r="A184" s="22" t="s">
        <v>330</v>
      </c>
      <c r="B184" s="23" t="s">
        <v>121</v>
      </c>
      <c r="C184" s="23" t="s">
        <v>331</v>
      </c>
      <c r="D184" s="25">
        <v>0</v>
      </c>
      <c r="E184" s="26">
        <v>0</v>
      </c>
      <c r="F184" s="25">
        <v>62897980</v>
      </c>
      <c r="G184" s="26">
        <v>33414990.300000001</v>
      </c>
      <c r="H184" s="26">
        <v>33414990.300000001</v>
      </c>
      <c r="I184" s="26">
        <v>0</v>
      </c>
      <c r="J184" s="27">
        <v>100</v>
      </c>
      <c r="K184" s="28">
        <v>53.13</v>
      </c>
      <c r="L184" s="25">
        <f t="shared" si="10"/>
        <v>33414990.300000001</v>
      </c>
      <c r="M184" s="28">
        <v>0</v>
      </c>
    </row>
    <row r="185" spans="1:13" ht="51" x14ac:dyDescent="0.25">
      <c r="A185" s="22" t="s">
        <v>332</v>
      </c>
      <c r="B185" s="23" t="s">
        <v>111</v>
      </c>
      <c r="C185" s="23" t="s">
        <v>333</v>
      </c>
      <c r="D185" s="25">
        <v>0</v>
      </c>
      <c r="E185" s="26">
        <v>0</v>
      </c>
      <c r="F185" s="25">
        <v>6156000</v>
      </c>
      <c r="G185" s="26">
        <v>0</v>
      </c>
      <c r="H185" s="26">
        <v>0</v>
      </c>
      <c r="I185" s="26">
        <v>0</v>
      </c>
      <c r="J185" s="27">
        <v>0</v>
      </c>
      <c r="K185" s="28">
        <v>0</v>
      </c>
      <c r="L185" s="25">
        <f t="shared" si="10"/>
        <v>0</v>
      </c>
      <c r="M185" s="28">
        <v>0</v>
      </c>
    </row>
    <row r="186" spans="1:13" ht="76.5" x14ac:dyDescent="0.25">
      <c r="A186" s="22" t="s">
        <v>334</v>
      </c>
      <c r="B186" s="23" t="s">
        <v>51</v>
      </c>
      <c r="C186" s="23" t="s">
        <v>335</v>
      </c>
      <c r="D186" s="25">
        <v>0</v>
      </c>
      <c r="E186" s="26">
        <v>0</v>
      </c>
      <c r="F186" s="25">
        <v>400129766</v>
      </c>
      <c r="G186" s="26">
        <v>134522000.94999999</v>
      </c>
      <c r="H186" s="26">
        <v>134522000.94999999</v>
      </c>
      <c r="I186" s="26">
        <v>0</v>
      </c>
      <c r="J186" s="27">
        <v>100</v>
      </c>
      <c r="K186" s="28">
        <v>33.619999999999997</v>
      </c>
      <c r="L186" s="25">
        <f t="shared" si="10"/>
        <v>134522000.94999999</v>
      </c>
      <c r="M186" s="28">
        <v>0</v>
      </c>
    </row>
    <row r="187" spans="1:13" ht="25.5" x14ac:dyDescent="0.25">
      <c r="A187" s="22" t="s">
        <v>336</v>
      </c>
      <c r="B187" s="23" t="s">
        <v>121</v>
      </c>
      <c r="C187" s="23" t="s">
        <v>337</v>
      </c>
      <c r="D187" s="25">
        <v>0</v>
      </c>
      <c r="E187" s="26">
        <v>0</v>
      </c>
      <c r="F187" s="25">
        <v>112860000</v>
      </c>
      <c r="G187" s="26">
        <v>45947656.5</v>
      </c>
      <c r="H187" s="26">
        <v>45947656.5</v>
      </c>
      <c r="I187" s="26">
        <v>0</v>
      </c>
      <c r="J187" s="27">
        <v>100</v>
      </c>
      <c r="K187" s="28">
        <v>40.71</v>
      </c>
      <c r="L187" s="25">
        <f t="shared" si="10"/>
        <v>45947656.5</v>
      </c>
      <c r="M187" s="28">
        <v>0</v>
      </c>
    </row>
    <row r="188" spans="1:13" ht="38.25" x14ac:dyDescent="0.25">
      <c r="A188" s="22" t="s">
        <v>338</v>
      </c>
      <c r="B188" s="23" t="s">
        <v>51</v>
      </c>
      <c r="C188" s="23" t="s">
        <v>339</v>
      </c>
      <c r="D188" s="25">
        <v>12975941.720000001</v>
      </c>
      <c r="E188" s="26">
        <v>5000000</v>
      </c>
      <c r="F188" s="25">
        <v>450643130</v>
      </c>
      <c r="G188" s="26">
        <v>64344629.359999999</v>
      </c>
      <c r="H188" s="26">
        <v>64344629.359999999</v>
      </c>
      <c r="I188" s="26">
        <v>0</v>
      </c>
      <c r="J188" s="27">
        <v>100</v>
      </c>
      <c r="K188" s="28">
        <v>14.278400152244638</v>
      </c>
      <c r="L188" s="25">
        <f t="shared" ref="L188:L212" si="12">H188-E188</f>
        <v>59344629.359999999</v>
      </c>
      <c r="M188" s="28">
        <f t="shared" ref="M188:M212" si="13">H188/E188*100</f>
        <v>1286.8925872</v>
      </c>
    </row>
    <row r="189" spans="1:13" ht="38.25" x14ac:dyDescent="0.25">
      <c r="A189" s="22" t="s">
        <v>340</v>
      </c>
      <c r="B189" s="23" t="s">
        <v>51</v>
      </c>
      <c r="C189" s="23" t="s">
        <v>341</v>
      </c>
      <c r="D189" s="25">
        <v>5000000</v>
      </c>
      <c r="E189" s="26">
        <v>5000000</v>
      </c>
      <c r="F189" s="25">
        <v>0</v>
      </c>
      <c r="G189" s="26">
        <v>0</v>
      </c>
      <c r="H189" s="26">
        <v>0</v>
      </c>
      <c r="I189" s="26">
        <v>0</v>
      </c>
      <c r="J189" s="27">
        <v>0</v>
      </c>
      <c r="K189" s="28">
        <v>0</v>
      </c>
      <c r="L189" s="25">
        <f t="shared" si="12"/>
        <v>-5000000</v>
      </c>
      <c r="M189" s="28">
        <f t="shared" si="13"/>
        <v>0</v>
      </c>
    </row>
    <row r="190" spans="1:13" ht="51" x14ac:dyDescent="0.25">
      <c r="A190" s="22" t="s">
        <v>342</v>
      </c>
      <c r="B190" s="23" t="s">
        <v>51</v>
      </c>
      <c r="C190" s="23" t="s">
        <v>343</v>
      </c>
      <c r="D190" s="25">
        <v>0</v>
      </c>
      <c r="E190" s="26">
        <v>0</v>
      </c>
      <c r="F190" s="25">
        <v>265858630</v>
      </c>
      <c r="G190" s="26">
        <v>95055810.700000003</v>
      </c>
      <c r="H190" s="26">
        <v>95055810.700000003</v>
      </c>
      <c r="I190" s="26">
        <v>0</v>
      </c>
      <c r="J190" s="27">
        <v>100</v>
      </c>
      <c r="K190" s="28">
        <v>35.754269364887648</v>
      </c>
      <c r="L190" s="25">
        <f t="shared" si="12"/>
        <v>95055810.700000003</v>
      </c>
      <c r="M190" s="28">
        <v>0</v>
      </c>
    </row>
    <row r="191" spans="1:13" ht="38.25" x14ac:dyDescent="0.25">
      <c r="A191" s="22" t="s">
        <v>344</v>
      </c>
      <c r="B191" s="23" t="s">
        <v>51</v>
      </c>
      <c r="C191" s="23" t="s">
        <v>345</v>
      </c>
      <c r="D191" s="25">
        <v>7162262.6200000001</v>
      </c>
      <c r="E191" s="26">
        <v>0</v>
      </c>
      <c r="F191" s="25">
        <v>0</v>
      </c>
      <c r="G191" s="26">
        <v>0</v>
      </c>
      <c r="H191" s="26">
        <v>0</v>
      </c>
      <c r="I191" s="26">
        <v>0</v>
      </c>
      <c r="J191" s="27">
        <v>0</v>
      </c>
      <c r="K191" s="28">
        <v>0</v>
      </c>
      <c r="L191" s="25">
        <f t="shared" si="12"/>
        <v>0</v>
      </c>
      <c r="M191" s="28">
        <v>0</v>
      </c>
    </row>
    <row r="192" spans="1:13" ht="51" x14ac:dyDescent="0.25">
      <c r="A192" s="22" t="s">
        <v>346</v>
      </c>
      <c r="B192" s="23" t="s">
        <v>51</v>
      </c>
      <c r="C192" s="23" t="s">
        <v>347</v>
      </c>
      <c r="D192" s="25">
        <v>168750000</v>
      </c>
      <c r="E192" s="26">
        <v>73551339.319999993</v>
      </c>
      <c r="F192" s="25">
        <v>1066111020</v>
      </c>
      <c r="G192" s="26">
        <v>88566301.599999994</v>
      </c>
      <c r="H192" s="26">
        <v>88566301.599999994</v>
      </c>
      <c r="I192" s="26">
        <v>0</v>
      </c>
      <c r="J192" s="27">
        <v>100</v>
      </c>
      <c r="K192" s="28">
        <v>8.307418264938299</v>
      </c>
      <c r="L192" s="25">
        <f t="shared" si="12"/>
        <v>15014962.280000001</v>
      </c>
      <c r="M192" s="28">
        <f t="shared" si="13"/>
        <v>120.41426086705826</v>
      </c>
    </row>
    <row r="193" spans="1:13" ht="38.25" x14ac:dyDescent="0.25">
      <c r="A193" s="22" t="s">
        <v>348</v>
      </c>
      <c r="B193" s="23" t="s">
        <v>51</v>
      </c>
      <c r="C193" s="23" t="s">
        <v>349</v>
      </c>
      <c r="D193" s="25">
        <v>0</v>
      </c>
      <c r="E193" s="26">
        <v>0</v>
      </c>
      <c r="F193" s="25">
        <v>62781250</v>
      </c>
      <c r="G193" s="26">
        <v>59375000</v>
      </c>
      <c r="H193" s="26">
        <v>59375000</v>
      </c>
      <c r="I193" s="26">
        <v>0</v>
      </c>
      <c r="J193" s="27">
        <v>100</v>
      </c>
      <c r="K193" s="28">
        <v>94.57441513190642</v>
      </c>
      <c r="L193" s="25">
        <f t="shared" si="12"/>
        <v>59375000</v>
      </c>
      <c r="M193" s="28">
        <v>0</v>
      </c>
    </row>
    <row r="194" spans="1:13" ht="38.25" x14ac:dyDescent="0.25">
      <c r="A194" s="22" t="s">
        <v>350</v>
      </c>
      <c r="B194" s="23" t="s">
        <v>51</v>
      </c>
      <c r="C194" s="23" t="s">
        <v>351</v>
      </c>
      <c r="D194" s="25">
        <v>0</v>
      </c>
      <c r="E194" s="26">
        <v>0</v>
      </c>
      <c r="F194" s="25">
        <v>428195000</v>
      </c>
      <c r="G194" s="26">
        <v>95736168.760000005</v>
      </c>
      <c r="H194" s="26">
        <v>95736168.760000005</v>
      </c>
      <c r="I194" s="26">
        <v>0</v>
      </c>
      <c r="J194" s="27">
        <v>100</v>
      </c>
      <c r="K194" s="28">
        <v>22.358077221826505</v>
      </c>
      <c r="L194" s="25">
        <f t="shared" si="12"/>
        <v>95736168.760000005</v>
      </c>
      <c r="M194" s="28">
        <v>0</v>
      </c>
    </row>
    <row r="195" spans="1:13" ht="51" x14ac:dyDescent="0.25">
      <c r="A195" s="22" t="s">
        <v>352</v>
      </c>
      <c r="B195" s="23" t="s">
        <v>51</v>
      </c>
      <c r="C195" s="23" t="s">
        <v>353</v>
      </c>
      <c r="D195" s="25">
        <v>0</v>
      </c>
      <c r="E195" s="26">
        <v>0</v>
      </c>
      <c r="F195" s="25">
        <v>66661600</v>
      </c>
      <c r="G195" s="26">
        <v>50000000</v>
      </c>
      <c r="H195" s="26">
        <v>50000000</v>
      </c>
      <c r="I195" s="26">
        <v>0</v>
      </c>
      <c r="J195" s="27">
        <v>100</v>
      </c>
      <c r="K195" s="28">
        <v>75.010000000000005</v>
      </c>
      <c r="L195" s="25">
        <f t="shared" si="12"/>
        <v>50000000</v>
      </c>
      <c r="M195" s="28">
        <v>0</v>
      </c>
    </row>
    <row r="196" spans="1:13" ht="25.5" x14ac:dyDescent="0.25">
      <c r="A196" s="6" t="s">
        <v>354</v>
      </c>
      <c r="B196" s="7" t="s">
        <v>5</v>
      </c>
      <c r="C196" s="7" t="s">
        <v>355</v>
      </c>
      <c r="D196" s="8">
        <v>6108802634.3400002</v>
      </c>
      <c r="E196" s="9">
        <v>4587838303.7700005</v>
      </c>
      <c r="F196" s="8">
        <v>6749041340</v>
      </c>
      <c r="G196" s="9">
        <v>5855516310.2799997</v>
      </c>
      <c r="H196" s="9">
        <v>5855516310.2799997</v>
      </c>
      <c r="I196" s="9">
        <v>0</v>
      </c>
      <c r="J196" s="10">
        <v>100</v>
      </c>
      <c r="K196" s="11">
        <v>86.760711859560189</v>
      </c>
      <c r="L196" s="8">
        <f t="shared" si="12"/>
        <v>1267678006.5099993</v>
      </c>
      <c r="M196" s="11">
        <f t="shared" si="13"/>
        <v>127.63127038431803</v>
      </c>
    </row>
    <row r="197" spans="1:13" ht="51" x14ac:dyDescent="0.25">
      <c r="A197" s="22" t="s">
        <v>356</v>
      </c>
      <c r="B197" s="23" t="s">
        <v>51</v>
      </c>
      <c r="C197" s="23" t="s">
        <v>357</v>
      </c>
      <c r="D197" s="25">
        <v>6447000</v>
      </c>
      <c r="E197" s="26">
        <v>5690300</v>
      </c>
      <c r="F197" s="25">
        <v>6671000</v>
      </c>
      <c r="G197" s="26">
        <v>4927953.97</v>
      </c>
      <c r="H197" s="26">
        <v>4927953.97</v>
      </c>
      <c r="I197" s="26">
        <v>0</v>
      </c>
      <c r="J197" s="27">
        <v>100</v>
      </c>
      <c r="K197" s="28">
        <v>73.871293209413878</v>
      </c>
      <c r="L197" s="25">
        <f t="shared" si="12"/>
        <v>-762346.03000000026</v>
      </c>
      <c r="M197" s="28">
        <f t="shared" si="13"/>
        <v>86.602709347486069</v>
      </c>
    </row>
    <row r="198" spans="1:13" ht="51" x14ac:dyDescent="0.25">
      <c r="A198" s="22" t="s">
        <v>358</v>
      </c>
      <c r="B198" s="23" t="s">
        <v>51</v>
      </c>
      <c r="C198" s="23" t="s">
        <v>359</v>
      </c>
      <c r="D198" s="25">
        <v>72666384.909999996</v>
      </c>
      <c r="E198" s="26">
        <v>55822919.770000003</v>
      </c>
      <c r="F198" s="25">
        <v>54297000</v>
      </c>
      <c r="G198" s="26">
        <v>33754392.289999999</v>
      </c>
      <c r="H198" s="26">
        <v>33754392.289999999</v>
      </c>
      <c r="I198" s="26">
        <v>0</v>
      </c>
      <c r="J198" s="27">
        <v>100</v>
      </c>
      <c r="K198" s="28">
        <v>62.166219662228116</v>
      </c>
      <c r="L198" s="25">
        <f t="shared" si="12"/>
        <v>-22068527.480000004</v>
      </c>
      <c r="M198" s="28">
        <f t="shared" si="13"/>
        <v>60.466905760346968</v>
      </c>
    </row>
    <row r="199" spans="1:13" ht="38.25" x14ac:dyDescent="0.25">
      <c r="A199" s="22" t="s">
        <v>360</v>
      </c>
      <c r="B199" s="23" t="s">
        <v>51</v>
      </c>
      <c r="C199" s="23" t="s">
        <v>361</v>
      </c>
      <c r="D199" s="25">
        <v>25581000</v>
      </c>
      <c r="E199" s="26">
        <v>24060960.539999999</v>
      </c>
      <c r="F199" s="25">
        <v>26565000</v>
      </c>
      <c r="G199" s="26">
        <v>23910259.399999999</v>
      </c>
      <c r="H199" s="26">
        <v>23910259.399999999</v>
      </c>
      <c r="I199" s="26">
        <v>0</v>
      </c>
      <c r="J199" s="27">
        <v>100</v>
      </c>
      <c r="K199" s="28">
        <v>90.006623000188213</v>
      </c>
      <c r="L199" s="25">
        <f t="shared" si="12"/>
        <v>-150701.1400000006</v>
      </c>
      <c r="M199" s="28">
        <f t="shared" si="13"/>
        <v>99.373669476954305</v>
      </c>
    </row>
    <row r="200" spans="1:13" ht="51" x14ac:dyDescent="0.25">
      <c r="A200" s="22" t="s">
        <v>362</v>
      </c>
      <c r="B200" s="23" t="s">
        <v>51</v>
      </c>
      <c r="C200" s="23" t="s">
        <v>363</v>
      </c>
      <c r="D200" s="25">
        <v>13859250.66</v>
      </c>
      <c r="E200" s="26">
        <v>10416000</v>
      </c>
      <c r="F200" s="25">
        <v>14759000</v>
      </c>
      <c r="G200" s="26">
        <v>11069249.939999999</v>
      </c>
      <c r="H200" s="26">
        <v>11069249.939999999</v>
      </c>
      <c r="I200" s="26">
        <v>0</v>
      </c>
      <c r="J200" s="27">
        <v>100</v>
      </c>
      <c r="K200" s="28">
        <v>74.999999593468388</v>
      </c>
      <c r="L200" s="25">
        <f t="shared" si="12"/>
        <v>653249.93999999948</v>
      </c>
      <c r="M200" s="28">
        <f t="shared" si="13"/>
        <v>106.27160080645162</v>
      </c>
    </row>
    <row r="201" spans="1:13" ht="76.5" x14ac:dyDescent="0.25">
      <c r="A201" s="22" t="s">
        <v>364</v>
      </c>
      <c r="B201" s="23" t="s">
        <v>51</v>
      </c>
      <c r="C201" s="23" t="s">
        <v>365</v>
      </c>
      <c r="D201" s="25">
        <v>13025887.800000001</v>
      </c>
      <c r="E201" s="26">
        <v>11232724</v>
      </c>
      <c r="F201" s="25">
        <v>13366000</v>
      </c>
      <c r="G201" s="26">
        <v>10668282.75</v>
      </c>
      <c r="H201" s="26">
        <v>10668282.75</v>
      </c>
      <c r="I201" s="26">
        <v>0</v>
      </c>
      <c r="J201" s="27">
        <v>100</v>
      </c>
      <c r="K201" s="28">
        <v>79.816570028430348</v>
      </c>
      <c r="L201" s="25">
        <f t="shared" si="12"/>
        <v>-564441.25</v>
      </c>
      <c r="M201" s="28">
        <f t="shared" si="13"/>
        <v>94.975027873915536</v>
      </c>
    </row>
    <row r="202" spans="1:13" ht="153" x14ac:dyDescent="0.25">
      <c r="A202" s="22" t="s">
        <v>366</v>
      </c>
      <c r="B202" s="23" t="s">
        <v>51</v>
      </c>
      <c r="C202" s="23" t="s">
        <v>367</v>
      </c>
      <c r="D202" s="25">
        <v>3649000</v>
      </c>
      <c r="E202" s="26">
        <v>3649000</v>
      </c>
      <c r="F202" s="25">
        <v>2965000</v>
      </c>
      <c r="G202" s="26">
        <v>2784000</v>
      </c>
      <c r="H202" s="26">
        <v>2784000</v>
      </c>
      <c r="I202" s="26">
        <v>0</v>
      </c>
      <c r="J202" s="27">
        <v>100</v>
      </c>
      <c r="K202" s="28">
        <v>93.895446880269816</v>
      </c>
      <c r="L202" s="25">
        <f t="shared" si="12"/>
        <v>-865000</v>
      </c>
      <c r="M202" s="28">
        <f t="shared" si="13"/>
        <v>76.294875308303645</v>
      </c>
    </row>
    <row r="203" spans="1:13" ht="51" x14ac:dyDescent="0.25">
      <c r="A203" s="22" t="s">
        <v>368</v>
      </c>
      <c r="B203" s="23" t="s">
        <v>51</v>
      </c>
      <c r="C203" s="23" t="s">
        <v>369</v>
      </c>
      <c r="D203" s="25">
        <v>10245000</v>
      </c>
      <c r="E203" s="26">
        <v>10245000</v>
      </c>
      <c r="F203" s="25">
        <v>8620000</v>
      </c>
      <c r="G203" s="26">
        <v>8620000</v>
      </c>
      <c r="H203" s="26">
        <v>8620000</v>
      </c>
      <c r="I203" s="26">
        <v>0</v>
      </c>
      <c r="J203" s="27">
        <v>100</v>
      </c>
      <c r="K203" s="28">
        <v>100</v>
      </c>
      <c r="L203" s="25">
        <f t="shared" si="12"/>
        <v>-1625000</v>
      </c>
      <c r="M203" s="28">
        <f t="shared" si="13"/>
        <v>84.138604197169357</v>
      </c>
    </row>
    <row r="204" spans="1:13" ht="51" x14ac:dyDescent="0.25">
      <c r="A204" s="22" t="s">
        <v>370</v>
      </c>
      <c r="B204" s="23" t="s">
        <v>51</v>
      </c>
      <c r="C204" s="23" t="s">
        <v>371</v>
      </c>
      <c r="D204" s="25">
        <v>662000</v>
      </c>
      <c r="E204" s="26">
        <v>662000</v>
      </c>
      <c r="F204" s="25">
        <v>708000</v>
      </c>
      <c r="G204" s="26">
        <v>708000</v>
      </c>
      <c r="H204" s="26">
        <v>708000</v>
      </c>
      <c r="I204" s="26">
        <v>0</v>
      </c>
      <c r="J204" s="27">
        <v>100</v>
      </c>
      <c r="K204" s="28">
        <v>100</v>
      </c>
      <c r="L204" s="25">
        <f t="shared" si="12"/>
        <v>46000</v>
      </c>
      <c r="M204" s="28">
        <f t="shared" si="13"/>
        <v>106.94864048338368</v>
      </c>
    </row>
    <row r="205" spans="1:13" ht="63.75" x14ac:dyDescent="0.25">
      <c r="A205" s="22" t="s">
        <v>372</v>
      </c>
      <c r="B205" s="23" t="s">
        <v>111</v>
      </c>
      <c r="C205" s="23" t="s">
        <v>373</v>
      </c>
      <c r="D205" s="25">
        <v>0</v>
      </c>
      <c r="E205" s="26">
        <v>0</v>
      </c>
      <c r="F205" s="25">
        <v>57000</v>
      </c>
      <c r="G205" s="26">
        <v>0</v>
      </c>
      <c r="H205" s="26">
        <v>0</v>
      </c>
      <c r="I205" s="26">
        <v>0</v>
      </c>
      <c r="J205" s="27">
        <v>0</v>
      </c>
      <c r="K205" s="28">
        <v>0</v>
      </c>
      <c r="L205" s="25">
        <f t="shared" si="12"/>
        <v>0</v>
      </c>
      <c r="M205" s="28">
        <v>0</v>
      </c>
    </row>
    <row r="206" spans="1:13" ht="76.5" x14ac:dyDescent="0.25">
      <c r="A206" s="22" t="s">
        <v>374</v>
      </c>
      <c r="B206" s="23" t="s">
        <v>51</v>
      </c>
      <c r="C206" s="23" t="s">
        <v>375</v>
      </c>
      <c r="D206" s="25">
        <v>2804210.76</v>
      </c>
      <c r="E206" s="26">
        <v>2804210.76</v>
      </c>
      <c r="F206" s="25">
        <v>3027000</v>
      </c>
      <c r="G206" s="26">
        <v>0</v>
      </c>
      <c r="H206" s="26">
        <v>0</v>
      </c>
      <c r="I206" s="26">
        <v>0</v>
      </c>
      <c r="J206" s="27">
        <v>0</v>
      </c>
      <c r="K206" s="28">
        <v>0</v>
      </c>
      <c r="L206" s="25">
        <f t="shared" si="12"/>
        <v>-2804210.76</v>
      </c>
      <c r="M206" s="28">
        <f t="shared" si="13"/>
        <v>0</v>
      </c>
    </row>
    <row r="207" spans="1:13" ht="127.5" x14ac:dyDescent="0.25">
      <c r="A207" s="22" t="s">
        <v>376</v>
      </c>
      <c r="B207" s="23" t="s">
        <v>51</v>
      </c>
      <c r="C207" s="23" t="s">
        <v>377</v>
      </c>
      <c r="D207" s="25">
        <v>4459032</v>
      </c>
      <c r="E207" s="26">
        <v>4147782</v>
      </c>
      <c r="F207" s="25">
        <v>3952000</v>
      </c>
      <c r="G207" s="26">
        <v>3405262.2</v>
      </c>
      <c r="H207" s="26">
        <v>3405262.2</v>
      </c>
      <c r="I207" s="26">
        <v>0</v>
      </c>
      <c r="J207" s="27">
        <v>100</v>
      </c>
      <c r="K207" s="28">
        <v>86.165541497975724</v>
      </c>
      <c r="L207" s="25">
        <f t="shared" si="12"/>
        <v>-742519.79999999981</v>
      </c>
      <c r="M207" s="28">
        <f t="shared" si="13"/>
        <v>82.098388970297862</v>
      </c>
    </row>
    <row r="208" spans="1:13" ht="89.25" x14ac:dyDescent="0.25">
      <c r="A208" s="22" t="s">
        <v>378</v>
      </c>
      <c r="B208" s="23" t="s">
        <v>51</v>
      </c>
      <c r="C208" s="23" t="s">
        <v>379</v>
      </c>
      <c r="D208" s="25">
        <v>0</v>
      </c>
      <c r="E208" s="26">
        <v>0</v>
      </c>
      <c r="F208" s="25">
        <v>6551340</v>
      </c>
      <c r="G208" s="26">
        <v>6551340</v>
      </c>
      <c r="H208" s="26">
        <v>6551340</v>
      </c>
      <c r="I208" s="26">
        <v>0</v>
      </c>
      <c r="J208" s="27">
        <v>100</v>
      </c>
      <c r="K208" s="28">
        <v>100</v>
      </c>
      <c r="L208" s="25">
        <f t="shared" si="12"/>
        <v>6551340</v>
      </c>
      <c r="M208" s="28">
        <v>0</v>
      </c>
    </row>
    <row r="209" spans="1:13" ht="63.75" x14ac:dyDescent="0.25">
      <c r="A209" s="22" t="s">
        <v>380</v>
      </c>
      <c r="B209" s="23" t="s">
        <v>51</v>
      </c>
      <c r="C209" s="23" t="s">
        <v>381</v>
      </c>
      <c r="D209" s="25">
        <v>0</v>
      </c>
      <c r="E209" s="26">
        <v>0</v>
      </c>
      <c r="F209" s="25">
        <v>650000</v>
      </c>
      <c r="G209" s="26">
        <v>0</v>
      </c>
      <c r="H209" s="26">
        <v>0</v>
      </c>
      <c r="I209" s="26">
        <v>0</v>
      </c>
      <c r="J209" s="27">
        <v>0</v>
      </c>
      <c r="K209" s="28">
        <v>0</v>
      </c>
      <c r="L209" s="25">
        <f t="shared" si="12"/>
        <v>0</v>
      </c>
      <c r="M209" s="28">
        <v>0</v>
      </c>
    </row>
    <row r="210" spans="1:13" ht="76.5" x14ac:dyDescent="0.25">
      <c r="A210" s="22" t="s">
        <v>382</v>
      </c>
      <c r="B210" s="23" t="s">
        <v>120</v>
      </c>
      <c r="C210" s="23" t="s">
        <v>383</v>
      </c>
      <c r="D210" s="25">
        <v>5955000</v>
      </c>
      <c r="E210" s="26">
        <v>4413752</v>
      </c>
      <c r="F210" s="25">
        <v>6090000</v>
      </c>
      <c r="G210" s="26">
        <v>4568500</v>
      </c>
      <c r="H210" s="26">
        <v>4568500</v>
      </c>
      <c r="I210" s="26">
        <v>0</v>
      </c>
      <c r="J210" s="27">
        <v>100</v>
      </c>
      <c r="K210" s="28">
        <v>75.016420361247953</v>
      </c>
      <c r="L210" s="25">
        <f t="shared" si="12"/>
        <v>154748</v>
      </c>
      <c r="M210" s="28">
        <f t="shared" si="13"/>
        <v>103.50604202501637</v>
      </c>
    </row>
    <row r="211" spans="1:13" ht="76.5" x14ac:dyDescent="0.25">
      <c r="A211" s="22" t="s">
        <v>384</v>
      </c>
      <c r="B211" s="23" t="s">
        <v>111</v>
      </c>
      <c r="C211" s="23" t="s">
        <v>385</v>
      </c>
      <c r="D211" s="25">
        <v>886497.84</v>
      </c>
      <c r="E211" s="26">
        <v>787998.08</v>
      </c>
      <c r="F211" s="25">
        <v>1190000</v>
      </c>
      <c r="G211" s="26">
        <v>689498.32</v>
      </c>
      <c r="H211" s="26">
        <v>689498.32</v>
      </c>
      <c r="I211" s="26">
        <v>0</v>
      </c>
      <c r="J211" s="27">
        <v>100</v>
      </c>
      <c r="K211" s="28">
        <v>57.94103529411764</v>
      </c>
      <c r="L211" s="25">
        <f t="shared" si="12"/>
        <v>-98499.760000000009</v>
      </c>
      <c r="M211" s="28">
        <f t="shared" si="13"/>
        <v>87.5</v>
      </c>
    </row>
    <row r="212" spans="1:13" ht="76.5" x14ac:dyDescent="0.25">
      <c r="A212" s="22" t="s">
        <v>386</v>
      </c>
      <c r="B212" s="23" t="s">
        <v>111</v>
      </c>
      <c r="C212" s="23" t="s">
        <v>387</v>
      </c>
      <c r="D212" s="25">
        <v>88649781.569999993</v>
      </c>
      <c r="E212" s="26">
        <v>78799805.840000004</v>
      </c>
      <c r="F212" s="25">
        <v>118986000</v>
      </c>
      <c r="G212" s="26">
        <v>78799805.840000004</v>
      </c>
      <c r="H212" s="26">
        <v>78799805.840000004</v>
      </c>
      <c r="I212" s="26">
        <v>0</v>
      </c>
      <c r="J212" s="27">
        <v>100</v>
      </c>
      <c r="K212" s="28">
        <v>66.226115543005065</v>
      </c>
      <c r="L212" s="25">
        <f t="shared" si="12"/>
        <v>0</v>
      </c>
      <c r="M212" s="28">
        <f t="shared" si="13"/>
        <v>100</v>
      </c>
    </row>
    <row r="213" spans="1:13" ht="51" x14ac:dyDescent="0.25">
      <c r="A213" s="22" t="s">
        <v>388</v>
      </c>
      <c r="B213" s="23" t="s">
        <v>51</v>
      </c>
      <c r="C213" s="23" t="s">
        <v>389</v>
      </c>
      <c r="D213" s="25">
        <v>99515427.75</v>
      </c>
      <c r="E213" s="26">
        <v>89398221.75</v>
      </c>
      <c r="F213" s="25">
        <v>148794000</v>
      </c>
      <c r="G213" s="26">
        <v>101172060</v>
      </c>
      <c r="H213" s="26">
        <v>101172060</v>
      </c>
      <c r="I213" s="26">
        <v>0</v>
      </c>
      <c r="J213" s="27">
        <v>100</v>
      </c>
      <c r="K213" s="28">
        <v>67.994717528932611</v>
      </c>
      <c r="L213" s="25">
        <f t="shared" ref="L213:L241" si="14">H213-E213</f>
        <v>11773838.25</v>
      </c>
      <c r="M213" s="28">
        <f t="shared" ref="M213:M228" si="15">H213/E213*100</f>
        <v>113.17010340868441</v>
      </c>
    </row>
    <row r="214" spans="1:13" ht="51" x14ac:dyDescent="0.25">
      <c r="A214" s="22" t="s">
        <v>390</v>
      </c>
      <c r="B214" s="23" t="s">
        <v>51</v>
      </c>
      <c r="C214" s="23" t="s">
        <v>391</v>
      </c>
      <c r="D214" s="25">
        <v>0</v>
      </c>
      <c r="E214" s="26">
        <v>0</v>
      </c>
      <c r="F214" s="25">
        <v>3337000</v>
      </c>
      <c r="G214" s="26">
        <v>3267391.78</v>
      </c>
      <c r="H214" s="26">
        <v>3267391.78</v>
      </c>
      <c r="I214" s="26">
        <v>0</v>
      </c>
      <c r="J214" s="27">
        <v>100</v>
      </c>
      <c r="K214" s="28">
        <v>97.914047947258013</v>
      </c>
      <c r="L214" s="25">
        <f t="shared" si="14"/>
        <v>3267391.78</v>
      </c>
      <c r="M214" s="28">
        <v>0</v>
      </c>
    </row>
    <row r="215" spans="1:13" ht="38.25" x14ac:dyDescent="0.25">
      <c r="A215" s="22" t="s">
        <v>392</v>
      </c>
      <c r="B215" s="23" t="s">
        <v>111</v>
      </c>
      <c r="C215" s="23" t="s">
        <v>393</v>
      </c>
      <c r="D215" s="25">
        <v>136992477.47999999</v>
      </c>
      <c r="E215" s="26">
        <v>104538248.33</v>
      </c>
      <c r="F215" s="25">
        <v>140069000</v>
      </c>
      <c r="G215" s="26">
        <v>109666932.26000001</v>
      </c>
      <c r="H215" s="26">
        <v>109666932.26000001</v>
      </c>
      <c r="I215" s="26">
        <v>0</v>
      </c>
      <c r="J215" s="27">
        <v>100</v>
      </c>
      <c r="K215" s="28">
        <v>78.294934824979123</v>
      </c>
      <c r="L215" s="25">
        <f t="shared" si="14"/>
        <v>5128683.9300000072</v>
      </c>
      <c r="M215" s="28">
        <f t="shared" si="15"/>
        <v>104.90603584040367</v>
      </c>
    </row>
    <row r="216" spans="1:13" ht="25.5" x14ac:dyDescent="0.25">
      <c r="A216" s="22" t="s">
        <v>394</v>
      </c>
      <c r="B216" s="23" t="s">
        <v>51</v>
      </c>
      <c r="C216" s="23" t="s">
        <v>395</v>
      </c>
      <c r="D216" s="25">
        <v>2326887</v>
      </c>
      <c r="E216" s="26">
        <v>0</v>
      </c>
      <c r="F216" s="25">
        <v>0</v>
      </c>
      <c r="G216" s="26">
        <v>0</v>
      </c>
      <c r="H216" s="26">
        <v>0</v>
      </c>
      <c r="I216" s="26">
        <v>0</v>
      </c>
      <c r="J216" s="27">
        <v>0</v>
      </c>
      <c r="K216" s="28">
        <v>0</v>
      </c>
      <c r="L216" s="25">
        <f t="shared" si="14"/>
        <v>0</v>
      </c>
      <c r="M216" s="28">
        <v>0</v>
      </c>
    </row>
    <row r="217" spans="1:13" ht="38.25" x14ac:dyDescent="0.25">
      <c r="A217" s="22" t="s">
        <v>396</v>
      </c>
      <c r="B217" s="23" t="s">
        <v>51</v>
      </c>
      <c r="C217" s="23" t="s">
        <v>397</v>
      </c>
      <c r="D217" s="25">
        <v>0</v>
      </c>
      <c r="E217" s="26">
        <v>0</v>
      </c>
      <c r="F217" s="25">
        <v>29377000</v>
      </c>
      <c r="G217" s="26">
        <v>15404944.5</v>
      </c>
      <c r="H217" s="26">
        <v>15404944.5</v>
      </c>
      <c r="I217" s="26">
        <v>0</v>
      </c>
      <c r="J217" s="27">
        <v>100</v>
      </c>
      <c r="K217" s="28">
        <v>52.438793954454169</v>
      </c>
      <c r="L217" s="25">
        <f t="shared" si="14"/>
        <v>15404944.5</v>
      </c>
      <c r="M217" s="28">
        <v>0</v>
      </c>
    </row>
    <row r="218" spans="1:13" x14ac:dyDescent="0.25">
      <c r="A218" s="22" t="s">
        <v>398</v>
      </c>
      <c r="B218" s="23" t="s">
        <v>5</v>
      </c>
      <c r="C218" s="23" t="s">
        <v>399</v>
      </c>
      <c r="D218" s="25">
        <v>5621077796.5699997</v>
      </c>
      <c r="E218" s="26">
        <v>4181169380.6999998</v>
      </c>
      <c r="F218" s="25">
        <v>6159010000</v>
      </c>
      <c r="G218" s="26">
        <v>5435548437.0299997</v>
      </c>
      <c r="H218" s="26">
        <v>5435548437.0299997</v>
      </c>
      <c r="I218" s="26">
        <v>0</v>
      </c>
      <c r="J218" s="27">
        <v>100</v>
      </c>
      <c r="K218" s="28">
        <v>88.253606294355748</v>
      </c>
      <c r="L218" s="25">
        <f t="shared" si="14"/>
        <v>1254379056.3299999</v>
      </c>
      <c r="M218" s="28">
        <f t="shared" si="15"/>
        <v>130.00067545983978</v>
      </c>
    </row>
    <row r="219" spans="1:13" ht="128.25" customHeight="1" x14ac:dyDescent="0.25">
      <c r="A219" s="22" t="s">
        <v>400</v>
      </c>
      <c r="B219" s="23" t="s">
        <v>111</v>
      </c>
      <c r="C219" s="23" t="s">
        <v>401</v>
      </c>
      <c r="D219" s="25">
        <v>3700165461.6999998</v>
      </c>
      <c r="E219" s="26">
        <v>2577815707.23</v>
      </c>
      <c r="F219" s="25">
        <v>0</v>
      </c>
      <c r="G219" s="26">
        <v>0</v>
      </c>
      <c r="H219" s="26">
        <v>0</v>
      </c>
      <c r="I219" s="26">
        <v>0</v>
      </c>
      <c r="J219" s="27">
        <v>0</v>
      </c>
      <c r="K219" s="28">
        <v>0</v>
      </c>
      <c r="L219" s="25">
        <f t="shared" si="14"/>
        <v>-2577815707.23</v>
      </c>
      <c r="M219" s="28">
        <f t="shared" si="15"/>
        <v>0</v>
      </c>
    </row>
    <row r="220" spans="1:13" ht="127.5" x14ac:dyDescent="0.25">
      <c r="A220" s="22" t="s">
        <v>402</v>
      </c>
      <c r="B220" s="23" t="s">
        <v>111</v>
      </c>
      <c r="C220" s="23" t="s">
        <v>403</v>
      </c>
      <c r="D220" s="25">
        <v>281039908.75</v>
      </c>
      <c r="E220" s="26">
        <v>200704183.09999999</v>
      </c>
      <c r="F220" s="25">
        <v>0</v>
      </c>
      <c r="G220" s="26">
        <v>0</v>
      </c>
      <c r="H220" s="26">
        <v>0</v>
      </c>
      <c r="I220" s="26">
        <v>0</v>
      </c>
      <c r="J220" s="27">
        <v>0</v>
      </c>
      <c r="K220" s="28">
        <v>0</v>
      </c>
      <c r="L220" s="25">
        <f t="shared" si="14"/>
        <v>-200704183.09999999</v>
      </c>
      <c r="M220" s="28">
        <f t="shared" si="15"/>
        <v>0</v>
      </c>
    </row>
    <row r="221" spans="1:13" ht="76.5" x14ac:dyDescent="0.25">
      <c r="A221" s="22" t="s">
        <v>404</v>
      </c>
      <c r="B221" s="23" t="s">
        <v>111</v>
      </c>
      <c r="C221" s="23" t="s">
        <v>405</v>
      </c>
      <c r="D221" s="25">
        <v>101417000</v>
      </c>
      <c r="E221" s="26">
        <v>72456816.25</v>
      </c>
      <c r="F221" s="25">
        <v>0</v>
      </c>
      <c r="G221" s="26">
        <v>0</v>
      </c>
      <c r="H221" s="26">
        <v>0</v>
      </c>
      <c r="I221" s="26">
        <v>0</v>
      </c>
      <c r="J221" s="27">
        <v>0</v>
      </c>
      <c r="K221" s="28">
        <v>0</v>
      </c>
      <c r="L221" s="25">
        <f t="shared" si="14"/>
        <v>-72456816.25</v>
      </c>
      <c r="M221" s="28">
        <f t="shared" si="15"/>
        <v>0</v>
      </c>
    </row>
    <row r="222" spans="1:13" ht="102" x14ac:dyDescent="0.25">
      <c r="A222" s="22" t="s">
        <v>406</v>
      </c>
      <c r="B222" s="23" t="s">
        <v>111</v>
      </c>
      <c r="C222" s="23" t="s">
        <v>407</v>
      </c>
      <c r="D222" s="25">
        <v>1538455426.1199999</v>
      </c>
      <c r="E222" s="26">
        <v>1330192674.1199999</v>
      </c>
      <c r="F222" s="25">
        <v>0</v>
      </c>
      <c r="G222" s="26">
        <v>0</v>
      </c>
      <c r="H222" s="26">
        <v>0</v>
      </c>
      <c r="I222" s="26">
        <v>0</v>
      </c>
      <c r="J222" s="27">
        <v>0</v>
      </c>
      <c r="K222" s="28">
        <v>0</v>
      </c>
      <c r="L222" s="25">
        <f t="shared" si="14"/>
        <v>-1330192674.1199999</v>
      </c>
      <c r="M222" s="28">
        <f t="shared" si="15"/>
        <v>0</v>
      </c>
    </row>
    <row r="223" spans="1:13" ht="204" x14ac:dyDescent="0.25">
      <c r="A223" s="22" t="s">
        <v>408</v>
      </c>
      <c r="B223" s="23" t="s">
        <v>111</v>
      </c>
      <c r="C223" s="23" t="s">
        <v>409</v>
      </c>
      <c r="D223" s="25">
        <v>0</v>
      </c>
      <c r="E223" s="26">
        <v>0</v>
      </c>
      <c r="F223" s="25">
        <v>406227000</v>
      </c>
      <c r="G223" s="26">
        <v>322639640.50999999</v>
      </c>
      <c r="H223" s="26">
        <v>322639640.50999999</v>
      </c>
      <c r="I223" s="26">
        <v>0</v>
      </c>
      <c r="J223" s="27">
        <v>100</v>
      </c>
      <c r="K223" s="28">
        <v>79.423485024382913</v>
      </c>
      <c r="L223" s="25">
        <f t="shared" si="14"/>
        <v>322639640.50999999</v>
      </c>
      <c r="M223" s="28">
        <v>0</v>
      </c>
    </row>
    <row r="224" spans="1:13" ht="153" x14ac:dyDescent="0.25">
      <c r="A224" s="22" t="s">
        <v>410</v>
      </c>
      <c r="B224" s="23" t="s">
        <v>111</v>
      </c>
      <c r="C224" s="23" t="s">
        <v>411</v>
      </c>
      <c r="D224" s="25">
        <v>0</v>
      </c>
      <c r="E224" s="26">
        <v>0</v>
      </c>
      <c r="F224" s="25">
        <v>5752783000</v>
      </c>
      <c r="G224" s="26">
        <v>5112908796.5200005</v>
      </c>
      <c r="H224" s="26">
        <v>5112908796.5200005</v>
      </c>
      <c r="I224" s="26">
        <v>0</v>
      </c>
      <c r="J224" s="27">
        <v>100</v>
      </c>
      <c r="K224" s="28">
        <v>88.877136448915252</v>
      </c>
      <c r="L224" s="25">
        <f t="shared" si="14"/>
        <v>5112908796.5200005</v>
      </c>
      <c r="M224" s="28">
        <v>0</v>
      </c>
    </row>
    <row r="225" spans="1:13" x14ac:dyDescent="0.25">
      <c r="A225" s="6" t="s">
        <v>412</v>
      </c>
      <c r="B225" s="7" t="s">
        <v>5</v>
      </c>
      <c r="C225" s="7" t="s">
        <v>413</v>
      </c>
      <c r="D225" s="8">
        <v>123020792.23</v>
      </c>
      <c r="E225" s="9">
        <v>51440993.740000002</v>
      </c>
      <c r="F225" s="8">
        <v>659584610</v>
      </c>
      <c r="G225" s="9">
        <v>111199900.48999999</v>
      </c>
      <c r="H225" s="9">
        <v>111199900.48999999</v>
      </c>
      <c r="I225" s="9">
        <v>0</v>
      </c>
      <c r="J225" s="10">
        <v>100</v>
      </c>
      <c r="K225" s="11">
        <v>16.859080518873839</v>
      </c>
      <c r="L225" s="8">
        <f t="shared" si="14"/>
        <v>59758906.749999993</v>
      </c>
      <c r="M225" s="11">
        <f t="shared" si="15"/>
        <v>216.16981400484119</v>
      </c>
    </row>
    <row r="226" spans="1:13" ht="51" x14ac:dyDescent="0.25">
      <c r="A226" s="22" t="s">
        <v>414</v>
      </c>
      <c r="B226" s="23" t="s">
        <v>51</v>
      </c>
      <c r="C226" s="23" t="s">
        <v>415</v>
      </c>
      <c r="D226" s="25">
        <v>70000000</v>
      </c>
      <c r="E226" s="26">
        <v>50474233.740000002</v>
      </c>
      <c r="F226" s="25">
        <v>0</v>
      </c>
      <c r="G226" s="26">
        <v>0</v>
      </c>
      <c r="H226" s="26">
        <v>0</v>
      </c>
      <c r="I226" s="26">
        <v>0</v>
      </c>
      <c r="J226" s="27">
        <v>0</v>
      </c>
      <c r="K226" s="28">
        <v>0</v>
      </c>
      <c r="L226" s="25">
        <f t="shared" si="14"/>
        <v>-50474233.740000002</v>
      </c>
      <c r="M226" s="28">
        <f t="shared" si="15"/>
        <v>0</v>
      </c>
    </row>
    <row r="227" spans="1:13" ht="25.5" x14ac:dyDescent="0.25">
      <c r="A227" s="22" t="s">
        <v>416</v>
      </c>
      <c r="B227" s="23" t="s">
        <v>121</v>
      </c>
      <c r="C227" s="23" t="s">
        <v>417</v>
      </c>
      <c r="D227" s="25">
        <v>541760</v>
      </c>
      <c r="E227" s="26">
        <v>266760</v>
      </c>
      <c r="F227" s="25">
        <v>0</v>
      </c>
      <c r="G227" s="26">
        <v>0</v>
      </c>
      <c r="H227" s="26">
        <v>0</v>
      </c>
      <c r="I227" s="26">
        <v>0</v>
      </c>
      <c r="J227" s="27">
        <v>0</v>
      </c>
      <c r="K227" s="28">
        <v>0</v>
      </c>
      <c r="L227" s="25">
        <f t="shared" si="14"/>
        <v>-266760</v>
      </c>
      <c r="M227" s="28">
        <f t="shared" si="15"/>
        <v>0</v>
      </c>
    </row>
    <row r="228" spans="1:13" ht="51" x14ac:dyDescent="0.25">
      <c r="A228" s="22" t="s">
        <v>418</v>
      </c>
      <c r="B228" s="23" t="s">
        <v>121</v>
      </c>
      <c r="C228" s="23" t="s">
        <v>419</v>
      </c>
      <c r="D228" s="25">
        <v>700000</v>
      </c>
      <c r="E228" s="26">
        <v>700000</v>
      </c>
      <c r="F228" s="25">
        <v>0</v>
      </c>
      <c r="G228" s="26">
        <v>0</v>
      </c>
      <c r="H228" s="26">
        <v>0</v>
      </c>
      <c r="I228" s="26">
        <v>0</v>
      </c>
      <c r="J228" s="27">
        <v>0</v>
      </c>
      <c r="K228" s="28">
        <v>0</v>
      </c>
      <c r="L228" s="25">
        <f t="shared" si="14"/>
        <v>-700000</v>
      </c>
      <c r="M228" s="28">
        <f t="shared" si="15"/>
        <v>0</v>
      </c>
    </row>
    <row r="229" spans="1:13" ht="76.5" x14ac:dyDescent="0.25">
      <c r="A229" s="22" t="s">
        <v>420</v>
      </c>
      <c r="B229" s="23" t="s">
        <v>51</v>
      </c>
      <c r="C229" s="23" t="s">
        <v>421</v>
      </c>
      <c r="D229" s="25">
        <v>51779032.229999997</v>
      </c>
      <c r="E229" s="26">
        <v>0</v>
      </c>
      <c r="F229" s="25">
        <v>0</v>
      </c>
      <c r="G229" s="26">
        <v>0</v>
      </c>
      <c r="H229" s="26">
        <v>0</v>
      </c>
      <c r="I229" s="26">
        <v>0</v>
      </c>
      <c r="J229" s="27">
        <v>0</v>
      </c>
      <c r="K229" s="28">
        <v>0</v>
      </c>
      <c r="L229" s="25">
        <f t="shared" si="14"/>
        <v>0</v>
      </c>
      <c r="M229" s="28">
        <v>0</v>
      </c>
    </row>
    <row r="230" spans="1:13" ht="38.25" x14ac:dyDescent="0.25">
      <c r="A230" s="22" t="s">
        <v>422</v>
      </c>
      <c r="B230" s="23" t="s">
        <v>51</v>
      </c>
      <c r="C230" s="23" t="s">
        <v>423</v>
      </c>
      <c r="D230" s="25">
        <v>0</v>
      </c>
      <c r="E230" s="26">
        <v>0</v>
      </c>
      <c r="F230" s="25">
        <v>27000000</v>
      </c>
      <c r="G230" s="26">
        <v>0</v>
      </c>
      <c r="H230" s="26">
        <v>0</v>
      </c>
      <c r="I230" s="26">
        <v>0</v>
      </c>
      <c r="J230" s="27">
        <v>0</v>
      </c>
      <c r="K230" s="28">
        <v>0</v>
      </c>
      <c r="L230" s="25">
        <f t="shared" si="14"/>
        <v>0</v>
      </c>
      <c r="M230" s="28">
        <v>0</v>
      </c>
    </row>
    <row r="231" spans="1:13" ht="51" x14ac:dyDescent="0.25">
      <c r="A231" s="22" t="s">
        <v>424</v>
      </c>
      <c r="B231" s="23" t="s">
        <v>51</v>
      </c>
      <c r="C231" s="23" t="s">
        <v>425</v>
      </c>
      <c r="D231" s="25">
        <v>0</v>
      </c>
      <c r="E231" s="26">
        <v>0</v>
      </c>
      <c r="F231" s="25">
        <v>139270000</v>
      </c>
      <c r="G231" s="26">
        <v>73631278.870000005</v>
      </c>
      <c r="H231" s="26">
        <v>73631278.870000005</v>
      </c>
      <c r="I231" s="26">
        <v>0</v>
      </c>
      <c r="J231" s="27">
        <v>100</v>
      </c>
      <c r="K231" s="28">
        <v>52.869447023766789</v>
      </c>
      <c r="L231" s="25">
        <f t="shared" si="14"/>
        <v>73631278.870000005</v>
      </c>
      <c r="M231" s="28">
        <v>0</v>
      </c>
    </row>
    <row r="232" spans="1:13" ht="76.5" x14ac:dyDescent="0.25">
      <c r="A232" s="22" t="s">
        <v>426</v>
      </c>
      <c r="B232" s="23" t="s">
        <v>51</v>
      </c>
      <c r="C232" s="23" t="s">
        <v>427</v>
      </c>
      <c r="D232" s="25">
        <v>0</v>
      </c>
      <c r="E232" s="26">
        <v>0</v>
      </c>
      <c r="F232" s="25">
        <v>3772000</v>
      </c>
      <c r="G232" s="26">
        <v>3772000</v>
      </c>
      <c r="H232" s="26">
        <v>3772000</v>
      </c>
      <c r="I232" s="26">
        <v>0</v>
      </c>
      <c r="J232" s="27">
        <v>100</v>
      </c>
      <c r="K232" s="28">
        <v>100</v>
      </c>
      <c r="L232" s="25">
        <f t="shared" si="14"/>
        <v>3772000</v>
      </c>
      <c r="M232" s="28">
        <v>0</v>
      </c>
    </row>
    <row r="233" spans="1:13" ht="38.25" x14ac:dyDescent="0.25">
      <c r="A233" s="22" t="s">
        <v>428</v>
      </c>
      <c r="B233" s="23" t="s">
        <v>121</v>
      </c>
      <c r="C233" s="23" t="s">
        <v>429</v>
      </c>
      <c r="D233" s="25">
        <v>0</v>
      </c>
      <c r="E233" s="26">
        <v>0</v>
      </c>
      <c r="F233" s="25">
        <v>17733000</v>
      </c>
      <c r="G233" s="26">
        <v>11056103.27</v>
      </c>
      <c r="H233" s="26">
        <v>11056103.27</v>
      </c>
      <c r="I233" s="26">
        <v>0</v>
      </c>
      <c r="J233" s="27">
        <v>100</v>
      </c>
      <c r="K233" s="28">
        <v>62.93</v>
      </c>
      <c r="L233" s="25">
        <f t="shared" si="14"/>
        <v>11056103.27</v>
      </c>
      <c r="M233" s="28">
        <v>0</v>
      </c>
    </row>
    <row r="234" spans="1:13" ht="38.25" x14ac:dyDescent="0.25">
      <c r="A234" s="22" t="s">
        <v>428</v>
      </c>
      <c r="B234" s="23" t="s">
        <v>111</v>
      </c>
      <c r="C234" s="23" t="s">
        <v>429</v>
      </c>
      <c r="D234" s="25">
        <v>0</v>
      </c>
      <c r="E234" s="26">
        <v>0</v>
      </c>
      <c r="F234" s="25">
        <v>3984000</v>
      </c>
      <c r="G234" s="26">
        <v>2610941.35</v>
      </c>
      <c r="H234" s="26">
        <v>2610941.35</v>
      </c>
      <c r="I234" s="26">
        <v>0</v>
      </c>
      <c r="J234" s="27">
        <v>100</v>
      </c>
      <c r="K234" s="28">
        <v>62.35</v>
      </c>
      <c r="L234" s="25">
        <f t="shared" si="14"/>
        <v>2610941.35</v>
      </c>
      <c r="M234" s="28">
        <v>0</v>
      </c>
    </row>
    <row r="235" spans="1:13" ht="63.75" x14ac:dyDescent="0.25">
      <c r="A235" s="22" t="s">
        <v>430</v>
      </c>
      <c r="B235" s="23" t="s">
        <v>51</v>
      </c>
      <c r="C235" s="23" t="s">
        <v>431</v>
      </c>
      <c r="D235" s="25">
        <v>0</v>
      </c>
      <c r="E235" s="26">
        <v>0</v>
      </c>
      <c r="F235" s="25">
        <v>20130000</v>
      </c>
      <c r="G235" s="26">
        <v>20130000</v>
      </c>
      <c r="H235" s="26">
        <v>20130000</v>
      </c>
      <c r="I235" s="26">
        <v>0</v>
      </c>
      <c r="J235" s="27">
        <v>100</v>
      </c>
      <c r="K235" s="28">
        <v>100</v>
      </c>
      <c r="L235" s="25">
        <f t="shared" si="14"/>
        <v>20130000</v>
      </c>
      <c r="M235" s="28">
        <v>0</v>
      </c>
    </row>
    <row r="236" spans="1:13" ht="38.25" x14ac:dyDescent="0.25">
      <c r="A236" s="22" t="s">
        <v>432</v>
      </c>
      <c r="B236" s="23" t="s">
        <v>121</v>
      </c>
      <c r="C236" s="23" t="s">
        <v>433</v>
      </c>
      <c r="D236" s="25">
        <v>0</v>
      </c>
      <c r="E236" s="26">
        <v>0</v>
      </c>
      <c r="F236" s="25">
        <v>320168510</v>
      </c>
      <c r="G236" s="26">
        <v>0</v>
      </c>
      <c r="H236" s="26">
        <v>0</v>
      </c>
      <c r="I236" s="26">
        <v>0</v>
      </c>
      <c r="J236" s="27">
        <v>0</v>
      </c>
      <c r="K236" s="28">
        <v>0</v>
      </c>
      <c r="L236" s="25">
        <f t="shared" si="14"/>
        <v>0</v>
      </c>
      <c r="M236" s="28">
        <v>0</v>
      </c>
    </row>
    <row r="237" spans="1:13" ht="63.75" x14ac:dyDescent="0.25">
      <c r="A237" s="22" t="s">
        <v>434</v>
      </c>
      <c r="B237" s="23" t="s">
        <v>161</v>
      </c>
      <c r="C237" s="23" t="s">
        <v>435</v>
      </c>
      <c r="D237" s="25">
        <v>0</v>
      </c>
      <c r="E237" s="26">
        <v>0</v>
      </c>
      <c r="F237" s="25">
        <v>127527100</v>
      </c>
      <c r="G237" s="26">
        <v>0</v>
      </c>
      <c r="H237" s="26">
        <v>0</v>
      </c>
      <c r="I237" s="26">
        <v>0</v>
      </c>
      <c r="J237" s="27">
        <v>0</v>
      </c>
      <c r="K237" s="28">
        <v>0</v>
      </c>
      <c r="L237" s="25">
        <f t="shared" si="14"/>
        <v>0</v>
      </c>
      <c r="M237" s="28">
        <v>0</v>
      </c>
    </row>
    <row r="238" spans="1:13" ht="25.5" x14ac:dyDescent="0.25">
      <c r="A238" s="6" t="s">
        <v>436</v>
      </c>
      <c r="B238" s="7" t="s">
        <v>5</v>
      </c>
      <c r="C238" s="7" t="s">
        <v>437</v>
      </c>
      <c r="D238" s="8">
        <v>0</v>
      </c>
      <c r="E238" s="9">
        <v>0</v>
      </c>
      <c r="F238" s="8">
        <v>127951000</v>
      </c>
      <c r="G238" s="9">
        <v>127951000</v>
      </c>
      <c r="H238" s="9">
        <v>127950568.75</v>
      </c>
      <c r="I238" s="9">
        <v>-431.25</v>
      </c>
      <c r="J238" s="10">
        <v>99.999662956913198</v>
      </c>
      <c r="K238" s="11">
        <v>99.999662956913198</v>
      </c>
      <c r="L238" s="8">
        <f t="shared" si="14"/>
        <v>127950568.75</v>
      </c>
      <c r="M238" s="11">
        <v>0</v>
      </c>
    </row>
    <row r="239" spans="1:13" ht="51" x14ac:dyDescent="0.25">
      <c r="A239" s="22" t="s">
        <v>438</v>
      </c>
      <c r="B239" s="23" t="s">
        <v>111</v>
      </c>
      <c r="C239" s="23" t="s">
        <v>439</v>
      </c>
      <c r="D239" s="25">
        <v>0</v>
      </c>
      <c r="E239" s="26">
        <v>0</v>
      </c>
      <c r="F239" s="25">
        <v>93000000</v>
      </c>
      <c r="G239" s="26">
        <v>93000000</v>
      </c>
      <c r="H239" s="26">
        <v>93000000</v>
      </c>
      <c r="I239" s="26">
        <v>0</v>
      </c>
      <c r="J239" s="27">
        <v>100</v>
      </c>
      <c r="K239" s="28">
        <v>100</v>
      </c>
      <c r="L239" s="25">
        <f t="shared" si="14"/>
        <v>93000000</v>
      </c>
      <c r="M239" s="28">
        <v>0</v>
      </c>
    </row>
    <row r="240" spans="1:13" ht="51" x14ac:dyDescent="0.25">
      <c r="A240" s="22" t="s">
        <v>438</v>
      </c>
      <c r="B240" s="23" t="s">
        <v>51</v>
      </c>
      <c r="C240" s="23" t="s">
        <v>439</v>
      </c>
      <c r="D240" s="25">
        <v>0</v>
      </c>
      <c r="E240" s="26">
        <v>0</v>
      </c>
      <c r="F240" s="25">
        <v>34899000</v>
      </c>
      <c r="G240" s="26">
        <v>34899000</v>
      </c>
      <c r="H240" s="26">
        <v>34898648.409999996</v>
      </c>
      <c r="I240" s="26">
        <v>-351.59</v>
      </c>
      <c r="J240" s="27">
        <v>99.998992549929795</v>
      </c>
      <c r="K240" s="28">
        <v>99.998992549929795</v>
      </c>
      <c r="L240" s="25">
        <f t="shared" si="14"/>
        <v>34898648.409999996</v>
      </c>
      <c r="M240" s="28">
        <v>0</v>
      </c>
    </row>
    <row r="241" spans="1:13" ht="51" x14ac:dyDescent="0.25">
      <c r="A241" s="22" t="s">
        <v>440</v>
      </c>
      <c r="B241" s="23" t="s">
        <v>120</v>
      </c>
      <c r="C241" s="23" t="s">
        <v>441</v>
      </c>
      <c r="D241" s="25">
        <v>0</v>
      </c>
      <c r="E241" s="26">
        <v>0</v>
      </c>
      <c r="F241" s="25">
        <v>52000</v>
      </c>
      <c r="G241" s="26">
        <v>52000</v>
      </c>
      <c r="H241" s="26">
        <v>51920.34</v>
      </c>
      <c r="I241" s="26">
        <v>-79.66</v>
      </c>
      <c r="J241" s="27">
        <v>99.846807692307678</v>
      </c>
      <c r="K241" s="28">
        <v>99.846807692307678</v>
      </c>
      <c r="L241" s="25">
        <f t="shared" si="14"/>
        <v>51920.34</v>
      </c>
      <c r="M241" s="28">
        <v>0</v>
      </c>
    </row>
    <row r="242" spans="1:13" x14ac:dyDescent="0.25">
      <c r="A242" s="6" t="s">
        <v>442</v>
      </c>
      <c r="B242" s="7" t="s">
        <v>5</v>
      </c>
      <c r="C242" s="7" t="s">
        <v>443</v>
      </c>
      <c r="D242" s="8">
        <v>416168953.86000001</v>
      </c>
      <c r="E242" s="9">
        <v>336804717.00999999</v>
      </c>
      <c r="F242" s="8">
        <v>133978097.3</v>
      </c>
      <c r="G242" s="9">
        <v>133714333.3</v>
      </c>
      <c r="H242" s="9">
        <v>133714333.3</v>
      </c>
      <c r="I242" s="9">
        <v>0</v>
      </c>
      <c r="J242" s="10">
        <v>100</v>
      </c>
      <c r="K242" s="11">
        <v>99.803129014879659</v>
      </c>
      <c r="L242" s="8">
        <f t="shared" ref="L242:L260" si="16">H242-E242</f>
        <v>-203090383.70999998</v>
      </c>
      <c r="M242" s="11">
        <f t="shared" ref="M242:M260" si="17">H242/E242*100</f>
        <v>39.700849348861681</v>
      </c>
    </row>
    <row r="243" spans="1:13" x14ac:dyDescent="0.25">
      <c r="A243" s="22" t="s">
        <v>444</v>
      </c>
      <c r="B243" s="23" t="s">
        <v>120</v>
      </c>
      <c r="C243" s="23" t="s">
        <v>445</v>
      </c>
      <c r="D243" s="25">
        <v>175660.07</v>
      </c>
      <c r="E243" s="26">
        <v>0</v>
      </c>
      <c r="F243" s="25">
        <v>332271.7</v>
      </c>
      <c r="G243" s="26">
        <v>68507.7</v>
      </c>
      <c r="H243" s="26">
        <v>68507.7</v>
      </c>
      <c r="I243" s="26">
        <v>0</v>
      </c>
      <c r="J243" s="27">
        <v>100</v>
      </c>
      <c r="K243" s="28">
        <v>20.617976192375092</v>
      </c>
      <c r="L243" s="25">
        <f t="shared" si="16"/>
        <v>68507.7</v>
      </c>
      <c r="M243" s="28">
        <v>0</v>
      </c>
    </row>
    <row r="244" spans="1:13" x14ac:dyDescent="0.25">
      <c r="A244" s="22" t="s">
        <v>444</v>
      </c>
      <c r="B244" s="23" t="s">
        <v>161</v>
      </c>
      <c r="C244" s="23" t="s">
        <v>445</v>
      </c>
      <c r="D244" s="25">
        <v>0</v>
      </c>
      <c r="E244" s="26">
        <v>0</v>
      </c>
      <c r="F244" s="25">
        <v>4735225.5999999996</v>
      </c>
      <c r="G244" s="26">
        <v>4735225.5999999996</v>
      </c>
      <c r="H244" s="26">
        <v>4735225.5999999996</v>
      </c>
      <c r="I244" s="26">
        <v>0</v>
      </c>
      <c r="J244" s="27">
        <v>100</v>
      </c>
      <c r="K244" s="28">
        <v>100</v>
      </c>
      <c r="L244" s="25">
        <f t="shared" si="16"/>
        <v>4735225.5999999996</v>
      </c>
      <c r="M244" s="28">
        <v>0</v>
      </c>
    </row>
    <row r="245" spans="1:13" x14ac:dyDescent="0.25">
      <c r="A245" s="22" t="s">
        <v>444</v>
      </c>
      <c r="B245" s="23" t="s">
        <v>111</v>
      </c>
      <c r="C245" s="23" t="s">
        <v>445</v>
      </c>
      <c r="D245" s="25">
        <v>3587196.19</v>
      </c>
      <c r="E245" s="26">
        <v>3587196.19</v>
      </c>
      <c r="F245" s="25">
        <v>0</v>
      </c>
      <c r="G245" s="26"/>
      <c r="H245" s="26">
        <v>0</v>
      </c>
      <c r="I245" s="26">
        <v>0</v>
      </c>
      <c r="J245" s="27">
        <v>0</v>
      </c>
      <c r="K245" s="28">
        <v>0</v>
      </c>
      <c r="L245" s="25">
        <f t="shared" si="16"/>
        <v>-3587196.19</v>
      </c>
      <c r="M245" s="28">
        <f t="shared" si="17"/>
        <v>0</v>
      </c>
    </row>
    <row r="246" spans="1:13" x14ac:dyDescent="0.25">
      <c r="A246" s="22" t="s">
        <v>444</v>
      </c>
      <c r="B246" s="23" t="s">
        <v>51</v>
      </c>
      <c r="C246" s="23" t="s">
        <v>445</v>
      </c>
      <c r="D246" s="25">
        <v>412406097.60000002</v>
      </c>
      <c r="E246" s="26">
        <v>333217520.81999999</v>
      </c>
      <c r="F246" s="25">
        <v>128910600</v>
      </c>
      <c r="G246" s="26">
        <v>128910600</v>
      </c>
      <c r="H246" s="26">
        <v>128910600</v>
      </c>
      <c r="I246" s="26">
        <v>0</v>
      </c>
      <c r="J246" s="27">
        <v>100</v>
      </c>
      <c r="K246" s="28">
        <v>100</v>
      </c>
      <c r="L246" s="25">
        <f t="shared" si="16"/>
        <v>-204306920.81999999</v>
      </c>
      <c r="M246" s="28">
        <f t="shared" si="17"/>
        <v>38.686621184495252</v>
      </c>
    </row>
    <row r="247" spans="1:13" ht="76.5" x14ac:dyDescent="0.25">
      <c r="A247" s="6" t="s">
        <v>446</v>
      </c>
      <c r="B247" s="7" t="s">
        <v>5</v>
      </c>
      <c r="C247" s="7" t="s">
        <v>447</v>
      </c>
      <c r="D247" s="8">
        <v>0</v>
      </c>
      <c r="E247" s="9">
        <v>0</v>
      </c>
      <c r="F247" s="8">
        <v>0</v>
      </c>
      <c r="G247" s="9">
        <v>0</v>
      </c>
      <c r="H247" s="9">
        <v>-6253</v>
      </c>
      <c r="I247" s="9">
        <v>-6253</v>
      </c>
      <c r="J247" s="10">
        <v>0</v>
      </c>
      <c r="K247" s="11">
        <v>0</v>
      </c>
      <c r="L247" s="8">
        <f t="shared" si="16"/>
        <v>-6253</v>
      </c>
      <c r="M247" s="11">
        <v>0</v>
      </c>
    </row>
    <row r="248" spans="1:13" ht="63.75" x14ac:dyDescent="0.25">
      <c r="A248" s="22" t="s">
        <v>448</v>
      </c>
      <c r="B248" s="23" t="s">
        <v>120</v>
      </c>
      <c r="C248" s="23" t="s">
        <v>449</v>
      </c>
      <c r="D248" s="25">
        <v>0</v>
      </c>
      <c r="E248" s="26">
        <v>0</v>
      </c>
      <c r="F248" s="25">
        <v>0</v>
      </c>
      <c r="G248" s="26"/>
      <c r="H248" s="26">
        <v>-6253</v>
      </c>
      <c r="I248" s="26">
        <v>-6253</v>
      </c>
      <c r="J248" s="27">
        <v>0</v>
      </c>
      <c r="K248" s="28">
        <v>0</v>
      </c>
      <c r="L248" s="25">
        <f t="shared" si="16"/>
        <v>-6253</v>
      </c>
      <c r="M248" s="28">
        <v>0</v>
      </c>
    </row>
    <row r="249" spans="1:13" ht="51" x14ac:dyDescent="0.25">
      <c r="A249" s="6" t="s">
        <v>450</v>
      </c>
      <c r="B249" s="7" t="s">
        <v>5</v>
      </c>
      <c r="C249" s="7" t="s">
        <v>451</v>
      </c>
      <c r="D249" s="8">
        <v>4150410.43</v>
      </c>
      <c r="E249" s="9">
        <v>4150410.43</v>
      </c>
      <c r="F249" s="8">
        <v>8214663.4299999997</v>
      </c>
      <c r="G249" s="9">
        <v>8214663.4299999997</v>
      </c>
      <c r="H249" s="9">
        <v>8752689.1899999995</v>
      </c>
      <c r="I249" s="9">
        <v>538025.76</v>
      </c>
      <c r="J249" s="10">
        <v>106.54957764958606</v>
      </c>
      <c r="K249" s="11">
        <v>106.54957764958606</v>
      </c>
      <c r="L249" s="8">
        <f t="shared" si="16"/>
        <v>4602278.76</v>
      </c>
      <c r="M249" s="11">
        <f t="shared" si="17"/>
        <v>210.88731675146639</v>
      </c>
    </row>
    <row r="250" spans="1:13" ht="25.5" x14ac:dyDescent="0.25">
      <c r="A250" s="22" t="s">
        <v>452</v>
      </c>
      <c r="B250" s="23" t="s">
        <v>121</v>
      </c>
      <c r="C250" s="23" t="s">
        <v>453</v>
      </c>
      <c r="D250" s="25">
        <v>0</v>
      </c>
      <c r="E250" s="26">
        <v>0</v>
      </c>
      <c r="F250" s="25">
        <v>1117608.94</v>
      </c>
      <c r="G250" s="26">
        <v>1117608.94</v>
      </c>
      <c r="H250" s="26">
        <v>1117608.94</v>
      </c>
      <c r="I250" s="26">
        <v>0</v>
      </c>
      <c r="J250" s="27">
        <v>100</v>
      </c>
      <c r="K250" s="28">
        <v>100</v>
      </c>
      <c r="L250" s="25">
        <f t="shared" si="16"/>
        <v>1117608.94</v>
      </c>
      <c r="M250" s="28">
        <v>0</v>
      </c>
    </row>
    <row r="251" spans="1:13" ht="25.5" x14ac:dyDescent="0.25">
      <c r="A251" s="22" t="s">
        <v>452</v>
      </c>
      <c r="B251" s="23" t="s">
        <v>111</v>
      </c>
      <c r="C251" s="23" t="s">
        <v>453</v>
      </c>
      <c r="D251" s="25">
        <v>3830156.84</v>
      </c>
      <c r="E251" s="26">
        <v>3830156.84</v>
      </c>
      <c r="F251" s="25">
        <v>3363758.49</v>
      </c>
      <c r="G251" s="26">
        <v>3363758.49</v>
      </c>
      <c r="H251" s="26">
        <v>3365784.25</v>
      </c>
      <c r="I251" s="26">
        <v>2025.76</v>
      </c>
      <c r="J251" s="27">
        <v>100.06022311072635</v>
      </c>
      <c r="K251" s="28">
        <v>100.06022311072635</v>
      </c>
      <c r="L251" s="25">
        <f t="shared" si="16"/>
        <v>-464372.58999999985</v>
      </c>
      <c r="M251" s="28">
        <f t="shared" si="17"/>
        <v>87.875885782264731</v>
      </c>
    </row>
    <row r="252" spans="1:13" ht="25.5" x14ac:dyDescent="0.25">
      <c r="A252" s="22" t="s">
        <v>454</v>
      </c>
      <c r="B252" s="23" t="s">
        <v>111</v>
      </c>
      <c r="C252" s="23" t="s">
        <v>455</v>
      </c>
      <c r="D252" s="25">
        <v>211771.5</v>
      </c>
      <c r="E252" s="26">
        <v>211771.5</v>
      </c>
      <c r="F252" s="25">
        <v>207014.75</v>
      </c>
      <c r="G252" s="26">
        <v>207014.75</v>
      </c>
      <c r="H252" s="26">
        <v>207014.75</v>
      </c>
      <c r="I252" s="26">
        <v>0</v>
      </c>
      <c r="J252" s="27">
        <v>100</v>
      </c>
      <c r="K252" s="28">
        <v>100</v>
      </c>
      <c r="L252" s="25">
        <f t="shared" si="16"/>
        <v>-4756.75</v>
      </c>
      <c r="M252" s="28">
        <f t="shared" si="17"/>
        <v>97.753829009097075</v>
      </c>
    </row>
    <row r="253" spans="1:13" ht="25.5" x14ac:dyDescent="0.25">
      <c r="A253" s="22" t="s">
        <v>456</v>
      </c>
      <c r="B253" s="23" t="s">
        <v>111</v>
      </c>
      <c r="C253" s="23" t="s">
        <v>457</v>
      </c>
      <c r="D253" s="25">
        <v>86008</v>
      </c>
      <c r="E253" s="26">
        <v>86008</v>
      </c>
      <c r="F253" s="25">
        <v>2833000</v>
      </c>
      <c r="G253" s="26">
        <v>2833000</v>
      </c>
      <c r="H253" s="26">
        <v>3369000</v>
      </c>
      <c r="I253" s="26">
        <v>536000</v>
      </c>
      <c r="J253" s="27">
        <v>118.91987292622662</v>
      </c>
      <c r="K253" s="28">
        <v>118.91987292622662</v>
      </c>
      <c r="L253" s="25">
        <f t="shared" si="16"/>
        <v>3282992</v>
      </c>
      <c r="M253" s="28">
        <f t="shared" si="17"/>
        <v>3917.0774811645429</v>
      </c>
    </row>
    <row r="254" spans="1:13" ht="25.5" x14ac:dyDescent="0.25">
      <c r="A254" s="22" t="s">
        <v>456</v>
      </c>
      <c r="B254" s="23" t="s">
        <v>51</v>
      </c>
      <c r="C254" s="23" t="s">
        <v>457</v>
      </c>
      <c r="D254" s="25">
        <v>22474.09</v>
      </c>
      <c r="E254" s="26">
        <v>22474.09</v>
      </c>
      <c r="F254" s="25">
        <v>693281.25</v>
      </c>
      <c r="G254" s="26">
        <v>693281.25</v>
      </c>
      <c r="H254" s="26">
        <v>693281.25</v>
      </c>
      <c r="I254" s="26">
        <v>0</v>
      </c>
      <c r="J254" s="27">
        <v>100</v>
      </c>
      <c r="K254" s="28">
        <v>100</v>
      </c>
      <c r="L254" s="25">
        <f t="shared" si="16"/>
        <v>670807.16</v>
      </c>
      <c r="M254" s="28">
        <f t="shared" si="17"/>
        <v>3084.8023212508269</v>
      </c>
    </row>
    <row r="255" spans="1:13" ht="38.25" x14ac:dyDescent="0.25">
      <c r="A255" s="6" t="s">
        <v>458</v>
      </c>
      <c r="B255" s="7" t="s">
        <v>5</v>
      </c>
      <c r="C255" s="7" t="s">
        <v>459</v>
      </c>
      <c r="D255" s="8">
        <v>-38651507.520000003</v>
      </c>
      <c r="E255" s="9">
        <v>-38645124.909999996</v>
      </c>
      <c r="F255" s="8">
        <v>-39453304.420000002</v>
      </c>
      <c r="G255" s="9">
        <v>-39453304.420000002</v>
      </c>
      <c r="H255" s="9">
        <v>-40013974.479999997</v>
      </c>
      <c r="I255" s="9">
        <v>-560670.06000000006</v>
      </c>
      <c r="J255" s="10">
        <v>101.42109784780354</v>
      </c>
      <c r="K255" s="11">
        <v>101.42109784780354</v>
      </c>
      <c r="L255" s="8">
        <f t="shared" si="16"/>
        <v>-1368849.5700000003</v>
      </c>
      <c r="M255" s="11">
        <f t="shared" si="17"/>
        <v>103.54210155404566</v>
      </c>
    </row>
    <row r="256" spans="1:13" ht="51" x14ac:dyDescent="0.25">
      <c r="A256" s="22" t="s">
        <v>460</v>
      </c>
      <c r="B256" s="23" t="s">
        <v>111</v>
      </c>
      <c r="C256" s="23" t="s">
        <v>461</v>
      </c>
      <c r="D256" s="25">
        <v>0</v>
      </c>
      <c r="E256" s="26">
        <v>0</v>
      </c>
      <c r="F256" s="25">
        <v>-3436024.36</v>
      </c>
      <c r="G256" s="26">
        <v>-3436024.36</v>
      </c>
      <c r="H256" s="26">
        <v>-3436024.36</v>
      </c>
      <c r="I256" s="26">
        <v>0</v>
      </c>
      <c r="J256" s="27">
        <v>100</v>
      </c>
      <c r="K256" s="28">
        <v>100</v>
      </c>
      <c r="L256" s="25">
        <f t="shared" si="16"/>
        <v>-3436024.36</v>
      </c>
      <c r="M256" s="28">
        <v>0</v>
      </c>
    </row>
    <row r="257" spans="1:13" ht="38.25" x14ac:dyDescent="0.25">
      <c r="A257" s="22" t="s">
        <v>462</v>
      </c>
      <c r="B257" s="23" t="s">
        <v>120</v>
      </c>
      <c r="C257" s="23" t="s">
        <v>463</v>
      </c>
      <c r="D257" s="25">
        <v>-1031760</v>
      </c>
      <c r="E257" s="26">
        <v>-1031760</v>
      </c>
      <c r="F257" s="25">
        <v>-231596.09</v>
      </c>
      <c r="G257" s="26">
        <v>-231596.09</v>
      </c>
      <c r="H257" s="26">
        <v>-231596.09</v>
      </c>
      <c r="I257" s="26">
        <v>0</v>
      </c>
      <c r="J257" s="27">
        <v>100</v>
      </c>
      <c r="K257" s="28">
        <v>100</v>
      </c>
      <c r="L257" s="25">
        <f t="shared" si="16"/>
        <v>800163.91</v>
      </c>
      <c r="M257" s="28">
        <f t="shared" si="17"/>
        <v>22.446701752345508</v>
      </c>
    </row>
    <row r="258" spans="1:13" ht="38.25" x14ac:dyDescent="0.25">
      <c r="A258" s="22" t="s">
        <v>462</v>
      </c>
      <c r="B258" s="23" t="s">
        <v>111</v>
      </c>
      <c r="C258" s="23" t="s">
        <v>463</v>
      </c>
      <c r="D258" s="25">
        <v>-32016123.289999999</v>
      </c>
      <c r="E258" s="26">
        <v>-32009740.68</v>
      </c>
      <c r="F258" s="25">
        <v>-30075535.41</v>
      </c>
      <c r="G258" s="26">
        <v>-30075535.41</v>
      </c>
      <c r="H258" s="26">
        <v>-30636205.469999999</v>
      </c>
      <c r="I258" s="26">
        <v>-560670.06000000006</v>
      </c>
      <c r="J258" s="27">
        <v>101.86420641347445</v>
      </c>
      <c r="K258" s="28">
        <v>101.86420641347445</v>
      </c>
      <c r="L258" s="25">
        <f t="shared" si="16"/>
        <v>1373535.2100000009</v>
      </c>
      <c r="M258" s="28">
        <f t="shared" si="17"/>
        <v>95.709008630431683</v>
      </c>
    </row>
    <row r="259" spans="1:13" ht="38.25" x14ac:dyDescent="0.25">
      <c r="A259" s="22" t="s">
        <v>462</v>
      </c>
      <c r="B259" s="23" t="s">
        <v>51</v>
      </c>
      <c r="C259" s="23" t="s">
        <v>463</v>
      </c>
      <c r="D259" s="25">
        <v>-5603624.2300000004</v>
      </c>
      <c r="E259" s="26">
        <v>-5603624.2300000004</v>
      </c>
      <c r="F259" s="25">
        <v>-5710148.5599999996</v>
      </c>
      <c r="G259" s="26">
        <v>-5710148.5599999996</v>
      </c>
      <c r="H259" s="26">
        <v>-5710148.5599999996</v>
      </c>
      <c r="I259" s="26">
        <v>0</v>
      </c>
      <c r="J259" s="27">
        <v>100</v>
      </c>
      <c r="K259" s="28">
        <v>100</v>
      </c>
      <c r="L259" s="25">
        <f t="shared" si="16"/>
        <v>-106524.32999999914</v>
      </c>
      <c r="M259" s="28">
        <f t="shared" si="17"/>
        <v>101.90098988846724</v>
      </c>
    </row>
    <row r="260" spans="1:13" x14ac:dyDescent="0.25">
      <c r="A260" s="18" t="s">
        <v>464</v>
      </c>
      <c r="B260" s="18"/>
      <c r="C260" s="18"/>
      <c r="D260" s="8">
        <v>27735028725.150002</v>
      </c>
      <c r="E260" s="9">
        <v>16729400576.799999</v>
      </c>
      <c r="F260" s="8">
        <v>36036846585.480003</v>
      </c>
      <c r="G260" s="9">
        <v>22986966452.709999</v>
      </c>
      <c r="H260" s="9">
        <v>23512650378.700001</v>
      </c>
      <c r="I260" s="9">
        <v>525683925.99000001</v>
      </c>
      <c r="J260" s="10">
        <v>102.28687820583662</v>
      </c>
      <c r="K260" s="11">
        <v>65.24613723603035</v>
      </c>
      <c r="L260" s="8">
        <f t="shared" si="16"/>
        <v>6783249801.9000015</v>
      </c>
      <c r="M260" s="11">
        <f t="shared" si="17"/>
        <v>140.54687895576413</v>
      </c>
    </row>
    <row r="261" spans="1:13" x14ac:dyDescent="0.25">
      <c r="A261" s="1"/>
      <c r="B261" s="1"/>
      <c r="C261" s="1"/>
      <c r="D261" s="1"/>
      <c r="E261" s="1"/>
      <c r="F261" s="1"/>
      <c r="G261" s="1"/>
      <c r="H261" s="1"/>
      <c r="I261" s="1"/>
      <c r="J261" s="1"/>
      <c r="K261" s="1"/>
      <c r="L261" s="1"/>
      <c r="M261" s="1"/>
    </row>
  </sheetData>
  <mergeCells count="9">
    <mergeCell ref="A1:M1"/>
    <mergeCell ref="D4:E4"/>
    <mergeCell ref="F4:F5"/>
    <mergeCell ref="G4:J4"/>
    <mergeCell ref="L4:M4"/>
    <mergeCell ref="A4:A5"/>
    <mergeCell ref="B4:B5"/>
    <mergeCell ref="C4:C5"/>
    <mergeCell ref="K4:K5"/>
  </mergeCells>
  <conditionalFormatting sqref="L32:M260 L8:M30 J7:K260">
    <cfRule type="containsErrors" dxfId="1" priority="3">
      <formula>ISERROR(J7)</formula>
    </cfRule>
  </conditionalFormatting>
  <conditionalFormatting sqref="L31:M31">
    <cfRule type="containsErrors" dxfId="0" priority="2">
      <formula>ISERROR(L31)</formula>
    </cfRule>
  </conditionalFormatting>
  <pageMargins left="0.23622047244094491" right="0.23622047244094491" top="0.39370078740157483" bottom="0.39370078740157483" header="0.23622047244094491" footer="0.23622047244094491"/>
  <pageSetup paperSize="9" scale="6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Результат</vt:lpstr>
      <vt:lpstr>Результат!Заголовки_для_печати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Душкин Андрей Сергеевич</cp:lastModifiedBy>
  <cp:lastPrinted>2022-10-10T14:04:49Z</cp:lastPrinted>
  <dcterms:created xsi:type="dcterms:W3CDTF">2021-04-12T14:52:46Z</dcterms:created>
  <dcterms:modified xsi:type="dcterms:W3CDTF">2022-10-12T08:42:05Z</dcterms:modified>
</cp:coreProperties>
</file>