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0" yWindow="0" windowWidth="28800" windowHeight="11235" tabRatio="738"/>
  </bookViews>
  <sheets>
    <sheet name="МОО 8 мес 2022" sheetId="10" r:id="rId1"/>
    <sheet name="МОО 8 мес ДИСТАНЦ" sheetId="14" r:id="rId2"/>
    <sheet name="МОО 4 мес 2022" sheetId="6" r:id="rId3"/>
    <sheet name="МОО 4 мес ДИСТАНЦ " sheetId="15" r:id="rId4"/>
  </sheets>
  <definedNames>
    <definedName name="_xlnm._FilterDatabase" localSheetId="2" hidden="1">'МОО 4 мес 2022'!$A$20:$JJ$60</definedName>
    <definedName name="_xlnm._FilterDatabase" localSheetId="3" hidden="1">'МОО 4 мес ДИСТАНЦ '!$A$15:$G$55</definedName>
    <definedName name="_xlnm._FilterDatabase" localSheetId="0" hidden="1">'МОО 8 мес 2022'!$A$19:$JK$59</definedName>
    <definedName name="_xlnm._FilterDatabase" localSheetId="1" hidden="1">'МОО 8 мес ДИСТАНЦ'!$A$15:$G$55</definedName>
    <definedName name="Z_048C586B_AA05_4128_B051_FCB8E80254A2_.wvu.FilterData" localSheetId="2" hidden="1">'МОО 4 мес 2022'!$A$20:$JI$60</definedName>
    <definedName name="Z_048C586B_AA05_4128_B051_FCB8E80254A2_.wvu.FilterData" localSheetId="3" hidden="1">'МОО 4 мес ДИСТАНЦ '!$A$15:$G$55</definedName>
    <definedName name="Z_048C586B_AA05_4128_B051_FCB8E80254A2_.wvu.FilterData" localSheetId="0" hidden="1">'МОО 8 мес 2022'!$A$19:$JK$59</definedName>
    <definedName name="Z_048C586B_AA05_4128_B051_FCB8E80254A2_.wvu.FilterData" localSheetId="1" hidden="1">'МОО 8 мес ДИСТАНЦ'!$A$15:$G$55</definedName>
    <definedName name="Z_048C586B_AA05_4128_B051_FCB8E80254A2_.wvu.PrintArea" localSheetId="2" hidden="1">'МОО 4 мес 2022'!$A$10:$JI$60</definedName>
    <definedName name="Z_048C586B_AA05_4128_B051_FCB8E80254A2_.wvu.PrintArea" localSheetId="3" hidden="1">'МОО 4 мес ДИСТАНЦ '!$A$5:$G$55</definedName>
    <definedName name="Z_048C586B_AA05_4128_B051_FCB8E80254A2_.wvu.PrintArea" localSheetId="0" hidden="1">'МОО 8 мес 2022'!$A$9:$JK$59</definedName>
    <definedName name="Z_048C586B_AA05_4128_B051_FCB8E80254A2_.wvu.PrintArea" localSheetId="1" hidden="1">'МОО 8 мес ДИСТАНЦ'!$A$5:$G$55</definedName>
    <definedName name="Z_048C586B_AA05_4128_B051_FCB8E80254A2_.wvu.PrintTitles" localSheetId="2" hidden="1">'МОО 4 мес 2022'!#REF!,'МОО 4 мес 2022'!$10:$20</definedName>
    <definedName name="Z_048C586B_AA05_4128_B051_FCB8E80254A2_.wvu.PrintTitles" localSheetId="3" hidden="1">'МОО 4 мес ДИСТАНЦ '!#REF!,'МОО 4 мес ДИСТАНЦ '!$5:$15</definedName>
    <definedName name="Z_048C586B_AA05_4128_B051_FCB8E80254A2_.wvu.PrintTitles" localSheetId="0" hidden="1">'МОО 8 мес 2022'!#REF!,'МОО 8 мес 2022'!$9:$19</definedName>
    <definedName name="Z_048C586B_AA05_4128_B051_FCB8E80254A2_.wvu.PrintTitles" localSheetId="1" hidden="1">'МОО 8 мес ДИСТАНЦ'!#REF!,'МОО 8 мес ДИСТАНЦ'!$5:$15</definedName>
    <definedName name="Z_048C586B_AA05_4128_B051_FCB8E80254A2_.wvu.Rows" localSheetId="2" hidden="1">'МОО 4 мес 2022'!$5:$8</definedName>
    <definedName name="Z_048C586B_AA05_4128_B051_FCB8E80254A2_.wvu.Rows" localSheetId="3" hidden="1">'МОО 4 мес ДИСТАНЦ '!$2:$4</definedName>
    <definedName name="Z_048C586B_AA05_4128_B051_FCB8E80254A2_.wvu.Rows" localSheetId="0" hidden="1">'МОО 8 мес 2022'!$2:$8</definedName>
    <definedName name="Z_048C586B_AA05_4128_B051_FCB8E80254A2_.wvu.Rows" localSheetId="1" hidden="1">'МОО 8 мес ДИСТАНЦ'!$2:$4</definedName>
    <definedName name="Z_105172AD_8F47_4395_9D70_776582444278_.wvu.FilterData" localSheetId="2" hidden="1">'МОО 4 мес 2022'!$A$20:$JI$60</definedName>
    <definedName name="Z_105172AD_8F47_4395_9D70_776582444278_.wvu.FilterData" localSheetId="3" hidden="1">'МОО 4 мес ДИСТАНЦ '!$A$15:$G$55</definedName>
    <definedName name="Z_105172AD_8F47_4395_9D70_776582444278_.wvu.FilterData" localSheetId="0" hidden="1">'МОО 8 мес 2022'!$A$19:$JK$59</definedName>
    <definedName name="Z_105172AD_8F47_4395_9D70_776582444278_.wvu.FilterData" localSheetId="1" hidden="1">'МОО 8 мес ДИСТАНЦ'!$A$15:$G$55</definedName>
    <definedName name="Z_105172AD_8F47_4395_9D70_776582444278_.wvu.PrintArea" localSheetId="2" hidden="1">'МОО 4 мес 2022'!$A$10:$JI$60</definedName>
    <definedName name="Z_105172AD_8F47_4395_9D70_776582444278_.wvu.PrintArea" localSheetId="3" hidden="1">'МОО 4 мес ДИСТАНЦ '!$A$5:$G$55</definedName>
    <definedName name="Z_105172AD_8F47_4395_9D70_776582444278_.wvu.PrintArea" localSheetId="0" hidden="1">'МОО 8 мес 2022'!$A$9:$JK$59</definedName>
    <definedName name="Z_105172AD_8F47_4395_9D70_776582444278_.wvu.PrintArea" localSheetId="1" hidden="1">'МОО 8 мес ДИСТАНЦ'!$A$5:$G$55</definedName>
    <definedName name="Z_105172AD_8F47_4395_9D70_776582444278_.wvu.PrintTitles" localSheetId="2" hidden="1">'МОО 4 мес 2022'!#REF!,'МОО 4 мес 2022'!$10:$20</definedName>
    <definedName name="Z_105172AD_8F47_4395_9D70_776582444278_.wvu.PrintTitles" localSheetId="3" hidden="1">'МОО 4 мес ДИСТАНЦ '!#REF!,'МОО 4 мес ДИСТАНЦ '!$5:$15</definedName>
    <definedName name="Z_105172AD_8F47_4395_9D70_776582444278_.wvu.PrintTitles" localSheetId="0" hidden="1">'МОО 8 мес 2022'!#REF!,'МОО 8 мес 2022'!$9:$19</definedName>
    <definedName name="Z_105172AD_8F47_4395_9D70_776582444278_.wvu.PrintTitles" localSheetId="1" hidden="1">'МОО 8 мес ДИСТАНЦ'!#REF!,'МОО 8 мес ДИСТАНЦ'!$5:$15</definedName>
    <definedName name="Z_105172AD_8F47_4395_9D70_776582444278_.wvu.Rows" localSheetId="2" hidden="1">'МОО 4 мес 2022'!$5:$8</definedName>
    <definedName name="Z_105172AD_8F47_4395_9D70_776582444278_.wvu.Rows" localSheetId="3" hidden="1">'МОО 4 мес ДИСТАНЦ '!$2:$4</definedName>
    <definedName name="Z_105172AD_8F47_4395_9D70_776582444278_.wvu.Rows" localSheetId="0" hidden="1">'МОО 8 мес 2022'!$2:$8</definedName>
    <definedName name="Z_105172AD_8F47_4395_9D70_776582444278_.wvu.Rows" localSheetId="1" hidden="1">'МОО 8 мес ДИСТАНЦ'!$2:$4</definedName>
    <definedName name="Z_204242DA_89B1_46B5_A01A_765A89C6F18C_.wvu.Cols" localSheetId="2" hidden="1">'МОО 4 мес 2022'!$IV:$IV,'МОО 4 мес 2022'!#REF!,'МОО 4 мес 2022'!$JH:$JI</definedName>
    <definedName name="Z_204242DA_89B1_46B5_A01A_765A89C6F18C_.wvu.Cols" localSheetId="3" hidden="1">'МОО 4 мес ДИСТАНЦ '!#REF!,'МОО 4 мес ДИСТАНЦ '!#REF!,'МОО 4 мес ДИСТАНЦ '!#REF!</definedName>
    <definedName name="Z_204242DA_89B1_46B5_A01A_765A89C6F18C_.wvu.Cols" localSheetId="0" hidden="1">'МОО 8 мес 2022'!$HL:$ID,'МОО 8 мес 2022'!$IG:$IU,'МОО 8 мес 2022'!$IE:$JK</definedName>
    <definedName name="Z_204242DA_89B1_46B5_A01A_765A89C6F18C_.wvu.Cols" localSheetId="1" hidden="1">'МОО 8 мес ДИСТАНЦ'!#REF!,'МОО 8 мес ДИСТАНЦ'!#REF!,'МОО 8 мес ДИСТАНЦ'!#REF!</definedName>
    <definedName name="Z_204242DA_89B1_46B5_A01A_765A89C6F18C_.wvu.FilterData" localSheetId="2" hidden="1">'МОО 4 мес 2022'!$A$20:$JI$60</definedName>
    <definedName name="Z_204242DA_89B1_46B5_A01A_765A89C6F18C_.wvu.FilterData" localSheetId="3" hidden="1">'МОО 4 мес ДИСТАНЦ '!$A$15:$G$55</definedName>
    <definedName name="Z_204242DA_89B1_46B5_A01A_765A89C6F18C_.wvu.FilterData" localSheetId="0" hidden="1">'МОО 8 мес 2022'!$A$19:$JK$59</definedName>
    <definedName name="Z_204242DA_89B1_46B5_A01A_765A89C6F18C_.wvu.FilterData" localSheetId="1" hidden="1">'МОО 8 мес ДИСТАНЦ'!$A$15:$G$55</definedName>
    <definedName name="Z_204242DA_89B1_46B5_A01A_765A89C6F18C_.wvu.PrintArea" localSheetId="2" hidden="1">'МОО 4 мес 2022'!$A$10:$JI$60</definedName>
    <definedName name="Z_204242DA_89B1_46B5_A01A_765A89C6F18C_.wvu.PrintArea" localSheetId="3" hidden="1">'МОО 4 мес ДИСТАНЦ '!$A$3:$G$55</definedName>
    <definedName name="Z_204242DA_89B1_46B5_A01A_765A89C6F18C_.wvu.PrintArea" localSheetId="0" hidden="1">'МОО 8 мес 2022'!$A$4:$JK$59</definedName>
    <definedName name="Z_204242DA_89B1_46B5_A01A_765A89C6F18C_.wvu.PrintArea" localSheetId="1" hidden="1">'МОО 8 мес ДИСТАНЦ'!$A$3:$G$55</definedName>
    <definedName name="Z_204242DA_89B1_46B5_A01A_765A89C6F18C_.wvu.PrintTitles" localSheetId="2" hidden="1">'МОО 4 мес 2022'!#REF!,'МОО 4 мес 2022'!$10:$20</definedName>
    <definedName name="Z_204242DA_89B1_46B5_A01A_765A89C6F18C_.wvu.PrintTitles" localSheetId="3" hidden="1">'МОО 4 мес ДИСТАНЦ '!#REF!,'МОО 4 мес ДИСТАНЦ '!$5:$15</definedName>
    <definedName name="Z_204242DA_89B1_46B5_A01A_765A89C6F18C_.wvu.PrintTitles" localSheetId="0" hidden="1">'МОО 8 мес 2022'!#REF!,'МОО 8 мес 2022'!$9:$19</definedName>
    <definedName name="Z_204242DA_89B1_46B5_A01A_765A89C6F18C_.wvu.PrintTitles" localSheetId="1" hidden="1">'МОО 8 мес ДИСТАНЦ'!#REF!,'МОО 8 мес ДИСТАНЦ'!$5:$15</definedName>
    <definedName name="Z_204242DA_89B1_46B5_A01A_765A89C6F18C_.wvu.Rows" localSheetId="2" hidden="1">'МОО 4 мес 2022'!$5:$8</definedName>
    <definedName name="Z_204242DA_89B1_46B5_A01A_765A89C6F18C_.wvu.Rows" localSheetId="3" hidden="1">'МОО 4 мес ДИСТАНЦ '!$2:$4</definedName>
    <definedName name="Z_204242DA_89B1_46B5_A01A_765A89C6F18C_.wvu.Rows" localSheetId="0" hidden="1">'МОО 8 мес 2022'!$2:$8</definedName>
    <definedName name="Z_204242DA_89B1_46B5_A01A_765A89C6F18C_.wvu.Rows" localSheetId="1" hidden="1">'МОО 8 мес ДИСТАНЦ'!$2:$4</definedName>
    <definedName name="Z_4FBFD065_D9F3_4048_9B2F_1F90E8E380A4_.wvu.Cols" localSheetId="2" hidden="1">'МОО 4 мес 2022'!$IV:$IV,'МОО 4 мес 2022'!#REF!,'МОО 4 мес 2022'!$JH:$JI</definedName>
    <definedName name="Z_4FBFD065_D9F3_4048_9B2F_1F90E8E380A4_.wvu.Cols" localSheetId="3" hidden="1">'МОО 4 мес ДИСТАНЦ '!#REF!,'МОО 4 мес ДИСТАНЦ '!#REF!,'МОО 4 мес ДИСТАНЦ '!#REF!</definedName>
    <definedName name="Z_4FBFD065_D9F3_4048_9B2F_1F90E8E380A4_.wvu.Cols" localSheetId="0" hidden="1">'МОО 8 мес 2022'!$HL:$ID,'МОО 8 мес 2022'!$IG:$IU,'МОО 8 мес 2022'!$IE:$JK</definedName>
    <definedName name="Z_4FBFD065_D9F3_4048_9B2F_1F90E8E380A4_.wvu.Cols" localSheetId="1" hidden="1">'МОО 8 мес ДИСТАНЦ'!#REF!,'МОО 8 мес ДИСТАНЦ'!#REF!,'МОО 8 мес ДИСТАНЦ'!#REF!</definedName>
    <definedName name="Z_4FBFD065_D9F3_4048_9B2F_1F90E8E380A4_.wvu.FilterData" localSheetId="2" hidden="1">'МОО 4 мес 2022'!$A$20:$JI$60</definedName>
    <definedName name="Z_4FBFD065_D9F3_4048_9B2F_1F90E8E380A4_.wvu.FilterData" localSheetId="3" hidden="1">'МОО 4 мес ДИСТАНЦ '!$A$15:$G$55</definedName>
    <definedName name="Z_4FBFD065_D9F3_4048_9B2F_1F90E8E380A4_.wvu.FilterData" localSheetId="0" hidden="1">'МОО 8 мес 2022'!$A$19:$JK$59</definedName>
    <definedName name="Z_4FBFD065_D9F3_4048_9B2F_1F90E8E380A4_.wvu.FilterData" localSheetId="1" hidden="1">'МОО 8 мес ДИСТАНЦ'!$A$15:$G$55</definedName>
    <definedName name="Z_4FBFD065_D9F3_4048_9B2F_1F90E8E380A4_.wvu.PrintArea" localSheetId="2" hidden="1">'МОО 4 мес 2022'!$A$10:$JI$60</definedName>
    <definedName name="Z_4FBFD065_D9F3_4048_9B2F_1F90E8E380A4_.wvu.PrintArea" localSheetId="3" hidden="1">'МОО 4 мес ДИСТАНЦ '!$A$3:$G$55</definedName>
    <definedName name="Z_4FBFD065_D9F3_4048_9B2F_1F90E8E380A4_.wvu.PrintArea" localSheetId="0" hidden="1">'МОО 8 мес 2022'!$A$4:$JK$59</definedName>
    <definedName name="Z_4FBFD065_D9F3_4048_9B2F_1F90E8E380A4_.wvu.PrintArea" localSheetId="1" hidden="1">'МОО 8 мес ДИСТАНЦ'!$A$3:$G$55</definedName>
    <definedName name="Z_4FBFD065_D9F3_4048_9B2F_1F90E8E380A4_.wvu.PrintTitles" localSheetId="2" hidden="1">'МОО 4 мес 2022'!#REF!,'МОО 4 мес 2022'!$10:$20</definedName>
    <definedName name="Z_4FBFD065_D9F3_4048_9B2F_1F90E8E380A4_.wvu.PrintTitles" localSheetId="3" hidden="1">'МОО 4 мес ДИСТАНЦ '!#REF!,'МОО 4 мес ДИСТАНЦ '!$5:$15</definedName>
    <definedName name="Z_4FBFD065_D9F3_4048_9B2F_1F90E8E380A4_.wvu.PrintTitles" localSheetId="0" hidden="1">'МОО 8 мес 2022'!#REF!,'МОО 8 мес 2022'!$9:$19</definedName>
    <definedName name="Z_4FBFD065_D9F3_4048_9B2F_1F90E8E380A4_.wvu.PrintTitles" localSheetId="1" hidden="1">'МОО 8 мес ДИСТАНЦ'!#REF!,'МОО 8 мес ДИСТАНЦ'!$5:$15</definedName>
    <definedName name="Z_4FBFD065_D9F3_4048_9B2F_1F90E8E380A4_.wvu.Rows" localSheetId="2" hidden="1">'МОО 4 мес 2022'!$5:$8</definedName>
    <definedName name="Z_4FBFD065_D9F3_4048_9B2F_1F90E8E380A4_.wvu.Rows" localSheetId="3" hidden="1">'МОО 4 мес ДИСТАНЦ '!$2:$4</definedName>
    <definedName name="Z_4FBFD065_D9F3_4048_9B2F_1F90E8E380A4_.wvu.Rows" localSheetId="0" hidden="1">'МОО 8 мес 2022'!$2:$8</definedName>
    <definedName name="Z_4FBFD065_D9F3_4048_9B2F_1F90E8E380A4_.wvu.Rows" localSheetId="1" hidden="1">'МОО 8 мес ДИСТАНЦ'!$2:$4</definedName>
    <definedName name="Z_5FE85027_BCEB_4D82_95C0_D24DB9BCD242_.wvu.FilterData" localSheetId="2" hidden="1">'МОО 4 мес 2022'!$A$20:$JI$60</definedName>
    <definedName name="Z_5FE85027_BCEB_4D82_95C0_D24DB9BCD242_.wvu.FilterData" localSheetId="3" hidden="1">'МОО 4 мес ДИСТАНЦ '!$A$15:$G$55</definedName>
    <definedName name="Z_5FE85027_BCEB_4D82_95C0_D24DB9BCD242_.wvu.FilterData" localSheetId="0" hidden="1">'МОО 8 мес 2022'!$A$19:$JK$59</definedName>
    <definedName name="Z_5FE85027_BCEB_4D82_95C0_D24DB9BCD242_.wvu.FilterData" localSheetId="1" hidden="1">'МОО 8 мес ДИСТАНЦ'!$A$15:$G$55</definedName>
    <definedName name="Z_73BF1558_676B_44CD_B557_E0B06180328E_.wvu.FilterData" localSheetId="2" hidden="1">'МОО 4 мес 2022'!$A$20:$JI$60</definedName>
    <definedName name="Z_73BF1558_676B_44CD_B557_E0B06180328E_.wvu.FilterData" localSheetId="3" hidden="1">'МОО 4 мес ДИСТАНЦ '!$A$15:$G$55</definedName>
    <definedName name="Z_73BF1558_676B_44CD_B557_E0B06180328E_.wvu.FilterData" localSheetId="0" hidden="1">'МОО 8 мес 2022'!$A$19:$JK$59</definedName>
    <definedName name="Z_73BF1558_676B_44CD_B557_E0B06180328E_.wvu.FilterData" localSheetId="1" hidden="1">'МОО 8 мес ДИСТАНЦ'!$A$15:$G$55</definedName>
    <definedName name="Z_92128B23_9AD7_4964_8CFC_C1E1784B994F_.wvu.FilterData" localSheetId="2" hidden="1">'МОО 4 мес 2022'!$A$20:$JI$60</definedName>
    <definedName name="Z_92128B23_9AD7_4964_8CFC_C1E1784B994F_.wvu.FilterData" localSheetId="3" hidden="1">'МОО 4 мес ДИСТАНЦ '!$A$15:$G$55</definedName>
    <definedName name="Z_92128B23_9AD7_4964_8CFC_C1E1784B994F_.wvu.FilterData" localSheetId="0" hidden="1">'МОО 8 мес 2022'!$A$19:$JK$59</definedName>
    <definedName name="Z_92128B23_9AD7_4964_8CFC_C1E1784B994F_.wvu.FilterData" localSheetId="1" hidden="1">'МОО 8 мес ДИСТАНЦ'!$A$15:$G$55</definedName>
    <definedName name="_xlnm.Print_Titles" localSheetId="2">'МОО 4 мес 2022'!$A:$B,'МОО 4 мес 2022'!$10:$20</definedName>
    <definedName name="_xlnm.Print_Titles" localSheetId="3">'МОО 4 мес ДИСТАНЦ '!$A:$B,'МОО 4 мес ДИСТАНЦ '!$5:$15</definedName>
    <definedName name="_xlnm.Print_Titles" localSheetId="0">'МОО 8 мес 2022'!$A:$B,'МОО 8 мес 2022'!$9:$19</definedName>
    <definedName name="_xlnm.Print_Titles" localSheetId="1">'МОО 8 мес ДИСТАНЦ'!$A:$B,'МОО 8 мес ДИСТАНЦ'!$5:$15</definedName>
    <definedName name="_xlnm.Print_Area" localSheetId="2">'МОО 4 мес 2022'!$A$1:$JI$62</definedName>
    <definedName name="_xlnm.Print_Area" localSheetId="3">'МОО 4 мес ДИСТАНЦ '!$A$1:$G$57</definedName>
    <definedName name="_xlnm.Print_Area" localSheetId="0">'МОО 8 мес 2022'!$A$2:$JK$61</definedName>
    <definedName name="_xlnm.Print_Area" localSheetId="1">'МОО 8 мес ДИСТАНЦ'!$A$1:$G$57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6" l="1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IE21" i="10" l="1"/>
  <c r="IE22" i="10"/>
  <c r="IE23" i="10"/>
  <c r="IE24" i="10"/>
  <c r="IE25" i="10"/>
  <c r="IE26" i="10"/>
  <c r="IE27" i="10"/>
  <c r="IE28" i="10"/>
  <c r="IE29" i="10"/>
  <c r="IE30" i="10"/>
  <c r="IE31" i="10"/>
  <c r="IE32" i="10"/>
  <c r="IE33" i="10"/>
  <c r="IE34" i="10"/>
  <c r="IE35" i="10"/>
  <c r="IE36" i="10"/>
  <c r="IE37" i="10"/>
  <c r="IE38" i="10"/>
  <c r="IE39" i="10"/>
  <c r="IE40" i="10"/>
  <c r="IE41" i="10"/>
  <c r="IE42" i="10"/>
  <c r="IE43" i="10"/>
  <c r="IE44" i="10"/>
  <c r="IE45" i="10"/>
  <c r="IE46" i="10"/>
  <c r="IE47" i="10"/>
  <c r="IE48" i="10"/>
  <c r="IE49" i="10"/>
  <c r="IE50" i="10"/>
  <c r="IE51" i="10"/>
  <c r="IE52" i="10"/>
  <c r="IE53" i="10"/>
  <c r="IE54" i="10"/>
  <c r="IE55" i="10"/>
  <c r="IE56" i="10"/>
  <c r="IE20" i="10"/>
  <c r="IW60" i="6" l="1"/>
  <c r="IX60" i="6"/>
  <c r="IY60" i="6"/>
  <c r="IZ60" i="6"/>
  <c r="JA60" i="6"/>
  <c r="JB60" i="6"/>
  <c r="JC60" i="6"/>
  <c r="JD60" i="6"/>
  <c r="JE60" i="6"/>
  <c r="JF60" i="6"/>
  <c r="JG60" i="6"/>
  <c r="G54" i="15" l="1"/>
  <c r="F54" i="15"/>
  <c r="E54" i="15"/>
  <c r="G53" i="15"/>
  <c r="F53" i="15"/>
  <c r="E53" i="15"/>
  <c r="E55" i="15" s="1"/>
  <c r="D55" i="14"/>
  <c r="F55" i="15" l="1"/>
  <c r="G55" i="15"/>
  <c r="D55" i="15" s="1"/>
  <c r="G54" i="14" l="1"/>
  <c r="F54" i="14"/>
  <c r="F55" i="14" s="1"/>
  <c r="E54" i="14"/>
  <c r="G53" i="14"/>
  <c r="F53" i="14"/>
  <c r="E53" i="14"/>
  <c r="E55" i="14" l="1"/>
  <c r="G55" i="14"/>
  <c r="HL60" i="6" l="1"/>
  <c r="IY57" i="10" l="1"/>
  <c r="IZ57" i="10"/>
  <c r="JA57" i="10"/>
  <c r="JB57" i="10"/>
  <c r="JD57" i="10"/>
  <c r="JE57" i="10"/>
  <c r="JF57" i="10"/>
  <c r="JG57" i="10"/>
  <c r="JI57" i="10"/>
  <c r="IY58" i="10"/>
  <c r="IZ58" i="10"/>
  <c r="JA58" i="10"/>
  <c r="JB58" i="10"/>
  <c r="JD58" i="10"/>
  <c r="JE58" i="10"/>
  <c r="JF58" i="10"/>
  <c r="JG58" i="10"/>
  <c r="JI58" i="10"/>
  <c r="IX57" i="10"/>
  <c r="IX58" i="10"/>
  <c r="IW57" i="10"/>
  <c r="IW58" i="10"/>
  <c r="IE57" i="10"/>
  <c r="IE58" i="10"/>
  <c r="IF59" i="10"/>
  <c r="HL59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IY59" i="10" l="1"/>
  <c r="JI59" i="10"/>
  <c r="JD59" i="10"/>
  <c r="JG59" i="10"/>
  <c r="JB59" i="10"/>
  <c r="JF59" i="10"/>
  <c r="JA59" i="10"/>
  <c r="JE59" i="10"/>
  <c r="IZ59" i="10"/>
  <c r="IW59" i="10"/>
  <c r="IX59" i="10"/>
  <c r="IE59" i="10"/>
  <c r="JD21" i="6"/>
  <c r="JD22" i="6"/>
  <c r="JD23" i="6"/>
  <c r="JD24" i="6"/>
  <c r="JD25" i="6"/>
  <c r="JD26" i="6"/>
  <c r="JD27" i="6"/>
  <c r="JD28" i="6"/>
  <c r="JD29" i="6"/>
  <c r="JD30" i="6"/>
  <c r="JD31" i="6"/>
  <c r="JD32" i="6"/>
  <c r="JD33" i="6"/>
  <c r="JD34" i="6"/>
  <c r="JD35" i="6"/>
  <c r="JD36" i="6"/>
  <c r="JD37" i="6"/>
  <c r="JD38" i="6"/>
  <c r="JD39" i="6"/>
  <c r="JD40" i="6"/>
  <c r="JD41" i="6"/>
  <c r="JD42" i="6"/>
  <c r="JD43" i="6"/>
  <c r="JD44" i="6"/>
  <c r="JD45" i="6"/>
  <c r="JD46" i="6"/>
  <c r="JD47" i="6"/>
  <c r="JD48" i="6"/>
  <c r="JD49" i="6"/>
  <c r="JD50" i="6"/>
  <c r="JD51" i="6"/>
  <c r="JD52" i="6"/>
  <c r="JD53" i="6"/>
  <c r="JD54" i="6"/>
  <c r="JD55" i="6"/>
  <c r="JD56" i="6"/>
  <c r="JD57" i="6"/>
  <c r="IZ21" i="6"/>
  <c r="IZ22" i="6"/>
  <c r="IZ23" i="6"/>
  <c r="IZ24" i="6"/>
  <c r="IZ25" i="6"/>
  <c r="IZ26" i="6"/>
  <c r="IZ27" i="6"/>
  <c r="IZ28" i="6"/>
  <c r="IZ29" i="6"/>
  <c r="IZ30" i="6"/>
  <c r="IZ31" i="6"/>
  <c r="IZ32" i="6"/>
  <c r="IZ33" i="6"/>
  <c r="IZ34" i="6"/>
  <c r="IZ35" i="6"/>
  <c r="IZ36" i="6"/>
  <c r="IZ37" i="6"/>
  <c r="IZ38" i="6"/>
  <c r="IZ39" i="6"/>
  <c r="IZ40" i="6"/>
  <c r="IZ41" i="6"/>
  <c r="IZ42" i="6"/>
  <c r="IZ43" i="6"/>
  <c r="IZ44" i="6"/>
  <c r="IZ45" i="6"/>
  <c r="IZ46" i="6"/>
  <c r="IZ47" i="6"/>
  <c r="IZ48" i="6"/>
  <c r="IZ49" i="6"/>
  <c r="IZ50" i="6"/>
  <c r="IZ51" i="6"/>
  <c r="IZ52" i="6"/>
  <c r="IZ53" i="6"/>
  <c r="IZ54" i="6"/>
  <c r="IZ55" i="6"/>
  <c r="IZ56" i="6"/>
  <c r="IZ57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7" i="10" l="1"/>
  <c r="E58" i="10" l="1"/>
  <c r="IB59" i="6"/>
  <c r="IA59" i="6"/>
  <c r="HZ59" i="6"/>
  <c r="HY59" i="6"/>
  <c r="HX59" i="6"/>
  <c r="HW59" i="6"/>
  <c r="HV59" i="6"/>
  <c r="HU59" i="6"/>
  <c r="HT59" i="6"/>
  <c r="HS59" i="6"/>
  <c r="HR59" i="6"/>
  <c r="HQ59" i="6"/>
  <c r="HP59" i="6"/>
  <c r="HO59" i="6"/>
  <c r="HN59" i="6"/>
  <c r="HM59" i="6"/>
  <c r="HL59" i="6"/>
  <c r="HK59" i="6"/>
  <c r="IB58" i="6"/>
  <c r="IA58" i="6"/>
  <c r="HZ58" i="6"/>
  <c r="HY58" i="6"/>
  <c r="HX58" i="6"/>
  <c r="HW58" i="6"/>
  <c r="HV58" i="6"/>
  <c r="HU58" i="6"/>
  <c r="HT58" i="6"/>
  <c r="HS58" i="6"/>
  <c r="HR58" i="6"/>
  <c r="HQ58" i="6"/>
  <c r="HP58" i="6"/>
  <c r="HO58" i="6"/>
  <c r="HN58" i="6"/>
  <c r="HM58" i="6"/>
  <c r="HL58" i="6"/>
  <c r="HK58" i="6"/>
  <c r="E59" i="10" l="1"/>
  <c r="HK60" i="6"/>
  <c r="IV58" i="10" l="1"/>
  <c r="IU58" i="10"/>
  <c r="IT58" i="10"/>
  <c r="IS58" i="10"/>
  <c r="IR58" i="10"/>
  <c r="IQ58" i="10"/>
  <c r="IP58" i="10"/>
  <c r="IO58" i="10"/>
  <c r="IN58" i="10"/>
  <c r="IM58" i="10"/>
  <c r="IL58" i="10"/>
  <c r="IK58" i="10"/>
  <c r="IJ58" i="10"/>
  <c r="II58" i="10"/>
  <c r="IH58" i="10"/>
  <c r="IG58" i="10"/>
  <c r="IF58" i="10"/>
  <c r="ID58" i="10"/>
  <c r="IC58" i="10"/>
  <c r="IB58" i="10"/>
  <c r="IA58" i="10"/>
  <c r="HZ58" i="10"/>
  <c r="HY58" i="10"/>
  <c r="HX58" i="10"/>
  <c r="HW58" i="10"/>
  <c r="HV58" i="10"/>
  <c r="HU58" i="10"/>
  <c r="HT58" i="10"/>
  <c r="HS58" i="10"/>
  <c r="HR58" i="10"/>
  <c r="HQ58" i="10"/>
  <c r="HP58" i="10"/>
  <c r="HO58" i="10"/>
  <c r="HN58" i="10"/>
  <c r="HM58" i="10"/>
  <c r="HL58" i="10"/>
  <c r="HK58" i="10"/>
  <c r="HJ58" i="10"/>
  <c r="HI58" i="10"/>
  <c r="HH58" i="10"/>
  <c r="HG58" i="10"/>
  <c r="HF58" i="10"/>
  <c r="HE58" i="10"/>
  <c r="HD58" i="10"/>
  <c r="HC58" i="10"/>
  <c r="HB58" i="10"/>
  <c r="HA58" i="10"/>
  <c r="GZ58" i="10"/>
  <c r="GY58" i="10"/>
  <c r="GX58" i="10"/>
  <c r="GW58" i="10"/>
  <c r="GV58" i="10"/>
  <c r="GU58" i="10"/>
  <c r="GT58" i="10"/>
  <c r="GS58" i="10"/>
  <c r="GR58" i="10"/>
  <c r="GQ58" i="10"/>
  <c r="GP58" i="10"/>
  <c r="GO58" i="10"/>
  <c r="GN58" i="10"/>
  <c r="GM58" i="10"/>
  <c r="GL58" i="10"/>
  <c r="GK58" i="10"/>
  <c r="GJ58" i="10"/>
  <c r="GI58" i="10"/>
  <c r="GH58" i="10"/>
  <c r="GG58" i="10"/>
  <c r="GF58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EE58" i="10"/>
  <c r="ED58" i="10"/>
  <c r="EC58" i="10"/>
  <c r="EB58" i="10"/>
  <c r="EA58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J58" i="10"/>
  <c r="DI58" i="10"/>
  <c r="DH58" i="10"/>
  <c r="DG58" i="10"/>
  <c r="DF58" i="10"/>
  <c r="DE58" i="10"/>
  <c r="DD58" i="10"/>
  <c r="DC58" i="10"/>
  <c r="DB58" i="10"/>
  <c r="DA58" i="10"/>
  <c r="CZ58" i="10"/>
  <c r="CY58" i="10"/>
  <c r="CX58" i="10"/>
  <c r="CW58" i="10"/>
  <c r="CV58" i="10"/>
  <c r="CU58" i="10"/>
  <c r="CT58" i="10"/>
  <c r="CS58" i="10"/>
  <c r="CR58" i="10"/>
  <c r="CQ58" i="10"/>
  <c r="CP58" i="10"/>
  <c r="CO58" i="10"/>
  <c r="CN58" i="10"/>
  <c r="CM58" i="10"/>
  <c r="CL58" i="10"/>
  <c r="CK58" i="10"/>
  <c r="CJ58" i="10"/>
  <c r="CI58" i="10"/>
  <c r="CH58" i="10"/>
  <c r="CG58" i="10"/>
  <c r="CF58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IV57" i="10"/>
  <c r="IU57" i="10"/>
  <c r="IT57" i="10"/>
  <c r="IS57" i="10"/>
  <c r="IR57" i="10"/>
  <c r="IQ57" i="10"/>
  <c r="IP57" i="10"/>
  <c r="IO57" i="10"/>
  <c r="IN57" i="10"/>
  <c r="IM57" i="10"/>
  <c r="IL57" i="10"/>
  <c r="IK57" i="10"/>
  <c r="IJ57" i="10"/>
  <c r="II57" i="10"/>
  <c r="IH57" i="10"/>
  <c r="IG57" i="10"/>
  <c r="IF57" i="10"/>
  <c r="ID57" i="10"/>
  <c r="IC57" i="10"/>
  <c r="IB57" i="10"/>
  <c r="IA57" i="10"/>
  <c r="HZ57" i="10"/>
  <c r="HY57" i="10"/>
  <c r="HX57" i="10"/>
  <c r="HW57" i="10"/>
  <c r="HV57" i="10"/>
  <c r="HU57" i="10"/>
  <c r="HT57" i="10"/>
  <c r="HS57" i="10"/>
  <c r="HR57" i="10"/>
  <c r="HQ57" i="10"/>
  <c r="HP57" i="10"/>
  <c r="HO57" i="10"/>
  <c r="HN57" i="10"/>
  <c r="HM57" i="10"/>
  <c r="HL57" i="10"/>
  <c r="HK57" i="10"/>
  <c r="HJ57" i="10"/>
  <c r="HI57" i="10"/>
  <c r="HH57" i="10"/>
  <c r="HG57" i="10"/>
  <c r="HF57" i="10"/>
  <c r="HE57" i="10"/>
  <c r="HD57" i="10"/>
  <c r="HC57" i="10"/>
  <c r="HB57" i="10"/>
  <c r="HA57" i="10"/>
  <c r="GZ57" i="10"/>
  <c r="GY57" i="10"/>
  <c r="GX57" i="10"/>
  <c r="GW57" i="10"/>
  <c r="GV57" i="10"/>
  <c r="GU57" i="10"/>
  <c r="GT57" i="10"/>
  <c r="GS57" i="10"/>
  <c r="GR57" i="10"/>
  <c r="GQ57" i="10"/>
  <c r="GP57" i="10"/>
  <c r="GO57" i="10"/>
  <c r="GN57" i="10"/>
  <c r="GM57" i="10"/>
  <c r="GL57" i="10"/>
  <c r="GK57" i="10"/>
  <c r="GJ57" i="10"/>
  <c r="GI57" i="10"/>
  <c r="GH57" i="10"/>
  <c r="GG57" i="10"/>
  <c r="GF57" i="10"/>
  <c r="GE57" i="10"/>
  <c r="GD57" i="10"/>
  <c r="GC57" i="10"/>
  <c r="GB57" i="10"/>
  <c r="GA57" i="10"/>
  <c r="FZ57" i="10"/>
  <c r="FY57" i="10"/>
  <c r="FX57" i="10"/>
  <c r="FW57" i="10"/>
  <c r="FV57" i="10"/>
  <c r="FU57" i="10"/>
  <c r="FT57" i="10"/>
  <c r="FS57" i="10"/>
  <c r="FR57" i="10"/>
  <c r="FQ57" i="10"/>
  <c r="FP57" i="10"/>
  <c r="FO57" i="10"/>
  <c r="FN57" i="10"/>
  <c r="FM57" i="10"/>
  <c r="FL57" i="10"/>
  <c r="FK57" i="10"/>
  <c r="FJ57" i="10"/>
  <c r="FI57" i="10"/>
  <c r="FH57" i="10"/>
  <c r="FG57" i="10"/>
  <c r="FF57" i="10"/>
  <c r="FE57" i="10"/>
  <c r="FD57" i="10"/>
  <c r="FC57" i="10"/>
  <c r="FB57" i="10"/>
  <c r="FA57" i="10"/>
  <c r="EZ57" i="10"/>
  <c r="EY57" i="10"/>
  <c r="EX57" i="10"/>
  <c r="EW57" i="10"/>
  <c r="EV57" i="10"/>
  <c r="EU57" i="10"/>
  <c r="ET57" i="10"/>
  <c r="ES57" i="10"/>
  <c r="ER57" i="10"/>
  <c r="EQ57" i="10"/>
  <c r="EP57" i="10"/>
  <c r="EO57" i="10"/>
  <c r="EN57" i="10"/>
  <c r="EM57" i="10"/>
  <c r="EL57" i="10"/>
  <c r="EK57" i="10"/>
  <c r="EJ57" i="10"/>
  <c r="EI57" i="10"/>
  <c r="EH57" i="10"/>
  <c r="EG57" i="10"/>
  <c r="EF57" i="10"/>
  <c r="EE57" i="10"/>
  <c r="ED57" i="10"/>
  <c r="EC57" i="10"/>
  <c r="EB57" i="10"/>
  <c r="EA57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J57" i="10"/>
  <c r="DI57" i="10"/>
  <c r="DH57" i="10"/>
  <c r="DG57" i="10"/>
  <c r="DF57" i="10"/>
  <c r="DE57" i="10"/>
  <c r="DD57" i="10"/>
  <c r="DC57" i="10"/>
  <c r="DB57" i="10"/>
  <c r="DA57" i="10"/>
  <c r="CZ57" i="10"/>
  <c r="CY57" i="10"/>
  <c r="CX57" i="10"/>
  <c r="CW57" i="10"/>
  <c r="CV57" i="10"/>
  <c r="CU57" i="10"/>
  <c r="CT57" i="10"/>
  <c r="CS57" i="10"/>
  <c r="CR57" i="10"/>
  <c r="CQ57" i="10"/>
  <c r="CP57" i="10"/>
  <c r="CO57" i="10"/>
  <c r="CN57" i="10"/>
  <c r="CM57" i="10"/>
  <c r="CL57" i="10"/>
  <c r="CK57" i="10"/>
  <c r="CJ57" i="10"/>
  <c r="CI57" i="10"/>
  <c r="CH57" i="10"/>
  <c r="CG57" i="10"/>
  <c r="CF57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F59" i="10" l="1"/>
  <c r="J59" i="10"/>
  <c r="N59" i="10"/>
  <c r="R59" i="10"/>
  <c r="V59" i="10"/>
  <c r="Z59" i="10"/>
  <c r="AD59" i="10"/>
  <c r="AH59" i="10"/>
  <c r="AL59" i="10"/>
  <c r="AP59" i="10"/>
  <c r="AT59" i="10"/>
  <c r="AY59" i="10"/>
  <c r="BC59" i="10"/>
  <c r="BG59" i="10"/>
  <c r="BK59" i="10"/>
  <c r="BO59" i="10"/>
  <c r="BS59" i="10"/>
  <c r="BW59" i="10"/>
  <c r="CA59" i="10"/>
  <c r="CE59" i="10"/>
  <c r="CI59" i="10"/>
  <c r="CM59" i="10"/>
  <c r="CQ59" i="10"/>
  <c r="CU59" i="10"/>
  <c r="CY59" i="10"/>
  <c r="DC59" i="10"/>
  <c r="DG59" i="10"/>
  <c r="DK59" i="10"/>
  <c r="DO59" i="10"/>
  <c r="DS59" i="10"/>
  <c r="DW59" i="10"/>
  <c r="EA59" i="10"/>
  <c r="EE59" i="10"/>
  <c r="EI59" i="10"/>
  <c r="EM59" i="10"/>
  <c r="EQ59" i="10"/>
  <c r="EU59" i="10"/>
  <c r="EY59" i="10"/>
  <c r="FC59" i="10"/>
  <c r="FG59" i="10"/>
  <c r="FK59" i="10"/>
  <c r="FO59" i="10"/>
  <c r="FS59" i="10"/>
  <c r="FW59" i="10"/>
  <c r="GA59" i="10"/>
  <c r="GE59" i="10"/>
  <c r="GI59" i="10"/>
  <c r="GM59" i="10"/>
  <c r="GQ59" i="10"/>
  <c r="GU59" i="10"/>
  <c r="GY59" i="10"/>
  <c r="HC59" i="10"/>
  <c r="HG59" i="10"/>
  <c r="HK59" i="10"/>
  <c r="IJ59" i="10"/>
  <c r="IN59" i="10"/>
  <c r="IR59" i="10"/>
  <c r="IV59" i="10"/>
  <c r="G59" i="10"/>
  <c r="K59" i="10"/>
  <c r="O59" i="10"/>
  <c r="S59" i="10"/>
  <c r="W59" i="10"/>
  <c r="AA59" i="10"/>
  <c r="AE59" i="10"/>
  <c r="AI59" i="10"/>
  <c r="AM59" i="10"/>
  <c r="AQ59" i="10"/>
  <c r="AU59" i="10"/>
  <c r="AV59" i="10"/>
  <c r="AZ59" i="10"/>
  <c r="BD59" i="10"/>
  <c r="BH59" i="10"/>
  <c r="BL59" i="10"/>
  <c r="BP59" i="10"/>
  <c r="BT59" i="10"/>
  <c r="BX59" i="10"/>
  <c r="CB59" i="10"/>
  <c r="CF59" i="10"/>
  <c r="CJ59" i="10"/>
  <c r="CN59" i="10"/>
  <c r="CR59" i="10"/>
  <c r="CV59" i="10"/>
  <c r="CZ59" i="10"/>
  <c r="DD59" i="10"/>
  <c r="DH59" i="10"/>
  <c r="DL59" i="10"/>
  <c r="DP59" i="10"/>
  <c r="DT59" i="10"/>
  <c r="DX59" i="10"/>
  <c r="EB59" i="10"/>
  <c r="EF59" i="10"/>
  <c r="EJ59" i="10"/>
  <c r="EN59" i="10"/>
  <c r="ER59" i="10"/>
  <c r="EV59" i="10"/>
  <c r="EZ59" i="10"/>
  <c r="FD59" i="10"/>
  <c r="FH59" i="10"/>
  <c r="FL59" i="10"/>
  <c r="FP59" i="10"/>
  <c r="FT59" i="10"/>
  <c r="FX59" i="10"/>
  <c r="GB59" i="10"/>
  <c r="GF59" i="10"/>
  <c r="GJ59" i="10"/>
  <c r="GN59" i="10"/>
  <c r="GR59" i="10"/>
  <c r="GV59" i="10"/>
  <c r="GZ59" i="10"/>
  <c r="HD59" i="10"/>
  <c r="HH59" i="10"/>
  <c r="IG59" i="10"/>
  <c r="IK59" i="10"/>
  <c r="IO59" i="10"/>
  <c r="IS59" i="10"/>
  <c r="H59" i="10"/>
  <c r="L59" i="10"/>
  <c r="P59" i="10"/>
  <c r="T59" i="10"/>
  <c r="X59" i="10"/>
  <c r="AB59" i="10"/>
  <c r="AF59" i="10"/>
  <c r="AJ59" i="10"/>
  <c r="AN59" i="10"/>
  <c r="AR59" i="10"/>
  <c r="AW59" i="10"/>
  <c r="BA59" i="10"/>
  <c r="BE59" i="10"/>
  <c r="BI59" i="10"/>
  <c r="BM59" i="10"/>
  <c r="BQ59" i="10"/>
  <c r="BU59" i="10"/>
  <c r="BY59" i="10"/>
  <c r="CC59" i="10"/>
  <c r="CG59" i="10"/>
  <c r="CK59" i="10"/>
  <c r="CO59" i="10"/>
  <c r="CS59" i="10"/>
  <c r="CW59" i="10"/>
  <c r="DA59" i="10"/>
  <c r="DE59" i="10"/>
  <c r="DI59" i="10"/>
  <c r="DM59" i="10"/>
  <c r="DQ59" i="10"/>
  <c r="DU59" i="10"/>
  <c r="DY59" i="10"/>
  <c r="EC59" i="10"/>
  <c r="EG59" i="10"/>
  <c r="EK59" i="10"/>
  <c r="EO59" i="10"/>
  <c r="ES59" i="10"/>
  <c r="EW59" i="10"/>
  <c r="FA59" i="10"/>
  <c r="FE59" i="10"/>
  <c r="FI59" i="10"/>
  <c r="FM59" i="10"/>
  <c r="FQ59" i="10"/>
  <c r="FU59" i="10"/>
  <c r="FY59" i="10"/>
  <c r="GC59" i="10"/>
  <c r="GG59" i="10"/>
  <c r="GK59" i="10"/>
  <c r="GO59" i="10"/>
  <c r="GS59" i="10"/>
  <c r="GW59" i="10"/>
  <c r="HA59" i="10"/>
  <c r="HE59" i="10"/>
  <c r="HI59" i="10"/>
  <c r="IH59" i="10"/>
  <c r="IL59" i="10"/>
  <c r="IP59" i="10"/>
  <c r="IT59" i="10"/>
  <c r="I59" i="10"/>
  <c r="M59" i="10"/>
  <c r="Q59" i="10"/>
  <c r="U59" i="10"/>
  <c r="Y59" i="10"/>
  <c r="AC59" i="10"/>
  <c r="AG59" i="10"/>
  <c r="AK59" i="10"/>
  <c r="AO59" i="10"/>
  <c r="AS59" i="10"/>
  <c r="AX59" i="10"/>
  <c r="BB59" i="10"/>
  <c r="BF59" i="10"/>
  <c r="BJ59" i="10"/>
  <c r="BN59" i="10"/>
  <c r="BR59" i="10"/>
  <c r="BV59" i="10"/>
  <c r="BZ59" i="10"/>
  <c r="CD59" i="10"/>
  <c r="CH59" i="10"/>
  <c r="CL59" i="10"/>
  <c r="CP59" i="10"/>
  <c r="CT59" i="10"/>
  <c r="CX59" i="10"/>
  <c r="DB59" i="10"/>
  <c r="DF59" i="10"/>
  <c r="DJ59" i="10"/>
  <c r="DN59" i="10"/>
  <c r="DR59" i="10"/>
  <c r="DV59" i="10"/>
  <c r="DZ59" i="10"/>
  <c r="ED59" i="10"/>
  <c r="EH59" i="10"/>
  <c r="EL59" i="10"/>
  <c r="EP59" i="10"/>
  <c r="ET59" i="10"/>
  <c r="EX59" i="10"/>
  <c r="FB59" i="10"/>
  <c r="FF59" i="10"/>
  <c r="FJ59" i="10"/>
  <c r="FN59" i="10"/>
  <c r="FR59" i="10"/>
  <c r="FV59" i="10"/>
  <c r="FZ59" i="10"/>
  <c r="GD59" i="10"/>
  <c r="GH59" i="10"/>
  <c r="GL59" i="10"/>
  <c r="GP59" i="10"/>
  <c r="GT59" i="10"/>
  <c r="GX59" i="10"/>
  <c r="HB59" i="10"/>
  <c r="HF59" i="10"/>
  <c r="HJ59" i="10"/>
  <c r="II59" i="10"/>
  <c r="IM59" i="10"/>
  <c r="IQ59" i="10"/>
  <c r="IU59" i="10"/>
  <c r="JG59" i="6" l="1"/>
  <c r="JF59" i="6"/>
  <c r="JE59" i="6"/>
  <c r="JC59" i="6"/>
  <c r="JB59" i="6"/>
  <c r="JA59" i="6"/>
  <c r="JG58" i="6"/>
  <c r="JC58" i="6"/>
  <c r="IX59" i="6"/>
  <c r="IW59" i="6"/>
  <c r="JF58" i="6" l="1"/>
  <c r="E59" i="6"/>
  <c r="IW58" i="6"/>
  <c r="IY26" i="6"/>
  <c r="IY33" i="6"/>
  <c r="IY40" i="6"/>
  <c r="IY42" i="6"/>
  <c r="IY45" i="6"/>
  <c r="IY57" i="6"/>
  <c r="IY27" i="6"/>
  <c r="IY29" i="6"/>
  <c r="IY31" i="6"/>
  <c r="IY52" i="6"/>
  <c r="IY55" i="6"/>
  <c r="IY48" i="6"/>
  <c r="IY22" i="6"/>
  <c r="IY30" i="6"/>
  <c r="IY24" i="6"/>
  <c r="IY35" i="6"/>
  <c r="IY37" i="6"/>
  <c r="IY39" i="6"/>
  <c r="IY44" i="6"/>
  <c r="IY47" i="6"/>
  <c r="IY28" i="6"/>
  <c r="IY32" i="6"/>
  <c r="IY41" i="6"/>
  <c r="IY43" i="6"/>
  <c r="IY51" i="6"/>
  <c r="IY21" i="6"/>
  <c r="IY23" i="6"/>
  <c r="IY25" i="6"/>
  <c r="IY34" i="6"/>
  <c r="IY36" i="6"/>
  <c r="IY38" i="6"/>
  <c r="IY46" i="6"/>
  <c r="IY54" i="6"/>
  <c r="IX58" i="6"/>
  <c r="JA58" i="6"/>
  <c r="JB58" i="6"/>
  <c r="JE58" i="6"/>
  <c r="IY49" i="6"/>
  <c r="IY56" i="6"/>
  <c r="IY50" i="6"/>
  <c r="IY53" i="6"/>
  <c r="JD59" i="6"/>
  <c r="IZ58" i="6"/>
  <c r="IZ59" i="6"/>
  <c r="JD58" i="6"/>
  <c r="IY59" i="6" l="1"/>
  <c r="IY58" i="6"/>
  <c r="IT59" i="6" l="1"/>
  <c r="IS59" i="6"/>
  <c r="IR59" i="6"/>
  <c r="IQ59" i="6"/>
  <c r="IP59" i="6"/>
  <c r="IO59" i="6"/>
  <c r="IN59" i="6"/>
  <c r="IM59" i="6"/>
  <c r="IL59" i="6"/>
  <c r="IK59" i="6"/>
  <c r="IJ59" i="6"/>
  <c r="II59" i="6"/>
  <c r="IH59" i="6"/>
  <c r="IG59" i="6"/>
  <c r="IF59" i="6"/>
  <c r="IE59" i="6"/>
  <c r="ID59" i="6"/>
  <c r="IT58" i="6"/>
  <c r="IS58" i="6"/>
  <c r="IR58" i="6"/>
  <c r="IQ58" i="6"/>
  <c r="IP58" i="6"/>
  <c r="IO58" i="6"/>
  <c r="IN58" i="6"/>
  <c r="IM58" i="6"/>
  <c r="IL58" i="6"/>
  <c r="IK58" i="6"/>
  <c r="IJ58" i="6"/>
  <c r="II58" i="6"/>
  <c r="IH58" i="6"/>
  <c r="IG58" i="6"/>
  <c r="IF58" i="6"/>
  <c r="IE58" i="6"/>
  <c r="ID58" i="6"/>
  <c r="IC59" i="6" l="1"/>
  <c r="IF60" i="6"/>
  <c r="IJ60" i="6"/>
  <c r="IN60" i="6"/>
  <c r="IR60" i="6"/>
  <c r="IG60" i="6"/>
  <c r="IK60" i="6"/>
  <c r="IO60" i="6"/>
  <c r="IS60" i="6"/>
  <c r="IC58" i="6"/>
  <c r="IH60" i="6"/>
  <c r="IL60" i="6"/>
  <c r="IP60" i="6"/>
  <c r="IT60" i="6"/>
  <c r="IE60" i="6"/>
  <c r="II60" i="6"/>
  <c r="IM60" i="6"/>
  <c r="IQ60" i="6"/>
  <c r="IV59" i="6" l="1"/>
  <c r="IU59" i="6"/>
  <c r="HJ59" i="6"/>
  <c r="HI59" i="6"/>
  <c r="HH59" i="6"/>
  <c r="HG59" i="6"/>
  <c r="HF59" i="6"/>
  <c r="HE59" i="6"/>
  <c r="HD59" i="6"/>
  <c r="HC59" i="6"/>
  <c r="HB59" i="6"/>
  <c r="HA59" i="6"/>
  <c r="GZ59" i="6"/>
  <c r="GY59" i="6"/>
  <c r="GX59" i="6"/>
  <c r="GW59" i="6"/>
  <c r="GV59" i="6"/>
  <c r="GU59" i="6"/>
  <c r="GT59" i="6"/>
  <c r="GS59" i="6"/>
  <c r="GR59" i="6"/>
  <c r="GQ59" i="6"/>
  <c r="GP59" i="6"/>
  <c r="GO59" i="6"/>
  <c r="GN59" i="6"/>
  <c r="GM59" i="6"/>
  <c r="GL59" i="6"/>
  <c r="GK59" i="6"/>
  <c r="GJ59" i="6"/>
  <c r="GI59" i="6"/>
  <c r="GH59" i="6"/>
  <c r="GG59" i="6"/>
  <c r="GF59" i="6"/>
  <c r="GE59" i="6"/>
  <c r="GD59" i="6"/>
  <c r="GC59" i="6"/>
  <c r="GB59" i="6"/>
  <c r="GA59" i="6"/>
  <c r="FZ59" i="6"/>
  <c r="FY59" i="6"/>
  <c r="FX59" i="6"/>
  <c r="FW59" i="6"/>
  <c r="FV59" i="6"/>
  <c r="FU59" i="6"/>
  <c r="FT59" i="6"/>
  <c r="FS59" i="6"/>
  <c r="FR59" i="6"/>
  <c r="FQ59" i="6"/>
  <c r="FP59" i="6"/>
  <c r="FO59" i="6"/>
  <c r="FN59" i="6"/>
  <c r="FM59" i="6"/>
  <c r="FL59" i="6"/>
  <c r="FK59" i="6"/>
  <c r="FJ59" i="6"/>
  <c r="FI59" i="6"/>
  <c r="FH59" i="6"/>
  <c r="FG59" i="6"/>
  <c r="FF59" i="6"/>
  <c r="FE59" i="6"/>
  <c r="FD59" i="6"/>
  <c r="FC59" i="6"/>
  <c r="FB59" i="6"/>
  <c r="FA59" i="6"/>
  <c r="EZ59" i="6"/>
  <c r="EY59" i="6"/>
  <c r="EX59" i="6"/>
  <c r="EW59" i="6"/>
  <c r="EV59" i="6"/>
  <c r="EU59" i="6"/>
  <c r="ET59" i="6"/>
  <c r="ES59" i="6"/>
  <c r="ER59" i="6"/>
  <c r="EQ59" i="6"/>
  <c r="EP59" i="6"/>
  <c r="EO59" i="6"/>
  <c r="EN59" i="6"/>
  <c r="EM59" i="6"/>
  <c r="EL59" i="6"/>
  <c r="EK59" i="6"/>
  <c r="EJ59" i="6"/>
  <c r="EI59" i="6"/>
  <c r="EH59" i="6"/>
  <c r="EG59" i="6"/>
  <c r="EF59" i="6"/>
  <c r="EE59" i="6"/>
  <c r="ED59" i="6"/>
  <c r="EC59" i="6"/>
  <c r="EB59" i="6"/>
  <c r="EA59" i="6"/>
  <c r="DZ59" i="6"/>
  <c r="DY59" i="6"/>
  <c r="DX59" i="6"/>
  <c r="DW59" i="6"/>
  <c r="DV59" i="6"/>
  <c r="DU59" i="6"/>
  <c r="DT59" i="6"/>
  <c r="DS59" i="6"/>
  <c r="DR59" i="6"/>
  <c r="DQ59" i="6"/>
  <c r="DP59" i="6"/>
  <c r="DO59" i="6"/>
  <c r="DN59" i="6"/>
  <c r="DM59" i="6"/>
  <c r="DL59" i="6"/>
  <c r="DK59" i="6"/>
  <c r="DJ59" i="6"/>
  <c r="DI59" i="6"/>
  <c r="DH59" i="6"/>
  <c r="DG59" i="6"/>
  <c r="DF59" i="6"/>
  <c r="DE59" i="6"/>
  <c r="DD59" i="6"/>
  <c r="DC59" i="6"/>
  <c r="DB59" i="6"/>
  <c r="DA59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IV58" i="6"/>
  <c r="IU58" i="6"/>
  <c r="HJ58" i="6"/>
  <c r="HI58" i="6"/>
  <c r="HH58" i="6"/>
  <c r="HG58" i="6"/>
  <c r="HF58" i="6"/>
  <c r="HE58" i="6"/>
  <c r="HD58" i="6"/>
  <c r="HC58" i="6"/>
  <c r="HB58" i="6"/>
  <c r="HA58" i="6"/>
  <c r="GZ58" i="6"/>
  <c r="GY58" i="6"/>
  <c r="GX58" i="6"/>
  <c r="GW58" i="6"/>
  <c r="GV58" i="6"/>
  <c r="GU58" i="6"/>
  <c r="GT58" i="6"/>
  <c r="GS58" i="6"/>
  <c r="GR58" i="6"/>
  <c r="GQ58" i="6"/>
  <c r="GP58" i="6"/>
  <c r="GO58" i="6"/>
  <c r="GN58" i="6"/>
  <c r="GM58" i="6"/>
  <c r="GL58" i="6"/>
  <c r="GK58" i="6"/>
  <c r="GJ58" i="6"/>
  <c r="GI58" i="6"/>
  <c r="GH58" i="6"/>
  <c r="GG58" i="6"/>
  <c r="GF58" i="6"/>
  <c r="GE58" i="6"/>
  <c r="GD58" i="6"/>
  <c r="GC58" i="6"/>
  <c r="GB58" i="6"/>
  <c r="GA58" i="6"/>
  <c r="FZ58" i="6"/>
  <c r="FY58" i="6"/>
  <c r="FX58" i="6"/>
  <c r="FW58" i="6"/>
  <c r="FV58" i="6"/>
  <c r="FU58" i="6"/>
  <c r="FT58" i="6"/>
  <c r="FS58" i="6"/>
  <c r="FR58" i="6"/>
  <c r="FQ58" i="6"/>
  <c r="FP58" i="6"/>
  <c r="FO58" i="6"/>
  <c r="FN58" i="6"/>
  <c r="FM58" i="6"/>
  <c r="FL58" i="6"/>
  <c r="FK58" i="6"/>
  <c r="FJ58" i="6"/>
  <c r="FI58" i="6"/>
  <c r="FH58" i="6"/>
  <c r="FG58" i="6"/>
  <c r="FF58" i="6"/>
  <c r="FE58" i="6"/>
  <c r="FD58" i="6"/>
  <c r="FC58" i="6"/>
  <c r="FB58" i="6"/>
  <c r="FA58" i="6"/>
  <c r="EZ58" i="6"/>
  <c r="EY58" i="6"/>
  <c r="EX58" i="6"/>
  <c r="EW58" i="6"/>
  <c r="EV58" i="6"/>
  <c r="EU58" i="6"/>
  <c r="ET58" i="6"/>
  <c r="ES58" i="6"/>
  <c r="ER58" i="6"/>
  <c r="EQ58" i="6"/>
  <c r="EP58" i="6"/>
  <c r="EO58" i="6"/>
  <c r="EN58" i="6"/>
  <c r="EM58" i="6"/>
  <c r="EL58" i="6"/>
  <c r="EK58" i="6"/>
  <c r="EJ58" i="6"/>
  <c r="EI58" i="6"/>
  <c r="EH58" i="6"/>
  <c r="EG58" i="6"/>
  <c r="EF58" i="6"/>
  <c r="EE58" i="6"/>
  <c r="ED58" i="6"/>
  <c r="EC58" i="6"/>
  <c r="EB58" i="6"/>
  <c r="EA58" i="6"/>
  <c r="DZ58" i="6"/>
  <c r="DY58" i="6"/>
  <c r="DX58" i="6"/>
  <c r="DW58" i="6"/>
  <c r="DV58" i="6"/>
  <c r="DU58" i="6"/>
  <c r="DT58" i="6"/>
  <c r="DS58" i="6"/>
  <c r="DR58" i="6"/>
  <c r="DQ58" i="6"/>
  <c r="DP58" i="6"/>
  <c r="DO58" i="6"/>
  <c r="DN58" i="6"/>
  <c r="DM58" i="6"/>
  <c r="DL58" i="6"/>
  <c r="DK58" i="6"/>
  <c r="DJ58" i="6"/>
  <c r="DI58" i="6"/>
  <c r="DH58" i="6"/>
  <c r="DG58" i="6"/>
  <c r="DF58" i="6"/>
  <c r="DE58" i="6"/>
  <c r="DD58" i="6"/>
  <c r="DC58" i="6"/>
  <c r="DB58" i="6"/>
  <c r="DA58" i="6"/>
  <c r="CZ58" i="6"/>
  <c r="CY58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E58" i="6" l="1"/>
  <c r="E60" i="6" s="1"/>
  <c r="EC60" i="6"/>
  <c r="EG60" i="6"/>
  <c r="EK60" i="6"/>
  <c r="EO60" i="6"/>
  <c r="ES60" i="6"/>
  <c r="EW60" i="6"/>
  <c r="FA60" i="6"/>
  <c r="FE60" i="6"/>
  <c r="FI60" i="6"/>
  <c r="FM60" i="6"/>
  <c r="FQ60" i="6"/>
  <c r="FU60" i="6"/>
  <c r="FY60" i="6"/>
  <c r="GC60" i="6"/>
  <c r="GG60" i="6"/>
  <c r="GK60" i="6"/>
  <c r="GO60" i="6"/>
  <c r="GS60" i="6"/>
  <c r="GW60" i="6"/>
  <c r="HA60" i="6"/>
  <c r="HE60" i="6"/>
  <c r="HI60" i="6"/>
  <c r="I60" i="6"/>
  <c r="M60" i="6"/>
  <c r="Q60" i="6"/>
  <c r="U60" i="6"/>
  <c r="Y60" i="6"/>
  <c r="AC60" i="6"/>
  <c r="AG60" i="6"/>
  <c r="AK60" i="6"/>
  <c r="AO60" i="6"/>
  <c r="AS60" i="6"/>
  <c r="AX60" i="6"/>
  <c r="BB60" i="6"/>
  <c r="BF60" i="6"/>
  <c r="BJ60" i="6"/>
  <c r="BN60" i="6"/>
  <c r="BR60" i="6"/>
  <c r="BV60" i="6"/>
  <c r="BZ60" i="6"/>
  <c r="CD60" i="6"/>
  <c r="CH60" i="6"/>
  <c r="CL60" i="6"/>
  <c r="CP60" i="6"/>
  <c r="CT60" i="6"/>
  <c r="CX60" i="6"/>
  <c r="DB60" i="6"/>
  <c r="DF60" i="6"/>
  <c r="DJ60" i="6"/>
  <c r="DN60" i="6"/>
  <c r="DR60" i="6"/>
  <c r="DV60" i="6"/>
  <c r="DZ60" i="6"/>
  <c r="ED60" i="6"/>
  <c r="EH60" i="6"/>
  <c r="EL60" i="6"/>
  <c r="EP60" i="6"/>
  <c r="ET60" i="6"/>
  <c r="EX60" i="6"/>
  <c r="FB60" i="6"/>
  <c r="FF60" i="6"/>
  <c r="FJ60" i="6"/>
  <c r="FN60" i="6"/>
  <c r="FR60" i="6"/>
  <c r="FV60" i="6"/>
  <c r="FZ60" i="6"/>
  <c r="GD60" i="6"/>
  <c r="GH60" i="6"/>
  <c r="GL60" i="6"/>
  <c r="GP60" i="6"/>
  <c r="GT60" i="6"/>
  <c r="GX60" i="6"/>
  <c r="HB60" i="6"/>
  <c r="HF60" i="6"/>
  <c r="HJ60" i="6"/>
  <c r="F60" i="6"/>
  <c r="J60" i="6"/>
  <c r="N60" i="6"/>
  <c r="R60" i="6"/>
  <c r="V60" i="6"/>
  <c r="Z60" i="6"/>
  <c r="AD60" i="6"/>
  <c r="AH60" i="6"/>
  <c r="AL60" i="6"/>
  <c r="AP60" i="6"/>
  <c r="AT60" i="6"/>
  <c r="FO60" i="6"/>
  <c r="FS60" i="6"/>
  <c r="FW60" i="6"/>
  <c r="GA60" i="6"/>
  <c r="GE60" i="6"/>
  <c r="GI60" i="6"/>
  <c r="GM60" i="6"/>
  <c r="GQ60" i="6"/>
  <c r="GU60" i="6"/>
  <c r="GY60" i="6"/>
  <c r="HC60" i="6"/>
  <c r="HG60" i="6"/>
  <c r="IU60" i="6"/>
  <c r="G60" i="6"/>
  <c r="K60" i="6"/>
  <c r="O60" i="6"/>
  <c r="S60" i="6"/>
  <c r="W60" i="6"/>
  <c r="AA60" i="6"/>
  <c r="AE60" i="6"/>
  <c r="AI60" i="6"/>
  <c r="AM60" i="6"/>
  <c r="AQ60" i="6"/>
  <c r="AU60" i="6"/>
  <c r="AV60" i="6"/>
  <c r="AZ60" i="6"/>
  <c r="BD60" i="6"/>
  <c r="BH60" i="6"/>
  <c r="BL60" i="6"/>
  <c r="BP60" i="6"/>
  <c r="BT60" i="6"/>
  <c r="BX60" i="6"/>
  <c r="CB60" i="6"/>
  <c r="CF60" i="6"/>
  <c r="CJ60" i="6"/>
  <c r="CN60" i="6"/>
  <c r="CR60" i="6"/>
  <c r="CV60" i="6"/>
  <c r="CZ60" i="6"/>
  <c r="DD60" i="6"/>
  <c r="DH60" i="6"/>
  <c r="DL60" i="6"/>
  <c r="DP60" i="6"/>
  <c r="DT60" i="6"/>
  <c r="DX60" i="6"/>
  <c r="EB60" i="6"/>
  <c r="EF60" i="6"/>
  <c r="EJ60" i="6"/>
  <c r="EN60" i="6"/>
  <c r="ER60" i="6"/>
  <c r="EV60" i="6"/>
  <c r="EZ60" i="6"/>
  <c r="FD60" i="6"/>
  <c r="FH60" i="6"/>
  <c r="FL60" i="6"/>
  <c r="FP60" i="6"/>
  <c r="FT60" i="6"/>
  <c r="FX60" i="6"/>
  <c r="GB60" i="6"/>
  <c r="GF60" i="6"/>
  <c r="GJ60" i="6"/>
  <c r="GN60" i="6"/>
  <c r="GR60" i="6"/>
  <c r="GV60" i="6"/>
  <c r="GZ60" i="6"/>
  <c r="HD60" i="6"/>
  <c r="HH60" i="6"/>
  <c r="AY60" i="6"/>
  <c r="BC60" i="6"/>
  <c r="BG60" i="6"/>
  <c r="BK60" i="6"/>
  <c r="BO60" i="6"/>
  <c r="BS60" i="6"/>
  <c r="BW60" i="6"/>
  <c r="CA60" i="6"/>
  <c r="CE60" i="6"/>
  <c r="CI60" i="6"/>
  <c r="CM60" i="6"/>
  <c r="CQ60" i="6"/>
  <c r="CU60" i="6"/>
  <c r="CY60" i="6"/>
  <c r="DC60" i="6"/>
  <c r="DG60" i="6"/>
  <c r="DK60" i="6"/>
  <c r="DO60" i="6"/>
  <c r="DS60" i="6"/>
  <c r="DW60" i="6"/>
  <c r="EA60" i="6"/>
  <c r="EE60" i="6"/>
  <c r="EI60" i="6"/>
  <c r="EM60" i="6"/>
  <c r="EQ60" i="6"/>
  <c r="EU60" i="6"/>
  <c r="EY60" i="6"/>
  <c r="FC60" i="6"/>
  <c r="FG60" i="6"/>
  <c r="FK60" i="6"/>
  <c r="IV60" i="6"/>
  <c r="H60" i="6"/>
  <c r="L60" i="6"/>
  <c r="P60" i="6"/>
  <c r="T60" i="6"/>
  <c r="X60" i="6"/>
  <c r="AB60" i="6"/>
  <c r="AF60" i="6"/>
  <c r="AJ60" i="6"/>
  <c r="AN60" i="6"/>
  <c r="AR60" i="6"/>
  <c r="AW60" i="6"/>
  <c r="BA60" i="6"/>
  <c r="BE60" i="6"/>
  <c r="BI60" i="6"/>
  <c r="BM60" i="6"/>
  <c r="BQ60" i="6"/>
  <c r="BU60" i="6"/>
  <c r="BY60" i="6"/>
  <c r="CC60" i="6"/>
  <c r="CG60" i="6"/>
  <c r="CK60" i="6"/>
  <c r="CO60" i="6"/>
  <c r="CS60" i="6"/>
  <c r="CW60" i="6"/>
  <c r="DA60" i="6"/>
  <c r="DE60" i="6"/>
  <c r="DI60" i="6"/>
  <c r="DM60" i="6"/>
  <c r="DQ60" i="6"/>
  <c r="DU60" i="6"/>
  <c r="DY60" i="6"/>
</calcChain>
</file>

<file path=xl/sharedStrings.xml><?xml version="1.0" encoding="utf-8"?>
<sst xmlns="http://schemas.openxmlformats.org/spreadsheetml/2006/main" count="1304" uniqueCount="150">
  <si>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</si>
  <si>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</si>
  <si>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</si>
  <si>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</si>
  <si>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</si>
  <si>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</si>
  <si>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</si>
  <si>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</si>
  <si>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</si>
  <si>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</si>
  <si>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</si>
  <si>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</si>
  <si>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</si>
  <si>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</si>
  <si>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</si>
  <si>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</si>
  <si>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</si>
  <si>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</si>
  <si>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</si>
  <si>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</si>
  <si>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</si>
  <si>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</si>
  <si>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</si>
  <si>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</si>
  <si>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</si>
  <si>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</si>
  <si>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</si>
  <si>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</si>
  <si>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</si>
  <si>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</si>
  <si>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</si>
  <si>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</si>
  <si>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</si>
  <si>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</si>
  <si>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</si>
  <si>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</si>
  <si>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</si>
  <si>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</si>
  <si>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</si>
  <si>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</si>
  <si>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</si>
  <si>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</si>
  <si>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</si>
  <si>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</si>
  <si>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</si>
  <si>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</si>
  <si>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</si>
  <si>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</si>
  <si>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</si>
  <si>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</si>
  <si>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</si>
  <si>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</si>
  <si>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</si>
  <si>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</si>
  <si>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</si>
  <si>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</si>
  <si>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Х</t>
  </si>
  <si>
    <t>на оплату труда педагогических работников, всего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</si>
  <si>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</si>
  <si>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образовательной программы дошкольного образования</t>
  </si>
  <si>
    <t>расходы  на выплату ежемесячной доплаты молодым специалистам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</si>
  <si>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</si>
  <si>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</si>
  <si>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</si>
  <si>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до трех лет</t>
  </si>
  <si>
    <t>слабовидящие воспитанники</t>
  </si>
  <si>
    <t>воспитанники с амблиопией, косоглазием</t>
  </si>
  <si>
    <t>воспитанники дошкольных групп, обучающиеся с режимом работы полного дня, в том числе:</t>
  </si>
  <si>
    <t>Прогнозируемая численность обучающихся в муниципальных общеобразовательных организациях, всего:</t>
  </si>
  <si>
    <t>МБОУ СОШ №3</t>
  </si>
  <si>
    <t>МБОУ Мало-Вяземская СОШ</t>
  </si>
  <si>
    <t>МБОУ Немчиновский лицей</t>
  </si>
  <si>
    <t>МАОУ Зареченская СОШ</t>
  </si>
  <si>
    <t>МБОУ Барвихинская СОШ</t>
  </si>
  <si>
    <t>МБОУ Жаворонковская СОШ</t>
  </si>
  <si>
    <t>МБОУ Захаровская СОШ</t>
  </si>
  <si>
    <t>МБОУ Старогородковская СОШ</t>
  </si>
  <si>
    <t>МБОУ Успенская СОШ</t>
  </si>
  <si>
    <t>МБОУ Часцовская СОШ</t>
  </si>
  <si>
    <t>№ п/п</t>
  </si>
  <si>
    <t>Наименование муниципальных общеобразовательных организаций (в соответствии с организационно-правовыми документами)</t>
  </si>
  <si>
    <t>Прогнозируемая средняя численность педагогических работников, осуществляющих функции классного руководителя в муниципальных образовательных организациях, реализующих программы начального общего, основного общего, среднего общего образования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</si>
  <si>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организациях, за которыми осуществляется присмотр и уход в группах продленного дня</t>
  </si>
  <si>
    <t>Территориальная удаленность муниципальной общеобразовательной организации до ближайшей муниципальной общеобразовательной организации, находящихся на территории одного муниципального образования Московской области (метры)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</si>
  <si>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</si>
  <si>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основное общее образование (5–9 классы) 
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</si>
  <si>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(10–11 классы)</t>
  </si>
  <si>
    <t>основное общее образование (10–11 классы) 
с одновременным круглосуточным проживанием в муниципальной общеобразовательной организации, имеющей интернат</t>
  </si>
  <si>
    <t>обучение по основным общеобразовательным программам</t>
  </si>
  <si>
    <t>по адаптированным основным общеобразовательным программам</t>
  </si>
  <si>
    <t xml:space="preserve">начальное общее образование (1–4 классы) 
</t>
  </si>
  <si>
    <t xml:space="preserve">среднее общее образование (10–11 классы) 
</t>
  </si>
  <si>
    <t xml:space="preserve">воспитанники с задержкой психоречевого развития </t>
  </si>
  <si>
    <t>от одного года 
до трех лет</t>
  </si>
  <si>
    <t>нет</t>
  </si>
  <si>
    <t>Всего по городской местности</t>
  </si>
  <si>
    <t>Всего по сельской местности</t>
  </si>
  <si>
    <t>дошкольного образования</t>
  </si>
  <si>
    <t>МБОУ Одинцовская СОШ №1</t>
  </si>
  <si>
    <t>МБОУ Одинцовский лицей №2</t>
  </si>
  <si>
    <t>МБОУ Одинцовская гимназия №4</t>
  </si>
  <si>
    <t>МБОУ Одинцовская CОШ №5</t>
  </si>
  <si>
    <t>МБОУ Одинцовская Гимназия №7</t>
  </si>
  <si>
    <t>МБОУ Одинцовская СОШ №8</t>
  </si>
  <si>
    <t>МБОУ Одинцовская СОШ №9 имени М.И.Неделина</t>
  </si>
  <si>
    <t>МБОУ Одинцовская гимназия №11</t>
  </si>
  <si>
    <t>МБОУ Одинцовская СОШ№12</t>
  </si>
  <si>
    <t>МБОУ Одинцовская гимназия № 13</t>
  </si>
  <si>
    <t>МБОУ Одинцовская гимназия №14</t>
  </si>
  <si>
    <t>МБОУ Одинцовская СОШ №17 с УИОП</t>
  </si>
  <si>
    <t>МБОУ Одинцовская лингвистическая гимназия</t>
  </si>
  <si>
    <t>МБОУ Голицынская СОШ №1</t>
  </si>
  <si>
    <t>МБОУ Голицынская СОШ №2</t>
  </si>
  <si>
    <t>МБОУ Кубинская СОШ №1 имени Героя РФ И.В.Ткаченко</t>
  </si>
  <si>
    <t>МБОУ Лесногородская СОШ</t>
  </si>
  <si>
    <t>МАОУ Одинцовский лицей №6 им. А.С.Пушкина</t>
  </si>
  <si>
    <t>МКОУ для обучающихся с ОВЗ "Надежда"</t>
  </si>
  <si>
    <t>МАОУ "Православная гимназия" г. Звенигорода</t>
  </si>
  <si>
    <t>МБОУ СОШ "Горки-Х"</t>
  </si>
  <si>
    <t>МКОУ для обучающихся с ОВЗ школа «Гармония»</t>
  </si>
  <si>
    <t>-</t>
  </si>
  <si>
    <t>ИНН образовательных организаций (ID организаций в Системе контроля ключевых показателей управления в сфере образования Московской области)</t>
  </si>
  <si>
    <t>Наличие понтонного моста или паромной переправы на пути до ближайшей муниципальной общеобразовательной организации в Московской области
(да/нет)</t>
  </si>
  <si>
    <t>Информация о об объеме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по состоянию на 15 октября 2021 года (тыс. руб.)</t>
  </si>
  <si>
    <t>Среднегодовая численность обучающихся по состоянию на 15 октября в 2021 года</t>
  </si>
  <si>
    <t>Таблица 3</t>
  </si>
  <si>
    <t>Человек</t>
  </si>
  <si>
    <t>Таблица 2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</si>
  <si>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от 19.05.2021 №1628</t>
  </si>
  <si>
    <t>Таблица 1</t>
  </si>
  <si>
    <t>Таблица 4</t>
  </si>
  <si>
    <t>Прогнозируемая средняя численность обучающихся на период с 01.09.2022 по 31.12.2022+BQ9:CT10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</si>
  <si>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*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</si>
  <si>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2022 год и плановый период 2023 и 2024 годов</t>
  </si>
  <si>
    <r>
  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             *</t>
    </r>
    <r>
      <rPr>
        <b/>
        <sz val="14"/>
        <color theme="1"/>
        <rFont val="Times New Roman"/>
        <family val="1"/>
        <charset val="204"/>
      </rPr>
      <t xml:space="preserve">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  </r>
  </si>
  <si>
    <t>Начальник Управления образования                                            О.А. Ткачева</t>
  </si>
  <si>
    <t>Начальник Управления образования                       О.А. Ткачева</t>
  </si>
  <si>
    <t>Прогнозируемая средняя численность обучающихся в период с 01 января 2022 года по 31 августа 2022 года</t>
  </si>
  <si>
    <t>Прогнозируемая средняя численность обучающихся в период  с 01 сентября 2022 года по 31 декабря 2022 года</t>
  </si>
  <si>
    <t>Начальник Управления образования                              О.А. Ткачева</t>
  </si>
  <si>
    <t>Начальник Управления образования                     О.А. Ткачева</t>
  </si>
  <si>
    <t>МКОУ РАООП Старогородковская специальная (коррекционная) школа-интернат им. Заслуженного учителя РФ Фурагиной А.В.</t>
  </si>
  <si>
    <t>МБОУ Кубинская СОШ № 2 имени Героя Советского Союза  Безбородова В.П.</t>
  </si>
  <si>
    <t xml:space="preserve">МБОУ Школа "КвантУм" имени Героя Советского Союза Василия Фабричнова </t>
  </si>
  <si>
    <t>МБОУ ОЦ «ФЛАГМАН»</t>
  </si>
  <si>
    <t>МБОУ "Первая школа имени М.А. Пронина"</t>
  </si>
  <si>
    <t>МБОУ Саввино-Каринская СОШ</t>
  </si>
  <si>
    <t>расходы на реализацю дополнительных общеразвивающих программ</t>
  </si>
  <si>
    <t>Прогнозируемая средняя численность  обучающихся в муниципальных общеобразовательных организациях Одинцовского городского округа Московской области на 2022 год и плановый период 2023 и 2024 годов</t>
  </si>
  <si>
    <t>Приложение 1 к постановлению Администрации Одинцовского городского округа                                                                                                                                            от 27.12.2022 № 7726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</si>
</sst>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4" fillId="0" borderId="0"/>
  </cellStyleXfs>
  <cellXfs count="142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3" fontId="3" fillId="2" borderId="0" xfId="2" applyNumberFormat="1" applyFont="1" applyFill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3" fontId="3" fillId="2" borderId="1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5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3" fillId="2" borderId="0" xfId="2" applyFont="1" applyFill="1" applyBorder="1" applyAlignment="1">
      <alignment vertical="center" wrapText="1"/>
    </xf>
    <xf numFmtId="3" fontId="3" fillId="2" borderId="0" xfId="2" applyNumberFormat="1" applyFont="1" applyFill="1" applyAlignment="1">
      <alignment horizontal="right"/>
    </xf>
    <xf numFmtId="0" fontId="10" fillId="2" borderId="0" xfId="2" applyFont="1" applyFill="1" applyBorder="1" applyAlignment="1">
      <alignment vertical="center"/>
    </xf>
    <xf numFmtId="0" fontId="3" fillId="2" borderId="0" xfId="25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Alignment="1">
      <alignment horizontal="center" vertical="center"/>
    </xf>
    <xf numFmtId="3" fontId="13" fillId="0" borderId="0" xfId="2" applyNumberFormat="1" applyFont="1" applyFill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/>
    </xf>
    <xf numFmtId="3" fontId="13" fillId="2" borderId="2" xfId="2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wrapText="1"/>
    </xf>
    <xf numFmtId="166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166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165" fontId="11" fillId="0" borderId="1" xfId="2" applyNumberFormat="1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2" borderId="0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3" fontId="13" fillId="2" borderId="0" xfId="2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center" vertical="top" wrapText="1"/>
    </xf>
    <xf numFmtId="3" fontId="18" fillId="2" borderId="0" xfId="0" applyNumberFormat="1" applyFont="1" applyFill="1" applyAlignment="1">
      <alignment vertical="top" wrapText="1"/>
    </xf>
    <xf numFmtId="3" fontId="16" fillId="2" borderId="0" xfId="0" applyNumberFormat="1" applyFont="1" applyFill="1" applyAlignment="1">
      <alignment horizontal="right" vertical="top" wrapText="1"/>
    </xf>
    <xf numFmtId="3" fontId="13" fillId="0" borderId="0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/>
    </xf>
    <xf numFmtId="3" fontId="19" fillId="2" borderId="0" xfId="2" applyNumberFormat="1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15" xfId="2" applyNumberFormat="1" applyFont="1" applyFill="1" applyBorder="1" applyAlignment="1">
      <alignment horizontal="center" vertical="center" wrapText="1"/>
    </xf>
    <xf numFmtId="3" fontId="13" fillId="0" borderId="7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11" xfId="2" applyNumberFormat="1" applyFont="1" applyFill="1" applyBorder="1" applyAlignment="1">
      <alignment horizontal="center" vertical="center" wrapText="1"/>
    </xf>
    <xf numFmtId="3" fontId="13" fillId="0" borderId="12" xfId="2" applyNumberFormat="1" applyFont="1" applyFill="1" applyBorder="1" applyAlignment="1">
      <alignment horizontal="center" vertical="center" wrapText="1"/>
    </xf>
    <xf numFmtId="3" fontId="13" fillId="0" borderId="13" xfId="2" applyNumberFormat="1" applyFont="1" applyFill="1" applyBorder="1" applyAlignment="1">
      <alignment horizontal="center" vertical="center" wrapText="1"/>
    </xf>
    <xf numFmtId="3" fontId="13" fillId="0" borderId="14" xfId="2" applyNumberFormat="1" applyFont="1" applyFill="1" applyBorder="1" applyAlignment="1">
      <alignment horizontal="center" vertical="center" wrapText="1"/>
    </xf>
    <xf numFmtId="3" fontId="13" fillId="0" borderId="10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0" borderId="4" xfId="2" applyNumberFormat="1" applyFont="1" applyFill="1" applyBorder="1" applyAlignment="1">
      <alignment horizontal="center" vertical="center" wrapText="1"/>
    </xf>
    <xf numFmtId="3" fontId="13" fillId="0" borderId="5" xfId="2" applyNumberFormat="1" applyFont="1" applyFill="1" applyBorder="1" applyAlignment="1">
      <alignment horizontal="center" vertical="center" wrapText="1"/>
    </xf>
    <xf numFmtId="3" fontId="13" fillId="0" borderId="6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3" fontId="13" fillId="0" borderId="1" xfId="2" applyNumberFormat="1" applyFont="1" applyFill="1" applyBorder="1" applyAlignment="1">
      <alignment horizontal="center" vertical="center" textRotation="90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2" borderId="4" xfId="2" applyNumberFormat="1" applyFont="1" applyFill="1" applyBorder="1" applyAlignment="1">
      <alignment horizontal="center" vertical="center" wrapText="1"/>
    </xf>
    <xf numFmtId="3" fontId="13" fillId="2" borderId="5" xfId="2" applyNumberFormat="1" applyFont="1" applyFill="1" applyBorder="1" applyAlignment="1">
      <alignment horizontal="center" vertical="center" wrapText="1"/>
    </xf>
    <xf numFmtId="3" fontId="13" fillId="2" borderId="6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10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textRotation="90" wrapText="1"/>
    </xf>
    <xf numFmtId="0" fontId="13" fillId="2" borderId="1" xfId="24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3" fillId="2" borderId="2" xfId="24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 wrapText="1"/>
    </xf>
    <xf numFmtId="0" fontId="13" fillId="3" borderId="1" xfId="24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textRotation="90" wrapText="1"/>
    </xf>
    <xf numFmtId="0" fontId="14" fillId="0" borderId="5" xfId="2" applyFont="1" applyFill="1" applyBorder="1" applyAlignment="1">
      <alignment horizontal="center" vertical="center" textRotation="90" wrapText="1"/>
    </xf>
    <xf numFmtId="0" fontId="14" fillId="0" borderId="6" xfId="2" applyFont="1" applyFill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3" fontId="13" fillId="0" borderId="2" xfId="2" applyNumberFormat="1" applyFont="1" applyFill="1" applyBorder="1" applyAlignment="1">
      <alignment horizontal="center" vertical="center"/>
    </xf>
    <xf numFmtId="3" fontId="13" fillId="0" borderId="15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top" wrapText="1"/>
    </xf>
    <xf numFmtId="3" fontId="17" fillId="0" borderId="0" xfId="2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13" fillId="2" borderId="1" xfId="5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/>
    </xf>
  </cellXfs>
  <cellStyles count="31">
    <cellStyle name="Excel Built-in Normal" xfId="28"/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2 3" xfId="22"/>
    <cellStyle name="Обычный 2 2 3 2" xfId="30"/>
    <cellStyle name="Обычный 2 3" xfId="7"/>
    <cellStyle name="Обычный 2 3 2" xfId="8"/>
    <cellStyle name="Обычный 2 4" xfId="26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3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 6" xfId="27"/>
    <cellStyle name="Обычный 9" xfId="29"/>
    <cellStyle name="Обычный_24.06.в МФ госстандарт" xfId="24"/>
    <cellStyle name="Обычный_Субсидия на внедр.совр.образ.технологий 2012" xfId="25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K75"/>
  <sheetViews>
    <sheetView tabSelected="1" view="pageBreakPreview" zoomScale="60" zoomScaleNormal="100" workbookViewId="0">
      <pane xSplit="1" ySplit="18" topLeftCell="B55" activePane="bottomRight" state="frozen"/>
      <selection pane="topRight" activeCell="C1" sqref="C1"/>
      <selection pane="bottomLeft" activeCell="A19" sqref="A19"/>
      <selection pane="bottomRight" activeCell="N3" sqref="N3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21.85546875" style="3" customWidth="1"/>
    <col min="4" max="4" width="17" style="3" customWidth="1"/>
    <col min="5" max="5" width="24.140625" style="1" customWidth="1"/>
    <col min="6" max="17" width="22.7109375" style="3" customWidth="1"/>
    <col min="18" max="26" width="10.85546875" style="3" customWidth="1"/>
    <col min="27" max="35" width="9.85546875" style="3" customWidth="1"/>
    <col min="36" max="38" width="13.42578125" style="3" customWidth="1"/>
    <col min="39" max="39" width="16.42578125" style="3" customWidth="1"/>
    <col min="40" max="41" width="17.28515625" style="3" customWidth="1"/>
    <col min="42" max="43" width="13.7109375" style="3" customWidth="1"/>
    <col min="44" max="44" width="13.42578125" style="3" customWidth="1"/>
    <col min="45" max="45" width="21.85546875" style="3" customWidth="1"/>
    <col min="46" max="46" width="18.140625" style="3" customWidth="1"/>
    <col min="47" max="47" width="13.42578125" style="3" customWidth="1"/>
    <col min="48" max="52" width="21.42578125" style="3" customWidth="1"/>
    <col min="53" max="53" width="17.85546875" style="3" customWidth="1"/>
    <col min="54" max="62" width="10.42578125" style="3" customWidth="1"/>
    <col min="63" max="63" width="16.85546875" style="3" customWidth="1"/>
    <col min="64" max="64" width="17.42578125" style="3" customWidth="1"/>
    <col min="65" max="65" width="13.42578125" style="3" customWidth="1"/>
    <col min="66" max="66" width="16.85546875" style="3" customWidth="1"/>
    <col min="67" max="67" width="17.42578125" style="3" customWidth="1"/>
    <col min="68" max="68" width="13.42578125" style="3" customWidth="1"/>
    <col min="69" max="71" width="17.42578125" style="15" customWidth="1"/>
    <col min="72" max="72" width="22.7109375" style="15" customWidth="1"/>
    <col min="73" max="74" width="25.28515625" style="15" customWidth="1"/>
    <col min="75" max="76" width="21.7109375" style="15" customWidth="1"/>
    <col min="77" max="79" width="17.42578125" style="15" customWidth="1"/>
    <col min="80" max="81" width="22.7109375" style="15" customWidth="1"/>
    <col min="82" max="82" width="24.140625" style="15" customWidth="1"/>
    <col min="83" max="83" width="22" style="15" customWidth="1"/>
    <col min="84" max="96" width="17.42578125" style="15" customWidth="1"/>
    <col min="97" max="98" width="16.85546875" style="15" customWidth="1"/>
    <col min="99" max="164" width="17.42578125" style="15" customWidth="1"/>
    <col min="165" max="169" width="12" style="15" customWidth="1"/>
    <col min="170" max="176" width="14.5703125" style="15" customWidth="1"/>
    <col min="177" max="186" width="17.42578125" style="15" customWidth="1"/>
    <col min="187" max="188" width="15.7109375" style="15" customWidth="1"/>
    <col min="189" max="217" width="17.42578125" style="15" customWidth="1"/>
    <col min="218" max="218" width="21.42578125" style="15" customWidth="1"/>
    <col min="219" max="219" width="30.7109375" style="15" customWidth="1"/>
    <col min="220" max="220" width="29.7109375" style="15" customWidth="1"/>
    <col min="221" max="223" width="19.42578125" style="3" customWidth="1"/>
    <col min="224" max="232" width="10.5703125" style="3" customWidth="1"/>
    <col min="233" max="238" width="18" style="3" customWidth="1"/>
    <col min="239" max="241" width="19.42578125" style="3" customWidth="1"/>
    <col min="242" max="250" width="9.85546875" style="3" customWidth="1"/>
    <col min="251" max="256" width="19.42578125" style="3" customWidth="1"/>
    <col min="257" max="258" width="19.42578125" style="3" hidden="1" customWidth="1"/>
    <col min="259" max="259" width="20.7109375" style="6" hidden="1" customWidth="1"/>
    <col min="260" max="260" width="22.5703125" style="6" hidden="1" customWidth="1"/>
    <col min="261" max="261" width="25.42578125" style="6" hidden="1" customWidth="1"/>
    <col min="262" max="263" width="21.42578125" style="6" hidden="1" customWidth="1"/>
    <col min="264" max="264" width="19.42578125" style="6" hidden="1" customWidth="1"/>
    <col min="265" max="269" width="19.140625" style="6" hidden="1" customWidth="1"/>
    <col min="270" max="271" width="38.7109375" style="4" hidden="1" customWidth="1"/>
    <col min="272" max="16384" width="10.42578125" style="3"/>
  </cols>
  <sheetData>
    <row r="1" spans="1:271" ht="3.75" customHeight="1" x14ac:dyDescent="0.25"/>
    <row r="2" spans="1:271" s="10" customFormat="1" ht="63.75" customHeight="1" x14ac:dyDescent="0.25">
      <c r="N2" s="127" t="s">
        <v>149</v>
      </c>
      <c r="O2" s="127"/>
      <c r="P2" s="127"/>
      <c r="Q2" s="63"/>
      <c r="R2" s="63"/>
      <c r="S2" s="63"/>
      <c r="T2" s="63"/>
      <c r="AC2" s="127"/>
      <c r="AD2" s="127"/>
      <c r="AE2" s="127"/>
      <c r="AF2" s="127"/>
      <c r="AG2" s="127"/>
      <c r="AH2" s="127"/>
      <c r="AI2" s="127"/>
    </row>
    <row r="3" spans="1:271" s="10" customFormat="1" ht="20.25" customHeight="1" x14ac:dyDescent="0.25">
      <c r="N3" s="62"/>
      <c r="O3" s="62"/>
      <c r="P3" s="62"/>
      <c r="Q3" s="62"/>
      <c r="R3" s="62"/>
      <c r="S3" s="62"/>
      <c r="T3" s="62"/>
      <c r="AC3" s="62"/>
      <c r="AD3" s="62"/>
      <c r="AE3" s="62"/>
      <c r="AF3" s="62"/>
      <c r="AG3" s="62"/>
      <c r="AH3" s="62"/>
      <c r="AI3" s="62"/>
    </row>
    <row r="4" spans="1:271" s="10" customFormat="1" ht="60" customHeight="1" x14ac:dyDescent="0.25">
      <c r="N4" s="128" t="s">
        <v>128</v>
      </c>
      <c r="O4" s="128"/>
      <c r="P4" s="128"/>
      <c r="AC4" s="128"/>
      <c r="AD4" s="128"/>
      <c r="AE4" s="128"/>
      <c r="AF4" s="128"/>
      <c r="AG4" s="128"/>
      <c r="AH4" s="128"/>
      <c r="AI4" s="128"/>
    </row>
    <row r="5" spans="1:271" s="10" customFormat="1" ht="61.5" customHeight="1" x14ac:dyDescent="0.25">
      <c r="C5" s="125" t="s">
        <v>148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4"/>
      <c r="AG5" s="64"/>
      <c r="AH5" s="64"/>
      <c r="AI5" s="64"/>
    </row>
    <row r="6" spans="1:271" s="10" customFormat="1" ht="22.5" customHeight="1" x14ac:dyDescent="0.25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 t="s">
        <v>129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4"/>
      <c r="AG6" s="64"/>
      <c r="AH6" s="64"/>
      <c r="AI6" s="64"/>
    </row>
    <row r="7" spans="1:271" s="10" customFormat="1" ht="27.75" customHeight="1" x14ac:dyDescent="0.25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7" t="s">
        <v>126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4"/>
      <c r="AG7" s="64"/>
      <c r="AH7" s="64"/>
      <c r="AI7" s="64"/>
    </row>
    <row r="8" spans="1:271" ht="21.75" customHeight="1" x14ac:dyDescent="0.25">
      <c r="A8" s="73" t="s">
        <v>79</v>
      </c>
      <c r="B8" s="73" t="s">
        <v>80</v>
      </c>
      <c r="C8" s="73" t="s">
        <v>121</v>
      </c>
      <c r="D8" s="73" t="s">
        <v>12</v>
      </c>
      <c r="E8" s="132" t="s">
        <v>68</v>
      </c>
      <c r="F8" s="129" t="s">
        <v>137</v>
      </c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29" t="s">
        <v>137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29" t="s">
        <v>137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1"/>
      <c r="BC8" s="129" t="s">
        <v>137</v>
      </c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1"/>
      <c r="BQ8" s="122" t="s">
        <v>137</v>
      </c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">
        <v>137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4"/>
      <c r="CU8" s="122" t="s">
        <v>137</v>
      </c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4"/>
      <c r="DM8" s="122" t="s">
        <v>137</v>
      </c>
      <c r="DN8" s="123"/>
      <c r="DO8" s="123"/>
      <c r="DP8" s="123"/>
      <c r="DQ8" s="123"/>
      <c r="DR8" s="123"/>
      <c r="DS8" s="123"/>
      <c r="DT8" s="123"/>
      <c r="DU8" s="123"/>
      <c r="DV8" s="124"/>
      <c r="DW8" s="122" t="s">
        <v>137</v>
      </c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4"/>
      <c r="EO8" s="122" t="s">
        <v>137</v>
      </c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4"/>
      <c r="FA8" s="117" t="s">
        <v>137</v>
      </c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 t="s">
        <v>137</v>
      </c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 t="s">
        <v>137</v>
      </c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 t="s">
        <v>137</v>
      </c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8" t="s">
        <v>137</v>
      </c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 t="s">
        <v>137</v>
      </c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</row>
    <row r="9" spans="1:271" s="29" customFormat="1" ht="40.5" customHeight="1" x14ac:dyDescent="0.25">
      <c r="A9" s="73"/>
      <c r="B9" s="73"/>
      <c r="C9" s="73"/>
      <c r="D9" s="73"/>
      <c r="E9" s="132"/>
      <c r="F9" s="119" t="s">
        <v>2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J9" s="119" t="s">
        <v>2</v>
      </c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73" t="s">
        <v>2</v>
      </c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 t="s">
        <v>2</v>
      </c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4" t="s">
        <v>2</v>
      </c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 t="s">
        <v>2</v>
      </c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82"/>
      <c r="FU9" s="74" t="s">
        <v>2</v>
      </c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82"/>
      <c r="GV9" s="74" t="s">
        <v>2</v>
      </c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82"/>
      <c r="HK9" s="73" t="s">
        <v>13</v>
      </c>
      <c r="HL9" s="73" t="s">
        <v>81</v>
      </c>
      <c r="HM9" s="110" t="s">
        <v>132</v>
      </c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2"/>
      <c r="IE9" s="113" t="s">
        <v>82</v>
      </c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09" t="s">
        <v>124</v>
      </c>
      <c r="IX9" s="109" t="s">
        <v>44</v>
      </c>
      <c r="IY9" s="102" t="s">
        <v>123</v>
      </c>
      <c r="IZ9" s="102"/>
      <c r="JA9" s="102"/>
      <c r="JB9" s="102"/>
      <c r="JC9" s="102"/>
      <c r="JD9" s="102"/>
      <c r="JE9" s="102"/>
      <c r="JF9" s="102"/>
      <c r="JG9" s="102"/>
      <c r="JH9" s="106"/>
      <c r="JI9" s="106"/>
      <c r="JJ9" s="107" t="s">
        <v>83</v>
      </c>
      <c r="JK9" s="108" t="s">
        <v>122</v>
      </c>
    </row>
    <row r="10" spans="1:271" s="30" customFormat="1" ht="30" customHeight="1" x14ac:dyDescent="0.25">
      <c r="A10" s="73"/>
      <c r="B10" s="73"/>
      <c r="C10" s="73"/>
      <c r="D10" s="73"/>
      <c r="E10" s="132"/>
      <c r="F10" s="73" t="s">
        <v>17</v>
      </c>
      <c r="G10" s="73"/>
      <c r="H10" s="73"/>
      <c r="I10" s="73"/>
      <c r="J10" s="73"/>
      <c r="K10" s="73"/>
      <c r="L10" s="73" t="s">
        <v>18</v>
      </c>
      <c r="M10" s="73"/>
      <c r="N10" s="73"/>
      <c r="O10" s="73"/>
      <c r="P10" s="73"/>
      <c r="Q10" s="73"/>
      <c r="R10" s="74" t="s">
        <v>4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82"/>
      <c r="AV10" s="74" t="s">
        <v>84</v>
      </c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82"/>
      <c r="BQ10" s="83" t="s">
        <v>67</v>
      </c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73" t="s">
        <v>14</v>
      </c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 t="s">
        <v>15</v>
      </c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4"/>
      <c r="FB10" s="82"/>
      <c r="FC10" s="73" t="s">
        <v>16</v>
      </c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100" t="s">
        <v>11</v>
      </c>
      <c r="HN10" s="110" t="s">
        <v>2</v>
      </c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2"/>
      <c r="IE10" s="100" t="s">
        <v>11</v>
      </c>
      <c r="IF10" s="100" t="s">
        <v>2</v>
      </c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  <c r="IW10" s="109"/>
      <c r="IX10" s="109"/>
      <c r="IY10" s="102"/>
      <c r="IZ10" s="102"/>
      <c r="JA10" s="102"/>
      <c r="JB10" s="102"/>
      <c r="JC10" s="102"/>
      <c r="JD10" s="102"/>
      <c r="JE10" s="102"/>
      <c r="JF10" s="102"/>
      <c r="JG10" s="102"/>
      <c r="JH10" s="106"/>
      <c r="JI10" s="106"/>
      <c r="JJ10" s="107"/>
      <c r="JK10" s="108"/>
    </row>
    <row r="11" spans="1:271" s="30" customFormat="1" ht="72" customHeight="1" x14ac:dyDescent="0.25">
      <c r="A11" s="73"/>
      <c r="B11" s="73"/>
      <c r="C11" s="73"/>
      <c r="D11" s="73"/>
      <c r="E11" s="132"/>
      <c r="F11" s="92" t="s">
        <v>5</v>
      </c>
      <c r="G11" s="92" t="s">
        <v>7</v>
      </c>
      <c r="H11" s="92" t="s">
        <v>6</v>
      </c>
      <c r="I11" s="92" t="s">
        <v>8</v>
      </c>
      <c r="J11" s="92" t="s">
        <v>3</v>
      </c>
      <c r="K11" s="92" t="s">
        <v>9</v>
      </c>
      <c r="L11" s="92" t="s">
        <v>5</v>
      </c>
      <c r="M11" s="92" t="s">
        <v>7</v>
      </c>
      <c r="N11" s="92" t="s">
        <v>6</v>
      </c>
      <c r="O11" s="92" t="s">
        <v>8</v>
      </c>
      <c r="P11" s="92" t="s">
        <v>3</v>
      </c>
      <c r="Q11" s="92" t="s">
        <v>9</v>
      </c>
      <c r="R11" s="74" t="s">
        <v>10</v>
      </c>
      <c r="S11" s="75"/>
      <c r="T11" s="75"/>
      <c r="U11" s="75"/>
      <c r="V11" s="75"/>
      <c r="W11" s="75"/>
      <c r="X11" s="75"/>
      <c r="Y11" s="75"/>
      <c r="Z11" s="75"/>
      <c r="AA11" s="74" t="s">
        <v>7</v>
      </c>
      <c r="AB11" s="75"/>
      <c r="AC11" s="75"/>
      <c r="AD11" s="75"/>
      <c r="AE11" s="75"/>
      <c r="AF11" s="75"/>
      <c r="AG11" s="75"/>
      <c r="AH11" s="75"/>
      <c r="AI11" s="75"/>
      <c r="AJ11" s="73" t="s">
        <v>6</v>
      </c>
      <c r="AK11" s="73"/>
      <c r="AL11" s="73"/>
      <c r="AM11" s="74" t="s">
        <v>85</v>
      </c>
      <c r="AN11" s="75"/>
      <c r="AO11" s="82"/>
      <c r="AP11" s="74" t="s">
        <v>86</v>
      </c>
      <c r="AQ11" s="75"/>
      <c r="AR11" s="82"/>
      <c r="AS11" s="74" t="s">
        <v>87</v>
      </c>
      <c r="AT11" s="75"/>
      <c r="AU11" s="82"/>
      <c r="AV11" s="73" t="s">
        <v>88</v>
      </c>
      <c r="AW11" s="73"/>
      <c r="AX11" s="73"/>
      <c r="AY11" s="73" t="s">
        <v>18</v>
      </c>
      <c r="AZ11" s="73"/>
      <c r="BA11" s="73"/>
      <c r="BB11" s="74" t="s">
        <v>4</v>
      </c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82"/>
      <c r="BQ11" s="73" t="s">
        <v>19</v>
      </c>
      <c r="BR11" s="73"/>
      <c r="BS11" s="74" t="s">
        <v>20</v>
      </c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82"/>
      <c r="CS11" s="76" t="s">
        <v>21</v>
      </c>
      <c r="CT11" s="77"/>
      <c r="CU11" s="73" t="s">
        <v>19</v>
      </c>
      <c r="CV11" s="73"/>
      <c r="CW11" s="74" t="s">
        <v>20</v>
      </c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82"/>
      <c r="DW11" s="76" t="s">
        <v>21</v>
      </c>
      <c r="DX11" s="77"/>
      <c r="DY11" s="73" t="s">
        <v>19</v>
      </c>
      <c r="DZ11" s="73"/>
      <c r="EA11" s="74" t="s">
        <v>20</v>
      </c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82"/>
      <c r="FA11" s="76" t="s">
        <v>21</v>
      </c>
      <c r="FB11" s="77"/>
      <c r="FC11" s="73" t="s">
        <v>19</v>
      </c>
      <c r="FD11" s="73"/>
      <c r="FE11" s="74" t="s">
        <v>20</v>
      </c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82"/>
      <c r="GE11" s="76" t="s">
        <v>21</v>
      </c>
      <c r="GF11" s="77"/>
      <c r="GG11" s="76" t="s">
        <v>19</v>
      </c>
      <c r="GH11" s="77"/>
      <c r="GI11" s="73" t="s">
        <v>20</v>
      </c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6" t="s">
        <v>21</v>
      </c>
      <c r="HJ11" s="77"/>
      <c r="HK11" s="73"/>
      <c r="HL11" s="73"/>
      <c r="HM11" s="100"/>
      <c r="HN11" s="110" t="s">
        <v>30</v>
      </c>
      <c r="HO11" s="111"/>
      <c r="HP11" s="111"/>
      <c r="HQ11" s="111"/>
      <c r="HR11" s="111"/>
      <c r="HS11" s="111"/>
      <c r="HT11" s="111"/>
      <c r="HU11" s="111"/>
      <c r="HV11" s="111"/>
      <c r="HW11" s="111"/>
      <c r="HX11" s="112"/>
      <c r="HY11" s="110" t="s">
        <v>31</v>
      </c>
      <c r="HZ11" s="111"/>
      <c r="IA11" s="112"/>
      <c r="IB11" s="110" t="s">
        <v>32</v>
      </c>
      <c r="IC11" s="111"/>
      <c r="ID11" s="112"/>
      <c r="IE11" s="100"/>
      <c r="IF11" s="100" t="s">
        <v>30</v>
      </c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 t="s">
        <v>31</v>
      </c>
      <c r="IR11" s="100"/>
      <c r="IS11" s="100"/>
      <c r="IT11" s="100" t="s">
        <v>32</v>
      </c>
      <c r="IU11" s="100"/>
      <c r="IV11" s="100"/>
      <c r="IW11" s="109"/>
      <c r="IX11" s="109"/>
      <c r="IY11" s="102"/>
      <c r="IZ11" s="102"/>
      <c r="JA11" s="102"/>
      <c r="JB11" s="102"/>
      <c r="JC11" s="102"/>
      <c r="JD11" s="102"/>
      <c r="JE11" s="102"/>
      <c r="JF11" s="102"/>
      <c r="JG11" s="102"/>
      <c r="JH11" s="106"/>
      <c r="JI11" s="106"/>
      <c r="JJ11" s="107"/>
      <c r="JK11" s="108"/>
    </row>
    <row r="12" spans="1:271" s="30" customFormat="1" ht="30" customHeight="1" x14ac:dyDescent="0.25">
      <c r="A12" s="73"/>
      <c r="B12" s="73"/>
      <c r="C12" s="73"/>
      <c r="D12" s="73"/>
      <c r="E12" s="13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73" t="s">
        <v>2</v>
      </c>
      <c r="S12" s="73"/>
      <c r="T12" s="73"/>
      <c r="U12" s="73"/>
      <c r="V12" s="73"/>
      <c r="W12" s="73"/>
      <c r="X12" s="73"/>
      <c r="Y12" s="73"/>
      <c r="Z12" s="73"/>
      <c r="AA12" s="73" t="s">
        <v>2</v>
      </c>
      <c r="AB12" s="73"/>
      <c r="AC12" s="73"/>
      <c r="AD12" s="73"/>
      <c r="AE12" s="73"/>
      <c r="AF12" s="73"/>
      <c r="AG12" s="73"/>
      <c r="AH12" s="73"/>
      <c r="AI12" s="73"/>
      <c r="AJ12" s="73" t="s">
        <v>11</v>
      </c>
      <c r="AK12" s="83" t="s">
        <v>44</v>
      </c>
      <c r="AL12" s="83"/>
      <c r="AM12" s="95" t="s">
        <v>11</v>
      </c>
      <c r="AN12" s="98" t="s">
        <v>44</v>
      </c>
      <c r="AO12" s="99"/>
      <c r="AP12" s="95" t="s">
        <v>11</v>
      </c>
      <c r="AQ12" s="98" t="s">
        <v>44</v>
      </c>
      <c r="AR12" s="99"/>
      <c r="AS12" s="95" t="s">
        <v>11</v>
      </c>
      <c r="AT12" s="74" t="s">
        <v>44</v>
      </c>
      <c r="AU12" s="82"/>
      <c r="AV12" s="73"/>
      <c r="AW12" s="73"/>
      <c r="AX12" s="73"/>
      <c r="AY12" s="73"/>
      <c r="AZ12" s="73"/>
      <c r="BA12" s="73"/>
      <c r="BB12" s="74" t="s">
        <v>5</v>
      </c>
      <c r="BC12" s="75"/>
      <c r="BD12" s="75"/>
      <c r="BE12" s="75"/>
      <c r="BF12" s="75"/>
      <c r="BG12" s="75"/>
      <c r="BH12" s="75"/>
      <c r="BI12" s="75"/>
      <c r="BJ12" s="75"/>
      <c r="BK12" s="76" t="s">
        <v>6</v>
      </c>
      <c r="BL12" s="87"/>
      <c r="BM12" s="77"/>
      <c r="BN12" s="76" t="s">
        <v>3</v>
      </c>
      <c r="BO12" s="87"/>
      <c r="BP12" s="77"/>
      <c r="BQ12" s="73"/>
      <c r="BR12" s="73"/>
      <c r="BS12" s="74" t="s">
        <v>22</v>
      </c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82"/>
      <c r="CF12" s="73" t="s">
        <v>23</v>
      </c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8"/>
      <c r="CT12" s="79"/>
      <c r="CU12" s="73"/>
      <c r="CV12" s="73"/>
      <c r="CW12" s="74" t="s">
        <v>22</v>
      </c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82"/>
      <c r="DJ12" s="73" t="s">
        <v>23</v>
      </c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8"/>
      <c r="DX12" s="79"/>
      <c r="DY12" s="73"/>
      <c r="DZ12" s="73"/>
      <c r="EA12" s="74" t="s">
        <v>22</v>
      </c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82"/>
      <c r="EN12" s="73" t="s">
        <v>23</v>
      </c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8"/>
      <c r="FB12" s="79"/>
      <c r="FC12" s="73"/>
      <c r="FD12" s="73"/>
      <c r="FE12" s="74" t="s">
        <v>22</v>
      </c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82"/>
      <c r="FR12" s="73" t="s">
        <v>23</v>
      </c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8"/>
      <c r="GF12" s="79"/>
      <c r="GG12" s="78"/>
      <c r="GH12" s="79"/>
      <c r="GI12" s="80" t="s">
        <v>22</v>
      </c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1"/>
      <c r="GV12" s="86" t="s">
        <v>23</v>
      </c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78"/>
      <c r="HJ12" s="79"/>
      <c r="HK12" s="73"/>
      <c r="HL12" s="73"/>
      <c r="HM12" s="100"/>
      <c r="HN12" s="103" t="s">
        <v>42</v>
      </c>
      <c r="HO12" s="103" t="s">
        <v>43</v>
      </c>
      <c r="HP12" s="110" t="s">
        <v>89</v>
      </c>
      <c r="HQ12" s="111"/>
      <c r="HR12" s="111"/>
      <c r="HS12" s="111"/>
      <c r="HT12" s="111"/>
      <c r="HU12" s="111"/>
      <c r="HV12" s="111"/>
      <c r="HW12" s="111"/>
      <c r="HX12" s="112"/>
      <c r="HY12" s="103" t="s">
        <v>42</v>
      </c>
      <c r="HZ12" s="103" t="s">
        <v>43</v>
      </c>
      <c r="IA12" s="103" t="s">
        <v>89</v>
      </c>
      <c r="IB12" s="103" t="s">
        <v>42</v>
      </c>
      <c r="IC12" s="103" t="s">
        <v>43</v>
      </c>
      <c r="ID12" s="103" t="s">
        <v>89</v>
      </c>
      <c r="IE12" s="100"/>
      <c r="IF12" s="100" t="s">
        <v>42</v>
      </c>
      <c r="IG12" s="100" t="s">
        <v>43</v>
      </c>
      <c r="IH12" s="100" t="s">
        <v>89</v>
      </c>
      <c r="II12" s="100"/>
      <c r="IJ12" s="100"/>
      <c r="IK12" s="100"/>
      <c r="IL12" s="100"/>
      <c r="IM12" s="100"/>
      <c r="IN12" s="100"/>
      <c r="IO12" s="100"/>
      <c r="IP12" s="100"/>
      <c r="IQ12" s="100" t="s">
        <v>42</v>
      </c>
      <c r="IR12" s="100" t="s">
        <v>43</v>
      </c>
      <c r="IS12" s="100" t="s">
        <v>89</v>
      </c>
      <c r="IT12" s="100" t="s">
        <v>42</v>
      </c>
      <c r="IU12" s="100" t="s">
        <v>43</v>
      </c>
      <c r="IV12" s="100" t="s">
        <v>89</v>
      </c>
      <c r="IW12" s="109"/>
      <c r="IX12" s="109" t="s">
        <v>97</v>
      </c>
      <c r="IY12" s="102" t="s">
        <v>11</v>
      </c>
      <c r="IZ12" s="102" t="s">
        <v>2</v>
      </c>
      <c r="JA12" s="102"/>
      <c r="JB12" s="102"/>
      <c r="JC12" s="102"/>
      <c r="JD12" s="102"/>
      <c r="JE12" s="102"/>
      <c r="JF12" s="102"/>
      <c r="JG12" s="102"/>
      <c r="JH12" s="106"/>
      <c r="JI12" s="106"/>
      <c r="JJ12" s="107"/>
      <c r="JK12" s="108"/>
    </row>
    <row r="13" spans="1:271" s="30" customFormat="1" ht="30" customHeight="1" x14ac:dyDescent="0.25">
      <c r="A13" s="73"/>
      <c r="B13" s="73"/>
      <c r="C13" s="73"/>
      <c r="D13" s="73"/>
      <c r="E13" s="13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1" t="s">
        <v>33</v>
      </c>
      <c r="S13" s="91" t="s">
        <v>34</v>
      </c>
      <c r="T13" s="91" t="s">
        <v>35</v>
      </c>
      <c r="U13" s="91" t="s">
        <v>36</v>
      </c>
      <c r="V13" s="91" t="s">
        <v>37</v>
      </c>
      <c r="W13" s="91" t="s">
        <v>38</v>
      </c>
      <c r="X13" s="91" t="s">
        <v>39</v>
      </c>
      <c r="Y13" s="91" t="s">
        <v>40</v>
      </c>
      <c r="Z13" s="91" t="s">
        <v>41</v>
      </c>
      <c r="AA13" s="91" t="s">
        <v>33</v>
      </c>
      <c r="AB13" s="91" t="s">
        <v>34</v>
      </c>
      <c r="AC13" s="91" t="s">
        <v>35</v>
      </c>
      <c r="AD13" s="91" t="s">
        <v>36</v>
      </c>
      <c r="AE13" s="91" t="s">
        <v>37</v>
      </c>
      <c r="AF13" s="91" t="s">
        <v>38</v>
      </c>
      <c r="AG13" s="91" t="s">
        <v>39</v>
      </c>
      <c r="AH13" s="91" t="s">
        <v>40</v>
      </c>
      <c r="AI13" s="91" t="s">
        <v>41</v>
      </c>
      <c r="AJ13" s="73"/>
      <c r="AK13" s="83" t="s">
        <v>35</v>
      </c>
      <c r="AL13" s="83" t="s">
        <v>36</v>
      </c>
      <c r="AM13" s="96"/>
      <c r="AN13" s="83" t="s">
        <v>35</v>
      </c>
      <c r="AO13" s="83" t="s">
        <v>36</v>
      </c>
      <c r="AP13" s="96"/>
      <c r="AQ13" s="83" t="s">
        <v>35</v>
      </c>
      <c r="AR13" s="83" t="s">
        <v>36</v>
      </c>
      <c r="AS13" s="96"/>
      <c r="AT13" s="73" t="s">
        <v>35</v>
      </c>
      <c r="AU13" s="73" t="s">
        <v>36</v>
      </c>
      <c r="AV13" s="73" t="s">
        <v>90</v>
      </c>
      <c r="AW13" s="73" t="s">
        <v>6</v>
      </c>
      <c r="AX13" s="84" t="s">
        <v>91</v>
      </c>
      <c r="AY13" s="73" t="s">
        <v>90</v>
      </c>
      <c r="AZ13" s="73" t="s">
        <v>6</v>
      </c>
      <c r="BA13" s="73" t="s">
        <v>3</v>
      </c>
      <c r="BB13" s="73" t="s">
        <v>2</v>
      </c>
      <c r="BC13" s="73"/>
      <c r="BD13" s="73"/>
      <c r="BE13" s="73"/>
      <c r="BF13" s="73"/>
      <c r="BG13" s="73"/>
      <c r="BH13" s="73"/>
      <c r="BI13" s="73"/>
      <c r="BJ13" s="73"/>
      <c r="BK13" s="80"/>
      <c r="BL13" s="89"/>
      <c r="BM13" s="81"/>
      <c r="BN13" s="80"/>
      <c r="BO13" s="89"/>
      <c r="BP13" s="81"/>
      <c r="BQ13" s="73"/>
      <c r="BR13" s="73"/>
      <c r="BS13" s="84" t="s">
        <v>27</v>
      </c>
      <c r="BT13" s="76" t="s">
        <v>24</v>
      </c>
      <c r="BU13" s="87"/>
      <c r="BV13" s="87"/>
      <c r="BW13" s="87"/>
      <c r="BX13" s="77"/>
      <c r="BY13" s="73" t="s">
        <v>25</v>
      </c>
      <c r="BZ13" s="73"/>
      <c r="CA13" s="73" t="s">
        <v>26</v>
      </c>
      <c r="CB13" s="73"/>
      <c r="CC13" s="73"/>
      <c r="CD13" s="73"/>
      <c r="CE13" s="73"/>
      <c r="CF13" s="73" t="s">
        <v>27</v>
      </c>
      <c r="CG13" s="73" t="s">
        <v>28</v>
      </c>
      <c r="CH13" s="73"/>
      <c r="CI13" s="73"/>
      <c r="CJ13" s="73"/>
      <c r="CK13" s="73"/>
      <c r="CL13" s="73" t="s">
        <v>1</v>
      </c>
      <c r="CM13" s="73"/>
      <c r="CN13" s="73" t="s">
        <v>29</v>
      </c>
      <c r="CO13" s="73"/>
      <c r="CP13" s="73"/>
      <c r="CQ13" s="73"/>
      <c r="CR13" s="73"/>
      <c r="CS13" s="78"/>
      <c r="CT13" s="79"/>
      <c r="CU13" s="73"/>
      <c r="CV13" s="73"/>
      <c r="CW13" s="73" t="s">
        <v>27</v>
      </c>
      <c r="CX13" s="76" t="s">
        <v>24</v>
      </c>
      <c r="CY13" s="87"/>
      <c r="CZ13" s="87"/>
      <c r="DA13" s="87"/>
      <c r="DB13" s="77"/>
      <c r="DC13" s="73" t="s">
        <v>25</v>
      </c>
      <c r="DD13" s="73"/>
      <c r="DE13" s="73" t="s">
        <v>26</v>
      </c>
      <c r="DF13" s="73"/>
      <c r="DG13" s="73"/>
      <c r="DH13" s="73"/>
      <c r="DI13" s="73"/>
      <c r="DJ13" s="73" t="s">
        <v>27</v>
      </c>
      <c r="DK13" s="73" t="s">
        <v>28</v>
      </c>
      <c r="DL13" s="73"/>
      <c r="DM13" s="73"/>
      <c r="DN13" s="73"/>
      <c r="DO13" s="73"/>
      <c r="DP13" s="73" t="s">
        <v>1</v>
      </c>
      <c r="DQ13" s="73"/>
      <c r="DR13" s="73" t="s">
        <v>29</v>
      </c>
      <c r="DS13" s="73"/>
      <c r="DT13" s="73"/>
      <c r="DU13" s="73"/>
      <c r="DV13" s="73"/>
      <c r="DW13" s="78"/>
      <c r="DX13" s="79"/>
      <c r="DY13" s="73"/>
      <c r="DZ13" s="73"/>
      <c r="EA13" s="73" t="s">
        <v>27</v>
      </c>
      <c r="EB13" s="76" t="s">
        <v>24</v>
      </c>
      <c r="EC13" s="87"/>
      <c r="ED13" s="87"/>
      <c r="EE13" s="87"/>
      <c r="EF13" s="77"/>
      <c r="EG13" s="73" t="s">
        <v>25</v>
      </c>
      <c r="EH13" s="73"/>
      <c r="EI13" s="73" t="s">
        <v>26</v>
      </c>
      <c r="EJ13" s="73"/>
      <c r="EK13" s="73"/>
      <c r="EL13" s="73"/>
      <c r="EM13" s="73"/>
      <c r="EN13" s="73" t="s">
        <v>27</v>
      </c>
      <c r="EO13" s="73" t="s">
        <v>28</v>
      </c>
      <c r="EP13" s="73"/>
      <c r="EQ13" s="73"/>
      <c r="ER13" s="73"/>
      <c r="ES13" s="73"/>
      <c r="ET13" s="73" t="s">
        <v>1</v>
      </c>
      <c r="EU13" s="73"/>
      <c r="EV13" s="73" t="s">
        <v>29</v>
      </c>
      <c r="EW13" s="73"/>
      <c r="EX13" s="73"/>
      <c r="EY13" s="73"/>
      <c r="EZ13" s="73"/>
      <c r="FA13" s="78"/>
      <c r="FB13" s="79"/>
      <c r="FC13" s="73"/>
      <c r="FD13" s="73"/>
      <c r="FE13" s="73" t="s">
        <v>27</v>
      </c>
      <c r="FF13" s="76" t="s">
        <v>24</v>
      </c>
      <c r="FG13" s="87"/>
      <c r="FH13" s="87"/>
      <c r="FI13" s="87"/>
      <c r="FJ13" s="77"/>
      <c r="FK13" s="73" t="s">
        <v>25</v>
      </c>
      <c r="FL13" s="73"/>
      <c r="FM13" s="73" t="s">
        <v>26</v>
      </c>
      <c r="FN13" s="73"/>
      <c r="FO13" s="73"/>
      <c r="FP13" s="73"/>
      <c r="FQ13" s="73"/>
      <c r="FR13" s="73" t="s">
        <v>27</v>
      </c>
      <c r="FS13" s="73" t="s">
        <v>28</v>
      </c>
      <c r="FT13" s="73"/>
      <c r="FU13" s="73"/>
      <c r="FV13" s="73"/>
      <c r="FW13" s="73"/>
      <c r="FX13" s="73" t="s">
        <v>1</v>
      </c>
      <c r="FY13" s="73"/>
      <c r="FZ13" s="73" t="s">
        <v>29</v>
      </c>
      <c r="GA13" s="73"/>
      <c r="GB13" s="73"/>
      <c r="GC13" s="73"/>
      <c r="GD13" s="73"/>
      <c r="GE13" s="78"/>
      <c r="GF13" s="79"/>
      <c r="GG13" s="78"/>
      <c r="GH13" s="79"/>
      <c r="GI13" s="73" t="s">
        <v>27</v>
      </c>
      <c r="GJ13" s="76" t="s">
        <v>24</v>
      </c>
      <c r="GK13" s="87"/>
      <c r="GL13" s="87"/>
      <c r="GM13" s="87"/>
      <c r="GN13" s="77"/>
      <c r="GO13" s="73" t="s">
        <v>25</v>
      </c>
      <c r="GP13" s="73"/>
      <c r="GQ13" s="73" t="s">
        <v>26</v>
      </c>
      <c r="GR13" s="73"/>
      <c r="GS13" s="73"/>
      <c r="GT13" s="73"/>
      <c r="GU13" s="73"/>
      <c r="GV13" s="73" t="s">
        <v>27</v>
      </c>
      <c r="GW13" s="73" t="s">
        <v>28</v>
      </c>
      <c r="GX13" s="73"/>
      <c r="GY13" s="73"/>
      <c r="GZ13" s="73"/>
      <c r="HA13" s="73"/>
      <c r="HB13" s="73" t="s">
        <v>1</v>
      </c>
      <c r="HC13" s="73"/>
      <c r="HD13" s="73" t="s">
        <v>29</v>
      </c>
      <c r="HE13" s="73"/>
      <c r="HF13" s="73"/>
      <c r="HG13" s="73"/>
      <c r="HH13" s="73"/>
      <c r="HI13" s="78"/>
      <c r="HJ13" s="79"/>
      <c r="HK13" s="73"/>
      <c r="HL13" s="73"/>
      <c r="HM13" s="100"/>
      <c r="HN13" s="104"/>
      <c r="HO13" s="104"/>
      <c r="HP13" s="114" t="s">
        <v>33</v>
      </c>
      <c r="HQ13" s="114" t="s">
        <v>34</v>
      </c>
      <c r="HR13" s="114" t="s">
        <v>35</v>
      </c>
      <c r="HS13" s="114" t="s">
        <v>36</v>
      </c>
      <c r="HT13" s="114" t="s">
        <v>37</v>
      </c>
      <c r="HU13" s="114" t="s">
        <v>38</v>
      </c>
      <c r="HV13" s="114" t="s">
        <v>39</v>
      </c>
      <c r="HW13" s="114" t="s">
        <v>40</v>
      </c>
      <c r="HX13" s="114" t="s">
        <v>41</v>
      </c>
      <c r="HY13" s="104"/>
      <c r="HZ13" s="104"/>
      <c r="IA13" s="104"/>
      <c r="IB13" s="104"/>
      <c r="IC13" s="104"/>
      <c r="ID13" s="104"/>
      <c r="IE13" s="100"/>
      <c r="IF13" s="100"/>
      <c r="IG13" s="100"/>
      <c r="IH13" s="101" t="s">
        <v>33</v>
      </c>
      <c r="II13" s="101" t="s">
        <v>34</v>
      </c>
      <c r="IJ13" s="101" t="s">
        <v>35</v>
      </c>
      <c r="IK13" s="101" t="s">
        <v>36</v>
      </c>
      <c r="IL13" s="101" t="s">
        <v>37</v>
      </c>
      <c r="IM13" s="101" t="s">
        <v>38</v>
      </c>
      <c r="IN13" s="101" t="s">
        <v>39</v>
      </c>
      <c r="IO13" s="101" t="s">
        <v>40</v>
      </c>
      <c r="IP13" s="101" t="s">
        <v>41</v>
      </c>
      <c r="IQ13" s="100"/>
      <c r="IR13" s="100"/>
      <c r="IS13" s="100"/>
      <c r="IT13" s="100"/>
      <c r="IU13" s="100"/>
      <c r="IV13" s="100"/>
      <c r="IW13" s="109"/>
      <c r="IX13" s="109"/>
      <c r="IY13" s="102"/>
      <c r="IZ13" s="102" t="s">
        <v>57</v>
      </c>
      <c r="JA13" s="102" t="s">
        <v>2</v>
      </c>
      <c r="JB13" s="102"/>
      <c r="JC13" s="102"/>
      <c r="JD13" s="102"/>
      <c r="JE13" s="102" t="s">
        <v>61</v>
      </c>
      <c r="JF13" s="102" t="s">
        <v>2</v>
      </c>
      <c r="JG13" s="102"/>
      <c r="JH13" s="106"/>
      <c r="JI13" s="106"/>
      <c r="JJ13" s="107"/>
      <c r="JK13" s="108"/>
    </row>
    <row r="14" spans="1:271" s="30" customFormat="1" ht="30" customHeight="1" x14ac:dyDescent="0.25">
      <c r="A14" s="73"/>
      <c r="B14" s="73"/>
      <c r="C14" s="73"/>
      <c r="D14" s="73"/>
      <c r="E14" s="13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73"/>
      <c r="AK14" s="83"/>
      <c r="AL14" s="83"/>
      <c r="AM14" s="96"/>
      <c r="AN14" s="83"/>
      <c r="AO14" s="83"/>
      <c r="AP14" s="96"/>
      <c r="AQ14" s="83"/>
      <c r="AR14" s="83"/>
      <c r="AS14" s="96"/>
      <c r="AT14" s="73"/>
      <c r="AU14" s="73"/>
      <c r="AV14" s="73"/>
      <c r="AW14" s="73"/>
      <c r="AX14" s="85"/>
      <c r="AY14" s="73"/>
      <c r="AZ14" s="73"/>
      <c r="BA14" s="73"/>
      <c r="BB14" s="91" t="s">
        <v>33</v>
      </c>
      <c r="BC14" s="91" t="s">
        <v>34</v>
      </c>
      <c r="BD14" s="91" t="s">
        <v>35</v>
      </c>
      <c r="BE14" s="91" t="s">
        <v>36</v>
      </c>
      <c r="BF14" s="91" t="s">
        <v>37</v>
      </c>
      <c r="BG14" s="91" t="s">
        <v>38</v>
      </c>
      <c r="BH14" s="91" t="s">
        <v>39</v>
      </c>
      <c r="BI14" s="91" t="s">
        <v>40</v>
      </c>
      <c r="BJ14" s="91" t="s">
        <v>41</v>
      </c>
      <c r="BK14" s="84" t="s">
        <v>11</v>
      </c>
      <c r="BL14" s="74" t="s">
        <v>44</v>
      </c>
      <c r="BM14" s="82"/>
      <c r="BN14" s="84" t="s">
        <v>11</v>
      </c>
      <c r="BO14" s="74" t="s">
        <v>44</v>
      </c>
      <c r="BP14" s="82"/>
      <c r="BQ14" s="73"/>
      <c r="BR14" s="73"/>
      <c r="BS14" s="85"/>
      <c r="BT14" s="78"/>
      <c r="BU14" s="88"/>
      <c r="BV14" s="88"/>
      <c r="BW14" s="88"/>
      <c r="BX14" s="79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8"/>
      <c r="CT14" s="79"/>
      <c r="CU14" s="73"/>
      <c r="CV14" s="73"/>
      <c r="CW14" s="73"/>
      <c r="CX14" s="78"/>
      <c r="CY14" s="88"/>
      <c r="CZ14" s="88"/>
      <c r="DA14" s="88"/>
      <c r="DB14" s="79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8"/>
      <c r="DX14" s="79"/>
      <c r="DY14" s="73"/>
      <c r="DZ14" s="73"/>
      <c r="EA14" s="73"/>
      <c r="EB14" s="78"/>
      <c r="EC14" s="88"/>
      <c r="ED14" s="88"/>
      <c r="EE14" s="88"/>
      <c r="EF14" s="79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8"/>
      <c r="FB14" s="79"/>
      <c r="FC14" s="73"/>
      <c r="FD14" s="73"/>
      <c r="FE14" s="73"/>
      <c r="FF14" s="78"/>
      <c r="FG14" s="88"/>
      <c r="FH14" s="88"/>
      <c r="FI14" s="88"/>
      <c r="FJ14" s="79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8"/>
      <c r="GF14" s="79"/>
      <c r="GG14" s="78"/>
      <c r="GH14" s="79"/>
      <c r="GI14" s="73"/>
      <c r="GJ14" s="78"/>
      <c r="GK14" s="88"/>
      <c r="GL14" s="88"/>
      <c r="GM14" s="88"/>
      <c r="GN14" s="79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8"/>
      <c r="HJ14" s="79"/>
      <c r="HK14" s="73"/>
      <c r="HL14" s="73"/>
      <c r="HM14" s="100"/>
      <c r="HN14" s="104"/>
      <c r="HO14" s="104"/>
      <c r="HP14" s="115"/>
      <c r="HQ14" s="115"/>
      <c r="HR14" s="115"/>
      <c r="HS14" s="115"/>
      <c r="HT14" s="115"/>
      <c r="HU14" s="115"/>
      <c r="HV14" s="115"/>
      <c r="HW14" s="115"/>
      <c r="HX14" s="115"/>
      <c r="HY14" s="104"/>
      <c r="HZ14" s="104"/>
      <c r="IA14" s="104"/>
      <c r="IB14" s="104"/>
      <c r="IC14" s="104"/>
      <c r="ID14" s="104"/>
      <c r="IE14" s="100"/>
      <c r="IF14" s="100"/>
      <c r="IG14" s="100"/>
      <c r="IH14" s="101"/>
      <c r="II14" s="101"/>
      <c r="IJ14" s="101"/>
      <c r="IK14" s="101"/>
      <c r="IL14" s="101"/>
      <c r="IM14" s="101"/>
      <c r="IN14" s="101"/>
      <c r="IO14" s="101"/>
      <c r="IP14" s="101"/>
      <c r="IQ14" s="100"/>
      <c r="IR14" s="100"/>
      <c r="IS14" s="100"/>
      <c r="IT14" s="100"/>
      <c r="IU14" s="100"/>
      <c r="IV14" s="100"/>
      <c r="IW14" s="109"/>
      <c r="IX14" s="109"/>
      <c r="IY14" s="102"/>
      <c r="IZ14" s="102"/>
      <c r="JA14" s="102" t="s">
        <v>58</v>
      </c>
      <c r="JB14" s="31" t="s">
        <v>44</v>
      </c>
      <c r="JC14" s="102" t="s">
        <v>147</v>
      </c>
      <c r="JD14" s="102" t="s">
        <v>60</v>
      </c>
      <c r="JE14" s="102"/>
      <c r="JF14" s="102" t="s">
        <v>62</v>
      </c>
      <c r="JG14" s="31" t="s">
        <v>44</v>
      </c>
      <c r="JH14" s="106" t="s">
        <v>147</v>
      </c>
      <c r="JI14" s="106" t="s">
        <v>63</v>
      </c>
      <c r="JJ14" s="107"/>
      <c r="JK14" s="108"/>
    </row>
    <row r="15" spans="1:271" s="30" customFormat="1" ht="30" customHeight="1" x14ac:dyDescent="0.25">
      <c r="A15" s="73"/>
      <c r="B15" s="73"/>
      <c r="C15" s="73"/>
      <c r="D15" s="73"/>
      <c r="E15" s="13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73"/>
      <c r="AK15" s="83"/>
      <c r="AL15" s="83"/>
      <c r="AM15" s="96"/>
      <c r="AN15" s="83"/>
      <c r="AO15" s="83"/>
      <c r="AP15" s="96"/>
      <c r="AQ15" s="83"/>
      <c r="AR15" s="83"/>
      <c r="AS15" s="96"/>
      <c r="AT15" s="73"/>
      <c r="AU15" s="73"/>
      <c r="AV15" s="73"/>
      <c r="AW15" s="73"/>
      <c r="AX15" s="85"/>
      <c r="AY15" s="73"/>
      <c r="AZ15" s="73"/>
      <c r="BA15" s="73"/>
      <c r="BB15" s="91"/>
      <c r="BC15" s="91"/>
      <c r="BD15" s="91"/>
      <c r="BE15" s="91"/>
      <c r="BF15" s="91"/>
      <c r="BG15" s="91"/>
      <c r="BH15" s="91"/>
      <c r="BI15" s="91"/>
      <c r="BJ15" s="91"/>
      <c r="BK15" s="85"/>
      <c r="BL15" s="84" t="s">
        <v>35</v>
      </c>
      <c r="BM15" s="84" t="s">
        <v>36</v>
      </c>
      <c r="BN15" s="85"/>
      <c r="BO15" s="84" t="s">
        <v>35</v>
      </c>
      <c r="BP15" s="84" t="s">
        <v>36</v>
      </c>
      <c r="BQ15" s="73"/>
      <c r="BR15" s="73"/>
      <c r="BS15" s="85"/>
      <c r="BT15" s="78"/>
      <c r="BU15" s="88"/>
      <c r="BV15" s="88"/>
      <c r="BW15" s="88"/>
      <c r="BX15" s="79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8"/>
      <c r="CT15" s="79"/>
      <c r="CU15" s="73"/>
      <c r="CV15" s="73"/>
      <c r="CW15" s="73"/>
      <c r="CX15" s="78"/>
      <c r="CY15" s="88"/>
      <c r="CZ15" s="88"/>
      <c r="DA15" s="88"/>
      <c r="DB15" s="79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8"/>
      <c r="DX15" s="79"/>
      <c r="DY15" s="73"/>
      <c r="DZ15" s="73"/>
      <c r="EA15" s="73"/>
      <c r="EB15" s="78"/>
      <c r="EC15" s="88"/>
      <c r="ED15" s="88"/>
      <c r="EE15" s="88"/>
      <c r="EF15" s="79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8"/>
      <c r="FB15" s="79"/>
      <c r="FC15" s="73"/>
      <c r="FD15" s="73"/>
      <c r="FE15" s="73"/>
      <c r="FF15" s="78"/>
      <c r="FG15" s="88"/>
      <c r="FH15" s="88"/>
      <c r="FI15" s="88"/>
      <c r="FJ15" s="79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8"/>
      <c r="GF15" s="79"/>
      <c r="GG15" s="78"/>
      <c r="GH15" s="79"/>
      <c r="GI15" s="73"/>
      <c r="GJ15" s="78"/>
      <c r="GK15" s="88"/>
      <c r="GL15" s="88"/>
      <c r="GM15" s="88"/>
      <c r="GN15" s="79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8"/>
      <c r="HJ15" s="79"/>
      <c r="HK15" s="73"/>
      <c r="HL15" s="73"/>
      <c r="HM15" s="100"/>
      <c r="HN15" s="104"/>
      <c r="HO15" s="104"/>
      <c r="HP15" s="115"/>
      <c r="HQ15" s="115"/>
      <c r="HR15" s="115"/>
      <c r="HS15" s="115"/>
      <c r="HT15" s="115"/>
      <c r="HU15" s="115"/>
      <c r="HV15" s="115"/>
      <c r="HW15" s="115"/>
      <c r="HX15" s="115"/>
      <c r="HY15" s="104"/>
      <c r="HZ15" s="104"/>
      <c r="IA15" s="104"/>
      <c r="IB15" s="104"/>
      <c r="IC15" s="104"/>
      <c r="ID15" s="104"/>
      <c r="IE15" s="100"/>
      <c r="IF15" s="100"/>
      <c r="IG15" s="100"/>
      <c r="IH15" s="101"/>
      <c r="II15" s="101"/>
      <c r="IJ15" s="101"/>
      <c r="IK15" s="101"/>
      <c r="IL15" s="101"/>
      <c r="IM15" s="101"/>
      <c r="IN15" s="101"/>
      <c r="IO15" s="101"/>
      <c r="IP15" s="101"/>
      <c r="IQ15" s="100"/>
      <c r="IR15" s="100"/>
      <c r="IS15" s="100"/>
      <c r="IT15" s="100"/>
      <c r="IU15" s="100"/>
      <c r="IV15" s="100"/>
      <c r="IW15" s="109"/>
      <c r="IX15" s="109"/>
      <c r="IY15" s="102"/>
      <c r="IZ15" s="102"/>
      <c r="JA15" s="102"/>
      <c r="JB15" s="102" t="s">
        <v>59</v>
      </c>
      <c r="JC15" s="102"/>
      <c r="JD15" s="102"/>
      <c r="JE15" s="102"/>
      <c r="JF15" s="102"/>
      <c r="JG15" s="102" t="s">
        <v>59</v>
      </c>
      <c r="JH15" s="106"/>
      <c r="JI15" s="106"/>
      <c r="JJ15" s="107"/>
      <c r="JK15" s="108"/>
    </row>
    <row r="16" spans="1:271" s="30" customFormat="1" ht="30" customHeight="1" x14ac:dyDescent="0.25">
      <c r="A16" s="73"/>
      <c r="B16" s="73"/>
      <c r="C16" s="73"/>
      <c r="D16" s="73"/>
      <c r="E16" s="13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73"/>
      <c r="AK16" s="83"/>
      <c r="AL16" s="83"/>
      <c r="AM16" s="96"/>
      <c r="AN16" s="83"/>
      <c r="AO16" s="83"/>
      <c r="AP16" s="96"/>
      <c r="AQ16" s="83"/>
      <c r="AR16" s="83"/>
      <c r="AS16" s="96"/>
      <c r="AT16" s="73"/>
      <c r="AU16" s="73"/>
      <c r="AV16" s="73"/>
      <c r="AW16" s="73"/>
      <c r="AX16" s="85"/>
      <c r="AY16" s="73"/>
      <c r="AZ16" s="73"/>
      <c r="BA16" s="73"/>
      <c r="BB16" s="91"/>
      <c r="BC16" s="91"/>
      <c r="BD16" s="91"/>
      <c r="BE16" s="91"/>
      <c r="BF16" s="91"/>
      <c r="BG16" s="91"/>
      <c r="BH16" s="91"/>
      <c r="BI16" s="91"/>
      <c r="BJ16" s="91"/>
      <c r="BK16" s="85"/>
      <c r="BL16" s="85"/>
      <c r="BM16" s="85"/>
      <c r="BN16" s="85"/>
      <c r="BO16" s="85"/>
      <c r="BP16" s="85"/>
      <c r="BQ16" s="73"/>
      <c r="BR16" s="73"/>
      <c r="BS16" s="85"/>
      <c r="BT16" s="80"/>
      <c r="BU16" s="89"/>
      <c r="BV16" s="89"/>
      <c r="BW16" s="89"/>
      <c r="BX16" s="81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8"/>
      <c r="CT16" s="79"/>
      <c r="CU16" s="73"/>
      <c r="CV16" s="73"/>
      <c r="CW16" s="73"/>
      <c r="CX16" s="80"/>
      <c r="CY16" s="89"/>
      <c r="CZ16" s="89"/>
      <c r="DA16" s="89"/>
      <c r="DB16" s="81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8"/>
      <c r="DX16" s="79"/>
      <c r="DY16" s="73"/>
      <c r="DZ16" s="73"/>
      <c r="EA16" s="73"/>
      <c r="EB16" s="80"/>
      <c r="EC16" s="89"/>
      <c r="ED16" s="89"/>
      <c r="EE16" s="89"/>
      <c r="EF16" s="81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8"/>
      <c r="FB16" s="79"/>
      <c r="FC16" s="73"/>
      <c r="FD16" s="73"/>
      <c r="FE16" s="73"/>
      <c r="FF16" s="80"/>
      <c r="FG16" s="89"/>
      <c r="FH16" s="89"/>
      <c r="FI16" s="89"/>
      <c r="FJ16" s="81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8"/>
      <c r="GF16" s="79"/>
      <c r="GG16" s="80"/>
      <c r="GH16" s="81"/>
      <c r="GI16" s="73"/>
      <c r="GJ16" s="80"/>
      <c r="GK16" s="89"/>
      <c r="GL16" s="89"/>
      <c r="GM16" s="89"/>
      <c r="GN16" s="81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8"/>
      <c r="HJ16" s="79"/>
      <c r="HK16" s="73"/>
      <c r="HL16" s="73"/>
      <c r="HM16" s="100"/>
      <c r="HN16" s="104"/>
      <c r="HO16" s="104"/>
      <c r="HP16" s="115"/>
      <c r="HQ16" s="115"/>
      <c r="HR16" s="115"/>
      <c r="HS16" s="115"/>
      <c r="HT16" s="115"/>
      <c r="HU16" s="115"/>
      <c r="HV16" s="115"/>
      <c r="HW16" s="115"/>
      <c r="HX16" s="115"/>
      <c r="HY16" s="104"/>
      <c r="HZ16" s="104"/>
      <c r="IA16" s="104"/>
      <c r="IB16" s="104"/>
      <c r="IC16" s="104"/>
      <c r="ID16" s="104"/>
      <c r="IE16" s="100"/>
      <c r="IF16" s="100"/>
      <c r="IG16" s="100"/>
      <c r="IH16" s="101"/>
      <c r="II16" s="101"/>
      <c r="IJ16" s="101"/>
      <c r="IK16" s="101"/>
      <c r="IL16" s="101"/>
      <c r="IM16" s="101"/>
      <c r="IN16" s="101"/>
      <c r="IO16" s="101"/>
      <c r="IP16" s="101"/>
      <c r="IQ16" s="100"/>
      <c r="IR16" s="100"/>
      <c r="IS16" s="100"/>
      <c r="IT16" s="100"/>
      <c r="IU16" s="100"/>
      <c r="IV16" s="100"/>
      <c r="IW16" s="109"/>
      <c r="IX16" s="109"/>
      <c r="IY16" s="102"/>
      <c r="IZ16" s="102"/>
      <c r="JA16" s="102"/>
      <c r="JB16" s="102"/>
      <c r="JC16" s="102"/>
      <c r="JD16" s="102"/>
      <c r="JE16" s="102"/>
      <c r="JF16" s="102"/>
      <c r="JG16" s="102"/>
      <c r="JH16" s="106"/>
      <c r="JI16" s="106"/>
      <c r="JJ16" s="107"/>
      <c r="JK16" s="108"/>
    </row>
    <row r="17" spans="1:271" s="30" customFormat="1" ht="30" customHeight="1" x14ac:dyDescent="0.25">
      <c r="A17" s="73"/>
      <c r="B17" s="73"/>
      <c r="C17" s="73"/>
      <c r="D17" s="73"/>
      <c r="E17" s="13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73"/>
      <c r="AK17" s="83"/>
      <c r="AL17" s="83"/>
      <c r="AM17" s="96"/>
      <c r="AN17" s="83"/>
      <c r="AO17" s="83"/>
      <c r="AP17" s="96"/>
      <c r="AQ17" s="83"/>
      <c r="AR17" s="83"/>
      <c r="AS17" s="96"/>
      <c r="AT17" s="73"/>
      <c r="AU17" s="73"/>
      <c r="AV17" s="73"/>
      <c r="AW17" s="73"/>
      <c r="AX17" s="85"/>
      <c r="AY17" s="73"/>
      <c r="AZ17" s="73"/>
      <c r="BA17" s="73"/>
      <c r="BB17" s="91"/>
      <c r="BC17" s="91"/>
      <c r="BD17" s="91"/>
      <c r="BE17" s="91"/>
      <c r="BF17" s="91"/>
      <c r="BG17" s="91"/>
      <c r="BH17" s="91"/>
      <c r="BI17" s="91"/>
      <c r="BJ17" s="91"/>
      <c r="BK17" s="85"/>
      <c r="BL17" s="85"/>
      <c r="BM17" s="85"/>
      <c r="BN17" s="85"/>
      <c r="BO17" s="85"/>
      <c r="BP17" s="85"/>
      <c r="BQ17" s="73" t="s">
        <v>64</v>
      </c>
      <c r="BR17" s="73" t="s">
        <v>0</v>
      </c>
      <c r="BS17" s="85"/>
      <c r="BT17" s="73" t="s">
        <v>45</v>
      </c>
      <c r="BU17" s="73" t="s">
        <v>65</v>
      </c>
      <c r="BV17" s="84" t="s">
        <v>66</v>
      </c>
      <c r="BW17" s="73" t="s">
        <v>92</v>
      </c>
      <c r="BX17" s="84" t="s">
        <v>52</v>
      </c>
      <c r="BY17" s="73" t="s">
        <v>46</v>
      </c>
      <c r="BZ17" s="73" t="s">
        <v>47</v>
      </c>
      <c r="CA17" s="73" t="s">
        <v>48</v>
      </c>
      <c r="CB17" s="73" t="s">
        <v>49</v>
      </c>
      <c r="CC17" s="84" t="s">
        <v>53</v>
      </c>
      <c r="CD17" s="73" t="s">
        <v>50</v>
      </c>
      <c r="CE17" s="73" t="s">
        <v>51</v>
      </c>
      <c r="CF17" s="73"/>
      <c r="CG17" s="73" t="s">
        <v>45</v>
      </c>
      <c r="CH17" s="73" t="s">
        <v>65</v>
      </c>
      <c r="CI17" s="84" t="s">
        <v>66</v>
      </c>
      <c r="CJ17" s="73" t="s">
        <v>92</v>
      </c>
      <c r="CK17" s="73" t="s">
        <v>52</v>
      </c>
      <c r="CL17" s="73" t="s">
        <v>46</v>
      </c>
      <c r="CM17" s="73" t="s">
        <v>47</v>
      </c>
      <c r="CN17" s="73" t="s">
        <v>48</v>
      </c>
      <c r="CO17" s="73" t="s">
        <v>49</v>
      </c>
      <c r="CP17" s="73" t="s">
        <v>53</v>
      </c>
      <c r="CQ17" s="73" t="s">
        <v>50</v>
      </c>
      <c r="CR17" s="73" t="s">
        <v>51</v>
      </c>
      <c r="CS17" s="80"/>
      <c r="CT17" s="81"/>
      <c r="CU17" s="73" t="s">
        <v>64</v>
      </c>
      <c r="CV17" s="73" t="s">
        <v>0</v>
      </c>
      <c r="CW17" s="73"/>
      <c r="CX17" s="73" t="s">
        <v>45</v>
      </c>
      <c r="CY17" s="73" t="s">
        <v>65</v>
      </c>
      <c r="CZ17" s="84" t="s">
        <v>66</v>
      </c>
      <c r="DA17" s="73" t="s">
        <v>92</v>
      </c>
      <c r="DB17" s="84" t="s">
        <v>52</v>
      </c>
      <c r="DC17" s="73" t="s">
        <v>46</v>
      </c>
      <c r="DD17" s="73" t="s">
        <v>47</v>
      </c>
      <c r="DE17" s="73" t="s">
        <v>48</v>
      </c>
      <c r="DF17" s="73" t="s">
        <v>49</v>
      </c>
      <c r="DG17" s="84" t="s">
        <v>53</v>
      </c>
      <c r="DH17" s="73" t="s">
        <v>50</v>
      </c>
      <c r="DI17" s="73" t="s">
        <v>51</v>
      </c>
      <c r="DJ17" s="73"/>
      <c r="DK17" s="73" t="s">
        <v>45</v>
      </c>
      <c r="DL17" s="73" t="s">
        <v>65</v>
      </c>
      <c r="DM17" s="84" t="s">
        <v>66</v>
      </c>
      <c r="DN17" s="73" t="s">
        <v>92</v>
      </c>
      <c r="DO17" s="73" t="s">
        <v>52</v>
      </c>
      <c r="DP17" s="73" t="s">
        <v>46</v>
      </c>
      <c r="DQ17" s="73" t="s">
        <v>47</v>
      </c>
      <c r="DR17" s="73" t="s">
        <v>48</v>
      </c>
      <c r="DS17" s="73" t="s">
        <v>49</v>
      </c>
      <c r="DT17" s="73" t="s">
        <v>53</v>
      </c>
      <c r="DU17" s="73" t="s">
        <v>50</v>
      </c>
      <c r="DV17" s="73" t="s">
        <v>51</v>
      </c>
      <c r="DW17" s="80"/>
      <c r="DX17" s="81"/>
      <c r="DY17" s="73" t="s">
        <v>64</v>
      </c>
      <c r="DZ17" s="73" t="s">
        <v>0</v>
      </c>
      <c r="EA17" s="73"/>
      <c r="EB17" s="73" t="s">
        <v>45</v>
      </c>
      <c r="EC17" s="73" t="s">
        <v>65</v>
      </c>
      <c r="ED17" s="84" t="s">
        <v>66</v>
      </c>
      <c r="EE17" s="73" t="s">
        <v>92</v>
      </c>
      <c r="EF17" s="84" t="s">
        <v>52</v>
      </c>
      <c r="EG17" s="73" t="s">
        <v>46</v>
      </c>
      <c r="EH17" s="73" t="s">
        <v>47</v>
      </c>
      <c r="EI17" s="73" t="s">
        <v>48</v>
      </c>
      <c r="EJ17" s="73" t="s">
        <v>49</v>
      </c>
      <c r="EK17" s="84" t="s">
        <v>53</v>
      </c>
      <c r="EL17" s="73" t="s">
        <v>50</v>
      </c>
      <c r="EM17" s="73" t="s">
        <v>51</v>
      </c>
      <c r="EN17" s="73"/>
      <c r="EO17" s="73" t="s">
        <v>45</v>
      </c>
      <c r="EP17" s="73" t="s">
        <v>65</v>
      </c>
      <c r="EQ17" s="84" t="s">
        <v>66</v>
      </c>
      <c r="ER17" s="73" t="s">
        <v>92</v>
      </c>
      <c r="ES17" s="73" t="s">
        <v>52</v>
      </c>
      <c r="ET17" s="73" t="s">
        <v>46</v>
      </c>
      <c r="EU17" s="73" t="s">
        <v>47</v>
      </c>
      <c r="EV17" s="73" t="s">
        <v>48</v>
      </c>
      <c r="EW17" s="73" t="s">
        <v>49</v>
      </c>
      <c r="EX17" s="73" t="s">
        <v>53</v>
      </c>
      <c r="EY17" s="73" t="s">
        <v>50</v>
      </c>
      <c r="EZ17" s="73" t="s">
        <v>51</v>
      </c>
      <c r="FA17" s="80"/>
      <c r="FB17" s="81"/>
      <c r="FC17" s="73" t="s">
        <v>64</v>
      </c>
      <c r="FD17" s="73" t="s">
        <v>0</v>
      </c>
      <c r="FE17" s="73"/>
      <c r="FF17" s="73" t="s">
        <v>45</v>
      </c>
      <c r="FG17" s="73" t="s">
        <v>65</v>
      </c>
      <c r="FH17" s="84" t="s">
        <v>66</v>
      </c>
      <c r="FI17" s="73" t="s">
        <v>92</v>
      </c>
      <c r="FJ17" s="84" t="s">
        <v>52</v>
      </c>
      <c r="FK17" s="73" t="s">
        <v>46</v>
      </c>
      <c r="FL17" s="73" t="s">
        <v>47</v>
      </c>
      <c r="FM17" s="73" t="s">
        <v>48</v>
      </c>
      <c r="FN17" s="73" t="s">
        <v>49</v>
      </c>
      <c r="FO17" s="84" t="s">
        <v>53</v>
      </c>
      <c r="FP17" s="73" t="s">
        <v>50</v>
      </c>
      <c r="FQ17" s="73" t="s">
        <v>51</v>
      </c>
      <c r="FR17" s="73"/>
      <c r="FS17" s="73" t="s">
        <v>45</v>
      </c>
      <c r="FT17" s="73" t="s">
        <v>65</v>
      </c>
      <c r="FU17" s="84" t="s">
        <v>66</v>
      </c>
      <c r="FV17" s="73" t="s">
        <v>92</v>
      </c>
      <c r="FW17" s="73" t="s">
        <v>52</v>
      </c>
      <c r="FX17" s="73" t="s">
        <v>46</v>
      </c>
      <c r="FY17" s="73" t="s">
        <v>47</v>
      </c>
      <c r="FZ17" s="73" t="s">
        <v>48</v>
      </c>
      <c r="GA17" s="73" t="s">
        <v>49</v>
      </c>
      <c r="GB17" s="73" t="s">
        <v>53</v>
      </c>
      <c r="GC17" s="73" t="s">
        <v>50</v>
      </c>
      <c r="GD17" s="73" t="s">
        <v>51</v>
      </c>
      <c r="GE17" s="80"/>
      <c r="GF17" s="81"/>
      <c r="GG17" s="73" t="s">
        <v>93</v>
      </c>
      <c r="GH17" s="73" t="s">
        <v>0</v>
      </c>
      <c r="GI17" s="73"/>
      <c r="GJ17" s="73" t="s">
        <v>45</v>
      </c>
      <c r="GK17" s="73" t="s">
        <v>65</v>
      </c>
      <c r="GL17" s="84" t="s">
        <v>66</v>
      </c>
      <c r="GM17" s="73" t="s">
        <v>92</v>
      </c>
      <c r="GN17" s="84" t="s">
        <v>52</v>
      </c>
      <c r="GO17" s="73" t="s">
        <v>46</v>
      </c>
      <c r="GP17" s="73" t="s">
        <v>47</v>
      </c>
      <c r="GQ17" s="73" t="s">
        <v>48</v>
      </c>
      <c r="GR17" s="73" t="s">
        <v>49</v>
      </c>
      <c r="GS17" s="84" t="s">
        <v>53</v>
      </c>
      <c r="GT17" s="73" t="s">
        <v>50</v>
      </c>
      <c r="GU17" s="73" t="s">
        <v>51</v>
      </c>
      <c r="GV17" s="73"/>
      <c r="GW17" s="73" t="s">
        <v>45</v>
      </c>
      <c r="GX17" s="73" t="s">
        <v>65</v>
      </c>
      <c r="GY17" s="84" t="s">
        <v>66</v>
      </c>
      <c r="GZ17" s="73" t="s">
        <v>92</v>
      </c>
      <c r="HA17" s="73" t="s">
        <v>52</v>
      </c>
      <c r="HB17" s="73" t="s">
        <v>46</v>
      </c>
      <c r="HC17" s="73" t="s">
        <v>47</v>
      </c>
      <c r="HD17" s="73" t="s">
        <v>48</v>
      </c>
      <c r="HE17" s="73" t="s">
        <v>49</v>
      </c>
      <c r="HF17" s="73" t="s">
        <v>53</v>
      </c>
      <c r="HG17" s="73" t="s">
        <v>50</v>
      </c>
      <c r="HH17" s="73" t="s">
        <v>51</v>
      </c>
      <c r="HI17" s="80"/>
      <c r="HJ17" s="81"/>
      <c r="HK17" s="73"/>
      <c r="HL17" s="73"/>
      <c r="HM17" s="100"/>
      <c r="HN17" s="104"/>
      <c r="HO17" s="104"/>
      <c r="HP17" s="115"/>
      <c r="HQ17" s="115"/>
      <c r="HR17" s="115"/>
      <c r="HS17" s="115"/>
      <c r="HT17" s="115"/>
      <c r="HU17" s="115"/>
      <c r="HV17" s="115"/>
      <c r="HW17" s="115"/>
      <c r="HX17" s="115"/>
      <c r="HY17" s="104"/>
      <c r="HZ17" s="104"/>
      <c r="IA17" s="104"/>
      <c r="IB17" s="104"/>
      <c r="IC17" s="104"/>
      <c r="ID17" s="104"/>
      <c r="IE17" s="100"/>
      <c r="IF17" s="100"/>
      <c r="IG17" s="100"/>
      <c r="IH17" s="101"/>
      <c r="II17" s="101"/>
      <c r="IJ17" s="101"/>
      <c r="IK17" s="101"/>
      <c r="IL17" s="101"/>
      <c r="IM17" s="101"/>
      <c r="IN17" s="101"/>
      <c r="IO17" s="101"/>
      <c r="IP17" s="101"/>
      <c r="IQ17" s="100"/>
      <c r="IR17" s="100"/>
      <c r="IS17" s="100"/>
      <c r="IT17" s="100"/>
      <c r="IU17" s="100"/>
      <c r="IV17" s="100"/>
      <c r="IW17" s="109"/>
      <c r="IX17" s="109"/>
      <c r="IY17" s="102"/>
      <c r="IZ17" s="102"/>
      <c r="JA17" s="102"/>
      <c r="JB17" s="102"/>
      <c r="JC17" s="102"/>
      <c r="JD17" s="102"/>
      <c r="JE17" s="102"/>
      <c r="JF17" s="102"/>
      <c r="JG17" s="102"/>
      <c r="JH17" s="106"/>
      <c r="JI17" s="106"/>
      <c r="JJ17" s="107"/>
      <c r="JK17" s="108"/>
    </row>
    <row r="18" spans="1:271" s="30" customFormat="1" ht="118.5" customHeight="1" x14ac:dyDescent="0.25">
      <c r="A18" s="73"/>
      <c r="B18" s="73"/>
      <c r="C18" s="73"/>
      <c r="D18" s="73"/>
      <c r="E18" s="132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73"/>
      <c r="AK18" s="83"/>
      <c r="AL18" s="83"/>
      <c r="AM18" s="97"/>
      <c r="AN18" s="83"/>
      <c r="AO18" s="83"/>
      <c r="AP18" s="97"/>
      <c r="AQ18" s="83"/>
      <c r="AR18" s="83"/>
      <c r="AS18" s="97"/>
      <c r="AT18" s="73"/>
      <c r="AU18" s="73"/>
      <c r="AV18" s="73"/>
      <c r="AW18" s="73"/>
      <c r="AX18" s="86"/>
      <c r="AY18" s="73"/>
      <c r="AZ18" s="73"/>
      <c r="BA18" s="73"/>
      <c r="BB18" s="91"/>
      <c r="BC18" s="91"/>
      <c r="BD18" s="91"/>
      <c r="BE18" s="91"/>
      <c r="BF18" s="91"/>
      <c r="BG18" s="91"/>
      <c r="BH18" s="91"/>
      <c r="BI18" s="91"/>
      <c r="BJ18" s="91"/>
      <c r="BK18" s="86"/>
      <c r="BL18" s="86"/>
      <c r="BM18" s="86"/>
      <c r="BN18" s="86"/>
      <c r="BO18" s="86"/>
      <c r="BP18" s="86"/>
      <c r="BQ18" s="73"/>
      <c r="BR18" s="73"/>
      <c r="BS18" s="86"/>
      <c r="BT18" s="73"/>
      <c r="BU18" s="73"/>
      <c r="BV18" s="86"/>
      <c r="BW18" s="73"/>
      <c r="BX18" s="86"/>
      <c r="BY18" s="73"/>
      <c r="BZ18" s="73"/>
      <c r="CA18" s="73"/>
      <c r="CB18" s="73"/>
      <c r="CC18" s="86"/>
      <c r="CD18" s="73"/>
      <c r="CE18" s="73"/>
      <c r="CF18" s="73"/>
      <c r="CG18" s="73"/>
      <c r="CH18" s="73"/>
      <c r="CI18" s="86"/>
      <c r="CJ18" s="73"/>
      <c r="CK18" s="73"/>
      <c r="CL18" s="73"/>
      <c r="CM18" s="73"/>
      <c r="CN18" s="73"/>
      <c r="CO18" s="73"/>
      <c r="CP18" s="73"/>
      <c r="CQ18" s="73"/>
      <c r="CR18" s="73"/>
      <c r="CS18" s="26" t="s">
        <v>64</v>
      </c>
      <c r="CT18" s="26" t="s">
        <v>0</v>
      </c>
      <c r="CU18" s="73"/>
      <c r="CV18" s="73"/>
      <c r="CW18" s="73"/>
      <c r="CX18" s="73"/>
      <c r="CY18" s="73"/>
      <c r="CZ18" s="86"/>
      <c r="DA18" s="73"/>
      <c r="DB18" s="86"/>
      <c r="DC18" s="73"/>
      <c r="DD18" s="73"/>
      <c r="DE18" s="73"/>
      <c r="DF18" s="73"/>
      <c r="DG18" s="86"/>
      <c r="DH18" s="73"/>
      <c r="DI18" s="73"/>
      <c r="DJ18" s="73"/>
      <c r="DK18" s="73"/>
      <c r="DL18" s="73"/>
      <c r="DM18" s="86"/>
      <c r="DN18" s="73"/>
      <c r="DO18" s="73"/>
      <c r="DP18" s="73"/>
      <c r="DQ18" s="73"/>
      <c r="DR18" s="73"/>
      <c r="DS18" s="73"/>
      <c r="DT18" s="73"/>
      <c r="DU18" s="73"/>
      <c r="DV18" s="73"/>
      <c r="DW18" s="26" t="s">
        <v>64</v>
      </c>
      <c r="DX18" s="26" t="s">
        <v>0</v>
      </c>
      <c r="DY18" s="73"/>
      <c r="DZ18" s="73"/>
      <c r="EA18" s="73"/>
      <c r="EB18" s="73"/>
      <c r="EC18" s="73"/>
      <c r="ED18" s="86"/>
      <c r="EE18" s="73"/>
      <c r="EF18" s="86"/>
      <c r="EG18" s="73"/>
      <c r="EH18" s="73"/>
      <c r="EI18" s="73"/>
      <c r="EJ18" s="73"/>
      <c r="EK18" s="86"/>
      <c r="EL18" s="73"/>
      <c r="EM18" s="73"/>
      <c r="EN18" s="73"/>
      <c r="EO18" s="73"/>
      <c r="EP18" s="73"/>
      <c r="EQ18" s="86"/>
      <c r="ER18" s="73"/>
      <c r="ES18" s="73"/>
      <c r="ET18" s="73"/>
      <c r="EU18" s="73"/>
      <c r="EV18" s="73"/>
      <c r="EW18" s="73"/>
      <c r="EX18" s="73"/>
      <c r="EY18" s="73"/>
      <c r="EZ18" s="73"/>
      <c r="FA18" s="26" t="s">
        <v>64</v>
      </c>
      <c r="FB18" s="26" t="s">
        <v>0</v>
      </c>
      <c r="FC18" s="73"/>
      <c r="FD18" s="73"/>
      <c r="FE18" s="73"/>
      <c r="FF18" s="73"/>
      <c r="FG18" s="73"/>
      <c r="FH18" s="86"/>
      <c r="FI18" s="73"/>
      <c r="FJ18" s="86"/>
      <c r="FK18" s="73"/>
      <c r="FL18" s="73"/>
      <c r="FM18" s="73"/>
      <c r="FN18" s="73"/>
      <c r="FO18" s="86"/>
      <c r="FP18" s="73"/>
      <c r="FQ18" s="73"/>
      <c r="FR18" s="73"/>
      <c r="FS18" s="73"/>
      <c r="FT18" s="73"/>
      <c r="FU18" s="86"/>
      <c r="FV18" s="73"/>
      <c r="FW18" s="73"/>
      <c r="FX18" s="73"/>
      <c r="FY18" s="73"/>
      <c r="FZ18" s="73"/>
      <c r="GA18" s="73"/>
      <c r="GB18" s="73"/>
      <c r="GC18" s="73"/>
      <c r="GD18" s="73"/>
      <c r="GE18" s="26" t="s">
        <v>64</v>
      </c>
      <c r="GF18" s="26" t="s">
        <v>0</v>
      </c>
      <c r="GG18" s="73"/>
      <c r="GH18" s="73"/>
      <c r="GI18" s="73"/>
      <c r="GJ18" s="73"/>
      <c r="GK18" s="73"/>
      <c r="GL18" s="86"/>
      <c r="GM18" s="73"/>
      <c r="GN18" s="86"/>
      <c r="GO18" s="73"/>
      <c r="GP18" s="73"/>
      <c r="GQ18" s="73"/>
      <c r="GR18" s="73"/>
      <c r="GS18" s="86"/>
      <c r="GT18" s="73"/>
      <c r="GU18" s="73"/>
      <c r="GV18" s="73"/>
      <c r="GW18" s="73"/>
      <c r="GX18" s="73"/>
      <c r="GY18" s="86"/>
      <c r="GZ18" s="73"/>
      <c r="HA18" s="73"/>
      <c r="HB18" s="73"/>
      <c r="HC18" s="73"/>
      <c r="HD18" s="73"/>
      <c r="HE18" s="73"/>
      <c r="HF18" s="73"/>
      <c r="HG18" s="73"/>
      <c r="HH18" s="73"/>
      <c r="HI18" s="26" t="s">
        <v>64</v>
      </c>
      <c r="HJ18" s="26" t="s">
        <v>0</v>
      </c>
      <c r="HK18" s="73"/>
      <c r="HL18" s="73"/>
      <c r="HM18" s="100"/>
      <c r="HN18" s="105"/>
      <c r="HO18" s="105"/>
      <c r="HP18" s="116"/>
      <c r="HQ18" s="116"/>
      <c r="HR18" s="116"/>
      <c r="HS18" s="116"/>
      <c r="HT18" s="116"/>
      <c r="HU18" s="116"/>
      <c r="HV18" s="116"/>
      <c r="HW18" s="116"/>
      <c r="HX18" s="116"/>
      <c r="HY18" s="105"/>
      <c r="HZ18" s="105"/>
      <c r="IA18" s="105"/>
      <c r="IB18" s="105"/>
      <c r="IC18" s="105"/>
      <c r="ID18" s="105"/>
      <c r="IE18" s="100"/>
      <c r="IF18" s="100"/>
      <c r="IG18" s="100"/>
      <c r="IH18" s="101"/>
      <c r="II18" s="101"/>
      <c r="IJ18" s="101"/>
      <c r="IK18" s="101"/>
      <c r="IL18" s="101"/>
      <c r="IM18" s="101"/>
      <c r="IN18" s="101"/>
      <c r="IO18" s="101"/>
      <c r="IP18" s="101"/>
      <c r="IQ18" s="100"/>
      <c r="IR18" s="100"/>
      <c r="IS18" s="100"/>
      <c r="IT18" s="100"/>
      <c r="IU18" s="100"/>
      <c r="IV18" s="100"/>
      <c r="IW18" s="109"/>
      <c r="IX18" s="109"/>
      <c r="IY18" s="102"/>
      <c r="IZ18" s="102"/>
      <c r="JA18" s="102"/>
      <c r="JB18" s="102"/>
      <c r="JC18" s="102"/>
      <c r="JD18" s="102"/>
      <c r="JE18" s="102"/>
      <c r="JF18" s="102"/>
      <c r="JG18" s="102"/>
      <c r="JH18" s="106"/>
      <c r="JI18" s="106"/>
      <c r="JJ18" s="107"/>
      <c r="JK18" s="108"/>
    </row>
    <row r="19" spans="1:271" s="32" customFormat="1" ht="30" customHeight="1" x14ac:dyDescent="0.2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26">
        <v>14</v>
      </c>
      <c r="O19" s="26">
        <v>15</v>
      </c>
      <c r="P19" s="26">
        <v>16</v>
      </c>
      <c r="Q19" s="26">
        <v>17</v>
      </c>
      <c r="R19" s="26">
        <v>18</v>
      </c>
      <c r="S19" s="26">
        <v>19</v>
      </c>
      <c r="T19" s="26">
        <v>20</v>
      </c>
      <c r="U19" s="26">
        <v>21</v>
      </c>
      <c r="V19" s="26">
        <v>22</v>
      </c>
      <c r="W19" s="26">
        <v>23</v>
      </c>
      <c r="X19" s="26">
        <v>24</v>
      </c>
      <c r="Y19" s="26">
        <v>25</v>
      </c>
      <c r="Z19" s="26">
        <v>26</v>
      </c>
      <c r="AA19" s="26">
        <v>27</v>
      </c>
      <c r="AB19" s="26">
        <v>28</v>
      </c>
      <c r="AC19" s="26">
        <v>29</v>
      </c>
      <c r="AD19" s="26">
        <v>30</v>
      </c>
      <c r="AE19" s="26">
        <v>31</v>
      </c>
      <c r="AF19" s="26">
        <v>32</v>
      </c>
      <c r="AG19" s="26">
        <v>33</v>
      </c>
      <c r="AH19" s="26">
        <v>34</v>
      </c>
      <c r="AI19" s="26">
        <v>35</v>
      </c>
      <c r="AJ19" s="26">
        <v>36</v>
      </c>
      <c r="AK19" s="26">
        <v>37</v>
      </c>
      <c r="AL19" s="26">
        <v>38</v>
      </c>
      <c r="AM19" s="26">
        <v>39</v>
      </c>
      <c r="AN19" s="26">
        <v>40</v>
      </c>
      <c r="AO19" s="26">
        <v>41</v>
      </c>
      <c r="AP19" s="26">
        <v>42</v>
      </c>
      <c r="AQ19" s="26">
        <v>43</v>
      </c>
      <c r="AR19" s="26">
        <v>44</v>
      </c>
      <c r="AS19" s="26">
        <v>45</v>
      </c>
      <c r="AT19" s="26">
        <v>46</v>
      </c>
      <c r="AU19" s="26">
        <v>47</v>
      </c>
      <c r="AV19" s="26">
        <v>48</v>
      </c>
      <c r="AW19" s="26">
        <v>49</v>
      </c>
      <c r="AX19" s="26">
        <v>50</v>
      </c>
      <c r="AY19" s="26">
        <v>51</v>
      </c>
      <c r="AZ19" s="26">
        <v>52</v>
      </c>
      <c r="BA19" s="26">
        <v>53</v>
      </c>
      <c r="BB19" s="26">
        <v>54</v>
      </c>
      <c r="BC19" s="26">
        <v>55</v>
      </c>
      <c r="BD19" s="26">
        <v>56</v>
      </c>
      <c r="BE19" s="26">
        <v>57</v>
      </c>
      <c r="BF19" s="26">
        <v>58</v>
      </c>
      <c r="BG19" s="26">
        <v>59</v>
      </c>
      <c r="BH19" s="26">
        <v>60</v>
      </c>
      <c r="BI19" s="26">
        <v>61</v>
      </c>
      <c r="BJ19" s="26">
        <v>62</v>
      </c>
      <c r="BK19" s="26">
        <v>63</v>
      </c>
      <c r="BL19" s="26">
        <v>64</v>
      </c>
      <c r="BM19" s="26">
        <v>65</v>
      </c>
      <c r="BN19" s="26">
        <v>66</v>
      </c>
      <c r="BO19" s="26">
        <v>67</v>
      </c>
      <c r="BP19" s="26">
        <v>68</v>
      </c>
      <c r="BQ19" s="26">
        <v>69</v>
      </c>
      <c r="BR19" s="26">
        <v>70</v>
      </c>
      <c r="BS19" s="26">
        <v>71</v>
      </c>
      <c r="BT19" s="26">
        <v>72</v>
      </c>
      <c r="BU19" s="26">
        <v>73</v>
      </c>
      <c r="BV19" s="26">
        <v>74</v>
      </c>
      <c r="BW19" s="26">
        <v>75</v>
      </c>
      <c r="BX19" s="26">
        <v>76</v>
      </c>
      <c r="BY19" s="26">
        <v>77</v>
      </c>
      <c r="BZ19" s="26">
        <v>78</v>
      </c>
      <c r="CA19" s="26">
        <v>79</v>
      </c>
      <c r="CB19" s="26">
        <v>80</v>
      </c>
      <c r="CC19" s="26">
        <v>81</v>
      </c>
      <c r="CD19" s="26">
        <v>82</v>
      </c>
      <c r="CE19" s="26">
        <v>83</v>
      </c>
      <c r="CF19" s="26">
        <v>84</v>
      </c>
      <c r="CG19" s="26">
        <v>85</v>
      </c>
      <c r="CH19" s="26">
        <v>86</v>
      </c>
      <c r="CI19" s="26">
        <v>87</v>
      </c>
      <c r="CJ19" s="26">
        <v>88</v>
      </c>
      <c r="CK19" s="26">
        <v>89</v>
      </c>
      <c r="CL19" s="26">
        <v>90</v>
      </c>
      <c r="CM19" s="26">
        <v>91</v>
      </c>
      <c r="CN19" s="26">
        <v>92</v>
      </c>
      <c r="CO19" s="26">
        <v>93</v>
      </c>
      <c r="CP19" s="26">
        <v>94</v>
      </c>
      <c r="CQ19" s="26">
        <v>95</v>
      </c>
      <c r="CR19" s="26">
        <v>96</v>
      </c>
      <c r="CS19" s="26">
        <v>97</v>
      </c>
      <c r="CT19" s="26">
        <v>98</v>
      </c>
      <c r="CU19" s="26">
        <v>99</v>
      </c>
      <c r="CV19" s="26">
        <v>100</v>
      </c>
      <c r="CW19" s="26">
        <v>101</v>
      </c>
      <c r="CX19" s="26">
        <v>102</v>
      </c>
      <c r="CY19" s="26">
        <v>103</v>
      </c>
      <c r="CZ19" s="26">
        <v>104</v>
      </c>
      <c r="DA19" s="26">
        <v>105</v>
      </c>
      <c r="DB19" s="26">
        <v>106</v>
      </c>
      <c r="DC19" s="26">
        <v>107</v>
      </c>
      <c r="DD19" s="26">
        <v>108</v>
      </c>
      <c r="DE19" s="26">
        <v>109</v>
      </c>
      <c r="DF19" s="26">
        <v>110</v>
      </c>
      <c r="DG19" s="26">
        <v>111</v>
      </c>
      <c r="DH19" s="26">
        <v>112</v>
      </c>
      <c r="DI19" s="26">
        <v>113</v>
      </c>
      <c r="DJ19" s="26">
        <v>114</v>
      </c>
      <c r="DK19" s="26">
        <v>115</v>
      </c>
      <c r="DL19" s="26">
        <v>116</v>
      </c>
      <c r="DM19" s="26">
        <v>117</v>
      </c>
      <c r="DN19" s="26">
        <v>118</v>
      </c>
      <c r="DO19" s="26">
        <v>119</v>
      </c>
      <c r="DP19" s="26">
        <v>120</v>
      </c>
      <c r="DQ19" s="26">
        <v>121</v>
      </c>
      <c r="DR19" s="26">
        <v>122</v>
      </c>
      <c r="DS19" s="26">
        <v>123</v>
      </c>
      <c r="DT19" s="26">
        <v>124</v>
      </c>
      <c r="DU19" s="26">
        <v>125</v>
      </c>
      <c r="DV19" s="26">
        <v>126</v>
      </c>
      <c r="DW19" s="26">
        <v>127</v>
      </c>
      <c r="DX19" s="26">
        <v>128</v>
      </c>
      <c r="DY19" s="26">
        <v>129</v>
      </c>
      <c r="DZ19" s="26">
        <v>130</v>
      </c>
      <c r="EA19" s="26">
        <v>131</v>
      </c>
      <c r="EB19" s="26">
        <v>132</v>
      </c>
      <c r="EC19" s="26">
        <v>133</v>
      </c>
      <c r="ED19" s="26">
        <v>134</v>
      </c>
      <c r="EE19" s="26">
        <v>135</v>
      </c>
      <c r="EF19" s="26">
        <v>136</v>
      </c>
      <c r="EG19" s="26">
        <v>137</v>
      </c>
      <c r="EH19" s="26">
        <v>138</v>
      </c>
      <c r="EI19" s="26">
        <v>139</v>
      </c>
      <c r="EJ19" s="26">
        <v>140</v>
      </c>
      <c r="EK19" s="26">
        <v>141</v>
      </c>
      <c r="EL19" s="26">
        <v>142</v>
      </c>
      <c r="EM19" s="26">
        <v>143</v>
      </c>
      <c r="EN19" s="26">
        <v>144</v>
      </c>
      <c r="EO19" s="26">
        <v>145</v>
      </c>
      <c r="EP19" s="26">
        <v>146</v>
      </c>
      <c r="EQ19" s="26">
        <v>147</v>
      </c>
      <c r="ER19" s="26">
        <v>148</v>
      </c>
      <c r="ES19" s="26">
        <v>149</v>
      </c>
      <c r="ET19" s="26">
        <v>150</v>
      </c>
      <c r="EU19" s="26">
        <v>151</v>
      </c>
      <c r="EV19" s="26">
        <v>152</v>
      </c>
      <c r="EW19" s="26">
        <v>153</v>
      </c>
      <c r="EX19" s="26">
        <v>154</v>
      </c>
      <c r="EY19" s="26">
        <v>155</v>
      </c>
      <c r="EZ19" s="26">
        <v>156</v>
      </c>
      <c r="FA19" s="26">
        <v>157</v>
      </c>
      <c r="FB19" s="26">
        <v>158</v>
      </c>
      <c r="FC19" s="26">
        <v>159</v>
      </c>
      <c r="FD19" s="26">
        <v>160</v>
      </c>
      <c r="FE19" s="26">
        <v>161</v>
      </c>
      <c r="FF19" s="26">
        <v>162</v>
      </c>
      <c r="FG19" s="26">
        <v>163</v>
      </c>
      <c r="FH19" s="26">
        <v>164</v>
      </c>
      <c r="FI19" s="26">
        <v>165</v>
      </c>
      <c r="FJ19" s="26">
        <v>166</v>
      </c>
      <c r="FK19" s="26">
        <v>167</v>
      </c>
      <c r="FL19" s="26">
        <v>168</v>
      </c>
      <c r="FM19" s="26">
        <v>169</v>
      </c>
      <c r="FN19" s="26">
        <v>170</v>
      </c>
      <c r="FO19" s="26">
        <v>171</v>
      </c>
      <c r="FP19" s="26">
        <v>172</v>
      </c>
      <c r="FQ19" s="26">
        <v>173</v>
      </c>
      <c r="FR19" s="26">
        <v>174</v>
      </c>
      <c r="FS19" s="26">
        <v>175</v>
      </c>
      <c r="FT19" s="26">
        <v>176</v>
      </c>
      <c r="FU19" s="26">
        <v>177</v>
      </c>
      <c r="FV19" s="26">
        <v>178</v>
      </c>
      <c r="FW19" s="26">
        <v>179</v>
      </c>
      <c r="FX19" s="26">
        <v>180</v>
      </c>
      <c r="FY19" s="26">
        <v>181</v>
      </c>
      <c r="FZ19" s="26">
        <v>182</v>
      </c>
      <c r="GA19" s="26">
        <v>183</v>
      </c>
      <c r="GB19" s="26">
        <v>184</v>
      </c>
      <c r="GC19" s="26">
        <v>185</v>
      </c>
      <c r="GD19" s="26">
        <v>186</v>
      </c>
      <c r="GE19" s="26">
        <v>187</v>
      </c>
      <c r="GF19" s="26">
        <v>188</v>
      </c>
      <c r="GG19" s="26">
        <v>189</v>
      </c>
      <c r="GH19" s="26">
        <v>190</v>
      </c>
      <c r="GI19" s="26">
        <v>191</v>
      </c>
      <c r="GJ19" s="26">
        <v>192</v>
      </c>
      <c r="GK19" s="26">
        <v>193</v>
      </c>
      <c r="GL19" s="26">
        <v>194</v>
      </c>
      <c r="GM19" s="26">
        <v>195</v>
      </c>
      <c r="GN19" s="26">
        <v>196</v>
      </c>
      <c r="GO19" s="26">
        <v>197</v>
      </c>
      <c r="GP19" s="26">
        <v>198</v>
      </c>
      <c r="GQ19" s="26">
        <v>199</v>
      </c>
      <c r="GR19" s="26">
        <v>200</v>
      </c>
      <c r="GS19" s="26">
        <v>201</v>
      </c>
      <c r="GT19" s="26">
        <v>202</v>
      </c>
      <c r="GU19" s="26">
        <v>203</v>
      </c>
      <c r="GV19" s="26">
        <v>204</v>
      </c>
      <c r="GW19" s="26">
        <v>205</v>
      </c>
      <c r="GX19" s="26">
        <v>206</v>
      </c>
      <c r="GY19" s="26">
        <v>207</v>
      </c>
      <c r="GZ19" s="26">
        <v>208</v>
      </c>
      <c r="HA19" s="26">
        <v>209</v>
      </c>
      <c r="HB19" s="26">
        <v>210</v>
      </c>
      <c r="HC19" s="26">
        <v>211</v>
      </c>
      <c r="HD19" s="26">
        <v>212</v>
      </c>
      <c r="HE19" s="26">
        <v>213</v>
      </c>
      <c r="HF19" s="26">
        <v>214</v>
      </c>
      <c r="HG19" s="26">
        <v>215</v>
      </c>
      <c r="HH19" s="26">
        <v>216</v>
      </c>
      <c r="HI19" s="26">
        <v>217</v>
      </c>
      <c r="HJ19" s="26">
        <v>218</v>
      </c>
      <c r="HK19" s="26">
        <v>219</v>
      </c>
      <c r="HL19" s="26">
        <v>220</v>
      </c>
      <c r="HM19" s="26">
        <v>221</v>
      </c>
      <c r="HN19" s="26">
        <v>222</v>
      </c>
      <c r="HO19" s="26">
        <v>223</v>
      </c>
      <c r="HP19" s="26">
        <v>224</v>
      </c>
      <c r="HQ19" s="26">
        <v>225</v>
      </c>
      <c r="HR19" s="26">
        <v>226</v>
      </c>
      <c r="HS19" s="26">
        <v>227</v>
      </c>
      <c r="HT19" s="26">
        <v>228</v>
      </c>
      <c r="HU19" s="26">
        <v>229</v>
      </c>
      <c r="HV19" s="26">
        <v>230</v>
      </c>
      <c r="HW19" s="26">
        <v>231</v>
      </c>
      <c r="HX19" s="26">
        <v>232</v>
      </c>
      <c r="HY19" s="26">
        <v>233</v>
      </c>
      <c r="HZ19" s="26">
        <v>234</v>
      </c>
      <c r="IA19" s="26">
        <v>235</v>
      </c>
      <c r="IB19" s="26">
        <v>236</v>
      </c>
      <c r="IC19" s="26">
        <v>237</v>
      </c>
      <c r="ID19" s="26">
        <v>238</v>
      </c>
      <c r="IE19" s="26">
        <v>239</v>
      </c>
      <c r="IF19" s="26">
        <v>240</v>
      </c>
      <c r="IG19" s="26">
        <v>241</v>
      </c>
      <c r="IH19" s="26">
        <v>242</v>
      </c>
      <c r="II19" s="26">
        <v>243</v>
      </c>
      <c r="IJ19" s="26">
        <v>244</v>
      </c>
      <c r="IK19" s="26">
        <v>245</v>
      </c>
      <c r="IL19" s="26">
        <v>246</v>
      </c>
      <c r="IM19" s="26">
        <v>247</v>
      </c>
      <c r="IN19" s="26">
        <v>248</v>
      </c>
      <c r="IO19" s="26">
        <v>249</v>
      </c>
      <c r="IP19" s="26">
        <v>250</v>
      </c>
      <c r="IQ19" s="26">
        <v>251</v>
      </c>
      <c r="IR19" s="26">
        <v>252</v>
      </c>
      <c r="IS19" s="26">
        <v>253</v>
      </c>
      <c r="IT19" s="26">
        <v>254</v>
      </c>
      <c r="IU19" s="26">
        <v>255</v>
      </c>
      <c r="IV19" s="26">
        <v>256</v>
      </c>
      <c r="IW19" s="26">
        <v>257</v>
      </c>
      <c r="IX19" s="26">
        <v>258</v>
      </c>
      <c r="IY19" s="26">
        <v>259</v>
      </c>
      <c r="IZ19" s="26">
        <v>260</v>
      </c>
      <c r="JA19" s="26">
        <v>261</v>
      </c>
      <c r="JB19" s="26">
        <v>262</v>
      </c>
      <c r="JC19" s="72"/>
      <c r="JD19" s="26">
        <v>263</v>
      </c>
      <c r="JE19" s="26">
        <v>264</v>
      </c>
      <c r="JF19" s="26">
        <v>265</v>
      </c>
      <c r="JG19" s="26">
        <v>266</v>
      </c>
      <c r="JH19" s="72"/>
      <c r="JI19" s="26">
        <v>267</v>
      </c>
      <c r="JJ19" s="26">
        <v>268</v>
      </c>
      <c r="JK19" s="26">
        <v>269</v>
      </c>
    </row>
    <row r="20" spans="1:271" s="32" customFormat="1" ht="18.75" x14ac:dyDescent="0.3">
      <c r="A20" s="26">
        <v>1</v>
      </c>
      <c r="B20" s="34" t="s">
        <v>98</v>
      </c>
      <c r="C20" s="26">
        <v>5032036143</v>
      </c>
      <c r="D20" s="26" t="s">
        <v>54</v>
      </c>
      <c r="E20" s="27">
        <f t="shared" ref="E20:E56" si="0">SUM(F20:HJ20)-AK20-AL20-AN20-AO20-AQ20-AR20-BL20-BM20</f>
        <v>2890.6</v>
      </c>
      <c r="F20" s="35">
        <v>947.9</v>
      </c>
      <c r="G20" s="35">
        <v>0</v>
      </c>
      <c r="H20" s="35">
        <v>764.6</v>
      </c>
      <c r="I20" s="35">
        <v>0</v>
      </c>
      <c r="J20" s="35">
        <v>110.6</v>
      </c>
      <c r="K20" s="35">
        <v>0</v>
      </c>
      <c r="L20" s="35">
        <v>7</v>
      </c>
      <c r="M20" s="35">
        <v>0</v>
      </c>
      <c r="N20" s="35">
        <v>7</v>
      </c>
      <c r="O20" s="35">
        <v>0</v>
      </c>
      <c r="P20" s="35">
        <v>3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3</v>
      </c>
      <c r="AW20" s="35">
        <v>5</v>
      </c>
      <c r="AX20" s="35">
        <v>0</v>
      </c>
      <c r="AY20" s="35">
        <v>1</v>
      </c>
      <c r="AZ20" s="35">
        <v>1</v>
      </c>
      <c r="BA20" s="35">
        <v>1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31.1</v>
      </c>
      <c r="BR20" s="35">
        <v>873.1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1</v>
      </c>
      <c r="CF20" s="35">
        <v>55.9</v>
      </c>
      <c r="CG20" s="35">
        <v>46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1</v>
      </c>
      <c r="CR20" s="35">
        <v>5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9</v>
      </c>
      <c r="DZ20" s="35">
        <v>17.399999999999999</v>
      </c>
      <c r="EA20" s="35">
        <v>0</v>
      </c>
      <c r="EB20" s="35">
        <v>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0</v>
      </c>
      <c r="EP20" s="35">
        <v>0</v>
      </c>
      <c r="EQ20" s="35">
        <v>0</v>
      </c>
      <c r="ER20" s="35">
        <v>0</v>
      </c>
      <c r="ES20" s="35">
        <v>0</v>
      </c>
      <c r="ET20" s="35">
        <v>0</v>
      </c>
      <c r="EU20" s="35">
        <v>0</v>
      </c>
      <c r="EV20" s="35">
        <v>0</v>
      </c>
      <c r="EW20" s="35">
        <v>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</v>
      </c>
      <c r="FT20" s="35">
        <v>0</v>
      </c>
      <c r="FU20" s="35">
        <v>0</v>
      </c>
      <c r="FV20" s="35">
        <v>0</v>
      </c>
      <c r="FW20" s="35">
        <v>0</v>
      </c>
      <c r="FX20" s="35">
        <v>0</v>
      </c>
      <c r="FY20" s="35">
        <v>0</v>
      </c>
      <c r="FZ20" s="35">
        <v>0</v>
      </c>
      <c r="GA20" s="35">
        <v>0</v>
      </c>
      <c r="GB20" s="35">
        <v>0</v>
      </c>
      <c r="GC20" s="35">
        <v>0</v>
      </c>
      <c r="GD20" s="35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>
        <v>0</v>
      </c>
      <c r="GV20" s="35">
        <v>0</v>
      </c>
      <c r="GW20" s="35">
        <v>0</v>
      </c>
      <c r="GX20" s="35">
        <v>0</v>
      </c>
      <c r="GY20" s="35">
        <v>0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6</v>
      </c>
      <c r="HL20" s="28">
        <v>58</v>
      </c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>
        <f>SUM(IF20:IV20)</f>
        <v>212.5</v>
      </c>
      <c r="IF20" s="28">
        <v>212.5</v>
      </c>
      <c r="IG20" s="28"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28">
        <v>0</v>
      </c>
      <c r="IT20" s="28">
        <v>0</v>
      </c>
      <c r="IU20" s="28">
        <v>0</v>
      </c>
      <c r="IV20" s="28">
        <v>0</v>
      </c>
      <c r="IW20" s="36">
        <v>2233.9</v>
      </c>
      <c r="IX20" s="36">
        <v>342.7</v>
      </c>
      <c r="IY20" s="37">
        <v>128130</v>
      </c>
      <c r="IZ20" s="37">
        <v>100982</v>
      </c>
      <c r="JA20" s="37">
        <v>100357</v>
      </c>
      <c r="JB20" s="37">
        <v>24227</v>
      </c>
      <c r="JC20" s="37"/>
      <c r="JD20" s="37">
        <v>625</v>
      </c>
      <c r="JE20" s="37">
        <v>27148</v>
      </c>
      <c r="JF20" s="37">
        <v>26627</v>
      </c>
      <c r="JG20" s="37">
        <v>7142</v>
      </c>
      <c r="JH20" s="38"/>
      <c r="JI20" s="38">
        <v>521</v>
      </c>
      <c r="JJ20" s="41" t="s">
        <v>120</v>
      </c>
      <c r="JK20" s="39" t="s">
        <v>94</v>
      </c>
    </row>
    <row r="21" spans="1:271" s="32" customFormat="1" ht="18.75" x14ac:dyDescent="0.3">
      <c r="A21" s="26">
        <v>2</v>
      </c>
      <c r="B21" s="34" t="s">
        <v>99</v>
      </c>
      <c r="C21" s="26">
        <v>5032057640</v>
      </c>
      <c r="D21" s="26" t="s">
        <v>54</v>
      </c>
      <c r="E21" s="27">
        <f t="shared" si="0"/>
        <v>1596.2999999999997</v>
      </c>
      <c r="F21" s="35">
        <v>530.4</v>
      </c>
      <c r="G21" s="35">
        <v>0</v>
      </c>
      <c r="H21" s="35">
        <v>564.4</v>
      </c>
      <c r="I21" s="35">
        <v>0</v>
      </c>
      <c r="J21" s="35">
        <v>129.6</v>
      </c>
      <c r="K21" s="35">
        <v>0</v>
      </c>
      <c r="L21" s="35">
        <v>3</v>
      </c>
      <c r="M21" s="35">
        <v>0</v>
      </c>
      <c r="N21" s="35">
        <v>7</v>
      </c>
      <c r="O21" s="35">
        <v>0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7.5</v>
      </c>
      <c r="BR21" s="35">
        <v>322.39999999999998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20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5">
        <v>0</v>
      </c>
      <c r="DX21" s="35">
        <v>0</v>
      </c>
      <c r="DY21" s="35">
        <v>6.1</v>
      </c>
      <c r="DZ21" s="35">
        <v>3.9</v>
      </c>
      <c r="EA21" s="35">
        <v>0</v>
      </c>
      <c r="EB21" s="35">
        <v>0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0</v>
      </c>
      <c r="EI21" s="35">
        <v>0</v>
      </c>
      <c r="EJ21" s="35">
        <v>0</v>
      </c>
      <c r="EK21" s="35">
        <v>0</v>
      </c>
      <c r="EL21" s="35">
        <v>0</v>
      </c>
      <c r="EM21" s="35">
        <v>0</v>
      </c>
      <c r="EN21" s="35">
        <v>0</v>
      </c>
      <c r="EO21" s="35">
        <v>0</v>
      </c>
      <c r="EP21" s="35">
        <v>0</v>
      </c>
      <c r="EQ21" s="35">
        <v>0</v>
      </c>
      <c r="ER21" s="35">
        <v>0</v>
      </c>
      <c r="ES21" s="35">
        <v>0</v>
      </c>
      <c r="ET21" s="35">
        <v>0</v>
      </c>
      <c r="EU21" s="35">
        <v>0</v>
      </c>
      <c r="EV21" s="35">
        <v>0</v>
      </c>
      <c r="EW21" s="35">
        <v>0</v>
      </c>
      <c r="EX21" s="35">
        <v>0</v>
      </c>
      <c r="EY21" s="35">
        <v>0</v>
      </c>
      <c r="EZ21" s="35">
        <v>0</v>
      </c>
      <c r="FA21" s="35">
        <v>0</v>
      </c>
      <c r="FB21" s="35">
        <v>0</v>
      </c>
      <c r="FC21" s="35">
        <v>0</v>
      </c>
      <c r="FD21" s="35">
        <v>0</v>
      </c>
      <c r="FE21" s="35">
        <v>0</v>
      </c>
      <c r="FF21" s="35">
        <v>0</v>
      </c>
      <c r="FG21" s="35">
        <v>0</v>
      </c>
      <c r="FH21" s="35">
        <v>0</v>
      </c>
      <c r="FI21" s="35">
        <v>0</v>
      </c>
      <c r="FJ21" s="35">
        <v>0</v>
      </c>
      <c r="FK21" s="35">
        <v>0</v>
      </c>
      <c r="FL21" s="35">
        <v>0</v>
      </c>
      <c r="FM21" s="35">
        <v>0</v>
      </c>
      <c r="FN21" s="35">
        <v>0</v>
      </c>
      <c r="FO21" s="35">
        <v>0</v>
      </c>
      <c r="FP21" s="35">
        <v>0</v>
      </c>
      <c r="FQ21" s="35">
        <v>0</v>
      </c>
      <c r="FR21" s="35">
        <v>0</v>
      </c>
      <c r="FS21" s="35">
        <v>0</v>
      </c>
      <c r="FT21" s="35">
        <v>0</v>
      </c>
      <c r="FU21" s="35">
        <v>0</v>
      </c>
      <c r="FV21" s="35">
        <v>0</v>
      </c>
      <c r="FW21" s="35">
        <v>0</v>
      </c>
      <c r="FX21" s="35">
        <v>0</v>
      </c>
      <c r="FY21" s="35">
        <v>0</v>
      </c>
      <c r="FZ21" s="35">
        <v>0</v>
      </c>
      <c r="GA21" s="35">
        <v>0</v>
      </c>
      <c r="GB21" s="35">
        <v>0</v>
      </c>
      <c r="GC21" s="35">
        <v>0</v>
      </c>
      <c r="GD21" s="35">
        <v>0</v>
      </c>
      <c r="GE21" s="35">
        <v>0</v>
      </c>
      <c r="GF21" s="35">
        <v>0</v>
      </c>
      <c r="GG21" s="35">
        <v>0</v>
      </c>
      <c r="GH21" s="35">
        <v>0</v>
      </c>
      <c r="GI21" s="35">
        <v>0</v>
      </c>
      <c r="GJ21" s="35">
        <v>0</v>
      </c>
      <c r="GK21" s="35">
        <v>0</v>
      </c>
      <c r="GL21" s="35">
        <v>0</v>
      </c>
      <c r="GM21" s="35">
        <v>0</v>
      </c>
      <c r="GN21" s="35">
        <v>0</v>
      </c>
      <c r="GO21" s="35">
        <v>0</v>
      </c>
      <c r="GP21" s="35">
        <v>0</v>
      </c>
      <c r="GQ21" s="35">
        <v>0</v>
      </c>
      <c r="GR21" s="35">
        <v>0</v>
      </c>
      <c r="GS21" s="35">
        <v>0</v>
      </c>
      <c r="GT21" s="35">
        <v>0</v>
      </c>
      <c r="GU21" s="35">
        <v>0</v>
      </c>
      <c r="GV21" s="35">
        <v>0</v>
      </c>
      <c r="GW21" s="35">
        <v>0</v>
      </c>
      <c r="GX21" s="35">
        <v>0</v>
      </c>
      <c r="GY21" s="35">
        <v>0</v>
      </c>
      <c r="GZ21" s="35">
        <v>0</v>
      </c>
      <c r="HA21" s="35">
        <v>0</v>
      </c>
      <c r="HB21" s="35">
        <v>0</v>
      </c>
      <c r="HC21" s="35">
        <v>0</v>
      </c>
      <c r="HD21" s="35">
        <v>0</v>
      </c>
      <c r="HE21" s="35">
        <v>0</v>
      </c>
      <c r="HF21" s="35">
        <v>0</v>
      </c>
      <c r="HG21" s="35">
        <v>0</v>
      </c>
      <c r="HH21" s="35">
        <v>0</v>
      </c>
      <c r="HI21" s="35">
        <v>0</v>
      </c>
      <c r="HJ21" s="35">
        <v>0</v>
      </c>
      <c r="HK21" s="35">
        <v>1</v>
      </c>
      <c r="HL21" s="28">
        <v>39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>
        <f t="shared" ref="IE21:IE56" si="1">SUM(IF21:IV21)</f>
        <v>400</v>
      </c>
      <c r="IF21" s="28">
        <v>399</v>
      </c>
      <c r="IG21" s="28">
        <v>1</v>
      </c>
      <c r="IH21" s="28">
        <v>0</v>
      </c>
      <c r="II21" s="28">
        <v>0</v>
      </c>
      <c r="IJ21" s="28">
        <v>0</v>
      </c>
      <c r="IK21" s="28">
        <v>0</v>
      </c>
      <c r="IL21" s="28">
        <v>0</v>
      </c>
      <c r="IM21" s="28">
        <v>0</v>
      </c>
      <c r="IN21" s="28">
        <v>0</v>
      </c>
      <c r="IO21" s="28">
        <v>0</v>
      </c>
      <c r="IP21" s="28">
        <v>0</v>
      </c>
      <c r="IQ21" s="28">
        <v>0</v>
      </c>
      <c r="IR21" s="28">
        <v>0</v>
      </c>
      <c r="IS21" s="28">
        <v>0</v>
      </c>
      <c r="IT21" s="28">
        <v>0</v>
      </c>
      <c r="IU21" s="28">
        <v>0</v>
      </c>
      <c r="IV21" s="28">
        <v>0</v>
      </c>
      <c r="IW21" s="36">
        <v>1337.5</v>
      </c>
      <c r="IX21" s="36">
        <v>120</v>
      </c>
      <c r="IY21" s="37">
        <v>80970</v>
      </c>
      <c r="IZ21" s="37">
        <v>64164</v>
      </c>
      <c r="JA21" s="37">
        <v>64086</v>
      </c>
      <c r="JB21" s="37">
        <v>7351</v>
      </c>
      <c r="JC21" s="37"/>
      <c r="JD21" s="37">
        <v>78</v>
      </c>
      <c r="JE21" s="37">
        <v>16806</v>
      </c>
      <c r="JF21" s="37">
        <v>15504</v>
      </c>
      <c r="JG21" s="37">
        <v>2462</v>
      </c>
      <c r="JH21" s="38"/>
      <c r="JI21" s="38">
        <v>1302</v>
      </c>
      <c r="JJ21" s="41" t="s">
        <v>120</v>
      </c>
      <c r="JK21" s="39" t="s">
        <v>94</v>
      </c>
    </row>
    <row r="22" spans="1:271" s="32" customFormat="1" ht="18.75" x14ac:dyDescent="0.3">
      <c r="A22" s="26">
        <v>3</v>
      </c>
      <c r="B22" s="34" t="s">
        <v>69</v>
      </c>
      <c r="C22" s="26">
        <v>5032036471</v>
      </c>
      <c r="D22" s="26" t="s">
        <v>54</v>
      </c>
      <c r="E22" s="27">
        <f t="shared" si="0"/>
        <v>2899.7000000000003</v>
      </c>
      <c r="F22" s="35">
        <v>1145.4000000000001</v>
      </c>
      <c r="G22" s="35">
        <v>0</v>
      </c>
      <c r="H22" s="35">
        <v>822.9</v>
      </c>
      <c r="I22" s="35">
        <v>0</v>
      </c>
      <c r="J22" s="35">
        <v>139.4</v>
      </c>
      <c r="K22" s="35">
        <v>0</v>
      </c>
      <c r="L22" s="35">
        <v>0</v>
      </c>
      <c r="M22" s="35">
        <v>0</v>
      </c>
      <c r="N22" s="35">
        <v>0.6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0.1</v>
      </c>
      <c r="AW22" s="35">
        <v>0</v>
      </c>
      <c r="AX22" s="35">
        <v>0</v>
      </c>
      <c r="AY22" s="35">
        <v>0</v>
      </c>
      <c r="AZ22" s="35">
        <v>0.1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51.3</v>
      </c>
      <c r="BR22" s="35">
        <v>698.1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8</v>
      </c>
      <c r="CH22" s="35">
        <v>0</v>
      </c>
      <c r="CI22" s="35">
        <v>0</v>
      </c>
      <c r="CJ22" s="35">
        <v>7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26.8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</v>
      </c>
      <c r="FM22" s="35">
        <v>0</v>
      </c>
      <c r="FN22" s="35">
        <v>0</v>
      </c>
      <c r="FO22" s="35">
        <v>0</v>
      </c>
      <c r="FP22" s="35">
        <v>0</v>
      </c>
      <c r="FQ22" s="35">
        <v>0</v>
      </c>
      <c r="FR22" s="35">
        <v>0</v>
      </c>
      <c r="FS22" s="35">
        <v>0</v>
      </c>
      <c r="FT22" s="35">
        <v>0</v>
      </c>
      <c r="FU22" s="35">
        <v>0</v>
      </c>
      <c r="FV22" s="35">
        <v>0</v>
      </c>
      <c r="FW22" s="35">
        <v>0</v>
      </c>
      <c r="FX22" s="35">
        <v>0</v>
      </c>
      <c r="FY22" s="35">
        <v>0</v>
      </c>
      <c r="FZ22" s="35">
        <v>0</v>
      </c>
      <c r="GA22" s="35">
        <v>0</v>
      </c>
      <c r="GB22" s="35">
        <v>0</v>
      </c>
      <c r="GC22" s="35">
        <v>0</v>
      </c>
      <c r="GD22" s="35">
        <v>0</v>
      </c>
      <c r="GE22" s="35">
        <v>0</v>
      </c>
      <c r="GF22" s="35">
        <v>0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</v>
      </c>
      <c r="GN22" s="35">
        <v>0</v>
      </c>
      <c r="GO22" s="35">
        <v>0</v>
      </c>
      <c r="GP22" s="35">
        <v>0</v>
      </c>
      <c r="GQ22" s="35">
        <v>0</v>
      </c>
      <c r="GR22" s="35">
        <v>0</v>
      </c>
      <c r="GS22" s="35">
        <v>0</v>
      </c>
      <c r="GT22" s="35">
        <v>0</v>
      </c>
      <c r="GU22" s="35">
        <v>0</v>
      </c>
      <c r="GV22" s="35">
        <v>0</v>
      </c>
      <c r="GW22" s="35">
        <v>0</v>
      </c>
      <c r="GX22" s="35">
        <v>0</v>
      </c>
      <c r="GY22" s="35">
        <v>0</v>
      </c>
      <c r="GZ22" s="35">
        <v>0</v>
      </c>
      <c r="HA22" s="35">
        <v>0</v>
      </c>
      <c r="HB22" s="35">
        <v>0</v>
      </c>
      <c r="HC22" s="35">
        <v>0</v>
      </c>
      <c r="HD22" s="35">
        <v>0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</v>
      </c>
      <c r="HK22" s="35">
        <v>7.9</v>
      </c>
      <c r="HL22" s="28">
        <v>71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>
        <f t="shared" si="1"/>
        <v>343.5</v>
      </c>
      <c r="IF22" s="35">
        <v>343.5</v>
      </c>
      <c r="IG22" s="35">
        <v>0</v>
      </c>
      <c r="IH22" s="35">
        <v>0</v>
      </c>
      <c r="II22" s="35">
        <v>0</v>
      </c>
      <c r="IJ22" s="35">
        <v>0</v>
      </c>
      <c r="IK22" s="35">
        <v>0</v>
      </c>
      <c r="IL22" s="35">
        <v>0</v>
      </c>
      <c r="IM22" s="35">
        <v>0</v>
      </c>
      <c r="IN22" s="35">
        <v>0</v>
      </c>
      <c r="IO22" s="35">
        <v>0</v>
      </c>
      <c r="IP22" s="35">
        <v>0</v>
      </c>
      <c r="IQ22" s="35">
        <v>0</v>
      </c>
      <c r="IR22" s="35">
        <v>0</v>
      </c>
      <c r="IS22" s="35">
        <v>0</v>
      </c>
      <c r="IT22" s="35">
        <v>0</v>
      </c>
      <c r="IU22" s="35">
        <v>0</v>
      </c>
      <c r="IV22" s="35">
        <v>0</v>
      </c>
      <c r="IW22" s="36">
        <v>2342.6999999999998</v>
      </c>
      <c r="IX22" s="36">
        <v>622</v>
      </c>
      <c r="IY22" s="37">
        <v>139995</v>
      </c>
      <c r="IZ22" s="37">
        <v>109206</v>
      </c>
      <c r="JA22" s="37">
        <v>108764</v>
      </c>
      <c r="JB22" s="37">
        <v>36603</v>
      </c>
      <c r="JC22" s="37"/>
      <c r="JD22" s="37">
        <v>442</v>
      </c>
      <c r="JE22" s="37">
        <v>30789</v>
      </c>
      <c r="JF22" s="37">
        <v>30424</v>
      </c>
      <c r="JG22" s="37">
        <v>12763</v>
      </c>
      <c r="JH22" s="38"/>
      <c r="JI22" s="38">
        <v>365</v>
      </c>
      <c r="JJ22" s="41">
        <v>540</v>
      </c>
      <c r="JK22" s="41" t="s">
        <v>94</v>
      </c>
    </row>
    <row r="23" spans="1:271" s="32" customFormat="1" ht="18.75" x14ac:dyDescent="0.3">
      <c r="A23" s="26">
        <v>4</v>
      </c>
      <c r="B23" s="34" t="s">
        <v>100</v>
      </c>
      <c r="C23" s="26">
        <v>5032036954</v>
      </c>
      <c r="D23" s="26" t="s">
        <v>54</v>
      </c>
      <c r="E23" s="27">
        <f t="shared" si="0"/>
        <v>1869.9999999999998</v>
      </c>
      <c r="F23" s="35">
        <v>526.9</v>
      </c>
      <c r="G23" s="35">
        <v>0</v>
      </c>
      <c r="H23" s="35">
        <v>617.9</v>
      </c>
      <c r="I23" s="35">
        <v>0</v>
      </c>
      <c r="J23" s="35">
        <v>138.30000000000001</v>
      </c>
      <c r="K23" s="35">
        <v>0</v>
      </c>
      <c r="L23" s="35">
        <v>4</v>
      </c>
      <c r="M23" s="35">
        <v>0</v>
      </c>
      <c r="N23" s="35">
        <v>7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10.1</v>
      </c>
      <c r="BR23" s="35">
        <v>457.3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56</v>
      </c>
      <c r="CG23" s="35">
        <v>15</v>
      </c>
      <c r="CH23" s="35">
        <v>0</v>
      </c>
      <c r="CI23" s="35">
        <v>0</v>
      </c>
      <c r="CJ23" s="35">
        <v>1.5</v>
      </c>
      <c r="CK23" s="35">
        <v>0</v>
      </c>
      <c r="CL23" s="35">
        <v>0</v>
      </c>
      <c r="CM23" s="35">
        <v>0</v>
      </c>
      <c r="CN23" s="35">
        <v>0</v>
      </c>
      <c r="CO23" s="35">
        <v>1.5</v>
      </c>
      <c r="CP23" s="35">
        <v>0</v>
      </c>
      <c r="CQ23" s="35">
        <v>0</v>
      </c>
      <c r="CR23" s="35">
        <v>2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0</v>
      </c>
      <c r="DX23" s="35">
        <v>0</v>
      </c>
      <c r="DY23" s="35">
        <v>0</v>
      </c>
      <c r="DZ23" s="35">
        <v>32.5</v>
      </c>
      <c r="EA23" s="35">
        <v>0</v>
      </c>
      <c r="EB23" s="35">
        <v>0</v>
      </c>
      <c r="EC23" s="35">
        <v>0</v>
      </c>
      <c r="ED23" s="35">
        <v>0</v>
      </c>
      <c r="EE23" s="35">
        <v>0</v>
      </c>
      <c r="EF23" s="35">
        <v>0</v>
      </c>
      <c r="EG23" s="35">
        <v>0</v>
      </c>
      <c r="EH23" s="35">
        <v>0</v>
      </c>
      <c r="EI23" s="35">
        <v>0</v>
      </c>
      <c r="EJ23" s="35">
        <v>0</v>
      </c>
      <c r="EK23" s="35">
        <v>0</v>
      </c>
      <c r="EL23" s="35">
        <v>0</v>
      </c>
      <c r="EM23" s="35">
        <v>0</v>
      </c>
      <c r="EN23" s="35">
        <v>0</v>
      </c>
      <c r="EO23" s="35">
        <v>0</v>
      </c>
      <c r="EP23" s="35">
        <v>0</v>
      </c>
      <c r="EQ23" s="35">
        <v>0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35">
        <v>0</v>
      </c>
      <c r="EX23" s="35">
        <v>0</v>
      </c>
      <c r="EY23" s="35">
        <v>0</v>
      </c>
      <c r="EZ23" s="35">
        <v>0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0</v>
      </c>
      <c r="FG23" s="35">
        <v>0</v>
      </c>
      <c r="FH23" s="35">
        <v>0</v>
      </c>
      <c r="FI23" s="35">
        <v>0</v>
      </c>
      <c r="FJ23" s="35">
        <v>0</v>
      </c>
      <c r="FK23" s="35">
        <v>0</v>
      </c>
      <c r="FL23" s="35">
        <v>0</v>
      </c>
      <c r="FM23" s="35">
        <v>0</v>
      </c>
      <c r="FN23" s="35">
        <v>0</v>
      </c>
      <c r="FO23" s="35">
        <v>0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0</v>
      </c>
      <c r="FV23" s="35">
        <v>0</v>
      </c>
      <c r="FW23" s="35">
        <v>0</v>
      </c>
      <c r="FX23" s="35">
        <v>0</v>
      </c>
      <c r="FY23" s="35">
        <v>0</v>
      </c>
      <c r="FZ23" s="35">
        <v>0</v>
      </c>
      <c r="GA23" s="35">
        <v>0</v>
      </c>
      <c r="GB23" s="35">
        <v>0</v>
      </c>
      <c r="GC23" s="35">
        <v>0</v>
      </c>
      <c r="GD23" s="35">
        <v>0</v>
      </c>
      <c r="GE23" s="35">
        <v>0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</v>
      </c>
      <c r="GL23" s="35">
        <v>0</v>
      </c>
      <c r="GM23" s="35">
        <v>0</v>
      </c>
      <c r="GN23" s="35">
        <v>0</v>
      </c>
      <c r="GO23" s="35">
        <v>0</v>
      </c>
      <c r="GP23" s="35">
        <v>0</v>
      </c>
      <c r="GQ23" s="35">
        <v>0</v>
      </c>
      <c r="GR23" s="35">
        <v>0</v>
      </c>
      <c r="GS23" s="35">
        <v>0</v>
      </c>
      <c r="GT23" s="35">
        <v>0</v>
      </c>
      <c r="GU23" s="35">
        <v>0</v>
      </c>
      <c r="GV23" s="35">
        <v>0</v>
      </c>
      <c r="GW23" s="35">
        <v>0</v>
      </c>
      <c r="GX23" s="35">
        <v>0</v>
      </c>
      <c r="GY23" s="35">
        <v>0</v>
      </c>
      <c r="GZ23" s="35">
        <v>0</v>
      </c>
      <c r="HA23" s="35">
        <v>0</v>
      </c>
      <c r="HB23" s="35">
        <v>0</v>
      </c>
      <c r="HC23" s="35">
        <v>0</v>
      </c>
      <c r="HD23" s="35">
        <v>0</v>
      </c>
      <c r="HE23" s="35">
        <v>0</v>
      </c>
      <c r="HF23" s="35">
        <v>0</v>
      </c>
      <c r="HG23" s="35">
        <v>0</v>
      </c>
      <c r="HH23" s="35">
        <v>0</v>
      </c>
      <c r="HI23" s="35">
        <v>0</v>
      </c>
      <c r="HJ23" s="35">
        <v>0</v>
      </c>
      <c r="HK23" s="35">
        <v>2.2999999999999998</v>
      </c>
      <c r="HL23" s="28">
        <v>41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>
        <f t="shared" si="1"/>
        <v>75</v>
      </c>
      <c r="IF23" s="28">
        <v>75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36">
        <v>1456.7</v>
      </c>
      <c r="IX23" s="36">
        <v>192</v>
      </c>
      <c r="IY23" s="37">
        <v>84590</v>
      </c>
      <c r="IZ23" s="37">
        <v>66130</v>
      </c>
      <c r="JA23" s="37">
        <v>66078</v>
      </c>
      <c r="JB23" s="37">
        <v>13980</v>
      </c>
      <c r="JC23" s="37"/>
      <c r="JD23" s="37">
        <v>52</v>
      </c>
      <c r="JE23" s="37">
        <v>18460</v>
      </c>
      <c r="JF23" s="37">
        <v>17471</v>
      </c>
      <c r="JG23" s="37">
        <v>3968</v>
      </c>
      <c r="JH23" s="38"/>
      <c r="JI23" s="38">
        <v>989</v>
      </c>
      <c r="JJ23" s="41" t="s">
        <v>120</v>
      </c>
      <c r="JK23" s="39" t="s">
        <v>94</v>
      </c>
    </row>
    <row r="24" spans="1:271" s="32" customFormat="1" ht="18.75" x14ac:dyDescent="0.3">
      <c r="A24" s="26">
        <v>5</v>
      </c>
      <c r="B24" s="34" t="s">
        <v>101</v>
      </c>
      <c r="C24" s="26">
        <v>5032036489</v>
      </c>
      <c r="D24" s="26" t="s">
        <v>54</v>
      </c>
      <c r="E24" s="27">
        <f t="shared" si="0"/>
        <v>1290</v>
      </c>
      <c r="F24" s="35">
        <v>446.8</v>
      </c>
      <c r="G24" s="35">
        <v>0</v>
      </c>
      <c r="H24" s="35">
        <v>504</v>
      </c>
      <c r="I24" s="35">
        <v>0</v>
      </c>
      <c r="J24" s="35">
        <v>95.9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0.3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0.1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12.9</v>
      </c>
      <c r="BR24" s="35">
        <v>205</v>
      </c>
      <c r="BS24" s="35">
        <v>3.5</v>
      </c>
      <c r="BT24" s="35">
        <v>5.3</v>
      </c>
      <c r="BU24" s="35">
        <v>0.5</v>
      </c>
      <c r="BV24" s="35">
        <v>0</v>
      </c>
      <c r="BW24" s="35">
        <v>1.5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0.5</v>
      </c>
      <c r="CF24" s="35">
        <v>2.6</v>
      </c>
      <c r="CG24" s="35">
        <v>3.8</v>
      </c>
      <c r="CH24" s="35">
        <v>0.4</v>
      </c>
      <c r="CI24" s="35">
        <v>0</v>
      </c>
      <c r="CJ24" s="35">
        <v>1.1000000000000001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0.4</v>
      </c>
      <c r="CR24" s="35">
        <v>0.4</v>
      </c>
      <c r="CS24" s="35">
        <v>0.4</v>
      </c>
      <c r="CT24" s="35">
        <v>1.1000000000000001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1.1000000000000001</v>
      </c>
      <c r="DZ24" s="35">
        <v>2.4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  <c r="FY24" s="35">
        <v>0</v>
      </c>
      <c r="FZ24" s="35">
        <v>0</v>
      </c>
      <c r="GA24" s="35">
        <v>0</v>
      </c>
      <c r="GB24" s="35">
        <v>0</v>
      </c>
      <c r="GC24" s="35">
        <v>0</v>
      </c>
      <c r="GD24" s="35">
        <v>0</v>
      </c>
      <c r="GE24" s="35">
        <v>0</v>
      </c>
      <c r="GF24" s="35">
        <v>0</v>
      </c>
      <c r="GG24" s="35">
        <v>0</v>
      </c>
      <c r="GH24" s="35">
        <v>0</v>
      </c>
      <c r="GI24" s="35">
        <v>0</v>
      </c>
      <c r="GJ24" s="35">
        <v>0</v>
      </c>
      <c r="GK24" s="35">
        <v>0</v>
      </c>
      <c r="GL24" s="35">
        <v>0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0</v>
      </c>
      <c r="GS24" s="35">
        <v>0</v>
      </c>
      <c r="GT24" s="35">
        <v>0</v>
      </c>
      <c r="GU24" s="35">
        <v>0</v>
      </c>
      <c r="GV24" s="35">
        <v>0</v>
      </c>
      <c r="GW24" s="35">
        <v>0</v>
      </c>
      <c r="GX24" s="35">
        <v>0</v>
      </c>
      <c r="GY24" s="35">
        <v>0</v>
      </c>
      <c r="GZ24" s="35">
        <v>0</v>
      </c>
      <c r="HA24" s="35">
        <v>0</v>
      </c>
      <c r="HB24" s="35">
        <v>0</v>
      </c>
      <c r="HC24" s="35">
        <v>0</v>
      </c>
      <c r="HD24" s="35">
        <v>0</v>
      </c>
      <c r="HE24" s="35">
        <v>0</v>
      </c>
      <c r="HF24" s="35">
        <v>0</v>
      </c>
      <c r="HG24" s="35">
        <v>0</v>
      </c>
      <c r="HH24" s="35">
        <v>0</v>
      </c>
      <c r="HI24" s="35">
        <v>0</v>
      </c>
      <c r="HJ24" s="35">
        <v>0</v>
      </c>
      <c r="HK24" s="35">
        <v>0.5</v>
      </c>
      <c r="HL24" s="28">
        <v>34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>
        <f t="shared" si="1"/>
        <v>128.6</v>
      </c>
      <c r="IF24" s="28">
        <v>128.6</v>
      </c>
      <c r="IG24" s="28">
        <v>0</v>
      </c>
      <c r="IH24" s="28">
        <v>0</v>
      </c>
      <c r="II24" s="28">
        <v>0</v>
      </c>
      <c r="IJ24" s="28">
        <v>0</v>
      </c>
      <c r="IK24" s="28">
        <v>0</v>
      </c>
      <c r="IL24" s="28">
        <v>0</v>
      </c>
      <c r="IM24" s="28">
        <v>0</v>
      </c>
      <c r="IN24" s="28">
        <v>0</v>
      </c>
      <c r="IO24" s="28">
        <v>0</v>
      </c>
      <c r="IP24" s="28">
        <v>0</v>
      </c>
      <c r="IQ24" s="28">
        <v>0</v>
      </c>
      <c r="IR24" s="28">
        <v>0</v>
      </c>
      <c r="IS24" s="28">
        <v>0</v>
      </c>
      <c r="IT24" s="28">
        <v>0</v>
      </c>
      <c r="IU24" s="28">
        <v>0</v>
      </c>
      <c r="IV24" s="28">
        <v>0</v>
      </c>
      <c r="IW24" s="36">
        <v>1108.9000000000001</v>
      </c>
      <c r="IX24" s="36">
        <v>79.7</v>
      </c>
      <c r="IY24" s="37">
        <v>62497</v>
      </c>
      <c r="IZ24" s="37">
        <v>49353</v>
      </c>
      <c r="JA24" s="37">
        <v>49353</v>
      </c>
      <c r="JB24" s="37">
        <v>5851</v>
      </c>
      <c r="JC24" s="37"/>
      <c r="JD24" s="37">
        <v>0</v>
      </c>
      <c r="JE24" s="37">
        <v>13144</v>
      </c>
      <c r="JF24" s="37">
        <v>12623</v>
      </c>
      <c r="JG24" s="37">
        <v>1704</v>
      </c>
      <c r="JH24" s="38"/>
      <c r="JI24" s="38">
        <v>521</v>
      </c>
      <c r="JJ24" s="41" t="s">
        <v>120</v>
      </c>
      <c r="JK24" s="39" t="s">
        <v>94</v>
      </c>
    </row>
    <row r="25" spans="1:271" s="32" customFormat="1" ht="18.75" x14ac:dyDescent="0.3">
      <c r="A25" s="26">
        <v>6</v>
      </c>
      <c r="B25" s="34" t="s">
        <v>102</v>
      </c>
      <c r="C25" s="26">
        <v>5032036714</v>
      </c>
      <c r="D25" s="26" t="s">
        <v>54</v>
      </c>
      <c r="E25" s="27">
        <f t="shared" si="0"/>
        <v>2034.2999999999997</v>
      </c>
      <c r="F25" s="35">
        <v>579.79999999999995</v>
      </c>
      <c r="G25" s="35">
        <v>0</v>
      </c>
      <c r="H25" s="35">
        <v>471.5</v>
      </c>
      <c r="I25" s="35">
        <v>0</v>
      </c>
      <c r="J25" s="35">
        <v>92</v>
      </c>
      <c r="K25" s="35">
        <v>0</v>
      </c>
      <c r="L25" s="35">
        <v>5</v>
      </c>
      <c r="M25" s="35">
        <v>0</v>
      </c>
      <c r="N25" s="35">
        <v>3</v>
      </c>
      <c r="O25" s="35">
        <v>0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52.6</v>
      </c>
      <c r="BR25" s="35">
        <v>744.6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34.299999999999997</v>
      </c>
      <c r="CG25" s="35">
        <v>34.9</v>
      </c>
      <c r="CH25" s="35">
        <v>0</v>
      </c>
      <c r="CI25" s="35">
        <v>0</v>
      </c>
      <c r="CJ25" s="35">
        <v>1.8</v>
      </c>
      <c r="CK25" s="35">
        <v>0</v>
      </c>
      <c r="CL25" s="35">
        <v>0.1</v>
      </c>
      <c r="CM25" s="35">
        <v>0</v>
      </c>
      <c r="CN25" s="35">
        <v>0.8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9.6</v>
      </c>
      <c r="DZ25" s="35">
        <v>2.2999999999999998</v>
      </c>
      <c r="EA25" s="35">
        <v>0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>
        <v>0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35">
        <v>0</v>
      </c>
      <c r="FX25" s="35">
        <v>0</v>
      </c>
      <c r="FY25" s="35">
        <v>0</v>
      </c>
      <c r="FZ25" s="35">
        <v>0</v>
      </c>
      <c r="GA25" s="35">
        <v>0</v>
      </c>
      <c r="GB25" s="35">
        <v>0</v>
      </c>
      <c r="GC25" s="35">
        <v>0</v>
      </c>
      <c r="GD25" s="35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>
        <v>0</v>
      </c>
      <c r="GV25" s="35">
        <v>0</v>
      </c>
      <c r="GW25" s="35">
        <v>0</v>
      </c>
      <c r="GX25" s="35">
        <v>0</v>
      </c>
      <c r="GY25" s="35">
        <v>0</v>
      </c>
      <c r="GZ25" s="35">
        <v>0</v>
      </c>
      <c r="HA25" s="35">
        <v>0</v>
      </c>
      <c r="HB25" s="35">
        <v>0</v>
      </c>
      <c r="HC25" s="35">
        <v>0</v>
      </c>
      <c r="HD25" s="35">
        <v>0</v>
      </c>
      <c r="HE25" s="35">
        <v>0</v>
      </c>
      <c r="HF25" s="35">
        <v>0</v>
      </c>
      <c r="HG25" s="35">
        <v>0</v>
      </c>
      <c r="HH25" s="35">
        <v>0</v>
      </c>
      <c r="HI25" s="35">
        <v>0</v>
      </c>
      <c r="HJ25" s="35">
        <v>0</v>
      </c>
      <c r="HK25" s="35">
        <v>1.4</v>
      </c>
      <c r="HL25" s="28">
        <v>38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>
        <f t="shared" si="1"/>
        <v>150</v>
      </c>
      <c r="IF25" s="28">
        <v>147</v>
      </c>
      <c r="IG25" s="28">
        <v>3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  <c r="IW25" s="36">
        <v>1416</v>
      </c>
      <c r="IX25" s="36">
        <v>285.3</v>
      </c>
      <c r="IY25" s="37">
        <v>86514</v>
      </c>
      <c r="IZ25" s="37">
        <v>68073</v>
      </c>
      <c r="JA25" s="37">
        <v>67901</v>
      </c>
      <c r="JB25" s="37">
        <v>20464</v>
      </c>
      <c r="JC25" s="37"/>
      <c r="JD25" s="37">
        <v>172</v>
      </c>
      <c r="JE25" s="37">
        <v>18441</v>
      </c>
      <c r="JF25" s="37">
        <v>17764</v>
      </c>
      <c r="JG25" s="37">
        <v>5911</v>
      </c>
      <c r="JH25" s="38"/>
      <c r="JI25" s="38">
        <v>677</v>
      </c>
      <c r="JJ25" s="41" t="s">
        <v>120</v>
      </c>
      <c r="JK25" s="39" t="s">
        <v>94</v>
      </c>
    </row>
    <row r="26" spans="1:271" s="32" customFormat="1" ht="18.75" x14ac:dyDescent="0.3">
      <c r="A26" s="26">
        <v>7</v>
      </c>
      <c r="B26" s="34" t="s">
        <v>103</v>
      </c>
      <c r="C26" s="26">
        <v>5032036496</v>
      </c>
      <c r="D26" s="26" t="s">
        <v>54</v>
      </c>
      <c r="E26" s="27">
        <f t="shared" si="0"/>
        <v>1667.1999999999998</v>
      </c>
      <c r="F26" s="35">
        <v>455.1</v>
      </c>
      <c r="G26" s="35">
        <v>0</v>
      </c>
      <c r="H26" s="35">
        <v>490.4</v>
      </c>
      <c r="I26" s="35">
        <v>0</v>
      </c>
      <c r="J26" s="35">
        <v>74</v>
      </c>
      <c r="K26" s="35">
        <v>0</v>
      </c>
      <c r="L26" s="35">
        <v>5</v>
      </c>
      <c r="M26" s="35">
        <v>0</v>
      </c>
      <c r="N26" s="35">
        <v>4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3.4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31.6</v>
      </c>
      <c r="BR26" s="35">
        <v>520.6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48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22.8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0</v>
      </c>
      <c r="DW26" s="35">
        <v>0</v>
      </c>
      <c r="DX26" s="35">
        <v>0</v>
      </c>
      <c r="DY26" s="35">
        <v>0</v>
      </c>
      <c r="DZ26" s="35">
        <v>10.3</v>
      </c>
      <c r="EA26" s="35">
        <v>0</v>
      </c>
      <c r="EB26" s="35">
        <v>0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0</v>
      </c>
      <c r="EI26" s="35">
        <v>0</v>
      </c>
      <c r="EJ26" s="35">
        <v>0</v>
      </c>
      <c r="EK26" s="35">
        <v>0</v>
      </c>
      <c r="EL26" s="35">
        <v>0</v>
      </c>
      <c r="EM26" s="35">
        <v>0</v>
      </c>
      <c r="EN26" s="35">
        <v>0</v>
      </c>
      <c r="EO26" s="35">
        <v>0</v>
      </c>
      <c r="EP26" s="35">
        <v>0</v>
      </c>
      <c r="EQ26" s="35">
        <v>0</v>
      </c>
      <c r="ER26" s="35">
        <v>0</v>
      </c>
      <c r="ES26" s="35">
        <v>0</v>
      </c>
      <c r="ET26" s="35">
        <v>0</v>
      </c>
      <c r="EU26" s="35">
        <v>0</v>
      </c>
      <c r="EV26" s="35">
        <v>0</v>
      </c>
      <c r="EW26" s="35">
        <v>0</v>
      </c>
      <c r="EX26" s="35">
        <v>0</v>
      </c>
      <c r="EY26" s="35">
        <v>0</v>
      </c>
      <c r="EZ26" s="35">
        <v>0</v>
      </c>
      <c r="FA26" s="35">
        <v>0</v>
      </c>
      <c r="FB26" s="35">
        <v>0</v>
      </c>
      <c r="FC26" s="35">
        <v>0</v>
      </c>
      <c r="FD26" s="35">
        <v>0</v>
      </c>
      <c r="FE26" s="35">
        <v>0</v>
      </c>
      <c r="FF26" s="35">
        <v>0</v>
      </c>
      <c r="FG26" s="35">
        <v>0</v>
      </c>
      <c r="FH26" s="35">
        <v>0</v>
      </c>
      <c r="FI26" s="35">
        <v>0</v>
      </c>
      <c r="FJ26" s="35">
        <v>0</v>
      </c>
      <c r="FK26" s="35">
        <v>0</v>
      </c>
      <c r="FL26" s="35">
        <v>0</v>
      </c>
      <c r="FM26" s="35">
        <v>0</v>
      </c>
      <c r="FN26" s="35">
        <v>0</v>
      </c>
      <c r="FO26" s="35">
        <v>0</v>
      </c>
      <c r="FP26" s="35">
        <v>0</v>
      </c>
      <c r="FQ26" s="35">
        <v>0</v>
      </c>
      <c r="FR26" s="35">
        <v>0</v>
      </c>
      <c r="FS26" s="35">
        <v>0</v>
      </c>
      <c r="FT26" s="35">
        <v>0</v>
      </c>
      <c r="FU26" s="35">
        <v>0</v>
      </c>
      <c r="FV26" s="35">
        <v>0</v>
      </c>
      <c r="FW26" s="35">
        <v>0</v>
      </c>
      <c r="FX26" s="35">
        <v>0</v>
      </c>
      <c r="FY26" s="35">
        <v>0</v>
      </c>
      <c r="FZ26" s="35">
        <v>0</v>
      </c>
      <c r="GA26" s="35">
        <v>0</v>
      </c>
      <c r="GB26" s="35">
        <v>0</v>
      </c>
      <c r="GC26" s="35">
        <v>0</v>
      </c>
      <c r="GD26" s="35">
        <v>0</v>
      </c>
      <c r="GE26" s="35">
        <v>0</v>
      </c>
      <c r="GF26" s="35">
        <v>0</v>
      </c>
      <c r="GG26" s="35">
        <v>0</v>
      </c>
      <c r="GH26" s="35">
        <v>0</v>
      </c>
      <c r="GI26" s="35">
        <v>0</v>
      </c>
      <c r="GJ26" s="35">
        <v>0</v>
      </c>
      <c r="GK26" s="35">
        <v>0</v>
      </c>
      <c r="GL26" s="35">
        <v>0</v>
      </c>
      <c r="GM26" s="35">
        <v>0</v>
      </c>
      <c r="GN26" s="35">
        <v>0</v>
      </c>
      <c r="GO26" s="35">
        <v>0</v>
      </c>
      <c r="GP26" s="35">
        <v>0</v>
      </c>
      <c r="GQ26" s="35">
        <v>0</v>
      </c>
      <c r="GR26" s="35">
        <v>0</v>
      </c>
      <c r="GS26" s="35">
        <v>0</v>
      </c>
      <c r="GT26" s="35">
        <v>0</v>
      </c>
      <c r="GU26" s="35">
        <v>0</v>
      </c>
      <c r="GV26" s="35">
        <v>0</v>
      </c>
      <c r="GW26" s="35">
        <v>0</v>
      </c>
      <c r="GX26" s="35">
        <v>0</v>
      </c>
      <c r="GY26" s="35">
        <v>0</v>
      </c>
      <c r="GZ26" s="35">
        <v>0</v>
      </c>
      <c r="HA26" s="35">
        <v>0</v>
      </c>
      <c r="HB26" s="35">
        <v>0</v>
      </c>
      <c r="HC26" s="35">
        <v>0</v>
      </c>
      <c r="HD26" s="35">
        <v>0</v>
      </c>
      <c r="HE26" s="35">
        <v>0</v>
      </c>
      <c r="HF26" s="35">
        <v>0</v>
      </c>
      <c r="HG26" s="35">
        <v>0</v>
      </c>
      <c r="HH26" s="35">
        <v>0</v>
      </c>
      <c r="HI26" s="35">
        <v>0</v>
      </c>
      <c r="HJ26" s="35">
        <v>0</v>
      </c>
      <c r="HK26" s="35">
        <v>2</v>
      </c>
      <c r="HL26" s="28">
        <v>35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>
        <f t="shared" si="1"/>
        <v>106.8</v>
      </c>
      <c r="IF26" s="28">
        <v>105.8</v>
      </c>
      <c r="IG26" s="28">
        <v>1</v>
      </c>
      <c r="IH26" s="28">
        <v>0</v>
      </c>
      <c r="II26" s="28">
        <v>0</v>
      </c>
      <c r="IJ26" s="28">
        <v>0</v>
      </c>
      <c r="IK26" s="28">
        <v>0</v>
      </c>
      <c r="IL26" s="28">
        <v>0</v>
      </c>
      <c r="IM26" s="28">
        <v>0</v>
      </c>
      <c r="IN26" s="28">
        <v>0</v>
      </c>
      <c r="IO26" s="28">
        <v>0</v>
      </c>
      <c r="IP26" s="28">
        <v>0</v>
      </c>
      <c r="IQ26" s="28">
        <v>0</v>
      </c>
      <c r="IR26" s="28">
        <v>0</v>
      </c>
      <c r="IS26" s="28">
        <v>0</v>
      </c>
      <c r="IT26" s="28">
        <v>0</v>
      </c>
      <c r="IU26" s="28">
        <v>0</v>
      </c>
      <c r="IV26" s="28">
        <v>0</v>
      </c>
      <c r="IW26" s="36">
        <v>1237.3</v>
      </c>
      <c r="IX26" s="36">
        <v>211</v>
      </c>
      <c r="IY26" s="37">
        <v>73016</v>
      </c>
      <c r="IZ26" s="37">
        <v>57660</v>
      </c>
      <c r="JA26" s="37">
        <v>57452</v>
      </c>
      <c r="JB26" s="37">
        <v>14469</v>
      </c>
      <c r="JC26" s="37"/>
      <c r="JD26" s="37">
        <v>208</v>
      </c>
      <c r="JE26" s="37">
        <v>15356</v>
      </c>
      <c r="JF26" s="37">
        <v>15234</v>
      </c>
      <c r="JG26" s="37">
        <v>4372</v>
      </c>
      <c r="JH26" s="38"/>
      <c r="JI26" s="38">
        <v>122</v>
      </c>
      <c r="JJ26" s="41" t="s">
        <v>120</v>
      </c>
      <c r="JK26" s="39" t="s">
        <v>94</v>
      </c>
    </row>
    <row r="27" spans="1:271" s="32" customFormat="1" ht="18.75" x14ac:dyDescent="0.3">
      <c r="A27" s="26">
        <v>8</v>
      </c>
      <c r="B27" s="34" t="s">
        <v>104</v>
      </c>
      <c r="C27" s="26">
        <v>5032036150</v>
      </c>
      <c r="D27" s="26" t="s">
        <v>54</v>
      </c>
      <c r="E27" s="27">
        <f t="shared" si="0"/>
        <v>1630.3999999999999</v>
      </c>
      <c r="F27" s="35">
        <v>629</v>
      </c>
      <c r="G27" s="35">
        <v>0</v>
      </c>
      <c r="H27" s="35">
        <v>561.29999999999995</v>
      </c>
      <c r="I27" s="35">
        <v>0</v>
      </c>
      <c r="J27" s="35">
        <v>120</v>
      </c>
      <c r="K27" s="35">
        <v>0</v>
      </c>
      <c r="L27" s="35">
        <v>1</v>
      </c>
      <c r="M27" s="35">
        <v>0</v>
      </c>
      <c r="N27" s="35">
        <v>7</v>
      </c>
      <c r="O27" s="35">
        <v>0</v>
      </c>
      <c r="P27" s="35">
        <v>0.9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14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0.8</v>
      </c>
      <c r="AZ27" s="35">
        <v>1</v>
      </c>
      <c r="BA27" s="35">
        <v>1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19</v>
      </c>
      <c r="BR27" s="35">
        <v>233.1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26.3</v>
      </c>
      <c r="CG27" s="35">
        <v>16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35">
        <v>0</v>
      </c>
      <c r="EB27" s="35">
        <v>0</v>
      </c>
      <c r="EC27" s="35">
        <v>0</v>
      </c>
      <c r="ED27" s="35">
        <v>0</v>
      </c>
      <c r="EE27" s="35">
        <v>0</v>
      </c>
      <c r="EF27" s="35">
        <v>0</v>
      </c>
      <c r="EG27" s="35">
        <v>0</v>
      </c>
      <c r="EH27" s="35">
        <v>0</v>
      </c>
      <c r="EI27" s="35">
        <v>0</v>
      </c>
      <c r="EJ27" s="35">
        <v>0</v>
      </c>
      <c r="EK27" s="35">
        <v>0</v>
      </c>
      <c r="EL27" s="35">
        <v>0</v>
      </c>
      <c r="EM27" s="35">
        <v>0</v>
      </c>
      <c r="EN27" s="35">
        <v>0</v>
      </c>
      <c r="EO27" s="35">
        <v>0</v>
      </c>
      <c r="EP27" s="35">
        <v>0</v>
      </c>
      <c r="EQ27" s="35">
        <v>0</v>
      </c>
      <c r="ER27" s="35">
        <v>0</v>
      </c>
      <c r="ES27" s="35">
        <v>0</v>
      </c>
      <c r="ET27" s="35">
        <v>0</v>
      </c>
      <c r="EU27" s="35">
        <v>0</v>
      </c>
      <c r="EV27" s="35">
        <v>0</v>
      </c>
      <c r="EW27" s="35">
        <v>0</v>
      </c>
      <c r="EX27" s="35">
        <v>0</v>
      </c>
      <c r="EY27" s="35">
        <v>0</v>
      </c>
      <c r="EZ27" s="35">
        <v>0</v>
      </c>
      <c r="FA27" s="35">
        <v>0</v>
      </c>
      <c r="FB27" s="35">
        <v>0</v>
      </c>
      <c r="FC27" s="35">
        <v>0</v>
      </c>
      <c r="FD27" s="35">
        <v>0</v>
      </c>
      <c r="FE27" s="35">
        <v>0</v>
      </c>
      <c r="FF27" s="35">
        <v>0</v>
      </c>
      <c r="FG27" s="35">
        <v>0</v>
      </c>
      <c r="FH27" s="35">
        <v>0</v>
      </c>
      <c r="FI27" s="35">
        <v>0</v>
      </c>
      <c r="FJ27" s="35">
        <v>0</v>
      </c>
      <c r="FK27" s="35">
        <v>0</v>
      </c>
      <c r="FL27" s="35">
        <v>0</v>
      </c>
      <c r="FM27" s="35">
        <v>0</v>
      </c>
      <c r="FN27" s="35">
        <v>0</v>
      </c>
      <c r="FO27" s="35">
        <v>0</v>
      </c>
      <c r="FP27" s="35">
        <v>0</v>
      </c>
      <c r="FQ27" s="35">
        <v>0</v>
      </c>
      <c r="FR27" s="35">
        <v>0</v>
      </c>
      <c r="FS27" s="35">
        <v>0</v>
      </c>
      <c r="FT27" s="35">
        <v>0</v>
      </c>
      <c r="FU27" s="35">
        <v>0</v>
      </c>
      <c r="FV27" s="35">
        <v>0</v>
      </c>
      <c r="FW27" s="35">
        <v>0</v>
      </c>
      <c r="FX27" s="35">
        <v>0</v>
      </c>
      <c r="FY27" s="35">
        <v>0</v>
      </c>
      <c r="FZ27" s="35">
        <v>0</v>
      </c>
      <c r="GA27" s="35">
        <v>0</v>
      </c>
      <c r="GB27" s="35">
        <v>0</v>
      </c>
      <c r="GC27" s="35">
        <v>0</v>
      </c>
      <c r="GD27" s="35">
        <v>0</v>
      </c>
      <c r="GE27" s="35">
        <v>0</v>
      </c>
      <c r="GF27" s="35">
        <v>0</v>
      </c>
      <c r="GG27" s="35">
        <v>0</v>
      </c>
      <c r="GH27" s="35">
        <v>0</v>
      </c>
      <c r="GI27" s="35">
        <v>0</v>
      </c>
      <c r="GJ27" s="35">
        <v>0</v>
      </c>
      <c r="GK27" s="35">
        <v>0</v>
      </c>
      <c r="GL27" s="35">
        <v>0</v>
      </c>
      <c r="GM27" s="35">
        <v>0</v>
      </c>
      <c r="GN27" s="35">
        <v>0</v>
      </c>
      <c r="GO27" s="35">
        <v>0</v>
      </c>
      <c r="GP27" s="35">
        <v>0</v>
      </c>
      <c r="GQ27" s="35">
        <v>0</v>
      </c>
      <c r="GR27" s="35">
        <v>0</v>
      </c>
      <c r="GS27" s="35">
        <v>0</v>
      </c>
      <c r="GT27" s="35">
        <v>0</v>
      </c>
      <c r="GU27" s="35">
        <v>0</v>
      </c>
      <c r="GV27" s="35">
        <v>0</v>
      </c>
      <c r="GW27" s="35">
        <v>0</v>
      </c>
      <c r="GX27" s="35">
        <v>0</v>
      </c>
      <c r="GY27" s="35">
        <v>0</v>
      </c>
      <c r="GZ27" s="35">
        <v>0</v>
      </c>
      <c r="HA27" s="35">
        <v>0</v>
      </c>
      <c r="HB27" s="35">
        <v>0</v>
      </c>
      <c r="HC27" s="35">
        <v>0</v>
      </c>
      <c r="HD27" s="35">
        <v>0</v>
      </c>
      <c r="HE27" s="35">
        <v>0</v>
      </c>
      <c r="HF27" s="35">
        <v>0</v>
      </c>
      <c r="HG27" s="35">
        <v>0</v>
      </c>
      <c r="HH27" s="35">
        <v>0</v>
      </c>
      <c r="HI27" s="35">
        <v>0</v>
      </c>
      <c r="HJ27" s="35">
        <v>0</v>
      </c>
      <c r="HK27" s="35">
        <v>5</v>
      </c>
      <c r="HL27" s="28">
        <v>41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>
        <f t="shared" si="1"/>
        <v>75</v>
      </c>
      <c r="IF27" s="28">
        <v>75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36">
        <v>1354.4</v>
      </c>
      <c r="IX27" s="36">
        <v>97.3</v>
      </c>
      <c r="IY27" s="37">
        <v>76844</v>
      </c>
      <c r="IZ27" s="37">
        <v>61267</v>
      </c>
      <c r="JA27" s="37">
        <v>60929</v>
      </c>
      <c r="JB27" s="37">
        <v>6924</v>
      </c>
      <c r="JC27" s="37"/>
      <c r="JD27" s="37">
        <v>338</v>
      </c>
      <c r="JE27" s="37">
        <v>15577</v>
      </c>
      <c r="JF27" s="37">
        <v>15212</v>
      </c>
      <c r="JG27" s="37">
        <v>2041</v>
      </c>
      <c r="JH27" s="38"/>
      <c r="JI27" s="38">
        <v>365</v>
      </c>
      <c r="JJ27" s="41" t="s">
        <v>120</v>
      </c>
      <c r="JK27" s="39" t="s">
        <v>94</v>
      </c>
    </row>
    <row r="28" spans="1:271" s="32" customFormat="1" ht="18.75" x14ac:dyDescent="0.3">
      <c r="A28" s="26">
        <v>9</v>
      </c>
      <c r="B28" s="34" t="s">
        <v>105</v>
      </c>
      <c r="C28" s="26">
        <v>5032036739</v>
      </c>
      <c r="D28" s="26" t="s">
        <v>54</v>
      </c>
      <c r="E28" s="27">
        <f t="shared" si="0"/>
        <v>1545</v>
      </c>
      <c r="F28" s="35">
        <v>597.5</v>
      </c>
      <c r="G28" s="35">
        <v>0</v>
      </c>
      <c r="H28" s="35">
        <v>447.9</v>
      </c>
      <c r="I28" s="35">
        <v>0</v>
      </c>
      <c r="J28" s="35">
        <v>114.8</v>
      </c>
      <c r="K28" s="35">
        <v>0</v>
      </c>
      <c r="L28" s="35">
        <v>3</v>
      </c>
      <c r="M28" s="35">
        <v>0</v>
      </c>
      <c r="N28" s="35">
        <v>3.5</v>
      </c>
      <c r="O28" s="35">
        <v>0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0.8</v>
      </c>
      <c r="AW28" s="35">
        <v>0.9</v>
      </c>
      <c r="AX28" s="35">
        <v>0</v>
      </c>
      <c r="AY28" s="35">
        <v>0</v>
      </c>
      <c r="AZ28" s="35">
        <v>0.9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25.6</v>
      </c>
      <c r="BR28" s="35">
        <v>334.1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15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</v>
      </c>
      <c r="EE28" s="35">
        <v>0</v>
      </c>
      <c r="EF28" s="35">
        <v>0</v>
      </c>
      <c r="EG28" s="35">
        <v>0</v>
      </c>
      <c r="EH28" s="35">
        <v>0</v>
      </c>
      <c r="EI28" s="35">
        <v>0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</v>
      </c>
      <c r="ET28" s="35">
        <v>0</v>
      </c>
      <c r="EU28" s="35">
        <v>0</v>
      </c>
      <c r="EV28" s="35">
        <v>0</v>
      </c>
      <c r="EW28" s="35">
        <v>0</v>
      </c>
      <c r="EX28" s="35">
        <v>0</v>
      </c>
      <c r="EY28" s="35">
        <v>0</v>
      </c>
      <c r="EZ28" s="35">
        <v>0</v>
      </c>
      <c r="FA28" s="35">
        <v>0</v>
      </c>
      <c r="FB28" s="35">
        <v>0</v>
      </c>
      <c r="FC28" s="35">
        <v>0</v>
      </c>
      <c r="FD28" s="35">
        <v>0</v>
      </c>
      <c r="FE28" s="35">
        <v>0</v>
      </c>
      <c r="FF28" s="35">
        <v>0</v>
      </c>
      <c r="FG28" s="35">
        <v>0</v>
      </c>
      <c r="FH28" s="35">
        <v>0</v>
      </c>
      <c r="FI28" s="35">
        <v>0</v>
      </c>
      <c r="FJ28" s="35">
        <v>0</v>
      </c>
      <c r="FK28" s="35">
        <v>0</v>
      </c>
      <c r="FL28" s="35">
        <v>0</v>
      </c>
      <c r="FM28" s="35">
        <v>0</v>
      </c>
      <c r="FN28" s="35">
        <v>0</v>
      </c>
      <c r="FO28" s="35">
        <v>0</v>
      </c>
      <c r="FP28" s="35">
        <v>0</v>
      </c>
      <c r="FQ28" s="35">
        <v>0</v>
      </c>
      <c r="FR28" s="35">
        <v>0</v>
      </c>
      <c r="FS28" s="35">
        <v>0</v>
      </c>
      <c r="FT28" s="35">
        <v>0</v>
      </c>
      <c r="FU28" s="35">
        <v>0</v>
      </c>
      <c r="FV28" s="35">
        <v>0</v>
      </c>
      <c r="FW28" s="35">
        <v>0</v>
      </c>
      <c r="FX28" s="35">
        <v>0</v>
      </c>
      <c r="FY28" s="35">
        <v>0</v>
      </c>
      <c r="FZ28" s="35">
        <v>0</v>
      </c>
      <c r="GA28" s="35">
        <v>0</v>
      </c>
      <c r="GB28" s="35">
        <v>0</v>
      </c>
      <c r="GC28" s="35">
        <v>0</v>
      </c>
      <c r="GD28" s="35">
        <v>0</v>
      </c>
      <c r="GE28" s="35">
        <v>0</v>
      </c>
      <c r="GF28" s="35">
        <v>0</v>
      </c>
      <c r="GG28" s="35">
        <v>0</v>
      </c>
      <c r="GH28" s="35">
        <v>0</v>
      </c>
      <c r="GI28" s="35">
        <v>0</v>
      </c>
      <c r="GJ28" s="35">
        <v>0</v>
      </c>
      <c r="GK28" s="35">
        <v>0</v>
      </c>
      <c r="GL28" s="35">
        <v>0</v>
      </c>
      <c r="GM28" s="35">
        <v>0</v>
      </c>
      <c r="GN28" s="35">
        <v>0</v>
      </c>
      <c r="GO28" s="35">
        <v>0</v>
      </c>
      <c r="GP28" s="35">
        <v>0</v>
      </c>
      <c r="GQ28" s="35">
        <v>0</v>
      </c>
      <c r="GR28" s="35">
        <v>0</v>
      </c>
      <c r="GS28" s="35">
        <v>0</v>
      </c>
      <c r="GT28" s="35">
        <v>0</v>
      </c>
      <c r="GU28" s="35">
        <v>0</v>
      </c>
      <c r="GV28" s="35">
        <v>0</v>
      </c>
      <c r="GW28" s="35">
        <v>0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0</v>
      </c>
      <c r="HI28" s="35">
        <v>0</v>
      </c>
      <c r="HJ28" s="35">
        <v>0</v>
      </c>
      <c r="HK28" s="35">
        <v>5</v>
      </c>
      <c r="HL28" s="28">
        <v>41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>
        <f t="shared" si="1"/>
        <v>60</v>
      </c>
      <c r="IF28" s="28">
        <v>60</v>
      </c>
      <c r="IG28" s="28">
        <v>0</v>
      </c>
      <c r="IH28" s="28">
        <v>0</v>
      </c>
      <c r="II28" s="28">
        <v>0</v>
      </c>
      <c r="IJ28" s="28">
        <v>0</v>
      </c>
      <c r="IK28" s="28">
        <v>0</v>
      </c>
      <c r="IL28" s="28">
        <v>0</v>
      </c>
      <c r="IM28" s="28">
        <v>0</v>
      </c>
      <c r="IN28" s="28">
        <v>0</v>
      </c>
      <c r="IO28" s="28">
        <v>0</v>
      </c>
      <c r="IP28" s="28">
        <v>0</v>
      </c>
      <c r="IQ28" s="28">
        <v>0</v>
      </c>
      <c r="IR28" s="28">
        <v>0</v>
      </c>
      <c r="IS28" s="28">
        <v>0</v>
      </c>
      <c r="IT28" s="28">
        <v>0</v>
      </c>
      <c r="IU28" s="28">
        <v>0</v>
      </c>
      <c r="IV28" s="28">
        <v>0</v>
      </c>
      <c r="IW28" s="36">
        <v>1293.9000000000001</v>
      </c>
      <c r="IX28" s="36">
        <v>126</v>
      </c>
      <c r="IY28" s="37">
        <v>71249</v>
      </c>
      <c r="IZ28" s="37">
        <v>55424</v>
      </c>
      <c r="JA28" s="37">
        <v>55138</v>
      </c>
      <c r="JB28" s="37">
        <v>7808</v>
      </c>
      <c r="JC28" s="37"/>
      <c r="JD28" s="37">
        <v>286</v>
      </c>
      <c r="JE28" s="37">
        <v>15825</v>
      </c>
      <c r="JF28" s="37">
        <v>14992</v>
      </c>
      <c r="JG28" s="37">
        <v>2670</v>
      </c>
      <c r="JH28" s="38"/>
      <c r="JI28" s="38">
        <v>833</v>
      </c>
      <c r="JJ28" s="41" t="s">
        <v>120</v>
      </c>
      <c r="JK28" s="39" t="s">
        <v>94</v>
      </c>
    </row>
    <row r="29" spans="1:271" s="32" customFormat="1" ht="18.75" x14ac:dyDescent="0.3">
      <c r="A29" s="26">
        <v>10</v>
      </c>
      <c r="B29" s="34" t="s">
        <v>106</v>
      </c>
      <c r="C29" s="26">
        <v>5032036506</v>
      </c>
      <c r="D29" s="26" t="s">
        <v>54</v>
      </c>
      <c r="E29" s="27">
        <f t="shared" si="0"/>
        <v>2543.1000000000004</v>
      </c>
      <c r="F29" s="35">
        <v>670.4</v>
      </c>
      <c r="G29" s="35">
        <v>0</v>
      </c>
      <c r="H29" s="35">
        <v>663.5</v>
      </c>
      <c r="I29" s="35">
        <v>0</v>
      </c>
      <c r="J29" s="35">
        <v>72</v>
      </c>
      <c r="K29" s="35">
        <v>0</v>
      </c>
      <c r="L29" s="35">
        <v>8</v>
      </c>
      <c r="M29" s="35">
        <v>0</v>
      </c>
      <c r="N29" s="35">
        <v>3</v>
      </c>
      <c r="O29" s="35">
        <v>0</v>
      </c>
      <c r="P29" s="35">
        <v>2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1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76.599999999999994</v>
      </c>
      <c r="BR29" s="35">
        <v>903.4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52.3</v>
      </c>
      <c r="CG29" s="35">
        <v>69</v>
      </c>
      <c r="CH29" s="35">
        <v>0</v>
      </c>
      <c r="CI29" s="35">
        <v>0</v>
      </c>
      <c r="CJ29" s="35">
        <v>1.6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2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8.5</v>
      </c>
      <c r="DZ29" s="35">
        <v>9.8000000000000007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0</v>
      </c>
      <c r="FP29" s="35">
        <v>0</v>
      </c>
      <c r="FQ29" s="35">
        <v>0</v>
      </c>
      <c r="FR29" s="35">
        <v>0</v>
      </c>
      <c r="FS29" s="35">
        <v>0</v>
      </c>
      <c r="FT29" s="35">
        <v>0</v>
      </c>
      <c r="FU29" s="35">
        <v>0</v>
      </c>
      <c r="FV29" s="35">
        <v>0</v>
      </c>
      <c r="FW29" s="35">
        <v>0</v>
      </c>
      <c r="FX29" s="35">
        <v>0</v>
      </c>
      <c r="FY29" s="35">
        <v>0</v>
      </c>
      <c r="FZ29" s="35">
        <v>0</v>
      </c>
      <c r="GA29" s="35">
        <v>0</v>
      </c>
      <c r="GB29" s="35">
        <v>0</v>
      </c>
      <c r="GC29" s="35">
        <v>0</v>
      </c>
      <c r="GD29" s="35">
        <v>0</v>
      </c>
      <c r="GE29" s="35">
        <v>0</v>
      </c>
      <c r="GF29" s="35">
        <v>0</v>
      </c>
      <c r="GG29" s="35">
        <v>0</v>
      </c>
      <c r="GH29" s="35">
        <v>0</v>
      </c>
      <c r="GI29" s="35">
        <v>0</v>
      </c>
      <c r="GJ29" s="35">
        <v>0</v>
      </c>
      <c r="GK29" s="35">
        <v>0</v>
      </c>
      <c r="GL29" s="35">
        <v>0</v>
      </c>
      <c r="GM29" s="35">
        <v>0</v>
      </c>
      <c r="GN29" s="35">
        <v>0</v>
      </c>
      <c r="GO29" s="35">
        <v>0</v>
      </c>
      <c r="GP29" s="35">
        <v>0</v>
      </c>
      <c r="GQ29" s="35">
        <v>0</v>
      </c>
      <c r="GR29" s="35">
        <v>0</v>
      </c>
      <c r="GS29" s="35">
        <v>0</v>
      </c>
      <c r="GT29" s="35">
        <v>0</v>
      </c>
      <c r="GU29" s="35">
        <v>0</v>
      </c>
      <c r="GV29" s="35">
        <v>0</v>
      </c>
      <c r="GW29" s="35">
        <v>0</v>
      </c>
      <c r="GX29" s="35">
        <v>0</v>
      </c>
      <c r="GY29" s="35">
        <v>0</v>
      </c>
      <c r="GZ29" s="35">
        <v>0</v>
      </c>
      <c r="HA29" s="35">
        <v>0</v>
      </c>
      <c r="HB29" s="35">
        <v>0</v>
      </c>
      <c r="HC29" s="35">
        <v>0</v>
      </c>
      <c r="HD29" s="35">
        <v>0</v>
      </c>
      <c r="HE29" s="35">
        <v>0</v>
      </c>
      <c r="HF29" s="35">
        <v>0</v>
      </c>
      <c r="HG29" s="35">
        <v>0</v>
      </c>
      <c r="HH29" s="35">
        <v>0</v>
      </c>
      <c r="HI29" s="35">
        <v>0</v>
      </c>
      <c r="HJ29" s="35">
        <v>0</v>
      </c>
      <c r="HK29" s="35">
        <v>5</v>
      </c>
      <c r="HL29" s="28">
        <v>45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>
        <f t="shared" si="1"/>
        <v>125</v>
      </c>
      <c r="IF29" s="28">
        <v>125</v>
      </c>
      <c r="IG29" s="28">
        <v>0</v>
      </c>
      <c r="IH29" s="28">
        <v>0</v>
      </c>
      <c r="II29" s="28">
        <v>0</v>
      </c>
      <c r="IJ29" s="28">
        <v>0</v>
      </c>
      <c r="IK29" s="28">
        <v>0</v>
      </c>
      <c r="IL29" s="28">
        <v>0</v>
      </c>
      <c r="IM29" s="28">
        <v>0</v>
      </c>
      <c r="IN29" s="28">
        <v>0</v>
      </c>
      <c r="IO29" s="28">
        <v>0</v>
      </c>
      <c r="IP29" s="28">
        <v>0</v>
      </c>
      <c r="IQ29" s="28">
        <v>0</v>
      </c>
      <c r="IR29" s="28">
        <v>0</v>
      </c>
      <c r="IS29" s="28">
        <v>0</v>
      </c>
      <c r="IT29" s="28">
        <v>0</v>
      </c>
      <c r="IU29" s="28">
        <v>0</v>
      </c>
      <c r="IV29" s="28">
        <v>0</v>
      </c>
      <c r="IW29" s="36">
        <v>1706</v>
      </c>
      <c r="IX29" s="36">
        <v>370.7</v>
      </c>
      <c r="IY29" s="37">
        <v>103732</v>
      </c>
      <c r="IZ29" s="37">
        <v>81141</v>
      </c>
      <c r="JA29" s="37">
        <v>80750</v>
      </c>
      <c r="JB29" s="37">
        <v>26016</v>
      </c>
      <c r="JC29" s="37"/>
      <c r="JD29" s="37">
        <v>391</v>
      </c>
      <c r="JE29" s="37">
        <v>22591</v>
      </c>
      <c r="JF29" s="37">
        <v>21758</v>
      </c>
      <c r="JG29" s="37">
        <v>7725</v>
      </c>
      <c r="JH29" s="38"/>
      <c r="JI29" s="38">
        <v>833</v>
      </c>
      <c r="JJ29" s="41" t="s">
        <v>120</v>
      </c>
      <c r="JK29" s="39" t="s">
        <v>94</v>
      </c>
    </row>
    <row r="30" spans="1:271" s="32" customFormat="1" ht="18.75" x14ac:dyDescent="0.3">
      <c r="A30" s="26">
        <v>11</v>
      </c>
      <c r="B30" s="34" t="s">
        <v>107</v>
      </c>
      <c r="C30" s="26">
        <v>5032057619</v>
      </c>
      <c r="D30" s="26" t="s">
        <v>54</v>
      </c>
      <c r="E30" s="27">
        <f t="shared" si="0"/>
        <v>1890.9000000000003</v>
      </c>
      <c r="F30" s="35">
        <v>572.29999999999995</v>
      </c>
      <c r="G30" s="35">
        <v>0</v>
      </c>
      <c r="H30" s="35">
        <v>669.5</v>
      </c>
      <c r="I30" s="35">
        <v>0</v>
      </c>
      <c r="J30" s="35">
        <v>102</v>
      </c>
      <c r="K30" s="35">
        <v>0</v>
      </c>
      <c r="L30" s="35">
        <v>3</v>
      </c>
      <c r="M30" s="35">
        <v>0</v>
      </c>
      <c r="N30" s="35">
        <v>4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32.9</v>
      </c>
      <c r="BR30" s="35">
        <v>441.1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25</v>
      </c>
      <c r="CG30" s="35">
        <v>27.9</v>
      </c>
      <c r="CH30" s="35">
        <v>0</v>
      </c>
      <c r="CI30" s="35">
        <v>0</v>
      </c>
      <c r="CJ30" s="35">
        <v>2</v>
      </c>
      <c r="CK30" s="35">
        <v>0</v>
      </c>
      <c r="CL30" s="35">
        <v>0</v>
      </c>
      <c r="CM30" s="35">
        <v>0</v>
      </c>
      <c r="CN30" s="35">
        <v>1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6.8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5">
        <v>0</v>
      </c>
      <c r="DX30" s="35">
        <v>0</v>
      </c>
      <c r="DY30" s="35">
        <v>0</v>
      </c>
      <c r="DZ30" s="35">
        <v>3.4</v>
      </c>
      <c r="EA30" s="35">
        <v>0</v>
      </c>
      <c r="EB30" s="35">
        <v>0</v>
      </c>
      <c r="EC30" s="35">
        <v>0</v>
      </c>
      <c r="ED30" s="35">
        <v>0</v>
      </c>
      <c r="EE30" s="35">
        <v>0</v>
      </c>
      <c r="EF30" s="35">
        <v>0</v>
      </c>
      <c r="EG30" s="35">
        <v>0</v>
      </c>
      <c r="EH30" s="35">
        <v>0</v>
      </c>
      <c r="EI30" s="35">
        <v>0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</v>
      </c>
      <c r="EQ30" s="35">
        <v>0</v>
      </c>
      <c r="ER30" s="35">
        <v>0</v>
      </c>
      <c r="ES30" s="35">
        <v>0</v>
      </c>
      <c r="ET30" s="35">
        <v>0</v>
      </c>
      <c r="EU30" s="35">
        <v>0</v>
      </c>
      <c r="EV30" s="35">
        <v>0</v>
      </c>
      <c r="EW30" s="35">
        <v>0</v>
      </c>
      <c r="EX30" s="35">
        <v>0</v>
      </c>
      <c r="EY30" s="35">
        <v>0</v>
      </c>
      <c r="EZ30" s="35">
        <v>0</v>
      </c>
      <c r="FA30" s="35">
        <v>0</v>
      </c>
      <c r="FB30" s="35">
        <v>0</v>
      </c>
      <c r="FC30" s="35">
        <v>0</v>
      </c>
      <c r="FD30" s="35">
        <v>0</v>
      </c>
      <c r="FE30" s="35">
        <v>0</v>
      </c>
      <c r="FF30" s="35">
        <v>0</v>
      </c>
      <c r="FG30" s="35">
        <v>0</v>
      </c>
      <c r="FH30" s="35">
        <v>0</v>
      </c>
      <c r="FI30" s="35">
        <v>0</v>
      </c>
      <c r="FJ30" s="35">
        <v>0</v>
      </c>
      <c r="FK30" s="35">
        <v>0</v>
      </c>
      <c r="FL30" s="35">
        <v>0</v>
      </c>
      <c r="FM30" s="35">
        <v>0</v>
      </c>
      <c r="FN30" s="35">
        <v>0</v>
      </c>
      <c r="FO30" s="35">
        <v>0</v>
      </c>
      <c r="FP30" s="35">
        <v>0</v>
      </c>
      <c r="FQ30" s="35">
        <v>0</v>
      </c>
      <c r="FR30" s="35">
        <v>0</v>
      </c>
      <c r="FS30" s="35">
        <v>0</v>
      </c>
      <c r="FT30" s="35">
        <v>0</v>
      </c>
      <c r="FU30" s="35">
        <v>0</v>
      </c>
      <c r="FV30" s="35">
        <v>0</v>
      </c>
      <c r="FW30" s="35">
        <v>0</v>
      </c>
      <c r="FX30" s="35">
        <v>0</v>
      </c>
      <c r="FY30" s="35">
        <v>0</v>
      </c>
      <c r="FZ30" s="35">
        <v>0</v>
      </c>
      <c r="GA30" s="35">
        <v>0</v>
      </c>
      <c r="GB30" s="35">
        <v>0</v>
      </c>
      <c r="GC30" s="35">
        <v>0</v>
      </c>
      <c r="GD30" s="35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>
        <v>0</v>
      </c>
      <c r="GV30" s="35">
        <v>0</v>
      </c>
      <c r="GW30" s="35">
        <v>0</v>
      </c>
      <c r="GX30" s="35">
        <v>0</v>
      </c>
      <c r="GY30" s="35">
        <v>0</v>
      </c>
      <c r="GZ30" s="35">
        <v>0</v>
      </c>
      <c r="HA30" s="35">
        <v>0</v>
      </c>
      <c r="HB30" s="35">
        <v>0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0.6</v>
      </c>
      <c r="HL30" s="28">
        <v>44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>
        <f t="shared" si="1"/>
        <v>50</v>
      </c>
      <c r="IF30" s="28">
        <v>50</v>
      </c>
      <c r="IG30" s="28">
        <v>0</v>
      </c>
      <c r="IH30" s="28">
        <v>0</v>
      </c>
      <c r="II30" s="28">
        <v>0</v>
      </c>
      <c r="IJ30" s="28">
        <v>0</v>
      </c>
      <c r="IK30" s="28">
        <v>0</v>
      </c>
      <c r="IL30" s="28">
        <v>0</v>
      </c>
      <c r="IM30" s="28">
        <v>0</v>
      </c>
      <c r="IN30" s="28">
        <v>0</v>
      </c>
      <c r="IO30" s="28">
        <v>0</v>
      </c>
      <c r="IP30" s="28">
        <v>0</v>
      </c>
      <c r="IQ30" s="28">
        <v>0</v>
      </c>
      <c r="IR30" s="28">
        <v>0</v>
      </c>
      <c r="IS30" s="28">
        <v>0</v>
      </c>
      <c r="IT30" s="28">
        <v>0</v>
      </c>
      <c r="IU30" s="28">
        <v>0</v>
      </c>
      <c r="IV30" s="28">
        <v>0</v>
      </c>
      <c r="IW30" s="36">
        <v>1483.4</v>
      </c>
      <c r="IX30" s="36">
        <v>180.3</v>
      </c>
      <c r="IY30" s="37">
        <v>83810</v>
      </c>
      <c r="IZ30" s="37">
        <v>65395</v>
      </c>
      <c r="JA30" s="37">
        <v>65317</v>
      </c>
      <c r="JB30" s="37">
        <v>12364</v>
      </c>
      <c r="JC30" s="37"/>
      <c r="JD30" s="37">
        <v>78</v>
      </c>
      <c r="JE30" s="37">
        <v>18415</v>
      </c>
      <c r="JF30" s="37">
        <v>17582</v>
      </c>
      <c r="JG30" s="37">
        <v>3721</v>
      </c>
      <c r="JH30" s="38"/>
      <c r="JI30" s="38">
        <v>833</v>
      </c>
      <c r="JJ30" s="41" t="s">
        <v>120</v>
      </c>
      <c r="JK30" s="39" t="s">
        <v>94</v>
      </c>
    </row>
    <row r="31" spans="1:271" s="32" customFormat="1" ht="18.75" x14ac:dyDescent="0.3">
      <c r="A31" s="26">
        <v>12</v>
      </c>
      <c r="B31" s="34" t="s">
        <v>108</v>
      </c>
      <c r="C31" s="26">
        <v>5032057489</v>
      </c>
      <c r="D31" s="26" t="s">
        <v>54</v>
      </c>
      <c r="E31" s="27">
        <f t="shared" si="0"/>
        <v>2018.7999999999997</v>
      </c>
      <c r="F31" s="35">
        <v>615</v>
      </c>
      <c r="G31" s="35">
        <v>0</v>
      </c>
      <c r="H31" s="35">
        <v>725.4</v>
      </c>
      <c r="I31" s="35">
        <v>0</v>
      </c>
      <c r="J31" s="35">
        <v>128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13.1</v>
      </c>
      <c r="BR31" s="35">
        <v>446.1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39.799999999999997</v>
      </c>
      <c r="CG31" s="35">
        <v>23.8</v>
      </c>
      <c r="CH31" s="35">
        <v>0</v>
      </c>
      <c r="CI31" s="35">
        <v>0</v>
      </c>
      <c r="CJ31" s="35">
        <v>0.6</v>
      </c>
      <c r="CK31" s="35">
        <v>0</v>
      </c>
      <c r="CL31" s="35">
        <v>0</v>
      </c>
      <c r="CM31" s="35">
        <v>0</v>
      </c>
      <c r="CN31" s="35">
        <v>0</v>
      </c>
      <c r="CO31" s="35">
        <v>1.1000000000000001</v>
      </c>
      <c r="CP31" s="35">
        <v>0</v>
      </c>
      <c r="CQ31" s="35">
        <v>0</v>
      </c>
      <c r="CR31" s="35">
        <v>2</v>
      </c>
      <c r="CS31" s="35">
        <v>0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0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5">
        <v>0</v>
      </c>
      <c r="DW31" s="35">
        <v>0</v>
      </c>
      <c r="DX31" s="35">
        <v>0</v>
      </c>
      <c r="DY31" s="35">
        <v>1.4</v>
      </c>
      <c r="DZ31" s="35">
        <v>22.5</v>
      </c>
      <c r="EA31" s="35">
        <v>0</v>
      </c>
      <c r="EB31" s="35">
        <v>0</v>
      </c>
      <c r="EC31" s="35">
        <v>0</v>
      </c>
      <c r="ED31" s="35">
        <v>0</v>
      </c>
      <c r="EE31" s="35">
        <v>0</v>
      </c>
      <c r="EF31" s="35">
        <v>0</v>
      </c>
      <c r="EG31" s="35">
        <v>0</v>
      </c>
      <c r="EH31" s="35">
        <v>0</v>
      </c>
      <c r="EI31" s="35">
        <v>0</v>
      </c>
      <c r="EJ31" s="35">
        <v>0</v>
      </c>
      <c r="EK31" s="35">
        <v>0</v>
      </c>
      <c r="EL31" s="35">
        <v>0</v>
      </c>
      <c r="EM31" s="35">
        <v>0</v>
      </c>
      <c r="EN31" s="35">
        <v>0</v>
      </c>
      <c r="EO31" s="35">
        <v>0</v>
      </c>
      <c r="EP31" s="35">
        <v>0</v>
      </c>
      <c r="EQ31" s="35">
        <v>0</v>
      </c>
      <c r="ER31" s="35">
        <v>0</v>
      </c>
      <c r="ES31" s="35">
        <v>0</v>
      </c>
      <c r="ET31" s="35">
        <v>0</v>
      </c>
      <c r="EU31" s="35">
        <v>0</v>
      </c>
      <c r="EV31" s="35">
        <v>0</v>
      </c>
      <c r="EW31" s="35">
        <v>0</v>
      </c>
      <c r="EX31" s="35">
        <v>0</v>
      </c>
      <c r="EY31" s="35">
        <v>0</v>
      </c>
      <c r="EZ31" s="35">
        <v>0</v>
      </c>
      <c r="FA31" s="35">
        <v>0</v>
      </c>
      <c r="FB31" s="35">
        <v>0</v>
      </c>
      <c r="FC31" s="35">
        <v>0</v>
      </c>
      <c r="FD31" s="35">
        <v>0</v>
      </c>
      <c r="FE31" s="35">
        <v>0</v>
      </c>
      <c r="FF31" s="35">
        <v>0</v>
      </c>
      <c r="FG31" s="35">
        <v>0</v>
      </c>
      <c r="FH31" s="35">
        <v>0</v>
      </c>
      <c r="FI31" s="35">
        <v>0</v>
      </c>
      <c r="FJ31" s="35">
        <v>0</v>
      </c>
      <c r="FK31" s="35">
        <v>0</v>
      </c>
      <c r="FL31" s="35">
        <v>0</v>
      </c>
      <c r="FM31" s="35">
        <v>0</v>
      </c>
      <c r="FN31" s="35">
        <v>0</v>
      </c>
      <c r="FO31" s="35">
        <v>0</v>
      </c>
      <c r="FP31" s="35">
        <v>0</v>
      </c>
      <c r="FQ31" s="35">
        <v>0</v>
      </c>
      <c r="FR31" s="35">
        <v>0</v>
      </c>
      <c r="FS31" s="35">
        <v>0</v>
      </c>
      <c r="FT31" s="35">
        <v>0</v>
      </c>
      <c r="FU31" s="35">
        <v>0</v>
      </c>
      <c r="FV31" s="35">
        <v>0</v>
      </c>
      <c r="FW31" s="35">
        <v>0</v>
      </c>
      <c r="FX31" s="35">
        <v>0</v>
      </c>
      <c r="FY31" s="35">
        <v>0</v>
      </c>
      <c r="FZ31" s="35">
        <v>0</v>
      </c>
      <c r="GA31" s="35">
        <v>0</v>
      </c>
      <c r="GB31" s="35">
        <v>0</v>
      </c>
      <c r="GC31" s="35">
        <v>0</v>
      </c>
      <c r="GD31" s="35">
        <v>0</v>
      </c>
      <c r="GE31" s="35">
        <v>0</v>
      </c>
      <c r="GF31" s="35">
        <v>0</v>
      </c>
      <c r="GG31" s="35">
        <v>0</v>
      </c>
      <c r="GH31" s="35">
        <v>0</v>
      </c>
      <c r="GI31" s="35">
        <v>0</v>
      </c>
      <c r="GJ31" s="35">
        <v>0</v>
      </c>
      <c r="GK31" s="35">
        <v>0</v>
      </c>
      <c r="GL31" s="35">
        <v>0</v>
      </c>
      <c r="GM31" s="35">
        <v>0</v>
      </c>
      <c r="GN31" s="35">
        <v>0</v>
      </c>
      <c r="GO31" s="35">
        <v>0</v>
      </c>
      <c r="GP31" s="35">
        <v>0</v>
      </c>
      <c r="GQ31" s="35">
        <v>0</v>
      </c>
      <c r="GR31" s="35">
        <v>0</v>
      </c>
      <c r="GS31" s="35">
        <v>0</v>
      </c>
      <c r="GT31" s="35">
        <v>0</v>
      </c>
      <c r="GU31" s="35">
        <v>0</v>
      </c>
      <c r="GV31" s="35">
        <v>0</v>
      </c>
      <c r="GW31" s="35">
        <v>0</v>
      </c>
      <c r="GX31" s="35">
        <v>0</v>
      </c>
      <c r="GY31" s="35">
        <v>0</v>
      </c>
      <c r="GZ31" s="35">
        <v>0</v>
      </c>
      <c r="HA31" s="35">
        <v>0</v>
      </c>
      <c r="HB31" s="35">
        <v>0</v>
      </c>
      <c r="HC31" s="35">
        <v>0</v>
      </c>
      <c r="HD31" s="35">
        <v>0</v>
      </c>
      <c r="HE31" s="35">
        <v>0</v>
      </c>
      <c r="HF31" s="35">
        <v>0</v>
      </c>
      <c r="HG31" s="35">
        <v>0</v>
      </c>
      <c r="HH31" s="35">
        <v>0</v>
      </c>
      <c r="HI31" s="35">
        <v>0</v>
      </c>
      <c r="HJ31" s="35">
        <v>0</v>
      </c>
      <c r="HK31" s="35">
        <v>2</v>
      </c>
      <c r="HL31" s="28">
        <v>47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>
        <f t="shared" si="1"/>
        <v>25</v>
      </c>
      <c r="IF31" s="28">
        <v>25</v>
      </c>
      <c r="IG31" s="28">
        <v>0</v>
      </c>
      <c r="IH31" s="28">
        <v>0</v>
      </c>
      <c r="II31" s="28">
        <v>0</v>
      </c>
      <c r="IJ31" s="28">
        <v>0</v>
      </c>
      <c r="IK31" s="28">
        <v>0</v>
      </c>
      <c r="IL31" s="28">
        <v>0</v>
      </c>
      <c r="IM31" s="28">
        <v>0</v>
      </c>
      <c r="IN31" s="28">
        <v>0</v>
      </c>
      <c r="IO31" s="28">
        <v>0</v>
      </c>
      <c r="IP31" s="28">
        <v>0</v>
      </c>
      <c r="IQ31" s="28">
        <v>0</v>
      </c>
      <c r="IR31" s="28">
        <v>0</v>
      </c>
      <c r="IS31" s="28">
        <v>0</v>
      </c>
      <c r="IT31" s="28">
        <v>0</v>
      </c>
      <c r="IU31" s="28">
        <v>0</v>
      </c>
      <c r="IV31" s="28">
        <v>0</v>
      </c>
      <c r="IW31" s="36">
        <v>1628</v>
      </c>
      <c r="IX31" s="36">
        <v>183.9</v>
      </c>
      <c r="IY31" s="37">
        <v>91936</v>
      </c>
      <c r="IZ31" s="37">
        <v>72446</v>
      </c>
      <c r="JA31" s="37">
        <v>72238</v>
      </c>
      <c r="JB31" s="37">
        <v>13497</v>
      </c>
      <c r="JC31" s="37"/>
      <c r="JD31" s="37">
        <v>208</v>
      </c>
      <c r="JE31" s="37">
        <v>19490</v>
      </c>
      <c r="JF31" s="37">
        <v>19125</v>
      </c>
      <c r="JG31" s="37">
        <v>3764</v>
      </c>
      <c r="JH31" s="38"/>
      <c r="JI31" s="38">
        <v>365</v>
      </c>
      <c r="JJ31" s="41" t="s">
        <v>120</v>
      </c>
      <c r="JK31" s="39" t="s">
        <v>94</v>
      </c>
    </row>
    <row r="32" spans="1:271" s="32" customFormat="1" ht="18.75" x14ac:dyDescent="0.3">
      <c r="A32" s="26">
        <v>13</v>
      </c>
      <c r="B32" s="34" t="s">
        <v>109</v>
      </c>
      <c r="C32" s="26">
        <v>5032268730</v>
      </c>
      <c r="D32" s="26" t="s">
        <v>54</v>
      </c>
      <c r="E32" s="27">
        <f t="shared" si="0"/>
        <v>6104.2</v>
      </c>
      <c r="F32" s="35">
        <v>2439.8000000000002</v>
      </c>
      <c r="G32" s="35">
        <v>0</v>
      </c>
      <c r="H32" s="35">
        <v>2117.5</v>
      </c>
      <c r="I32" s="35">
        <v>0</v>
      </c>
      <c r="J32" s="35">
        <v>332.8</v>
      </c>
      <c r="K32" s="35">
        <v>0</v>
      </c>
      <c r="L32" s="35">
        <v>10.5</v>
      </c>
      <c r="M32" s="35">
        <v>0</v>
      </c>
      <c r="N32" s="35">
        <v>12</v>
      </c>
      <c r="O32" s="35">
        <v>0</v>
      </c>
      <c r="P32" s="35">
        <v>1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1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1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1</v>
      </c>
      <c r="BH32" s="35">
        <v>1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36.4</v>
      </c>
      <c r="BR32" s="35">
        <v>836.5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72.900000000000006</v>
      </c>
      <c r="CG32" s="35">
        <v>54.3</v>
      </c>
      <c r="CH32" s="35">
        <v>1</v>
      </c>
      <c r="CI32" s="35">
        <v>2</v>
      </c>
      <c r="CJ32" s="35">
        <v>1</v>
      </c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9.6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0</v>
      </c>
      <c r="DB32" s="35">
        <v>0</v>
      </c>
      <c r="DC32" s="35">
        <v>0</v>
      </c>
      <c r="DD32" s="35">
        <v>0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7.4</v>
      </c>
      <c r="DZ32" s="35">
        <v>165.5</v>
      </c>
      <c r="EA32" s="35">
        <v>0</v>
      </c>
      <c r="EB32" s="35">
        <v>0</v>
      </c>
      <c r="EC32" s="35">
        <v>0</v>
      </c>
      <c r="ED32" s="35">
        <v>0</v>
      </c>
      <c r="EE32" s="35">
        <v>0</v>
      </c>
      <c r="EF32" s="35">
        <v>0</v>
      </c>
      <c r="EG32" s="35">
        <v>0</v>
      </c>
      <c r="EH32" s="35">
        <v>0</v>
      </c>
      <c r="EI32" s="35">
        <v>0</v>
      </c>
      <c r="EJ32" s="35">
        <v>0</v>
      </c>
      <c r="EK32" s="35">
        <v>0</v>
      </c>
      <c r="EL32" s="35">
        <v>0</v>
      </c>
      <c r="EM32" s="35">
        <v>0</v>
      </c>
      <c r="EN32" s="35">
        <v>0</v>
      </c>
      <c r="EO32" s="35">
        <v>0</v>
      </c>
      <c r="EP32" s="35">
        <v>0</v>
      </c>
      <c r="EQ32" s="35">
        <v>0</v>
      </c>
      <c r="ER32" s="35">
        <v>0</v>
      </c>
      <c r="ES32" s="35">
        <v>0</v>
      </c>
      <c r="ET32" s="35">
        <v>0</v>
      </c>
      <c r="EU32" s="35">
        <v>0</v>
      </c>
      <c r="EV32" s="35">
        <v>0</v>
      </c>
      <c r="EW32" s="35">
        <v>0</v>
      </c>
      <c r="EX32" s="35">
        <v>0</v>
      </c>
      <c r="EY32" s="35">
        <v>0</v>
      </c>
      <c r="EZ32" s="35">
        <v>0</v>
      </c>
      <c r="FA32" s="35">
        <v>0</v>
      </c>
      <c r="FB32" s="35">
        <v>0</v>
      </c>
      <c r="FC32" s="35">
        <v>0</v>
      </c>
      <c r="FD32" s="35">
        <v>0</v>
      </c>
      <c r="FE32" s="35">
        <v>0</v>
      </c>
      <c r="FF32" s="35">
        <v>0</v>
      </c>
      <c r="FG32" s="35">
        <v>0</v>
      </c>
      <c r="FH32" s="35">
        <v>0</v>
      </c>
      <c r="FI32" s="35">
        <v>0</v>
      </c>
      <c r="FJ32" s="35">
        <v>0</v>
      </c>
      <c r="FK32" s="35">
        <v>0</v>
      </c>
      <c r="FL32" s="35">
        <v>0</v>
      </c>
      <c r="FM32" s="35">
        <v>0</v>
      </c>
      <c r="FN32" s="35">
        <v>0</v>
      </c>
      <c r="FO32" s="35">
        <v>0</v>
      </c>
      <c r="FP32" s="35">
        <v>0</v>
      </c>
      <c r="FQ32" s="35">
        <v>0</v>
      </c>
      <c r="FR32" s="35">
        <v>0</v>
      </c>
      <c r="FS32" s="35">
        <v>0</v>
      </c>
      <c r="FT32" s="35">
        <v>0</v>
      </c>
      <c r="FU32" s="35">
        <v>0</v>
      </c>
      <c r="FV32" s="35">
        <v>0</v>
      </c>
      <c r="FW32" s="35">
        <v>0</v>
      </c>
      <c r="FX32" s="35">
        <v>0</v>
      </c>
      <c r="FY32" s="35">
        <v>0</v>
      </c>
      <c r="FZ32" s="35">
        <v>0</v>
      </c>
      <c r="GA32" s="35">
        <v>0</v>
      </c>
      <c r="GB32" s="35">
        <v>0</v>
      </c>
      <c r="GC32" s="35">
        <v>0</v>
      </c>
      <c r="GD32" s="35">
        <v>0</v>
      </c>
      <c r="GE32" s="35">
        <v>0</v>
      </c>
      <c r="GF32" s="35">
        <v>0</v>
      </c>
      <c r="GG32" s="35">
        <v>0</v>
      </c>
      <c r="GH32" s="35">
        <v>0</v>
      </c>
      <c r="GI32" s="35">
        <v>0</v>
      </c>
      <c r="GJ32" s="35">
        <v>0</v>
      </c>
      <c r="GK32" s="35">
        <v>0</v>
      </c>
      <c r="GL32" s="35">
        <v>0</v>
      </c>
      <c r="GM32" s="35">
        <v>0</v>
      </c>
      <c r="GN32" s="35">
        <v>0</v>
      </c>
      <c r="GO32" s="35">
        <v>0</v>
      </c>
      <c r="GP32" s="35">
        <v>0</v>
      </c>
      <c r="GQ32" s="35">
        <v>0</v>
      </c>
      <c r="GR32" s="35">
        <v>0</v>
      </c>
      <c r="GS32" s="35">
        <v>0</v>
      </c>
      <c r="GT32" s="35">
        <v>0</v>
      </c>
      <c r="GU32" s="35">
        <v>0</v>
      </c>
      <c r="GV32" s="35">
        <v>0</v>
      </c>
      <c r="GW32" s="35">
        <v>0</v>
      </c>
      <c r="GX32" s="35">
        <v>0</v>
      </c>
      <c r="GY32" s="35">
        <v>0</v>
      </c>
      <c r="GZ32" s="35">
        <v>0</v>
      </c>
      <c r="HA32" s="35">
        <v>0</v>
      </c>
      <c r="HB32" s="35">
        <v>0</v>
      </c>
      <c r="HC32" s="35">
        <v>0</v>
      </c>
      <c r="HD32" s="35">
        <v>0</v>
      </c>
      <c r="HE32" s="35">
        <v>0</v>
      </c>
      <c r="HF32" s="35">
        <v>0</v>
      </c>
      <c r="HG32" s="35">
        <v>0</v>
      </c>
      <c r="HH32" s="35">
        <v>0</v>
      </c>
      <c r="HI32" s="35">
        <v>0</v>
      </c>
      <c r="HJ32" s="35">
        <v>0</v>
      </c>
      <c r="HK32" s="35">
        <v>25</v>
      </c>
      <c r="HL32" s="28">
        <v>164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>
        <f t="shared" si="1"/>
        <v>559</v>
      </c>
      <c r="IF32" s="28">
        <v>558</v>
      </c>
      <c r="IG32" s="28">
        <v>1</v>
      </c>
      <c r="IH32" s="28">
        <v>0</v>
      </c>
      <c r="II32" s="28">
        <v>0</v>
      </c>
      <c r="IJ32" s="28">
        <v>0</v>
      </c>
      <c r="IK32" s="28">
        <v>0</v>
      </c>
      <c r="IL32" s="28">
        <v>0</v>
      </c>
      <c r="IM32" s="28">
        <v>0</v>
      </c>
      <c r="IN32" s="28">
        <v>0</v>
      </c>
      <c r="IO32" s="28">
        <v>0</v>
      </c>
      <c r="IP32" s="28">
        <v>0</v>
      </c>
      <c r="IQ32" s="28">
        <v>0</v>
      </c>
      <c r="IR32" s="28">
        <v>0</v>
      </c>
      <c r="IS32" s="28">
        <v>0</v>
      </c>
      <c r="IT32" s="28">
        <v>0</v>
      </c>
      <c r="IU32" s="28">
        <v>0</v>
      </c>
      <c r="IV32" s="28">
        <v>0</v>
      </c>
      <c r="IW32" s="36">
        <v>4333</v>
      </c>
      <c r="IX32" s="36">
        <v>394.3</v>
      </c>
      <c r="IY32" s="37">
        <v>240848</v>
      </c>
      <c r="IZ32" s="37">
        <v>191198</v>
      </c>
      <c r="JA32" s="37">
        <v>189688</v>
      </c>
      <c r="JB32" s="37">
        <v>27869</v>
      </c>
      <c r="JC32" s="37"/>
      <c r="JD32" s="37">
        <v>1510</v>
      </c>
      <c r="JE32" s="37">
        <v>49650</v>
      </c>
      <c r="JF32" s="37">
        <v>48695</v>
      </c>
      <c r="JG32" s="37">
        <v>7847</v>
      </c>
      <c r="JH32" s="38"/>
      <c r="JI32" s="38">
        <v>955</v>
      </c>
      <c r="JJ32" s="41" t="s">
        <v>120</v>
      </c>
      <c r="JK32" s="39" t="s">
        <v>94</v>
      </c>
    </row>
    <row r="33" spans="1:271" s="32" customFormat="1" ht="18.75" x14ac:dyDescent="0.3">
      <c r="A33" s="26">
        <v>14</v>
      </c>
      <c r="B33" s="34" t="s">
        <v>110</v>
      </c>
      <c r="C33" s="26">
        <v>5032208970</v>
      </c>
      <c r="D33" s="26" t="s">
        <v>54</v>
      </c>
      <c r="E33" s="27">
        <f t="shared" si="0"/>
        <v>1667.7</v>
      </c>
      <c r="F33" s="35">
        <v>759.8</v>
      </c>
      <c r="G33" s="35">
        <v>0</v>
      </c>
      <c r="H33" s="35">
        <v>742.1</v>
      </c>
      <c r="I33" s="35">
        <v>0</v>
      </c>
      <c r="J33" s="35">
        <v>149.30000000000001</v>
      </c>
      <c r="K33" s="35">
        <v>0</v>
      </c>
      <c r="L33" s="35">
        <v>5</v>
      </c>
      <c r="M33" s="35">
        <v>0</v>
      </c>
      <c r="N33" s="35">
        <v>6.5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2</v>
      </c>
      <c r="AX33" s="35">
        <v>0</v>
      </c>
      <c r="AY33" s="35">
        <v>0</v>
      </c>
      <c r="AZ33" s="35">
        <v>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0</v>
      </c>
      <c r="EV33" s="35">
        <v>0</v>
      </c>
      <c r="EW33" s="35">
        <v>0</v>
      </c>
      <c r="EX33" s="35">
        <v>0</v>
      </c>
      <c r="EY33" s="35">
        <v>0</v>
      </c>
      <c r="EZ33" s="35">
        <v>0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0</v>
      </c>
      <c r="FL33" s="35">
        <v>0</v>
      </c>
      <c r="FM33" s="35">
        <v>0</v>
      </c>
      <c r="FN33" s="35">
        <v>0</v>
      </c>
      <c r="FO33" s="35">
        <v>0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0</v>
      </c>
      <c r="FV33" s="35">
        <v>0</v>
      </c>
      <c r="FW33" s="35">
        <v>0</v>
      </c>
      <c r="FX33" s="35">
        <v>0</v>
      </c>
      <c r="FY33" s="35">
        <v>0</v>
      </c>
      <c r="FZ33" s="35">
        <v>0</v>
      </c>
      <c r="GA33" s="35">
        <v>0</v>
      </c>
      <c r="GB33" s="35">
        <v>0</v>
      </c>
      <c r="GC33" s="35">
        <v>0</v>
      </c>
      <c r="GD33" s="35">
        <v>0</v>
      </c>
      <c r="GE33" s="35">
        <v>0</v>
      </c>
      <c r="GF33" s="35">
        <v>0</v>
      </c>
      <c r="GG33" s="35">
        <v>0</v>
      </c>
      <c r="GH33" s="35">
        <v>0</v>
      </c>
      <c r="GI33" s="35">
        <v>0</v>
      </c>
      <c r="GJ33" s="35">
        <v>0</v>
      </c>
      <c r="GK33" s="35">
        <v>0</v>
      </c>
      <c r="GL33" s="35">
        <v>0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0</v>
      </c>
      <c r="GS33" s="35">
        <v>0</v>
      </c>
      <c r="GT33" s="35">
        <v>0</v>
      </c>
      <c r="GU33" s="35">
        <v>0</v>
      </c>
      <c r="GV33" s="35">
        <v>0</v>
      </c>
      <c r="GW33" s="35">
        <v>0</v>
      </c>
      <c r="GX33" s="35">
        <v>0</v>
      </c>
      <c r="GY33" s="35">
        <v>0</v>
      </c>
      <c r="GZ33" s="35">
        <v>0</v>
      </c>
      <c r="HA33" s="35">
        <v>0</v>
      </c>
      <c r="HB33" s="35">
        <v>0</v>
      </c>
      <c r="HC33" s="35">
        <v>0</v>
      </c>
      <c r="HD33" s="35">
        <v>0</v>
      </c>
      <c r="HE33" s="35">
        <v>0</v>
      </c>
      <c r="HF33" s="35">
        <v>0</v>
      </c>
      <c r="HG33" s="35">
        <v>0</v>
      </c>
      <c r="HH33" s="35">
        <v>0</v>
      </c>
      <c r="HI33" s="35">
        <v>0</v>
      </c>
      <c r="HJ33" s="35">
        <v>0</v>
      </c>
      <c r="HK33" s="35">
        <v>1</v>
      </c>
      <c r="HL33" s="28">
        <v>52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>
        <f t="shared" si="1"/>
        <v>150</v>
      </c>
      <c r="IF33" s="35">
        <v>150</v>
      </c>
      <c r="IG33" s="35">
        <v>0</v>
      </c>
      <c r="IH33" s="35">
        <v>0</v>
      </c>
      <c r="II33" s="35">
        <v>0</v>
      </c>
      <c r="IJ33" s="35">
        <v>0</v>
      </c>
      <c r="IK33" s="35">
        <v>0</v>
      </c>
      <c r="IL33" s="35">
        <v>0</v>
      </c>
      <c r="IM33" s="35">
        <v>0</v>
      </c>
      <c r="IN33" s="35">
        <v>0</v>
      </c>
      <c r="IO33" s="35">
        <v>0</v>
      </c>
      <c r="IP33" s="35">
        <v>0</v>
      </c>
      <c r="IQ33" s="35">
        <v>0</v>
      </c>
      <c r="IR33" s="35">
        <v>0</v>
      </c>
      <c r="IS33" s="35">
        <v>0</v>
      </c>
      <c r="IT33" s="35">
        <v>0</v>
      </c>
      <c r="IU33" s="35">
        <v>0</v>
      </c>
      <c r="IV33" s="35">
        <v>0</v>
      </c>
      <c r="IW33" s="36">
        <v>1638.8</v>
      </c>
      <c r="IX33" s="36">
        <v>0</v>
      </c>
      <c r="IY33" s="37">
        <v>86813</v>
      </c>
      <c r="IZ33" s="37">
        <v>68142</v>
      </c>
      <c r="JA33" s="37">
        <v>68064</v>
      </c>
      <c r="JB33" s="37">
        <v>0</v>
      </c>
      <c r="JC33" s="37"/>
      <c r="JD33" s="37">
        <v>78</v>
      </c>
      <c r="JE33" s="37">
        <v>18671</v>
      </c>
      <c r="JF33" s="37">
        <v>17369</v>
      </c>
      <c r="JG33" s="37">
        <v>0</v>
      </c>
      <c r="JH33" s="38"/>
      <c r="JI33" s="38">
        <v>1302</v>
      </c>
      <c r="JJ33" s="41">
        <v>750</v>
      </c>
      <c r="JK33" s="41" t="s">
        <v>94</v>
      </c>
    </row>
    <row r="34" spans="1:271" s="32" customFormat="1" ht="18.75" x14ac:dyDescent="0.3">
      <c r="A34" s="26">
        <v>15</v>
      </c>
      <c r="B34" s="34" t="s">
        <v>111</v>
      </c>
      <c r="C34" s="26">
        <v>5032036087</v>
      </c>
      <c r="D34" s="26" t="s">
        <v>54</v>
      </c>
      <c r="E34" s="27">
        <f t="shared" si="0"/>
        <v>1194.1000000000001</v>
      </c>
      <c r="F34" s="35">
        <v>333.1</v>
      </c>
      <c r="G34" s="35">
        <v>0</v>
      </c>
      <c r="H34" s="35">
        <v>413.8</v>
      </c>
      <c r="I34" s="35">
        <v>0</v>
      </c>
      <c r="J34" s="35">
        <v>42</v>
      </c>
      <c r="K34" s="35">
        <v>0</v>
      </c>
      <c r="L34" s="35">
        <v>1</v>
      </c>
      <c r="M34" s="35">
        <v>0</v>
      </c>
      <c r="N34" s="35">
        <v>0.5</v>
      </c>
      <c r="O34" s="35">
        <v>0</v>
      </c>
      <c r="P34" s="35">
        <v>0.5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0.4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1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0.6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15.3</v>
      </c>
      <c r="BR34" s="35">
        <v>298.5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43</v>
      </c>
      <c r="CG34" s="35">
        <v>25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19.399999999999999</v>
      </c>
      <c r="EA34" s="35">
        <v>0</v>
      </c>
      <c r="EB34" s="35">
        <v>0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0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0</v>
      </c>
      <c r="FD34" s="35">
        <v>0</v>
      </c>
      <c r="FE34" s="35">
        <v>0</v>
      </c>
      <c r="FF34" s="35">
        <v>0</v>
      </c>
      <c r="FG34" s="35">
        <v>0</v>
      </c>
      <c r="FH34" s="35">
        <v>0</v>
      </c>
      <c r="FI34" s="35">
        <v>0</v>
      </c>
      <c r="FJ34" s="35">
        <v>0</v>
      </c>
      <c r="FK34" s="35">
        <v>0</v>
      </c>
      <c r="FL34" s="35">
        <v>0</v>
      </c>
      <c r="FM34" s="35">
        <v>0</v>
      </c>
      <c r="FN34" s="35">
        <v>0</v>
      </c>
      <c r="FO34" s="35">
        <v>0</v>
      </c>
      <c r="FP34" s="35">
        <v>0</v>
      </c>
      <c r="FQ34" s="35">
        <v>0</v>
      </c>
      <c r="FR34" s="35">
        <v>0</v>
      </c>
      <c r="FS34" s="35">
        <v>0</v>
      </c>
      <c r="FT34" s="35">
        <v>0</v>
      </c>
      <c r="FU34" s="35">
        <v>0</v>
      </c>
      <c r="FV34" s="35">
        <v>0</v>
      </c>
      <c r="FW34" s="35">
        <v>0</v>
      </c>
      <c r="FX34" s="35">
        <v>0</v>
      </c>
      <c r="FY34" s="35">
        <v>0</v>
      </c>
      <c r="FZ34" s="35">
        <v>0</v>
      </c>
      <c r="GA34" s="35">
        <v>0</v>
      </c>
      <c r="GB34" s="35">
        <v>0</v>
      </c>
      <c r="GC34" s="35">
        <v>0</v>
      </c>
      <c r="GD34" s="35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>
        <v>0</v>
      </c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</v>
      </c>
      <c r="HG34" s="35">
        <v>0</v>
      </c>
      <c r="HH34" s="35">
        <v>0</v>
      </c>
      <c r="HI34" s="35">
        <v>0</v>
      </c>
      <c r="HJ34" s="35">
        <v>0</v>
      </c>
      <c r="HK34" s="35">
        <v>1</v>
      </c>
      <c r="HL34" s="28">
        <v>28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>
        <f t="shared" si="1"/>
        <v>25</v>
      </c>
      <c r="IF34" s="28">
        <v>25</v>
      </c>
      <c r="IG34" s="28">
        <v>0</v>
      </c>
      <c r="IH34" s="28">
        <v>0</v>
      </c>
      <c r="II34" s="28">
        <v>0</v>
      </c>
      <c r="IJ34" s="28">
        <v>0</v>
      </c>
      <c r="IK34" s="28">
        <v>0</v>
      </c>
      <c r="IL34" s="28">
        <v>0</v>
      </c>
      <c r="IM34" s="28">
        <v>0</v>
      </c>
      <c r="IN34" s="28">
        <v>0</v>
      </c>
      <c r="IO34" s="28">
        <v>0</v>
      </c>
      <c r="IP34" s="28">
        <v>0</v>
      </c>
      <c r="IQ34" s="28">
        <v>0</v>
      </c>
      <c r="IR34" s="28">
        <v>0</v>
      </c>
      <c r="IS34" s="28">
        <v>0</v>
      </c>
      <c r="IT34" s="28">
        <v>0</v>
      </c>
      <c r="IU34" s="28">
        <v>0</v>
      </c>
      <c r="IV34" s="28">
        <v>0</v>
      </c>
      <c r="IW34" s="36">
        <v>913.3</v>
      </c>
      <c r="IX34" s="36">
        <v>133</v>
      </c>
      <c r="IY34" s="37">
        <v>53281</v>
      </c>
      <c r="IZ34" s="37">
        <v>41739</v>
      </c>
      <c r="JA34" s="37">
        <v>41661</v>
      </c>
      <c r="JB34" s="37">
        <v>10260</v>
      </c>
      <c r="JC34" s="37"/>
      <c r="JD34" s="37">
        <v>78</v>
      </c>
      <c r="JE34" s="37">
        <v>11542</v>
      </c>
      <c r="JF34" s="37">
        <v>10987</v>
      </c>
      <c r="JG34" s="37">
        <v>2744</v>
      </c>
      <c r="JH34" s="38"/>
      <c r="JI34" s="38">
        <v>555</v>
      </c>
      <c r="JJ34" s="41" t="s">
        <v>120</v>
      </c>
      <c r="JK34" s="39" t="s">
        <v>94</v>
      </c>
    </row>
    <row r="35" spans="1:271" s="32" customFormat="1" ht="18.75" x14ac:dyDescent="0.3">
      <c r="A35" s="26">
        <v>16</v>
      </c>
      <c r="B35" s="34" t="s">
        <v>112</v>
      </c>
      <c r="C35" s="26">
        <v>5032036094</v>
      </c>
      <c r="D35" s="26" t="s">
        <v>54</v>
      </c>
      <c r="E35" s="27">
        <f t="shared" si="0"/>
        <v>2485.1999999999998</v>
      </c>
      <c r="F35" s="35">
        <v>827.3</v>
      </c>
      <c r="G35" s="35">
        <v>0</v>
      </c>
      <c r="H35" s="35">
        <v>884.1</v>
      </c>
      <c r="I35" s="35">
        <v>0</v>
      </c>
      <c r="J35" s="35">
        <v>107</v>
      </c>
      <c r="K35" s="35">
        <v>0</v>
      </c>
      <c r="L35" s="35">
        <v>2.8</v>
      </c>
      <c r="M35" s="35">
        <v>0</v>
      </c>
      <c r="N35" s="35">
        <v>7.1</v>
      </c>
      <c r="O35" s="35">
        <v>0</v>
      </c>
      <c r="P35" s="35">
        <v>1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1.5</v>
      </c>
      <c r="AX35" s="35">
        <v>0</v>
      </c>
      <c r="AY35" s="35">
        <v>1</v>
      </c>
      <c r="AZ35" s="35">
        <v>0.6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29.7</v>
      </c>
      <c r="BR35" s="35">
        <v>534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24</v>
      </c>
      <c r="CG35" s="35">
        <v>41</v>
      </c>
      <c r="CH35" s="35">
        <v>0</v>
      </c>
      <c r="CI35" s="35">
        <v>0</v>
      </c>
      <c r="CJ35" s="35">
        <v>2</v>
      </c>
      <c r="CK35" s="35">
        <v>0</v>
      </c>
      <c r="CL35" s="35">
        <v>0</v>
      </c>
      <c r="CM35" s="35">
        <v>0</v>
      </c>
      <c r="CN35" s="35">
        <v>0</v>
      </c>
      <c r="CO35" s="35">
        <v>1</v>
      </c>
      <c r="CP35" s="35">
        <v>0</v>
      </c>
      <c r="CQ35" s="35">
        <v>0</v>
      </c>
      <c r="CR35" s="35">
        <v>1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0</v>
      </c>
      <c r="DX35" s="35">
        <v>0</v>
      </c>
      <c r="DY35" s="35">
        <v>15</v>
      </c>
      <c r="DZ35" s="35">
        <v>4.0999999999999996</v>
      </c>
      <c r="EA35" s="35">
        <v>0</v>
      </c>
      <c r="EB35" s="35">
        <v>0</v>
      </c>
      <c r="EC35" s="35">
        <v>0</v>
      </c>
      <c r="ED35" s="35">
        <v>0</v>
      </c>
      <c r="EE35" s="35">
        <v>1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</v>
      </c>
      <c r="EY35" s="35">
        <v>0</v>
      </c>
      <c r="EZ35" s="35">
        <v>0</v>
      </c>
      <c r="FA35" s="35">
        <v>0</v>
      </c>
      <c r="FB35" s="35">
        <v>0</v>
      </c>
      <c r="FC35" s="35">
        <v>0</v>
      </c>
      <c r="FD35" s="35">
        <v>0</v>
      </c>
      <c r="FE35" s="35">
        <v>0</v>
      </c>
      <c r="FF35" s="35">
        <v>0</v>
      </c>
      <c r="FG35" s="35">
        <v>0</v>
      </c>
      <c r="FH35" s="35">
        <v>0</v>
      </c>
      <c r="FI35" s="35">
        <v>0</v>
      </c>
      <c r="FJ35" s="35">
        <v>0</v>
      </c>
      <c r="FK35" s="35">
        <v>0</v>
      </c>
      <c r="FL35" s="35">
        <v>0</v>
      </c>
      <c r="FM35" s="35">
        <v>0</v>
      </c>
      <c r="FN35" s="35">
        <v>0</v>
      </c>
      <c r="FO35" s="35">
        <v>0</v>
      </c>
      <c r="FP35" s="35">
        <v>0</v>
      </c>
      <c r="FQ35" s="35">
        <v>0</v>
      </c>
      <c r="FR35" s="35">
        <v>0</v>
      </c>
      <c r="FS35" s="35">
        <v>0</v>
      </c>
      <c r="FT35" s="35">
        <v>0</v>
      </c>
      <c r="FU35" s="35">
        <v>0</v>
      </c>
      <c r="FV35" s="35">
        <v>0</v>
      </c>
      <c r="FW35" s="35">
        <v>0</v>
      </c>
      <c r="FX35" s="35">
        <v>0</v>
      </c>
      <c r="FY35" s="35">
        <v>0</v>
      </c>
      <c r="FZ35" s="35">
        <v>0</v>
      </c>
      <c r="GA35" s="35">
        <v>0</v>
      </c>
      <c r="GB35" s="35">
        <v>0</v>
      </c>
      <c r="GC35" s="35">
        <v>0</v>
      </c>
      <c r="GD35" s="35">
        <v>0</v>
      </c>
      <c r="GE35" s="35">
        <v>0</v>
      </c>
      <c r="GF35" s="35">
        <v>0</v>
      </c>
      <c r="GG35" s="35">
        <v>0</v>
      </c>
      <c r="GH35" s="35">
        <v>0</v>
      </c>
      <c r="GI35" s="35">
        <v>0</v>
      </c>
      <c r="GJ35" s="35">
        <v>0</v>
      </c>
      <c r="GK35" s="35">
        <v>0</v>
      </c>
      <c r="GL35" s="35">
        <v>0</v>
      </c>
      <c r="GM35" s="35">
        <v>0</v>
      </c>
      <c r="GN35" s="35">
        <v>0</v>
      </c>
      <c r="GO35" s="35">
        <v>0</v>
      </c>
      <c r="GP35" s="35">
        <v>0</v>
      </c>
      <c r="GQ35" s="35">
        <v>0</v>
      </c>
      <c r="GR35" s="35">
        <v>0</v>
      </c>
      <c r="GS35" s="35">
        <v>0</v>
      </c>
      <c r="GT35" s="35">
        <v>0</v>
      </c>
      <c r="GU35" s="35">
        <v>0</v>
      </c>
      <c r="GV35" s="35">
        <v>0</v>
      </c>
      <c r="GW35" s="35">
        <v>0</v>
      </c>
      <c r="GX35" s="35">
        <v>0</v>
      </c>
      <c r="GY35" s="35">
        <v>0</v>
      </c>
      <c r="GZ35" s="35">
        <v>0</v>
      </c>
      <c r="HA35" s="35">
        <v>0</v>
      </c>
      <c r="HB35" s="35">
        <v>0</v>
      </c>
      <c r="HC35" s="35">
        <v>0</v>
      </c>
      <c r="HD35" s="35">
        <v>0</v>
      </c>
      <c r="HE35" s="35">
        <v>0</v>
      </c>
      <c r="HF35" s="35">
        <v>0</v>
      </c>
      <c r="HG35" s="35">
        <v>0</v>
      </c>
      <c r="HH35" s="35">
        <v>0</v>
      </c>
      <c r="HI35" s="35">
        <v>0</v>
      </c>
      <c r="HJ35" s="35">
        <v>0</v>
      </c>
      <c r="HK35" s="35">
        <v>0</v>
      </c>
      <c r="HL35" s="28">
        <v>60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>
        <f t="shared" si="1"/>
        <v>144</v>
      </c>
      <c r="IF35" s="28">
        <v>144</v>
      </c>
      <c r="IG35" s="28">
        <v>0</v>
      </c>
      <c r="IH35" s="28">
        <v>0</v>
      </c>
      <c r="II35" s="28">
        <v>0</v>
      </c>
      <c r="IJ35" s="28">
        <v>0</v>
      </c>
      <c r="IK35" s="28">
        <v>0</v>
      </c>
      <c r="IL35" s="28">
        <v>0</v>
      </c>
      <c r="IM35" s="28">
        <v>0</v>
      </c>
      <c r="IN35" s="28">
        <v>0</v>
      </c>
      <c r="IO35" s="28">
        <v>0</v>
      </c>
      <c r="IP35" s="28">
        <v>0</v>
      </c>
      <c r="IQ35" s="28">
        <v>0</v>
      </c>
      <c r="IR35" s="28">
        <v>0</v>
      </c>
      <c r="IS35" s="28">
        <v>0</v>
      </c>
      <c r="IT35" s="28">
        <v>0</v>
      </c>
      <c r="IU35" s="28">
        <v>0</v>
      </c>
      <c r="IV35" s="28">
        <v>0</v>
      </c>
      <c r="IW35" s="36">
        <v>1488.5</v>
      </c>
      <c r="IX35" s="36">
        <v>216.2</v>
      </c>
      <c r="IY35" s="37">
        <v>87270</v>
      </c>
      <c r="IZ35" s="37">
        <v>68567</v>
      </c>
      <c r="JA35" s="37">
        <v>68567</v>
      </c>
      <c r="JB35" s="37">
        <v>15819</v>
      </c>
      <c r="JC35" s="37"/>
      <c r="JD35" s="37">
        <v>0</v>
      </c>
      <c r="JE35" s="37">
        <v>18703</v>
      </c>
      <c r="JF35" s="37">
        <v>18026</v>
      </c>
      <c r="JG35" s="37">
        <v>4547</v>
      </c>
      <c r="JH35" s="38"/>
      <c r="JI35" s="38">
        <v>677</v>
      </c>
      <c r="JJ35" s="41" t="s">
        <v>120</v>
      </c>
      <c r="JK35" s="39" t="s">
        <v>94</v>
      </c>
    </row>
    <row r="36" spans="1:271" s="32" customFormat="1" ht="18.75" x14ac:dyDescent="0.3">
      <c r="A36" s="26">
        <v>17</v>
      </c>
      <c r="B36" s="34" t="s">
        <v>113</v>
      </c>
      <c r="C36" s="26">
        <v>5032036577</v>
      </c>
      <c r="D36" s="26" t="s">
        <v>54</v>
      </c>
      <c r="E36" s="27">
        <f t="shared" si="0"/>
        <v>2206.4</v>
      </c>
      <c r="F36" s="35">
        <v>628.1</v>
      </c>
      <c r="G36" s="35">
        <v>0</v>
      </c>
      <c r="H36" s="35">
        <v>694.5</v>
      </c>
      <c r="I36" s="35">
        <v>0</v>
      </c>
      <c r="J36" s="35">
        <v>129.4</v>
      </c>
      <c r="K36" s="35">
        <v>0</v>
      </c>
      <c r="L36" s="35">
        <v>1.5</v>
      </c>
      <c r="M36" s="35">
        <v>0</v>
      </c>
      <c r="N36" s="35">
        <v>1.8</v>
      </c>
      <c r="O36" s="35">
        <v>0</v>
      </c>
      <c r="P36" s="35">
        <v>0.5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0.3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88.8</v>
      </c>
      <c r="BR36" s="35">
        <v>604.29999999999995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42.5</v>
      </c>
      <c r="CH36" s="35">
        <v>0</v>
      </c>
      <c r="CI36" s="35">
        <v>0</v>
      </c>
      <c r="CJ36" s="35">
        <v>0.5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12.9</v>
      </c>
      <c r="DZ36" s="35">
        <v>1.3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>
        <v>0</v>
      </c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35">
        <v>0</v>
      </c>
      <c r="FX36" s="35">
        <v>0</v>
      </c>
      <c r="FY36" s="35">
        <v>0</v>
      </c>
      <c r="FZ36" s="35">
        <v>0</v>
      </c>
      <c r="GA36" s="35">
        <v>0</v>
      </c>
      <c r="GB36" s="35">
        <v>0</v>
      </c>
      <c r="GC36" s="35">
        <v>0</v>
      </c>
      <c r="GD36" s="35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>
        <v>0</v>
      </c>
      <c r="GV36" s="35">
        <v>0</v>
      </c>
      <c r="GW36" s="35">
        <v>0</v>
      </c>
      <c r="GX36" s="35">
        <v>0</v>
      </c>
      <c r="GY36" s="35">
        <v>0</v>
      </c>
      <c r="GZ36" s="35">
        <v>0</v>
      </c>
      <c r="HA36" s="35">
        <v>0</v>
      </c>
      <c r="HB36" s="35">
        <v>0</v>
      </c>
      <c r="HC36" s="35">
        <v>0</v>
      </c>
      <c r="HD36" s="35">
        <v>0</v>
      </c>
      <c r="HE36" s="35">
        <v>0</v>
      </c>
      <c r="HF36" s="35">
        <v>0</v>
      </c>
      <c r="HG36" s="35">
        <v>0</v>
      </c>
      <c r="HH36" s="35">
        <v>0</v>
      </c>
      <c r="HI36" s="35">
        <v>0</v>
      </c>
      <c r="HJ36" s="35">
        <v>0</v>
      </c>
      <c r="HK36" s="35">
        <v>3</v>
      </c>
      <c r="HL36" s="28">
        <v>55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>
        <f t="shared" si="1"/>
        <v>350.1</v>
      </c>
      <c r="IF36" s="35">
        <v>349.3</v>
      </c>
      <c r="IG36" s="35">
        <v>0.8</v>
      </c>
      <c r="IH36" s="35">
        <v>0</v>
      </c>
      <c r="II36" s="35">
        <v>0</v>
      </c>
      <c r="IJ36" s="35">
        <v>0</v>
      </c>
      <c r="IK36" s="35">
        <v>0</v>
      </c>
      <c r="IL36" s="35">
        <v>0</v>
      </c>
      <c r="IM36" s="35">
        <v>0</v>
      </c>
      <c r="IN36" s="35">
        <v>0</v>
      </c>
      <c r="IO36" s="35">
        <v>0</v>
      </c>
      <c r="IP36" s="35">
        <v>0</v>
      </c>
      <c r="IQ36" s="35">
        <v>0</v>
      </c>
      <c r="IR36" s="35">
        <v>0</v>
      </c>
      <c r="IS36" s="35">
        <v>0</v>
      </c>
      <c r="IT36" s="35">
        <v>0</v>
      </c>
      <c r="IU36" s="35">
        <v>0</v>
      </c>
      <c r="IV36" s="35">
        <v>0</v>
      </c>
      <c r="IW36" s="36">
        <v>1069.7</v>
      </c>
      <c r="IX36" s="36">
        <v>0</v>
      </c>
      <c r="IY36" s="37">
        <v>59567</v>
      </c>
      <c r="IZ36" s="37">
        <v>47808</v>
      </c>
      <c r="JA36" s="37">
        <v>47667</v>
      </c>
      <c r="JB36" s="37">
        <v>0</v>
      </c>
      <c r="JC36" s="37"/>
      <c r="JD36" s="37">
        <v>141</v>
      </c>
      <c r="JE36" s="37">
        <v>11759</v>
      </c>
      <c r="JF36" s="37">
        <v>11394</v>
      </c>
      <c r="JG36" s="37">
        <v>0</v>
      </c>
      <c r="JH36" s="38"/>
      <c r="JI36" s="38">
        <v>365</v>
      </c>
      <c r="JJ36" s="41" t="s">
        <v>120</v>
      </c>
      <c r="JK36" s="39" t="s">
        <v>94</v>
      </c>
    </row>
    <row r="37" spans="1:271" s="32" customFormat="1" ht="37.5" x14ac:dyDescent="0.3">
      <c r="A37" s="26">
        <v>18</v>
      </c>
      <c r="B37" s="34" t="s">
        <v>142</v>
      </c>
      <c r="C37" s="26">
        <v>5032036288</v>
      </c>
      <c r="D37" s="26" t="s">
        <v>54</v>
      </c>
      <c r="E37" s="27">
        <f t="shared" si="0"/>
        <v>2047.1999999999998</v>
      </c>
      <c r="F37" s="35">
        <v>637.6</v>
      </c>
      <c r="G37" s="35">
        <v>0</v>
      </c>
      <c r="H37" s="35">
        <v>527</v>
      </c>
      <c r="I37" s="35">
        <v>0</v>
      </c>
      <c r="J37" s="35">
        <v>87.6</v>
      </c>
      <c r="K37" s="35">
        <v>0</v>
      </c>
      <c r="L37" s="35">
        <v>1.6</v>
      </c>
      <c r="M37" s="35">
        <v>0</v>
      </c>
      <c r="N37" s="35">
        <v>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94.6</v>
      </c>
      <c r="BR37" s="35">
        <v>647</v>
      </c>
      <c r="BS37" s="35">
        <v>0</v>
      </c>
      <c r="BT37" s="35">
        <v>14.9</v>
      </c>
      <c r="BU37" s="35">
        <v>0</v>
      </c>
      <c r="BV37" s="35">
        <v>0</v>
      </c>
      <c r="BW37" s="35">
        <v>1.5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0.5</v>
      </c>
      <c r="CE37" s="35">
        <v>0</v>
      </c>
      <c r="CF37" s="35">
        <v>0</v>
      </c>
      <c r="CG37" s="35">
        <v>14</v>
      </c>
      <c r="CH37" s="35">
        <v>0</v>
      </c>
      <c r="CI37" s="35">
        <v>0</v>
      </c>
      <c r="CJ37" s="35">
        <v>1.5</v>
      </c>
      <c r="CK37" s="35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0.5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0</v>
      </c>
      <c r="DX37" s="35">
        <v>0</v>
      </c>
      <c r="DY37" s="35">
        <v>6.5</v>
      </c>
      <c r="DZ37" s="35">
        <v>8.4</v>
      </c>
      <c r="EA37" s="35">
        <v>0</v>
      </c>
      <c r="EB37" s="35">
        <v>0</v>
      </c>
      <c r="EC37" s="35">
        <v>0</v>
      </c>
      <c r="ED37" s="35">
        <v>0</v>
      </c>
      <c r="EE37" s="35">
        <v>0</v>
      </c>
      <c r="EF37" s="35">
        <v>0</v>
      </c>
      <c r="EG37" s="35">
        <v>0</v>
      </c>
      <c r="EH37" s="35">
        <v>0</v>
      </c>
      <c r="EI37" s="35">
        <v>0</v>
      </c>
      <c r="EJ37" s="35">
        <v>0</v>
      </c>
      <c r="EK37" s="35">
        <v>0</v>
      </c>
      <c r="EL37" s="35">
        <v>0</v>
      </c>
      <c r="EM37" s="35">
        <v>0</v>
      </c>
      <c r="EN37" s="35">
        <v>0</v>
      </c>
      <c r="EO37" s="35">
        <v>0</v>
      </c>
      <c r="EP37" s="35">
        <v>0</v>
      </c>
      <c r="EQ37" s="35">
        <v>0</v>
      </c>
      <c r="ER37" s="35">
        <v>0</v>
      </c>
      <c r="ES37" s="35">
        <v>0</v>
      </c>
      <c r="ET37" s="35">
        <v>0</v>
      </c>
      <c r="EU37" s="35">
        <v>0</v>
      </c>
      <c r="EV37" s="35">
        <v>0</v>
      </c>
      <c r="EW37" s="35">
        <v>0</v>
      </c>
      <c r="EX37" s="35">
        <v>0</v>
      </c>
      <c r="EY37" s="35">
        <v>0</v>
      </c>
      <c r="EZ37" s="35">
        <v>0</v>
      </c>
      <c r="FA37" s="35">
        <v>0</v>
      </c>
      <c r="FB37" s="35">
        <v>0</v>
      </c>
      <c r="FC37" s="35">
        <v>0</v>
      </c>
      <c r="FD37" s="35">
        <v>0</v>
      </c>
      <c r="FE37" s="35">
        <v>0</v>
      </c>
      <c r="FF37" s="35">
        <v>0</v>
      </c>
      <c r="FG37" s="35">
        <v>0</v>
      </c>
      <c r="FH37" s="35">
        <v>0</v>
      </c>
      <c r="FI37" s="35">
        <v>0</v>
      </c>
      <c r="FJ37" s="35">
        <v>0</v>
      </c>
      <c r="FK37" s="35">
        <v>0</v>
      </c>
      <c r="FL37" s="35">
        <v>0</v>
      </c>
      <c r="FM37" s="35">
        <v>0</v>
      </c>
      <c r="FN37" s="35">
        <v>0</v>
      </c>
      <c r="FO37" s="35">
        <v>0</v>
      </c>
      <c r="FP37" s="35">
        <v>0</v>
      </c>
      <c r="FQ37" s="35">
        <v>0</v>
      </c>
      <c r="FR37" s="35">
        <v>0</v>
      </c>
      <c r="FS37" s="35">
        <v>0</v>
      </c>
      <c r="FT37" s="35">
        <v>0</v>
      </c>
      <c r="FU37" s="35">
        <v>0</v>
      </c>
      <c r="FV37" s="35">
        <v>0</v>
      </c>
      <c r="FW37" s="35">
        <v>0</v>
      </c>
      <c r="FX37" s="35">
        <v>0</v>
      </c>
      <c r="FY37" s="35">
        <v>0</v>
      </c>
      <c r="FZ37" s="35">
        <v>0</v>
      </c>
      <c r="GA37" s="35">
        <v>0</v>
      </c>
      <c r="GB37" s="35">
        <v>0</v>
      </c>
      <c r="GC37" s="35">
        <v>0</v>
      </c>
      <c r="GD37" s="35">
        <v>0</v>
      </c>
      <c r="GE37" s="35">
        <v>0</v>
      </c>
      <c r="GF37" s="35">
        <v>0</v>
      </c>
      <c r="GG37" s="35">
        <v>0</v>
      </c>
      <c r="GH37" s="35">
        <v>0</v>
      </c>
      <c r="GI37" s="35">
        <v>0</v>
      </c>
      <c r="GJ37" s="35">
        <v>0</v>
      </c>
      <c r="GK37" s="35">
        <v>0</v>
      </c>
      <c r="GL37" s="35">
        <v>0</v>
      </c>
      <c r="GM37" s="35">
        <v>0</v>
      </c>
      <c r="GN37" s="35">
        <v>0</v>
      </c>
      <c r="GO37" s="35">
        <v>0</v>
      </c>
      <c r="GP37" s="35">
        <v>0</v>
      </c>
      <c r="GQ37" s="35">
        <v>0</v>
      </c>
      <c r="GR37" s="35">
        <v>0</v>
      </c>
      <c r="GS37" s="35">
        <v>0</v>
      </c>
      <c r="GT37" s="35">
        <v>0</v>
      </c>
      <c r="GU37" s="35">
        <v>0</v>
      </c>
      <c r="GV37" s="35">
        <v>0</v>
      </c>
      <c r="GW37" s="35">
        <v>0</v>
      </c>
      <c r="GX37" s="35">
        <v>0</v>
      </c>
      <c r="GY37" s="35">
        <v>0</v>
      </c>
      <c r="GZ37" s="35">
        <v>0</v>
      </c>
      <c r="HA37" s="35">
        <v>0</v>
      </c>
      <c r="HB37" s="35">
        <v>0</v>
      </c>
      <c r="HC37" s="35">
        <v>0</v>
      </c>
      <c r="HD37" s="35">
        <v>0</v>
      </c>
      <c r="HE37" s="35">
        <v>0</v>
      </c>
      <c r="HF37" s="35">
        <v>0</v>
      </c>
      <c r="HG37" s="35">
        <v>0</v>
      </c>
      <c r="HH37" s="35">
        <v>0</v>
      </c>
      <c r="HI37" s="35">
        <v>0</v>
      </c>
      <c r="HJ37" s="35">
        <v>0</v>
      </c>
      <c r="HK37" s="35">
        <v>10</v>
      </c>
      <c r="HL37" s="28">
        <v>51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>
        <f t="shared" si="1"/>
        <v>265</v>
      </c>
      <c r="IF37" s="35">
        <v>264</v>
      </c>
      <c r="IG37" s="35">
        <v>1</v>
      </c>
      <c r="IH37" s="35">
        <v>0</v>
      </c>
      <c r="II37" s="35">
        <v>0</v>
      </c>
      <c r="IJ37" s="35">
        <v>0</v>
      </c>
      <c r="IK37" s="35">
        <v>0</v>
      </c>
      <c r="IL37" s="35">
        <v>0</v>
      </c>
      <c r="IM37" s="35">
        <v>0</v>
      </c>
      <c r="IN37" s="35">
        <v>0</v>
      </c>
      <c r="IO37" s="35">
        <v>0</v>
      </c>
      <c r="IP37" s="35">
        <v>0</v>
      </c>
      <c r="IQ37" s="35">
        <v>0</v>
      </c>
      <c r="IR37" s="35">
        <v>0</v>
      </c>
      <c r="IS37" s="35">
        <v>0</v>
      </c>
      <c r="IT37" s="35">
        <v>0</v>
      </c>
      <c r="IU37" s="35">
        <v>0</v>
      </c>
      <c r="IV37" s="35">
        <v>0</v>
      </c>
      <c r="IW37" s="36">
        <v>887.1</v>
      </c>
      <c r="IX37" s="36">
        <v>0</v>
      </c>
      <c r="IY37" s="37">
        <v>47661</v>
      </c>
      <c r="IZ37" s="37">
        <v>37832</v>
      </c>
      <c r="JA37" s="37">
        <v>37389</v>
      </c>
      <c r="JB37" s="37">
        <v>0</v>
      </c>
      <c r="JC37" s="37"/>
      <c r="JD37" s="37">
        <v>443</v>
      </c>
      <c r="JE37" s="37">
        <v>9829</v>
      </c>
      <c r="JF37" s="37">
        <v>9152</v>
      </c>
      <c r="JG37" s="37">
        <v>0</v>
      </c>
      <c r="JH37" s="38"/>
      <c r="JI37" s="38">
        <v>677</v>
      </c>
      <c r="JJ37" s="41" t="s">
        <v>120</v>
      </c>
      <c r="JK37" s="39" t="s">
        <v>94</v>
      </c>
    </row>
    <row r="38" spans="1:271" s="32" customFormat="1" ht="18.75" x14ac:dyDescent="0.3">
      <c r="A38" s="26">
        <v>19</v>
      </c>
      <c r="B38" s="34" t="s">
        <v>114</v>
      </c>
      <c r="C38" s="26">
        <v>5032036295</v>
      </c>
      <c r="D38" s="26" t="s">
        <v>54</v>
      </c>
      <c r="E38" s="27">
        <f t="shared" si="0"/>
        <v>5567.0999999999995</v>
      </c>
      <c r="F38" s="35">
        <v>1767.9</v>
      </c>
      <c r="G38" s="35">
        <v>0</v>
      </c>
      <c r="H38" s="35">
        <v>1814.1</v>
      </c>
      <c r="I38" s="35">
        <v>0</v>
      </c>
      <c r="J38" s="35">
        <v>236.1</v>
      </c>
      <c r="K38" s="35">
        <v>0</v>
      </c>
      <c r="L38" s="35">
        <v>8</v>
      </c>
      <c r="M38" s="35">
        <v>0</v>
      </c>
      <c r="N38" s="35">
        <v>4</v>
      </c>
      <c r="O38" s="35">
        <v>0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1</v>
      </c>
      <c r="X38" s="35">
        <v>0</v>
      </c>
      <c r="Y38" s="35">
        <v>6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2.1</v>
      </c>
      <c r="AW38" s="35">
        <v>5.9</v>
      </c>
      <c r="AX38" s="35">
        <v>0</v>
      </c>
      <c r="AY38" s="35">
        <v>0</v>
      </c>
      <c r="AZ38" s="35">
        <v>3.6</v>
      </c>
      <c r="BA38" s="35">
        <v>1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1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39.5</v>
      </c>
      <c r="BR38" s="35">
        <v>1298.5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123</v>
      </c>
      <c r="CG38" s="35">
        <v>83.8</v>
      </c>
      <c r="CH38" s="35">
        <v>0</v>
      </c>
      <c r="CI38" s="35">
        <v>0</v>
      </c>
      <c r="CJ38" s="35">
        <v>5.4</v>
      </c>
      <c r="CK38" s="35">
        <v>0</v>
      </c>
      <c r="CL38" s="35">
        <v>0</v>
      </c>
      <c r="CM38" s="35">
        <v>0</v>
      </c>
      <c r="CN38" s="35">
        <v>1.3</v>
      </c>
      <c r="CO38" s="35">
        <v>3.4</v>
      </c>
      <c r="CP38" s="35">
        <v>1</v>
      </c>
      <c r="CQ38" s="35">
        <v>0.5</v>
      </c>
      <c r="CR38" s="35">
        <v>1.8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20.3</v>
      </c>
      <c r="DZ38" s="35">
        <v>136.9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0</v>
      </c>
      <c r="ER38" s="35">
        <v>0</v>
      </c>
      <c r="ES38" s="35">
        <v>0</v>
      </c>
      <c r="ET38" s="35">
        <v>0</v>
      </c>
      <c r="EU38" s="35">
        <v>0</v>
      </c>
      <c r="EV38" s="35">
        <v>0</v>
      </c>
      <c r="EW38" s="35">
        <v>0</v>
      </c>
      <c r="EX38" s="35">
        <v>0</v>
      </c>
      <c r="EY38" s="35">
        <v>0</v>
      </c>
      <c r="EZ38" s="35">
        <v>0</v>
      </c>
      <c r="FA38" s="35">
        <v>0</v>
      </c>
      <c r="FB38" s="35">
        <v>0</v>
      </c>
      <c r="FC38" s="35">
        <v>0</v>
      </c>
      <c r="FD38" s="35">
        <v>0</v>
      </c>
      <c r="FE38" s="35">
        <v>0</v>
      </c>
      <c r="FF38" s="35">
        <v>0</v>
      </c>
      <c r="FG38" s="35">
        <v>0</v>
      </c>
      <c r="FH38" s="35">
        <v>0</v>
      </c>
      <c r="FI38" s="35">
        <v>0</v>
      </c>
      <c r="FJ38" s="35">
        <v>0</v>
      </c>
      <c r="FK38" s="35">
        <v>0</v>
      </c>
      <c r="FL38" s="35">
        <v>0</v>
      </c>
      <c r="FM38" s="35">
        <v>0</v>
      </c>
      <c r="FN38" s="35">
        <v>0</v>
      </c>
      <c r="FO38" s="35">
        <v>0</v>
      </c>
      <c r="FP38" s="35">
        <v>0</v>
      </c>
      <c r="FQ38" s="35">
        <v>0</v>
      </c>
      <c r="FR38" s="35">
        <v>0</v>
      </c>
      <c r="FS38" s="35">
        <v>0</v>
      </c>
      <c r="FT38" s="35">
        <v>0</v>
      </c>
      <c r="FU38" s="35">
        <v>0</v>
      </c>
      <c r="FV38" s="35">
        <v>0</v>
      </c>
      <c r="FW38" s="35">
        <v>0</v>
      </c>
      <c r="FX38" s="35">
        <v>0</v>
      </c>
      <c r="FY38" s="35">
        <v>0</v>
      </c>
      <c r="FZ38" s="35">
        <v>0</v>
      </c>
      <c r="GA38" s="35">
        <v>0</v>
      </c>
      <c r="GB38" s="35">
        <v>0</v>
      </c>
      <c r="GC38" s="35">
        <v>0</v>
      </c>
      <c r="GD38" s="35">
        <v>0</v>
      </c>
      <c r="GE38" s="35">
        <v>0</v>
      </c>
      <c r="GF38" s="35">
        <v>0</v>
      </c>
      <c r="GG38" s="35">
        <v>0</v>
      </c>
      <c r="GH38" s="35">
        <v>0</v>
      </c>
      <c r="GI38" s="35">
        <v>0</v>
      </c>
      <c r="GJ38" s="35">
        <v>0</v>
      </c>
      <c r="GK38" s="35">
        <v>0</v>
      </c>
      <c r="GL38" s="35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0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>
        <v>0</v>
      </c>
      <c r="HI38" s="35">
        <v>0</v>
      </c>
      <c r="HJ38" s="35">
        <v>0</v>
      </c>
      <c r="HK38" s="35">
        <v>10</v>
      </c>
      <c r="HL38" s="28">
        <v>120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>
        <f t="shared" si="1"/>
        <v>380</v>
      </c>
      <c r="IF38" s="35">
        <v>380</v>
      </c>
      <c r="IG38" s="35">
        <v>0</v>
      </c>
      <c r="IH38" s="35">
        <v>0</v>
      </c>
      <c r="II38" s="35">
        <v>0</v>
      </c>
      <c r="IJ38" s="35">
        <v>0</v>
      </c>
      <c r="IK38" s="35">
        <v>0</v>
      </c>
      <c r="IL38" s="35">
        <v>0</v>
      </c>
      <c r="IM38" s="35">
        <v>0</v>
      </c>
      <c r="IN38" s="35">
        <v>0</v>
      </c>
      <c r="IO38" s="35">
        <v>0</v>
      </c>
      <c r="IP38" s="35">
        <v>0</v>
      </c>
      <c r="IQ38" s="35">
        <v>0</v>
      </c>
      <c r="IR38" s="35">
        <v>0</v>
      </c>
      <c r="IS38" s="35">
        <v>0</v>
      </c>
      <c r="IT38" s="35">
        <v>0</v>
      </c>
      <c r="IU38" s="35">
        <v>0</v>
      </c>
      <c r="IV38" s="35">
        <v>0</v>
      </c>
      <c r="IW38" s="36">
        <v>1871.5</v>
      </c>
      <c r="IX38" s="36">
        <v>87.7</v>
      </c>
      <c r="IY38" s="37">
        <v>99127</v>
      </c>
      <c r="IZ38" s="37">
        <v>78290</v>
      </c>
      <c r="JA38" s="37">
        <v>77665</v>
      </c>
      <c r="JB38" s="37">
        <v>4771</v>
      </c>
      <c r="JC38" s="37"/>
      <c r="JD38" s="37">
        <v>625</v>
      </c>
      <c r="JE38" s="37">
        <v>20837</v>
      </c>
      <c r="JF38" s="37">
        <v>20472</v>
      </c>
      <c r="JG38" s="37">
        <v>1799</v>
      </c>
      <c r="JH38" s="38"/>
      <c r="JI38" s="38">
        <v>365</v>
      </c>
      <c r="JJ38" s="41" t="s">
        <v>120</v>
      </c>
      <c r="JK38" s="39" t="s">
        <v>94</v>
      </c>
    </row>
    <row r="39" spans="1:271" s="32" customFormat="1" ht="18.75" x14ac:dyDescent="0.3">
      <c r="A39" s="26">
        <v>20</v>
      </c>
      <c r="B39" s="34" t="s">
        <v>70</v>
      </c>
      <c r="C39" s="26">
        <v>5032036312</v>
      </c>
      <c r="D39" s="26" t="s">
        <v>54</v>
      </c>
      <c r="E39" s="27">
        <f t="shared" si="0"/>
        <v>1086.5999999999999</v>
      </c>
      <c r="F39" s="35">
        <v>316.3</v>
      </c>
      <c r="G39" s="35">
        <v>0</v>
      </c>
      <c r="H39" s="35">
        <v>366.6</v>
      </c>
      <c r="I39" s="35">
        <v>0</v>
      </c>
      <c r="J39" s="35">
        <v>45.1</v>
      </c>
      <c r="K39" s="35">
        <v>0</v>
      </c>
      <c r="L39" s="35">
        <v>2</v>
      </c>
      <c r="M39" s="35">
        <v>0</v>
      </c>
      <c r="N39" s="35">
        <v>2</v>
      </c>
      <c r="O39" s="35">
        <v>0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17.100000000000001</v>
      </c>
      <c r="BR39" s="35">
        <v>280.89999999999998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17</v>
      </c>
      <c r="CG39" s="35">
        <v>27</v>
      </c>
      <c r="CH39" s="35">
        <v>0</v>
      </c>
      <c r="CI39" s="35">
        <v>0</v>
      </c>
      <c r="CJ39" s="35">
        <v>4</v>
      </c>
      <c r="CK39" s="35">
        <v>0</v>
      </c>
      <c r="CL39" s="35">
        <v>0</v>
      </c>
      <c r="CM39" s="35">
        <v>0</v>
      </c>
      <c r="CN39" s="35">
        <v>0</v>
      </c>
      <c r="CO39" s="35">
        <v>1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0</v>
      </c>
      <c r="DO39" s="35"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5">
        <v>0</v>
      </c>
      <c r="DX39" s="35">
        <v>0</v>
      </c>
      <c r="DY39" s="35">
        <v>0.1</v>
      </c>
      <c r="DZ39" s="35">
        <v>6.5</v>
      </c>
      <c r="EA39" s="35">
        <v>0</v>
      </c>
      <c r="EB39" s="35">
        <v>0</v>
      </c>
      <c r="EC39" s="35">
        <v>0</v>
      </c>
      <c r="ED39" s="35">
        <v>0</v>
      </c>
      <c r="EE39" s="35">
        <v>0</v>
      </c>
      <c r="EF39" s="35">
        <v>0</v>
      </c>
      <c r="EG39" s="35">
        <v>0</v>
      </c>
      <c r="EH39" s="35">
        <v>0</v>
      </c>
      <c r="EI39" s="35">
        <v>0</v>
      </c>
      <c r="EJ39" s="35">
        <v>0</v>
      </c>
      <c r="EK39" s="35">
        <v>0</v>
      </c>
      <c r="EL39" s="35">
        <v>0</v>
      </c>
      <c r="EM39" s="35">
        <v>0</v>
      </c>
      <c r="EN39" s="35">
        <v>0</v>
      </c>
      <c r="EO39" s="35">
        <v>0</v>
      </c>
      <c r="EP39" s="35">
        <v>0</v>
      </c>
      <c r="EQ39" s="35">
        <v>0</v>
      </c>
      <c r="ER39" s="35">
        <v>0</v>
      </c>
      <c r="ES39" s="35">
        <v>0</v>
      </c>
      <c r="ET39" s="35">
        <v>0</v>
      </c>
      <c r="EU39" s="35">
        <v>0</v>
      </c>
      <c r="EV39" s="35">
        <v>0</v>
      </c>
      <c r="EW39" s="35">
        <v>0</v>
      </c>
      <c r="EX39" s="35">
        <v>0</v>
      </c>
      <c r="EY39" s="35">
        <v>0</v>
      </c>
      <c r="EZ39" s="35">
        <v>0</v>
      </c>
      <c r="FA39" s="35">
        <v>0</v>
      </c>
      <c r="FB39" s="35">
        <v>0</v>
      </c>
      <c r="FC39" s="35">
        <v>0</v>
      </c>
      <c r="FD39" s="35">
        <v>0</v>
      </c>
      <c r="FE39" s="35">
        <v>0</v>
      </c>
      <c r="FF39" s="35">
        <v>0</v>
      </c>
      <c r="FG39" s="35">
        <v>0</v>
      </c>
      <c r="FH39" s="35">
        <v>0</v>
      </c>
      <c r="FI39" s="35">
        <v>0</v>
      </c>
      <c r="FJ39" s="35">
        <v>0</v>
      </c>
      <c r="FK39" s="35">
        <v>0</v>
      </c>
      <c r="FL39" s="35">
        <v>0</v>
      </c>
      <c r="FM39" s="35">
        <v>0</v>
      </c>
      <c r="FN39" s="35">
        <v>0</v>
      </c>
      <c r="FO39" s="35">
        <v>0</v>
      </c>
      <c r="FP39" s="35">
        <v>0</v>
      </c>
      <c r="FQ39" s="35">
        <v>0</v>
      </c>
      <c r="FR39" s="35">
        <v>0</v>
      </c>
      <c r="FS39" s="35">
        <v>0</v>
      </c>
      <c r="FT39" s="35">
        <v>0</v>
      </c>
      <c r="FU39" s="35">
        <v>0</v>
      </c>
      <c r="FV39" s="35">
        <v>0</v>
      </c>
      <c r="FW39" s="35">
        <v>0</v>
      </c>
      <c r="FX39" s="35">
        <v>0</v>
      </c>
      <c r="FY39" s="35">
        <v>0</v>
      </c>
      <c r="FZ39" s="35">
        <v>0</v>
      </c>
      <c r="GA39" s="35">
        <v>0</v>
      </c>
      <c r="GB39" s="35">
        <v>0</v>
      </c>
      <c r="GC39" s="35">
        <v>0</v>
      </c>
      <c r="GD39" s="35">
        <v>0</v>
      </c>
      <c r="GE39" s="35">
        <v>0</v>
      </c>
      <c r="GF39" s="35">
        <v>0</v>
      </c>
      <c r="GG39" s="35">
        <v>0</v>
      </c>
      <c r="GH39" s="35">
        <v>0</v>
      </c>
      <c r="GI39" s="35">
        <v>0</v>
      </c>
      <c r="GJ39" s="35">
        <v>0</v>
      </c>
      <c r="GK39" s="35">
        <v>0</v>
      </c>
      <c r="GL39" s="35">
        <v>0</v>
      </c>
      <c r="GM39" s="35">
        <v>0</v>
      </c>
      <c r="GN39" s="35">
        <v>0</v>
      </c>
      <c r="GO39" s="35">
        <v>0</v>
      </c>
      <c r="GP39" s="35">
        <v>0</v>
      </c>
      <c r="GQ39" s="35">
        <v>0</v>
      </c>
      <c r="GR39" s="35">
        <v>0</v>
      </c>
      <c r="GS39" s="35">
        <v>0</v>
      </c>
      <c r="GT39" s="35">
        <v>0</v>
      </c>
      <c r="GU39" s="35">
        <v>0</v>
      </c>
      <c r="GV39" s="35">
        <v>0</v>
      </c>
      <c r="GW39" s="35">
        <v>0</v>
      </c>
      <c r="GX39" s="35">
        <v>0</v>
      </c>
      <c r="GY39" s="35">
        <v>0</v>
      </c>
      <c r="GZ39" s="35">
        <v>0</v>
      </c>
      <c r="HA39" s="35">
        <v>0</v>
      </c>
      <c r="HB39" s="35">
        <v>0</v>
      </c>
      <c r="HC39" s="35">
        <v>0</v>
      </c>
      <c r="HD39" s="35">
        <v>0</v>
      </c>
      <c r="HE39" s="35">
        <v>0</v>
      </c>
      <c r="HF39" s="35">
        <v>0</v>
      </c>
      <c r="HG39" s="35">
        <v>0</v>
      </c>
      <c r="HH39" s="35">
        <v>0</v>
      </c>
      <c r="HI39" s="35">
        <v>0</v>
      </c>
      <c r="HJ39" s="35">
        <v>0</v>
      </c>
      <c r="HK39" s="35">
        <v>0</v>
      </c>
      <c r="HL39" s="28">
        <v>28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>
        <f t="shared" si="1"/>
        <v>50</v>
      </c>
      <c r="IF39" s="28">
        <v>50</v>
      </c>
      <c r="IG39" s="28">
        <v>0</v>
      </c>
      <c r="IH39" s="28">
        <v>0</v>
      </c>
      <c r="II39" s="28">
        <v>0</v>
      </c>
      <c r="IJ39" s="28">
        <v>0</v>
      </c>
      <c r="IK39" s="28">
        <v>0</v>
      </c>
      <c r="IL39" s="28">
        <v>0</v>
      </c>
      <c r="IM39" s="28">
        <v>0</v>
      </c>
      <c r="IN39" s="28">
        <v>0</v>
      </c>
      <c r="IO39" s="28">
        <v>0</v>
      </c>
      <c r="IP39" s="28">
        <v>0</v>
      </c>
      <c r="IQ39" s="28">
        <v>0</v>
      </c>
      <c r="IR39" s="28">
        <v>0</v>
      </c>
      <c r="IS39" s="28">
        <v>0</v>
      </c>
      <c r="IT39" s="28">
        <v>0</v>
      </c>
      <c r="IU39" s="28">
        <v>0</v>
      </c>
      <c r="IV39" s="28">
        <v>0</v>
      </c>
      <c r="IW39" s="36">
        <v>813.1</v>
      </c>
      <c r="IX39" s="36">
        <v>116</v>
      </c>
      <c r="IY39" s="37">
        <v>48156</v>
      </c>
      <c r="IZ39" s="37">
        <v>37764</v>
      </c>
      <c r="JA39" s="37">
        <v>37530</v>
      </c>
      <c r="JB39" s="37">
        <v>8649</v>
      </c>
      <c r="JC39" s="37"/>
      <c r="JD39" s="37">
        <v>234</v>
      </c>
      <c r="JE39" s="37">
        <v>10392</v>
      </c>
      <c r="JF39" s="37">
        <v>9871</v>
      </c>
      <c r="JG39" s="37">
        <v>2430</v>
      </c>
      <c r="JH39" s="38"/>
      <c r="JI39" s="38">
        <v>521</v>
      </c>
      <c r="JJ39" s="41" t="s">
        <v>120</v>
      </c>
      <c r="JK39" s="39" t="s">
        <v>94</v>
      </c>
    </row>
    <row r="40" spans="1:271" s="32" customFormat="1" ht="18.75" x14ac:dyDescent="0.3">
      <c r="A40" s="26">
        <v>21</v>
      </c>
      <c r="B40" s="34" t="s">
        <v>71</v>
      </c>
      <c r="C40" s="26">
        <v>5032036697</v>
      </c>
      <c r="D40" s="26" t="s">
        <v>54</v>
      </c>
      <c r="E40" s="27">
        <f t="shared" si="0"/>
        <v>1411.3999999999999</v>
      </c>
      <c r="F40" s="35">
        <v>440.1</v>
      </c>
      <c r="G40" s="35">
        <v>0</v>
      </c>
      <c r="H40" s="35">
        <v>417.5</v>
      </c>
      <c r="I40" s="35">
        <v>0</v>
      </c>
      <c r="J40" s="35">
        <v>49.8</v>
      </c>
      <c r="K40" s="35">
        <v>0</v>
      </c>
      <c r="L40" s="35">
        <v>2</v>
      </c>
      <c r="M40" s="35">
        <v>0</v>
      </c>
      <c r="N40" s="35">
        <v>3</v>
      </c>
      <c r="O40" s="35">
        <v>0</v>
      </c>
      <c r="P40" s="35">
        <v>1.4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5.8</v>
      </c>
      <c r="BR40" s="35">
        <v>414.8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26</v>
      </c>
      <c r="CG40" s="35">
        <v>15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0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0</v>
      </c>
      <c r="DU40" s="35">
        <v>0</v>
      </c>
      <c r="DV40" s="35">
        <v>0</v>
      </c>
      <c r="DW40" s="35">
        <v>0</v>
      </c>
      <c r="DX40" s="35">
        <v>0</v>
      </c>
      <c r="DY40" s="35">
        <v>0</v>
      </c>
      <c r="DZ40" s="35">
        <v>36</v>
      </c>
      <c r="EA40" s="35">
        <v>0</v>
      </c>
      <c r="EB40" s="35">
        <v>0</v>
      </c>
      <c r="EC40" s="35">
        <v>0</v>
      </c>
      <c r="ED40" s="35">
        <v>0</v>
      </c>
      <c r="EE40" s="35">
        <v>0</v>
      </c>
      <c r="EF40" s="35">
        <v>0</v>
      </c>
      <c r="EG40" s="35">
        <v>0</v>
      </c>
      <c r="EH40" s="35">
        <v>0</v>
      </c>
      <c r="EI40" s="35">
        <v>0</v>
      </c>
      <c r="EJ40" s="35">
        <v>0</v>
      </c>
      <c r="EK40" s="35">
        <v>0</v>
      </c>
      <c r="EL40" s="35">
        <v>0</v>
      </c>
      <c r="EM40" s="35">
        <v>0</v>
      </c>
      <c r="EN40" s="35">
        <v>0</v>
      </c>
      <c r="EO40" s="35">
        <v>0</v>
      </c>
      <c r="EP40" s="35">
        <v>0</v>
      </c>
      <c r="EQ40" s="35">
        <v>0</v>
      </c>
      <c r="ER40" s="35">
        <v>0</v>
      </c>
      <c r="ES40" s="35">
        <v>0</v>
      </c>
      <c r="ET40" s="35">
        <v>0</v>
      </c>
      <c r="EU40" s="35">
        <v>0</v>
      </c>
      <c r="EV40" s="35">
        <v>0</v>
      </c>
      <c r="EW40" s="35">
        <v>0</v>
      </c>
      <c r="EX40" s="35">
        <v>0</v>
      </c>
      <c r="EY40" s="35">
        <v>0</v>
      </c>
      <c r="EZ40" s="35">
        <v>0</v>
      </c>
      <c r="FA40" s="35">
        <v>0</v>
      </c>
      <c r="FB40" s="35">
        <v>0</v>
      </c>
      <c r="FC40" s="35">
        <v>0</v>
      </c>
      <c r="FD40" s="35">
        <v>0</v>
      </c>
      <c r="FE40" s="35">
        <v>0</v>
      </c>
      <c r="FF40" s="35">
        <v>0</v>
      </c>
      <c r="FG40" s="35">
        <v>0</v>
      </c>
      <c r="FH40" s="35">
        <v>0</v>
      </c>
      <c r="FI40" s="35">
        <v>0</v>
      </c>
      <c r="FJ40" s="35">
        <v>0</v>
      </c>
      <c r="FK40" s="35">
        <v>0</v>
      </c>
      <c r="FL40" s="35">
        <v>0</v>
      </c>
      <c r="FM40" s="35">
        <v>0</v>
      </c>
      <c r="FN40" s="35">
        <v>0</v>
      </c>
      <c r="FO40" s="35">
        <v>0</v>
      </c>
      <c r="FP40" s="35">
        <v>0</v>
      </c>
      <c r="FQ40" s="35">
        <v>0</v>
      </c>
      <c r="FR40" s="35">
        <v>0</v>
      </c>
      <c r="FS40" s="35">
        <v>0</v>
      </c>
      <c r="FT40" s="35">
        <v>0</v>
      </c>
      <c r="FU40" s="35">
        <v>0</v>
      </c>
      <c r="FV40" s="35">
        <v>0</v>
      </c>
      <c r="FW40" s="35">
        <v>0</v>
      </c>
      <c r="FX40" s="35">
        <v>0</v>
      </c>
      <c r="FY40" s="35">
        <v>0</v>
      </c>
      <c r="FZ40" s="35">
        <v>0</v>
      </c>
      <c r="GA40" s="35">
        <v>0</v>
      </c>
      <c r="GB40" s="35">
        <v>0</v>
      </c>
      <c r="GC40" s="35">
        <v>0</v>
      </c>
      <c r="GD40" s="35">
        <v>0</v>
      </c>
      <c r="GE40" s="35">
        <v>0</v>
      </c>
      <c r="GF40" s="35">
        <v>0</v>
      </c>
      <c r="GG40" s="35">
        <v>0</v>
      </c>
      <c r="GH40" s="35">
        <v>0</v>
      </c>
      <c r="GI40" s="35">
        <v>0</v>
      </c>
      <c r="GJ40" s="35">
        <v>0</v>
      </c>
      <c r="GK40" s="35">
        <v>0</v>
      </c>
      <c r="GL40" s="35">
        <v>0</v>
      </c>
      <c r="GM40" s="35">
        <v>0</v>
      </c>
      <c r="GN40" s="35">
        <v>0</v>
      </c>
      <c r="GO40" s="35">
        <v>0</v>
      </c>
      <c r="GP40" s="35">
        <v>0</v>
      </c>
      <c r="GQ40" s="35">
        <v>0</v>
      </c>
      <c r="GR40" s="35">
        <v>0</v>
      </c>
      <c r="GS40" s="35">
        <v>0</v>
      </c>
      <c r="GT40" s="35">
        <v>0</v>
      </c>
      <c r="GU40" s="35">
        <v>0</v>
      </c>
      <c r="GV40" s="35">
        <v>0</v>
      </c>
      <c r="GW40" s="35">
        <v>0</v>
      </c>
      <c r="GX40" s="35">
        <v>0</v>
      </c>
      <c r="GY40" s="35">
        <v>0</v>
      </c>
      <c r="GZ40" s="35">
        <v>0</v>
      </c>
      <c r="HA40" s="35">
        <v>0</v>
      </c>
      <c r="HB40" s="35">
        <v>0</v>
      </c>
      <c r="HC40" s="35">
        <v>0</v>
      </c>
      <c r="HD40" s="35">
        <v>0</v>
      </c>
      <c r="HE40" s="35">
        <v>0</v>
      </c>
      <c r="HF40" s="35">
        <v>0</v>
      </c>
      <c r="HG40" s="35">
        <v>0</v>
      </c>
      <c r="HH40" s="35">
        <v>0</v>
      </c>
      <c r="HI40" s="35">
        <v>0</v>
      </c>
      <c r="HJ40" s="35">
        <v>0</v>
      </c>
      <c r="HK40" s="35">
        <v>0.5</v>
      </c>
      <c r="HL40" s="28">
        <v>31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>
        <f t="shared" si="1"/>
        <v>135.6</v>
      </c>
      <c r="IF40" s="28">
        <v>135</v>
      </c>
      <c r="IG40" s="28">
        <v>0.6</v>
      </c>
      <c r="IH40" s="28">
        <v>0</v>
      </c>
      <c r="II40" s="28">
        <v>0</v>
      </c>
      <c r="IJ40" s="28">
        <v>0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8">
        <v>0</v>
      </c>
      <c r="IR40" s="28">
        <v>0</v>
      </c>
      <c r="IS40" s="28">
        <v>0</v>
      </c>
      <c r="IT40" s="28">
        <v>0</v>
      </c>
      <c r="IU40" s="28">
        <v>0</v>
      </c>
      <c r="IV40" s="28">
        <v>0</v>
      </c>
      <c r="IW40" s="36">
        <v>1018.8</v>
      </c>
      <c r="IX40" s="36">
        <v>145.30000000000001</v>
      </c>
      <c r="IY40" s="37">
        <v>59349</v>
      </c>
      <c r="IZ40" s="37">
        <v>46577</v>
      </c>
      <c r="JA40" s="37">
        <v>46499</v>
      </c>
      <c r="JB40" s="37">
        <v>9543</v>
      </c>
      <c r="JC40" s="37"/>
      <c r="JD40" s="37">
        <v>78</v>
      </c>
      <c r="JE40" s="37">
        <v>12772</v>
      </c>
      <c r="JF40" s="37">
        <v>12095</v>
      </c>
      <c r="JG40" s="37">
        <v>2921</v>
      </c>
      <c r="JH40" s="38"/>
      <c r="JI40" s="38">
        <v>677</v>
      </c>
      <c r="JJ40" s="41" t="s">
        <v>120</v>
      </c>
      <c r="JK40" s="39" t="s">
        <v>94</v>
      </c>
    </row>
    <row r="41" spans="1:271" s="32" customFormat="1" ht="18.75" x14ac:dyDescent="0.3">
      <c r="A41" s="26">
        <v>22</v>
      </c>
      <c r="B41" s="34" t="s">
        <v>115</v>
      </c>
      <c r="C41" s="26">
        <v>5032036707</v>
      </c>
      <c r="D41" s="26" t="s">
        <v>54</v>
      </c>
      <c r="E41" s="27">
        <f t="shared" si="0"/>
        <v>1958.0999999999997</v>
      </c>
      <c r="F41" s="35">
        <v>494.5</v>
      </c>
      <c r="G41" s="35">
        <v>0</v>
      </c>
      <c r="H41" s="35">
        <v>542.1</v>
      </c>
      <c r="I41" s="35">
        <v>0</v>
      </c>
      <c r="J41" s="35">
        <v>107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108.8</v>
      </c>
      <c r="BR41" s="35">
        <v>539.79999999999995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98</v>
      </c>
      <c r="CG41" s="35">
        <v>26.1</v>
      </c>
      <c r="CH41" s="35">
        <v>0</v>
      </c>
      <c r="CI41" s="35">
        <v>0</v>
      </c>
      <c r="CJ41" s="35">
        <v>6.1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29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0</v>
      </c>
      <c r="DB41" s="35">
        <v>0</v>
      </c>
      <c r="DC41" s="35">
        <v>0</v>
      </c>
      <c r="DD41" s="35">
        <v>0</v>
      </c>
      <c r="DE41" s="35">
        <v>0</v>
      </c>
      <c r="DF41" s="35">
        <v>0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0</v>
      </c>
      <c r="DM41" s="35">
        <v>0</v>
      </c>
      <c r="DN41" s="35">
        <v>0</v>
      </c>
      <c r="DO41" s="35">
        <v>0</v>
      </c>
      <c r="DP41" s="35">
        <v>0</v>
      </c>
      <c r="DQ41" s="35">
        <v>0</v>
      </c>
      <c r="DR41" s="35">
        <v>0</v>
      </c>
      <c r="DS41" s="35">
        <v>0</v>
      </c>
      <c r="DT41" s="35">
        <v>0</v>
      </c>
      <c r="DU41" s="35">
        <v>0</v>
      </c>
      <c r="DV41" s="35">
        <v>0</v>
      </c>
      <c r="DW41" s="35">
        <v>0</v>
      </c>
      <c r="DX41" s="35">
        <v>0</v>
      </c>
      <c r="DY41" s="35">
        <v>5.3</v>
      </c>
      <c r="DZ41" s="35">
        <v>1.4</v>
      </c>
      <c r="EA41" s="35">
        <v>0</v>
      </c>
      <c r="EB41" s="35">
        <v>0</v>
      </c>
      <c r="EC41" s="35">
        <v>0</v>
      </c>
      <c r="ED41" s="35">
        <v>0</v>
      </c>
      <c r="EE41" s="35">
        <v>0</v>
      </c>
      <c r="EF41" s="35">
        <v>0</v>
      </c>
      <c r="EG41" s="35">
        <v>0</v>
      </c>
      <c r="EH41" s="35">
        <v>0</v>
      </c>
      <c r="EI41" s="35">
        <v>0</v>
      </c>
      <c r="EJ41" s="35">
        <v>0</v>
      </c>
      <c r="EK41" s="35">
        <v>0</v>
      </c>
      <c r="EL41" s="35">
        <v>0</v>
      </c>
      <c r="EM41" s="35">
        <v>0</v>
      </c>
      <c r="EN41" s="35">
        <v>0</v>
      </c>
      <c r="EO41" s="35">
        <v>0</v>
      </c>
      <c r="EP41" s="35">
        <v>0</v>
      </c>
      <c r="EQ41" s="35">
        <v>0</v>
      </c>
      <c r="ER41" s="35">
        <v>0</v>
      </c>
      <c r="ES41" s="35">
        <v>0</v>
      </c>
      <c r="ET41" s="35">
        <v>0</v>
      </c>
      <c r="EU41" s="35">
        <v>0</v>
      </c>
      <c r="EV41" s="35">
        <v>0</v>
      </c>
      <c r="EW41" s="35">
        <v>0</v>
      </c>
      <c r="EX41" s="35">
        <v>0</v>
      </c>
      <c r="EY41" s="35">
        <v>0</v>
      </c>
      <c r="EZ41" s="35">
        <v>0</v>
      </c>
      <c r="FA41" s="35">
        <v>0</v>
      </c>
      <c r="FB41" s="35">
        <v>0</v>
      </c>
      <c r="FC41" s="35">
        <v>0</v>
      </c>
      <c r="FD41" s="35">
        <v>0</v>
      </c>
      <c r="FE41" s="35">
        <v>0</v>
      </c>
      <c r="FF41" s="35">
        <v>0</v>
      </c>
      <c r="FG41" s="35">
        <v>0</v>
      </c>
      <c r="FH41" s="35">
        <v>0</v>
      </c>
      <c r="FI41" s="35">
        <v>0</v>
      </c>
      <c r="FJ41" s="35">
        <v>0</v>
      </c>
      <c r="FK41" s="35">
        <v>0</v>
      </c>
      <c r="FL41" s="35">
        <v>0</v>
      </c>
      <c r="FM41" s="35">
        <v>0</v>
      </c>
      <c r="FN41" s="35">
        <v>0</v>
      </c>
      <c r="FO41" s="35">
        <v>0</v>
      </c>
      <c r="FP41" s="35">
        <v>0</v>
      </c>
      <c r="FQ41" s="35">
        <v>0</v>
      </c>
      <c r="FR41" s="35">
        <v>0</v>
      </c>
      <c r="FS41" s="35">
        <v>0</v>
      </c>
      <c r="FT41" s="35">
        <v>0</v>
      </c>
      <c r="FU41" s="35">
        <v>0</v>
      </c>
      <c r="FV41" s="35">
        <v>0</v>
      </c>
      <c r="FW41" s="35">
        <v>0</v>
      </c>
      <c r="FX41" s="35">
        <v>0</v>
      </c>
      <c r="FY41" s="35">
        <v>0</v>
      </c>
      <c r="FZ41" s="35">
        <v>0</v>
      </c>
      <c r="GA41" s="35">
        <v>0</v>
      </c>
      <c r="GB41" s="35">
        <v>0</v>
      </c>
      <c r="GC41" s="35">
        <v>0</v>
      </c>
      <c r="GD41" s="35">
        <v>0</v>
      </c>
      <c r="GE41" s="35">
        <v>0</v>
      </c>
      <c r="GF41" s="35">
        <v>0</v>
      </c>
      <c r="GG41" s="35">
        <v>0</v>
      </c>
      <c r="GH41" s="35">
        <v>0</v>
      </c>
      <c r="GI41" s="35">
        <v>0</v>
      </c>
      <c r="GJ41" s="35">
        <v>0</v>
      </c>
      <c r="GK41" s="35">
        <v>0</v>
      </c>
      <c r="GL41" s="35">
        <v>0</v>
      </c>
      <c r="GM41" s="35">
        <v>0</v>
      </c>
      <c r="GN41" s="35">
        <v>0</v>
      </c>
      <c r="GO41" s="35">
        <v>0</v>
      </c>
      <c r="GP41" s="35">
        <v>0</v>
      </c>
      <c r="GQ41" s="35">
        <v>0</v>
      </c>
      <c r="GR41" s="35">
        <v>0</v>
      </c>
      <c r="GS41" s="35">
        <v>0</v>
      </c>
      <c r="GT41" s="35">
        <v>0</v>
      </c>
      <c r="GU41" s="35">
        <v>0</v>
      </c>
      <c r="GV41" s="35">
        <v>0</v>
      </c>
      <c r="GW41" s="35">
        <v>0</v>
      </c>
      <c r="GX41" s="35">
        <v>0</v>
      </c>
      <c r="GY41" s="35">
        <v>0</v>
      </c>
      <c r="GZ41" s="35">
        <v>0</v>
      </c>
      <c r="HA41" s="35">
        <v>0</v>
      </c>
      <c r="HB41" s="35">
        <v>0</v>
      </c>
      <c r="HC41" s="35">
        <v>0</v>
      </c>
      <c r="HD41" s="35">
        <v>0</v>
      </c>
      <c r="HE41" s="35">
        <v>0</v>
      </c>
      <c r="HF41" s="35">
        <v>0</v>
      </c>
      <c r="HG41" s="35">
        <v>0</v>
      </c>
      <c r="HH41" s="35">
        <v>0</v>
      </c>
      <c r="HI41" s="35">
        <v>0</v>
      </c>
      <c r="HJ41" s="35">
        <v>0</v>
      </c>
      <c r="HK41" s="35">
        <v>0</v>
      </c>
      <c r="HL41" s="28">
        <v>38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>
        <f t="shared" si="1"/>
        <v>60</v>
      </c>
      <c r="IF41" s="28">
        <v>60</v>
      </c>
      <c r="IG41" s="28">
        <v>0</v>
      </c>
      <c r="IH41" s="28">
        <v>0</v>
      </c>
      <c r="II41" s="28">
        <v>0</v>
      </c>
      <c r="IJ41" s="28">
        <v>0</v>
      </c>
      <c r="IK41" s="28">
        <v>0</v>
      </c>
      <c r="IL41" s="28">
        <v>0</v>
      </c>
      <c r="IM41" s="28">
        <v>0</v>
      </c>
      <c r="IN41" s="28">
        <v>0</v>
      </c>
      <c r="IO41" s="28">
        <v>0</v>
      </c>
      <c r="IP41" s="28">
        <v>0</v>
      </c>
      <c r="IQ41" s="28">
        <v>0</v>
      </c>
      <c r="IR41" s="28">
        <v>0</v>
      </c>
      <c r="IS41" s="28">
        <v>0</v>
      </c>
      <c r="IT41" s="28">
        <v>0</v>
      </c>
      <c r="IU41" s="28">
        <v>0</v>
      </c>
      <c r="IV41" s="28">
        <v>0</v>
      </c>
      <c r="IW41" s="36">
        <v>1382.7</v>
      </c>
      <c r="IX41" s="36">
        <v>254</v>
      </c>
      <c r="IY41" s="37">
        <v>84949</v>
      </c>
      <c r="IZ41" s="37">
        <v>66355</v>
      </c>
      <c r="JA41" s="37">
        <v>66303</v>
      </c>
      <c r="JB41" s="37">
        <v>20205</v>
      </c>
      <c r="JC41" s="37"/>
      <c r="JD41" s="37">
        <v>52</v>
      </c>
      <c r="JE41" s="37">
        <v>18594</v>
      </c>
      <c r="JF41" s="37">
        <v>17292</v>
      </c>
      <c r="JG41" s="37">
        <v>5312</v>
      </c>
      <c r="JH41" s="38"/>
      <c r="JI41" s="38">
        <v>1302</v>
      </c>
      <c r="JJ41" s="41" t="s">
        <v>120</v>
      </c>
      <c r="JK41" s="39" t="s">
        <v>94</v>
      </c>
    </row>
    <row r="42" spans="1:271" s="32" customFormat="1" ht="18.75" x14ac:dyDescent="0.3">
      <c r="A42" s="26">
        <v>23</v>
      </c>
      <c r="B42" s="34" t="s">
        <v>72</v>
      </c>
      <c r="C42" s="26">
        <v>5032036440</v>
      </c>
      <c r="D42" s="26" t="s">
        <v>54</v>
      </c>
      <c r="E42" s="27">
        <f t="shared" si="0"/>
        <v>2177.1000000000004</v>
      </c>
      <c r="F42" s="35">
        <v>823</v>
      </c>
      <c r="G42" s="35">
        <v>0</v>
      </c>
      <c r="H42" s="35">
        <v>695.8</v>
      </c>
      <c r="I42" s="35">
        <v>0</v>
      </c>
      <c r="J42" s="35">
        <v>131.80000000000001</v>
      </c>
      <c r="K42" s="35">
        <v>0</v>
      </c>
      <c r="L42" s="35">
        <v>3</v>
      </c>
      <c r="M42" s="35">
        <v>0</v>
      </c>
      <c r="N42" s="35">
        <v>3</v>
      </c>
      <c r="O42" s="35">
        <v>0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2</v>
      </c>
      <c r="AW42" s="35">
        <v>0</v>
      </c>
      <c r="AX42" s="35">
        <v>0</v>
      </c>
      <c r="AY42" s="35">
        <v>0</v>
      </c>
      <c r="AZ42" s="35">
        <v>1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5.4</v>
      </c>
      <c r="BR42" s="35">
        <v>462.4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10.5</v>
      </c>
      <c r="CH42" s="35">
        <v>0</v>
      </c>
      <c r="CI42" s="35">
        <v>0</v>
      </c>
      <c r="CJ42" s="35">
        <v>1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  <c r="DC42" s="35">
        <v>0</v>
      </c>
      <c r="DD42" s="35">
        <v>0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0</v>
      </c>
      <c r="DM42" s="35">
        <v>0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5">
        <v>0</v>
      </c>
      <c r="DX42" s="35">
        <v>0</v>
      </c>
      <c r="DY42" s="35">
        <v>13.9</v>
      </c>
      <c r="DZ42" s="35">
        <v>23.3</v>
      </c>
      <c r="EA42" s="35">
        <v>0</v>
      </c>
      <c r="EB42" s="35">
        <v>0</v>
      </c>
      <c r="EC42" s="35">
        <v>0</v>
      </c>
      <c r="ED42" s="35">
        <v>0</v>
      </c>
      <c r="EE42" s="35">
        <v>0</v>
      </c>
      <c r="EF42" s="35">
        <v>0</v>
      </c>
      <c r="EG42" s="35">
        <v>0</v>
      </c>
      <c r="EH42" s="35">
        <v>0</v>
      </c>
      <c r="EI42" s="35">
        <v>0</v>
      </c>
      <c r="EJ42" s="35">
        <v>0</v>
      </c>
      <c r="EK42" s="35">
        <v>0</v>
      </c>
      <c r="EL42" s="35">
        <v>0</v>
      </c>
      <c r="EM42" s="35">
        <v>0</v>
      </c>
      <c r="EN42" s="35">
        <v>0</v>
      </c>
      <c r="EO42" s="35">
        <v>0</v>
      </c>
      <c r="EP42" s="35">
        <v>0</v>
      </c>
      <c r="EQ42" s="35">
        <v>0</v>
      </c>
      <c r="ER42" s="35">
        <v>0</v>
      </c>
      <c r="ES42" s="35">
        <v>0</v>
      </c>
      <c r="ET42" s="35">
        <v>0</v>
      </c>
      <c r="EU42" s="35">
        <v>0</v>
      </c>
      <c r="EV42" s="35">
        <v>0</v>
      </c>
      <c r="EW42" s="35">
        <v>0</v>
      </c>
      <c r="EX42" s="35">
        <v>0</v>
      </c>
      <c r="EY42" s="35">
        <v>0</v>
      </c>
      <c r="EZ42" s="35">
        <v>0</v>
      </c>
      <c r="FA42" s="35">
        <v>0</v>
      </c>
      <c r="FB42" s="35">
        <v>0</v>
      </c>
      <c r="FC42" s="35">
        <v>0</v>
      </c>
      <c r="FD42" s="35">
        <v>0</v>
      </c>
      <c r="FE42" s="35">
        <v>0</v>
      </c>
      <c r="FF42" s="35">
        <v>0</v>
      </c>
      <c r="FG42" s="35">
        <v>0</v>
      </c>
      <c r="FH42" s="35">
        <v>0</v>
      </c>
      <c r="FI42" s="35">
        <v>0</v>
      </c>
      <c r="FJ42" s="35">
        <v>0</v>
      </c>
      <c r="FK42" s="35">
        <v>0</v>
      </c>
      <c r="FL42" s="35">
        <v>0</v>
      </c>
      <c r="FM42" s="35">
        <v>0</v>
      </c>
      <c r="FN42" s="35">
        <v>0</v>
      </c>
      <c r="FO42" s="35">
        <v>0</v>
      </c>
      <c r="FP42" s="35">
        <v>0</v>
      </c>
      <c r="FQ42" s="35">
        <v>0</v>
      </c>
      <c r="FR42" s="35">
        <v>0</v>
      </c>
      <c r="FS42" s="35">
        <v>0</v>
      </c>
      <c r="FT42" s="35">
        <v>0</v>
      </c>
      <c r="FU42" s="35">
        <v>0</v>
      </c>
      <c r="FV42" s="35">
        <v>0</v>
      </c>
      <c r="FW42" s="35">
        <v>0</v>
      </c>
      <c r="FX42" s="35">
        <v>0</v>
      </c>
      <c r="FY42" s="35">
        <v>0</v>
      </c>
      <c r="FZ42" s="35">
        <v>0</v>
      </c>
      <c r="GA42" s="35">
        <v>0</v>
      </c>
      <c r="GB42" s="35">
        <v>0</v>
      </c>
      <c r="GC42" s="35">
        <v>0</v>
      </c>
      <c r="GD42" s="35">
        <v>0</v>
      </c>
      <c r="GE42" s="35">
        <v>0</v>
      </c>
      <c r="GF42" s="35">
        <v>0</v>
      </c>
      <c r="GG42" s="35">
        <v>0</v>
      </c>
      <c r="GH42" s="35">
        <v>0</v>
      </c>
      <c r="GI42" s="35">
        <v>0</v>
      </c>
      <c r="GJ42" s="35">
        <v>0</v>
      </c>
      <c r="GK42" s="35">
        <v>0</v>
      </c>
      <c r="GL42" s="35">
        <v>0</v>
      </c>
      <c r="GM42" s="35">
        <v>0</v>
      </c>
      <c r="GN42" s="35">
        <v>0</v>
      </c>
      <c r="GO42" s="35">
        <v>0</v>
      </c>
      <c r="GP42" s="35">
        <v>0</v>
      </c>
      <c r="GQ42" s="35">
        <v>0</v>
      </c>
      <c r="GR42" s="35">
        <v>0</v>
      </c>
      <c r="GS42" s="35">
        <v>0</v>
      </c>
      <c r="GT42" s="35">
        <v>0</v>
      </c>
      <c r="GU42" s="35">
        <v>0</v>
      </c>
      <c r="GV42" s="35">
        <v>0</v>
      </c>
      <c r="GW42" s="35">
        <v>0</v>
      </c>
      <c r="GX42" s="35">
        <v>0</v>
      </c>
      <c r="GY42" s="35">
        <v>0</v>
      </c>
      <c r="GZ42" s="35">
        <v>0</v>
      </c>
      <c r="HA42" s="35">
        <v>0</v>
      </c>
      <c r="HB42" s="35">
        <v>0</v>
      </c>
      <c r="HC42" s="35">
        <v>0</v>
      </c>
      <c r="HD42" s="35">
        <v>0</v>
      </c>
      <c r="HE42" s="35">
        <v>0</v>
      </c>
      <c r="HF42" s="35">
        <v>0</v>
      </c>
      <c r="HG42" s="35">
        <v>0</v>
      </c>
      <c r="HH42" s="35">
        <v>0</v>
      </c>
      <c r="HI42" s="35">
        <v>0</v>
      </c>
      <c r="HJ42" s="35">
        <v>0</v>
      </c>
      <c r="HK42" s="35">
        <v>3</v>
      </c>
      <c r="HL42" s="28">
        <v>54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>
        <f t="shared" si="1"/>
        <v>360</v>
      </c>
      <c r="IF42" s="28">
        <v>360</v>
      </c>
      <c r="IG42" s="28"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8">
        <v>0</v>
      </c>
      <c r="IR42" s="28">
        <v>0</v>
      </c>
      <c r="IS42" s="28">
        <v>0</v>
      </c>
      <c r="IT42" s="28">
        <v>0</v>
      </c>
      <c r="IU42" s="28">
        <v>0</v>
      </c>
      <c r="IV42" s="28">
        <v>0</v>
      </c>
      <c r="IW42" s="36">
        <v>1692.7</v>
      </c>
      <c r="IX42" s="36">
        <v>169.7</v>
      </c>
      <c r="IY42" s="37">
        <v>95846</v>
      </c>
      <c r="IZ42" s="37">
        <v>75579</v>
      </c>
      <c r="JA42" s="37">
        <v>75397</v>
      </c>
      <c r="JB42" s="37">
        <v>9592</v>
      </c>
      <c r="JC42" s="37"/>
      <c r="JD42" s="37">
        <v>182</v>
      </c>
      <c r="JE42" s="37">
        <v>20267</v>
      </c>
      <c r="JF42" s="37">
        <v>19278</v>
      </c>
      <c r="JG42" s="37">
        <v>3397</v>
      </c>
      <c r="JH42" s="38"/>
      <c r="JI42" s="38">
        <v>989</v>
      </c>
      <c r="JJ42" s="41" t="s">
        <v>120</v>
      </c>
      <c r="JK42" s="39" t="s">
        <v>94</v>
      </c>
    </row>
    <row r="43" spans="1:271" s="32" customFormat="1" ht="18.75" x14ac:dyDescent="0.3">
      <c r="A43" s="26">
        <v>24</v>
      </c>
      <c r="B43" s="34" t="s">
        <v>116</v>
      </c>
      <c r="C43" s="26">
        <v>5032055241</v>
      </c>
      <c r="D43" s="26" t="s">
        <v>54</v>
      </c>
      <c r="E43" s="27">
        <f t="shared" si="0"/>
        <v>252.6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2</v>
      </c>
      <c r="T43" s="35">
        <v>0</v>
      </c>
      <c r="U43" s="35">
        <v>0</v>
      </c>
      <c r="V43" s="35">
        <v>0</v>
      </c>
      <c r="W43" s="35">
        <v>7</v>
      </c>
      <c r="X43" s="35">
        <v>60.3</v>
      </c>
      <c r="Y43" s="35">
        <v>27</v>
      </c>
      <c r="Z43" s="35">
        <v>32.9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85.6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13.3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4</v>
      </c>
      <c r="BH43" s="35">
        <v>0.1</v>
      </c>
      <c r="BI43" s="35">
        <v>6.5</v>
      </c>
      <c r="BJ43" s="35">
        <v>4</v>
      </c>
      <c r="BK43" s="35">
        <v>9.9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A43" s="35">
        <v>0</v>
      </c>
      <c r="DB43" s="35">
        <v>0</v>
      </c>
      <c r="DC43" s="35">
        <v>0</v>
      </c>
      <c r="DD43" s="35">
        <v>0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5">
        <v>0</v>
      </c>
      <c r="DX43" s="35">
        <v>0</v>
      </c>
      <c r="DY43" s="35">
        <v>0</v>
      </c>
      <c r="DZ43" s="35">
        <v>0</v>
      </c>
      <c r="EA43" s="35">
        <v>0</v>
      </c>
      <c r="EB43" s="35">
        <v>0</v>
      </c>
      <c r="EC43" s="35">
        <v>0</v>
      </c>
      <c r="ED43" s="35">
        <v>0</v>
      </c>
      <c r="EE43" s="35">
        <v>0</v>
      </c>
      <c r="EF43" s="35">
        <v>0</v>
      </c>
      <c r="EG43" s="35">
        <v>0</v>
      </c>
      <c r="EH43" s="35">
        <v>0</v>
      </c>
      <c r="EI43" s="35">
        <v>0</v>
      </c>
      <c r="EJ43" s="35">
        <v>0</v>
      </c>
      <c r="EK43" s="35">
        <v>0</v>
      </c>
      <c r="EL43" s="35">
        <v>0</v>
      </c>
      <c r="EM43" s="35">
        <v>0</v>
      </c>
      <c r="EN43" s="35">
        <v>0</v>
      </c>
      <c r="EO43" s="35">
        <v>0</v>
      </c>
      <c r="EP43" s="35">
        <v>0</v>
      </c>
      <c r="EQ43" s="35">
        <v>0</v>
      </c>
      <c r="ER43" s="35">
        <v>0</v>
      </c>
      <c r="ES43" s="35">
        <v>0</v>
      </c>
      <c r="ET43" s="35">
        <v>0</v>
      </c>
      <c r="EU43" s="35">
        <v>0</v>
      </c>
      <c r="EV43" s="35">
        <v>0</v>
      </c>
      <c r="EW43" s="35">
        <v>0</v>
      </c>
      <c r="EX43" s="35">
        <v>0</v>
      </c>
      <c r="EY43" s="35">
        <v>0</v>
      </c>
      <c r="EZ43" s="35">
        <v>0</v>
      </c>
      <c r="FA43" s="35">
        <v>0</v>
      </c>
      <c r="FB43" s="35">
        <v>0</v>
      </c>
      <c r="FC43" s="35">
        <v>0</v>
      </c>
      <c r="FD43" s="35">
        <v>0</v>
      </c>
      <c r="FE43" s="35">
        <v>0</v>
      </c>
      <c r="FF43" s="35">
        <v>0</v>
      </c>
      <c r="FG43" s="35">
        <v>0</v>
      </c>
      <c r="FH43" s="35">
        <v>0</v>
      </c>
      <c r="FI43" s="35">
        <v>0</v>
      </c>
      <c r="FJ43" s="35">
        <v>0</v>
      </c>
      <c r="FK43" s="35">
        <v>0</v>
      </c>
      <c r="FL43" s="35">
        <v>0</v>
      </c>
      <c r="FM43" s="35">
        <v>0</v>
      </c>
      <c r="FN43" s="35">
        <v>0</v>
      </c>
      <c r="FO43" s="35">
        <v>0</v>
      </c>
      <c r="FP43" s="35">
        <v>0</v>
      </c>
      <c r="FQ43" s="35">
        <v>0</v>
      </c>
      <c r="FR43" s="35">
        <v>0</v>
      </c>
      <c r="FS43" s="35">
        <v>0</v>
      </c>
      <c r="FT43" s="35">
        <v>0</v>
      </c>
      <c r="FU43" s="35">
        <v>0</v>
      </c>
      <c r="FV43" s="35">
        <v>0</v>
      </c>
      <c r="FW43" s="35">
        <v>0</v>
      </c>
      <c r="FX43" s="35">
        <v>0</v>
      </c>
      <c r="FY43" s="35">
        <v>0</v>
      </c>
      <c r="FZ43" s="35">
        <v>0</v>
      </c>
      <c r="GA43" s="35">
        <v>0</v>
      </c>
      <c r="GB43" s="35">
        <v>0</v>
      </c>
      <c r="GC43" s="35">
        <v>0</v>
      </c>
      <c r="GD43" s="35">
        <v>0</v>
      </c>
      <c r="GE43" s="35">
        <v>0</v>
      </c>
      <c r="GF43" s="35">
        <v>0</v>
      </c>
      <c r="GG43" s="35">
        <v>0</v>
      </c>
      <c r="GH43" s="35">
        <v>0</v>
      </c>
      <c r="GI43" s="35">
        <v>0</v>
      </c>
      <c r="GJ43" s="35">
        <v>0</v>
      </c>
      <c r="GK43" s="35">
        <v>0</v>
      </c>
      <c r="GL43" s="35">
        <v>0</v>
      </c>
      <c r="GM43" s="35">
        <v>0</v>
      </c>
      <c r="GN43" s="35">
        <v>0</v>
      </c>
      <c r="GO43" s="35">
        <v>0</v>
      </c>
      <c r="GP43" s="35">
        <v>0</v>
      </c>
      <c r="GQ43" s="35">
        <v>0</v>
      </c>
      <c r="GR43" s="35">
        <v>0</v>
      </c>
      <c r="GS43" s="35">
        <v>0</v>
      </c>
      <c r="GT43" s="35">
        <v>0</v>
      </c>
      <c r="GU43" s="35">
        <v>0</v>
      </c>
      <c r="GV43" s="35">
        <v>0</v>
      </c>
      <c r="GW43" s="35">
        <v>0</v>
      </c>
      <c r="GX43" s="35">
        <v>0</v>
      </c>
      <c r="GY43" s="35">
        <v>0</v>
      </c>
      <c r="GZ43" s="35">
        <v>0</v>
      </c>
      <c r="HA43" s="35">
        <v>0</v>
      </c>
      <c r="HB43" s="35">
        <v>0</v>
      </c>
      <c r="HC43" s="35">
        <v>0</v>
      </c>
      <c r="HD43" s="35">
        <v>0</v>
      </c>
      <c r="HE43" s="35">
        <v>0</v>
      </c>
      <c r="HF43" s="35">
        <v>0</v>
      </c>
      <c r="HG43" s="35">
        <v>0</v>
      </c>
      <c r="HH43" s="35">
        <v>0</v>
      </c>
      <c r="HI43" s="35">
        <v>0</v>
      </c>
      <c r="HJ43" s="35">
        <v>0</v>
      </c>
      <c r="HK43" s="35">
        <v>2</v>
      </c>
      <c r="HL43" s="28">
        <v>28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>
        <f t="shared" si="1"/>
        <v>36</v>
      </c>
      <c r="IF43" s="35">
        <v>0</v>
      </c>
      <c r="IG43" s="35">
        <v>0</v>
      </c>
      <c r="IH43" s="35">
        <v>0</v>
      </c>
      <c r="II43" s="35">
        <v>0</v>
      </c>
      <c r="IJ43" s="35">
        <v>0</v>
      </c>
      <c r="IK43" s="35">
        <v>0</v>
      </c>
      <c r="IL43" s="35">
        <v>0</v>
      </c>
      <c r="IM43" s="35">
        <v>0</v>
      </c>
      <c r="IN43" s="35">
        <v>26</v>
      </c>
      <c r="IO43" s="35">
        <v>10</v>
      </c>
      <c r="IP43" s="35">
        <v>0</v>
      </c>
      <c r="IQ43" s="35">
        <v>0</v>
      </c>
      <c r="IR43" s="35">
        <v>0</v>
      </c>
      <c r="IS43" s="35">
        <v>0</v>
      </c>
      <c r="IT43" s="35">
        <v>0</v>
      </c>
      <c r="IU43" s="35">
        <v>0</v>
      </c>
      <c r="IV43" s="35">
        <v>0</v>
      </c>
      <c r="IW43" s="36">
        <v>224.6</v>
      </c>
      <c r="IX43" s="36">
        <v>0</v>
      </c>
      <c r="IY43" s="37">
        <v>35505</v>
      </c>
      <c r="IZ43" s="37">
        <v>28957</v>
      </c>
      <c r="JA43" s="37">
        <v>28853</v>
      </c>
      <c r="JB43" s="37">
        <v>0</v>
      </c>
      <c r="JC43" s="37"/>
      <c r="JD43" s="37">
        <v>104</v>
      </c>
      <c r="JE43" s="37">
        <v>6548</v>
      </c>
      <c r="JF43" s="37">
        <v>6548</v>
      </c>
      <c r="JG43" s="37">
        <v>0</v>
      </c>
      <c r="JH43" s="38"/>
      <c r="JI43" s="38">
        <v>0</v>
      </c>
      <c r="JJ43" s="41">
        <v>440</v>
      </c>
      <c r="JK43" s="41" t="s">
        <v>94</v>
      </c>
    </row>
    <row r="44" spans="1:271" s="32" customFormat="1" ht="26.25" customHeight="1" x14ac:dyDescent="0.3">
      <c r="A44" s="26">
        <v>25</v>
      </c>
      <c r="B44" s="34" t="s">
        <v>145</v>
      </c>
      <c r="C44" s="26">
        <v>5015004945</v>
      </c>
      <c r="D44" s="26" t="s">
        <v>54</v>
      </c>
      <c r="E44" s="27">
        <f t="shared" si="0"/>
        <v>3424.3</v>
      </c>
      <c r="F44" s="35">
        <v>940.5</v>
      </c>
      <c r="G44" s="35">
        <v>0</v>
      </c>
      <c r="H44" s="35">
        <v>1015.1</v>
      </c>
      <c r="I44" s="35">
        <v>0</v>
      </c>
      <c r="J44" s="35">
        <v>161</v>
      </c>
      <c r="K44" s="35">
        <v>0</v>
      </c>
      <c r="L44" s="35">
        <v>6</v>
      </c>
      <c r="M44" s="35">
        <v>0</v>
      </c>
      <c r="N44" s="35">
        <v>9.5</v>
      </c>
      <c r="O44" s="35">
        <v>0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3.9</v>
      </c>
      <c r="AW44" s="35">
        <v>3</v>
      </c>
      <c r="AX44" s="35">
        <v>1</v>
      </c>
      <c r="AY44" s="35">
        <v>0.5</v>
      </c>
      <c r="AZ44" s="35">
        <v>2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2</v>
      </c>
      <c r="BI44" s="35">
        <v>0</v>
      </c>
      <c r="BJ44" s="35">
        <v>0</v>
      </c>
      <c r="BK44" s="35">
        <v>1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17.5</v>
      </c>
      <c r="BR44" s="35">
        <v>1075.5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39</v>
      </c>
      <c r="CG44" s="35">
        <v>76.3</v>
      </c>
      <c r="CH44" s="35">
        <v>1</v>
      </c>
      <c r="CI44" s="35">
        <v>0</v>
      </c>
      <c r="CJ44" s="35">
        <v>4</v>
      </c>
      <c r="CK44" s="35">
        <v>0</v>
      </c>
      <c r="CL44" s="35">
        <v>0</v>
      </c>
      <c r="CM44" s="35">
        <v>0</v>
      </c>
      <c r="CN44" s="35">
        <v>0</v>
      </c>
      <c r="CO44" s="35">
        <v>1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</v>
      </c>
      <c r="DW44" s="35">
        <v>0</v>
      </c>
      <c r="DX44" s="35">
        <v>0</v>
      </c>
      <c r="DY44" s="35">
        <v>8.1</v>
      </c>
      <c r="DZ44" s="35">
        <v>55.4</v>
      </c>
      <c r="EA44" s="35">
        <v>0</v>
      </c>
      <c r="EB44" s="35">
        <v>0</v>
      </c>
      <c r="EC44" s="35">
        <v>0</v>
      </c>
      <c r="ED44" s="35">
        <v>0</v>
      </c>
      <c r="EE44" s="35">
        <v>0</v>
      </c>
      <c r="EF44" s="35">
        <v>0</v>
      </c>
      <c r="EG44" s="35">
        <v>0</v>
      </c>
      <c r="EH44" s="35">
        <v>0</v>
      </c>
      <c r="EI44" s="35">
        <v>0</v>
      </c>
      <c r="EJ44" s="35">
        <v>0</v>
      </c>
      <c r="EK44" s="35">
        <v>0</v>
      </c>
      <c r="EL44" s="35">
        <v>0</v>
      </c>
      <c r="EM44" s="35">
        <v>0</v>
      </c>
      <c r="EN44" s="35">
        <v>0</v>
      </c>
      <c r="EO44" s="35">
        <v>0</v>
      </c>
      <c r="EP44" s="35">
        <v>0</v>
      </c>
      <c r="EQ44" s="35">
        <v>0</v>
      </c>
      <c r="ER44" s="35">
        <v>0</v>
      </c>
      <c r="ES44" s="35">
        <v>0</v>
      </c>
      <c r="ET44" s="35">
        <v>0</v>
      </c>
      <c r="EU44" s="35">
        <v>0</v>
      </c>
      <c r="EV44" s="35">
        <v>0</v>
      </c>
      <c r="EW44" s="35">
        <v>0</v>
      </c>
      <c r="EX44" s="35">
        <v>0</v>
      </c>
      <c r="EY44" s="35">
        <v>0</v>
      </c>
      <c r="EZ44" s="35">
        <v>0</v>
      </c>
      <c r="FA44" s="35">
        <v>0</v>
      </c>
      <c r="FB44" s="35">
        <v>0</v>
      </c>
      <c r="FC44" s="35">
        <v>0</v>
      </c>
      <c r="FD44" s="35">
        <v>0</v>
      </c>
      <c r="FE44" s="35">
        <v>0</v>
      </c>
      <c r="FF44" s="35">
        <v>0</v>
      </c>
      <c r="FG44" s="35">
        <v>0</v>
      </c>
      <c r="FH44" s="35">
        <v>0</v>
      </c>
      <c r="FI44" s="35">
        <v>0</v>
      </c>
      <c r="FJ44" s="35">
        <v>0</v>
      </c>
      <c r="FK44" s="35">
        <v>0</v>
      </c>
      <c r="FL44" s="35">
        <v>0</v>
      </c>
      <c r="FM44" s="35">
        <v>0</v>
      </c>
      <c r="FN44" s="35">
        <v>0</v>
      </c>
      <c r="FO44" s="35">
        <v>0</v>
      </c>
      <c r="FP44" s="35">
        <v>0</v>
      </c>
      <c r="FQ44" s="35">
        <v>0</v>
      </c>
      <c r="FR44" s="35">
        <v>0</v>
      </c>
      <c r="FS44" s="35">
        <v>0</v>
      </c>
      <c r="FT44" s="35">
        <v>0</v>
      </c>
      <c r="FU44" s="35">
        <v>0</v>
      </c>
      <c r="FV44" s="35">
        <v>0</v>
      </c>
      <c r="FW44" s="35">
        <v>0</v>
      </c>
      <c r="FX44" s="35">
        <v>0</v>
      </c>
      <c r="FY44" s="35">
        <v>0</v>
      </c>
      <c r="FZ44" s="35">
        <v>0</v>
      </c>
      <c r="GA44" s="35">
        <v>0</v>
      </c>
      <c r="GB44" s="35">
        <v>0</v>
      </c>
      <c r="GC44" s="35">
        <v>0</v>
      </c>
      <c r="GD44" s="35">
        <v>0</v>
      </c>
      <c r="GE44" s="35">
        <v>0</v>
      </c>
      <c r="GF44" s="35">
        <v>0</v>
      </c>
      <c r="GG44" s="35">
        <v>0</v>
      </c>
      <c r="GH44" s="35">
        <v>0</v>
      </c>
      <c r="GI44" s="35">
        <v>0</v>
      </c>
      <c r="GJ44" s="35">
        <v>0</v>
      </c>
      <c r="GK44" s="35">
        <v>0</v>
      </c>
      <c r="GL44" s="35">
        <v>0</v>
      </c>
      <c r="GM44" s="35">
        <v>0</v>
      </c>
      <c r="GN44" s="35">
        <v>0</v>
      </c>
      <c r="GO44" s="35">
        <v>0</v>
      </c>
      <c r="GP44" s="35">
        <v>0</v>
      </c>
      <c r="GQ44" s="35">
        <v>0</v>
      </c>
      <c r="GR44" s="35">
        <v>0</v>
      </c>
      <c r="GS44" s="35">
        <v>0</v>
      </c>
      <c r="GT44" s="35">
        <v>0</v>
      </c>
      <c r="GU44" s="35">
        <v>0</v>
      </c>
      <c r="GV44" s="35">
        <v>0</v>
      </c>
      <c r="GW44" s="35">
        <v>0</v>
      </c>
      <c r="GX44" s="35">
        <v>0</v>
      </c>
      <c r="GY44" s="35">
        <v>0</v>
      </c>
      <c r="GZ44" s="35">
        <v>0</v>
      </c>
      <c r="HA44" s="35">
        <v>0</v>
      </c>
      <c r="HB44" s="35">
        <v>0</v>
      </c>
      <c r="HC44" s="35">
        <v>0</v>
      </c>
      <c r="HD44" s="35">
        <v>0</v>
      </c>
      <c r="HE44" s="35">
        <v>0</v>
      </c>
      <c r="HF44" s="35">
        <v>0</v>
      </c>
      <c r="HG44" s="35">
        <v>0</v>
      </c>
      <c r="HH44" s="35">
        <v>0</v>
      </c>
      <c r="HI44" s="35">
        <v>0</v>
      </c>
      <c r="HJ44" s="35">
        <v>0</v>
      </c>
      <c r="HK44" s="35">
        <v>1</v>
      </c>
      <c r="HL44" s="28">
        <v>63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>
        <f t="shared" si="1"/>
        <v>312.5</v>
      </c>
      <c r="IF44" s="28">
        <v>305</v>
      </c>
      <c r="IG44" s="28">
        <v>7.5</v>
      </c>
      <c r="IH44" s="28">
        <v>0</v>
      </c>
      <c r="II44" s="28">
        <v>0</v>
      </c>
      <c r="IJ44" s="28">
        <v>0</v>
      </c>
      <c r="IK44" s="28">
        <v>0</v>
      </c>
      <c r="IL44" s="28">
        <v>0</v>
      </c>
      <c r="IM44" s="28">
        <v>0</v>
      </c>
      <c r="IN44" s="28">
        <v>0</v>
      </c>
      <c r="IO44" s="28">
        <v>0</v>
      </c>
      <c r="IP44" s="28">
        <v>0</v>
      </c>
      <c r="IQ44" s="28">
        <v>0</v>
      </c>
      <c r="IR44" s="28">
        <v>0</v>
      </c>
      <c r="IS44" s="28">
        <v>0</v>
      </c>
      <c r="IT44" s="28">
        <v>0</v>
      </c>
      <c r="IU44" s="28">
        <v>0</v>
      </c>
      <c r="IV44" s="28">
        <v>0</v>
      </c>
      <c r="IW44" s="36">
        <v>2053.1</v>
      </c>
      <c r="IX44" s="36">
        <v>425.7</v>
      </c>
      <c r="IY44" s="37">
        <v>126608</v>
      </c>
      <c r="IZ44" s="37">
        <v>99974</v>
      </c>
      <c r="JA44" s="37">
        <v>99714</v>
      </c>
      <c r="JB44" s="37">
        <v>27978</v>
      </c>
      <c r="JC44" s="37"/>
      <c r="JD44" s="37">
        <v>260</v>
      </c>
      <c r="JE44" s="37">
        <v>26634</v>
      </c>
      <c r="JF44" s="37">
        <v>26113</v>
      </c>
      <c r="JG44" s="37">
        <v>8629</v>
      </c>
      <c r="JH44" s="38"/>
      <c r="JI44" s="38">
        <v>521</v>
      </c>
      <c r="JJ44" s="41" t="s">
        <v>120</v>
      </c>
      <c r="JK44" s="39" t="s">
        <v>94</v>
      </c>
    </row>
    <row r="45" spans="1:271" s="32" customFormat="1" ht="37.5" x14ac:dyDescent="0.25">
      <c r="A45" s="26">
        <v>26</v>
      </c>
      <c r="B45" s="34" t="s">
        <v>143</v>
      </c>
      <c r="C45" s="26">
        <v>5032239577</v>
      </c>
      <c r="D45" s="26" t="s">
        <v>54</v>
      </c>
      <c r="E45" s="27">
        <f t="shared" si="0"/>
        <v>4373.7000000000007</v>
      </c>
      <c r="F45" s="35">
        <v>1644.8</v>
      </c>
      <c r="G45" s="35">
        <v>0</v>
      </c>
      <c r="H45" s="35">
        <v>1505.3</v>
      </c>
      <c r="I45" s="35">
        <v>0</v>
      </c>
      <c r="J45" s="35">
        <v>170.9</v>
      </c>
      <c r="K45" s="35">
        <v>0</v>
      </c>
      <c r="L45" s="35">
        <v>10.8</v>
      </c>
      <c r="M45" s="35">
        <v>0</v>
      </c>
      <c r="N45" s="35">
        <v>12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1</v>
      </c>
      <c r="X45" s="35">
        <v>0.5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0.5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3.1</v>
      </c>
      <c r="AW45" s="35">
        <v>11.4</v>
      </c>
      <c r="AX45" s="35">
        <v>0.6</v>
      </c>
      <c r="AY45" s="35">
        <v>2.4</v>
      </c>
      <c r="AZ45" s="35">
        <v>1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3</v>
      </c>
      <c r="BI45" s="35">
        <v>0</v>
      </c>
      <c r="BJ45" s="35">
        <v>0</v>
      </c>
      <c r="BK45" s="35">
        <v>1.5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18.5</v>
      </c>
      <c r="BR45" s="35">
        <v>860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25</v>
      </c>
      <c r="CG45" s="35">
        <v>57.9</v>
      </c>
      <c r="CH45" s="35">
        <v>0</v>
      </c>
      <c r="CI45" s="35">
        <v>0</v>
      </c>
      <c r="CJ45" s="35">
        <v>1</v>
      </c>
      <c r="CK45" s="35">
        <v>0</v>
      </c>
      <c r="CL45" s="35">
        <v>0</v>
      </c>
      <c r="CM45" s="35">
        <v>0</v>
      </c>
      <c r="CN45" s="35">
        <v>0</v>
      </c>
      <c r="CO45" s="35">
        <v>3.6</v>
      </c>
      <c r="CP45" s="35">
        <v>0</v>
      </c>
      <c r="CQ45" s="35">
        <v>0</v>
      </c>
      <c r="CR45" s="35">
        <v>0.6</v>
      </c>
      <c r="CS45" s="35">
        <v>0</v>
      </c>
      <c r="CT45" s="35">
        <v>0</v>
      </c>
      <c r="CU45" s="35">
        <v>0</v>
      </c>
      <c r="CV45" s="35">
        <v>0</v>
      </c>
      <c r="CW45" s="35">
        <v>0</v>
      </c>
      <c r="CX45" s="35">
        <v>0</v>
      </c>
      <c r="CY45" s="35">
        <v>0</v>
      </c>
      <c r="CZ45" s="35">
        <v>0</v>
      </c>
      <c r="DA45" s="35">
        <v>0</v>
      </c>
      <c r="DB45" s="35">
        <v>0</v>
      </c>
      <c r="DC45" s="35">
        <v>0</v>
      </c>
      <c r="DD45" s="35">
        <v>0</v>
      </c>
      <c r="DE45" s="35">
        <v>0</v>
      </c>
      <c r="DF45" s="35">
        <v>0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0</v>
      </c>
      <c r="DM45" s="35">
        <v>0</v>
      </c>
      <c r="DN45" s="35">
        <v>0</v>
      </c>
      <c r="DO45" s="35">
        <v>0</v>
      </c>
      <c r="DP45" s="35">
        <v>0</v>
      </c>
      <c r="DQ45" s="35">
        <v>0</v>
      </c>
      <c r="DR45" s="35">
        <v>0</v>
      </c>
      <c r="DS45" s="35">
        <v>0</v>
      </c>
      <c r="DT45" s="35">
        <v>0</v>
      </c>
      <c r="DU45" s="35">
        <v>0</v>
      </c>
      <c r="DV45" s="35">
        <v>0</v>
      </c>
      <c r="DW45" s="35">
        <v>0</v>
      </c>
      <c r="DX45" s="35">
        <v>0</v>
      </c>
      <c r="DY45" s="35">
        <v>15.5</v>
      </c>
      <c r="DZ45" s="35">
        <v>22.8</v>
      </c>
      <c r="EA45" s="35">
        <v>0</v>
      </c>
      <c r="EB45" s="35">
        <v>0</v>
      </c>
      <c r="EC45" s="35">
        <v>0</v>
      </c>
      <c r="ED45" s="35">
        <v>0</v>
      </c>
      <c r="EE45" s="35">
        <v>0</v>
      </c>
      <c r="EF45" s="35">
        <v>0</v>
      </c>
      <c r="EG45" s="35">
        <v>0</v>
      </c>
      <c r="EH45" s="35">
        <v>0</v>
      </c>
      <c r="EI45" s="35">
        <v>0</v>
      </c>
      <c r="EJ45" s="35">
        <v>0</v>
      </c>
      <c r="EK45" s="35">
        <v>0</v>
      </c>
      <c r="EL45" s="35">
        <v>0</v>
      </c>
      <c r="EM45" s="35">
        <v>0</v>
      </c>
      <c r="EN45" s="35">
        <v>0</v>
      </c>
      <c r="EO45" s="35">
        <v>0</v>
      </c>
      <c r="EP45" s="35">
        <v>0</v>
      </c>
      <c r="EQ45" s="35">
        <v>0</v>
      </c>
      <c r="ER45" s="35">
        <v>0</v>
      </c>
      <c r="ES45" s="35">
        <v>0</v>
      </c>
      <c r="ET45" s="35">
        <v>0</v>
      </c>
      <c r="EU45" s="35">
        <v>0</v>
      </c>
      <c r="EV45" s="35">
        <v>0</v>
      </c>
      <c r="EW45" s="35">
        <v>0</v>
      </c>
      <c r="EX45" s="35">
        <v>0</v>
      </c>
      <c r="EY45" s="35">
        <v>0</v>
      </c>
      <c r="EZ45" s="35">
        <v>0</v>
      </c>
      <c r="FA45" s="35">
        <v>0</v>
      </c>
      <c r="FB45" s="35">
        <v>0</v>
      </c>
      <c r="FC45" s="35">
        <v>0</v>
      </c>
      <c r="FD45" s="35">
        <v>0</v>
      </c>
      <c r="FE45" s="35">
        <v>0</v>
      </c>
      <c r="FF45" s="35">
        <v>0</v>
      </c>
      <c r="FG45" s="35">
        <v>0</v>
      </c>
      <c r="FH45" s="35">
        <v>0</v>
      </c>
      <c r="FI45" s="35">
        <v>0</v>
      </c>
      <c r="FJ45" s="35">
        <v>0</v>
      </c>
      <c r="FK45" s="35">
        <v>0</v>
      </c>
      <c r="FL45" s="35">
        <v>0</v>
      </c>
      <c r="FM45" s="35">
        <v>0</v>
      </c>
      <c r="FN45" s="35">
        <v>0</v>
      </c>
      <c r="FO45" s="35">
        <v>0</v>
      </c>
      <c r="FP45" s="35">
        <v>0</v>
      </c>
      <c r="FQ45" s="35">
        <v>0</v>
      </c>
      <c r="FR45" s="35">
        <v>0</v>
      </c>
      <c r="FS45" s="35">
        <v>0</v>
      </c>
      <c r="FT45" s="35">
        <v>0</v>
      </c>
      <c r="FU45" s="35">
        <v>0</v>
      </c>
      <c r="FV45" s="35">
        <v>0</v>
      </c>
      <c r="FW45" s="35">
        <v>0</v>
      </c>
      <c r="FX45" s="35">
        <v>0</v>
      </c>
      <c r="FY45" s="35">
        <v>0</v>
      </c>
      <c r="FZ45" s="35">
        <v>0</v>
      </c>
      <c r="GA45" s="35">
        <v>0</v>
      </c>
      <c r="GB45" s="35">
        <v>0</v>
      </c>
      <c r="GC45" s="35">
        <v>0</v>
      </c>
      <c r="GD45" s="35">
        <v>0</v>
      </c>
      <c r="GE45" s="35">
        <v>0</v>
      </c>
      <c r="GF45" s="35">
        <v>0</v>
      </c>
      <c r="GG45" s="35">
        <v>0</v>
      </c>
      <c r="GH45" s="35">
        <v>0</v>
      </c>
      <c r="GI45" s="35">
        <v>0</v>
      </c>
      <c r="GJ45" s="35">
        <v>0</v>
      </c>
      <c r="GK45" s="35">
        <v>0</v>
      </c>
      <c r="GL45" s="35">
        <v>0</v>
      </c>
      <c r="GM45" s="35">
        <v>0</v>
      </c>
      <c r="GN45" s="35">
        <v>0</v>
      </c>
      <c r="GO45" s="35">
        <v>0</v>
      </c>
      <c r="GP45" s="35">
        <v>0</v>
      </c>
      <c r="GQ45" s="35">
        <v>0</v>
      </c>
      <c r="GR45" s="35">
        <v>0</v>
      </c>
      <c r="GS45" s="35">
        <v>0</v>
      </c>
      <c r="GT45" s="35">
        <v>0</v>
      </c>
      <c r="GU45" s="35">
        <v>0</v>
      </c>
      <c r="GV45" s="35">
        <v>0</v>
      </c>
      <c r="GW45" s="35">
        <v>0</v>
      </c>
      <c r="GX45" s="35">
        <v>0</v>
      </c>
      <c r="GY45" s="35">
        <v>0</v>
      </c>
      <c r="GZ45" s="35">
        <v>0</v>
      </c>
      <c r="HA45" s="35">
        <v>0</v>
      </c>
      <c r="HB45" s="35">
        <v>0</v>
      </c>
      <c r="HC45" s="35">
        <v>0</v>
      </c>
      <c r="HD45" s="35">
        <v>0</v>
      </c>
      <c r="HE45" s="35">
        <v>0</v>
      </c>
      <c r="HF45" s="35">
        <v>0</v>
      </c>
      <c r="HG45" s="35">
        <v>0</v>
      </c>
      <c r="HH45" s="35">
        <v>0</v>
      </c>
      <c r="HI45" s="35">
        <v>0</v>
      </c>
      <c r="HJ45" s="35">
        <v>0</v>
      </c>
      <c r="HK45" s="35">
        <v>5</v>
      </c>
      <c r="HL45" s="28">
        <v>101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>
        <f t="shared" si="1"/>
        <v>873.89999999999986</v>
      </c>
      <c r="IF45" s="35">
        <v>831.8</v>
      </c>
      <c r="IG45" s="35">
        <v>2.2999999999999998</v>
      </c>
      <c r="IH45" s="35">
        <v>0</v>
      </c>
      <c r="II45" s="35">
        <v>0</v>
      </c>
      <c r="IJ45" s="35">
        <v>0</v>
      </c>
      <c r="IK45" s="35">
        <v>0</v>
      </c>
      <c r="IL45" s="35">
        <v>0</v>
      </c>
      <c r="IM45" s="35">
        <v>0</v>
      </c>
      <c r="IN45" s="35">
        <v>0</v>
      </c>
      <c r="IO45" s="35">
        <v>0</v>
      </c>
      <c r="IP45" s="35">
        <v>0</v>
      </c>
      <c r="IQ45" s="35">
        <v>39.799999999999997</v>
      </c>
      <c r="IR45" s="35">
        <v>0</v>
      </c>
      <c r="IS45" s="35">
        <v>0</v>
      </c>
      <c r="IT45" s="35">
        <v>0</v>
      </c>
      <c r="IU45" s="35">
        <v>0</v>
      </c>
      <c r="IV45" s="35">
        <v>0</v>
      </c>
      <c r="IW45" s="36">
        <v>1652.5</v>
      </c>
      <c r="IX45" s="36">
        <v>0</v>
      </c>
      <c r="IY45" s="37">
        <v>76756</v>
      </c>
      <c r="IZ45" s="37">
        <v>59165</v>
      </c>
      <c r="JA45" s="37">
        <v>58655</v>
      </c>
      <c r="JB45" s="37">
        <v>0</v>
      </c>
      <c r="JC45" s="37"/>
      <c r="JD45" s="37">
        <v>510</v>
      </c>
      <c r="JE45" s="37">
        <v>17591</v>
      </c>
      <c r="JF45" s="37">
        <v>17226</v>
      </c>
      <c r="JG45" s="37">
        <v>0</v>
      </c>
      <c r="JH45" s="38"/>
      <c r="JI45" s="38">
        <v>365</v>
      </c>
      <c r="JJ45" s="39" t="s">
        <v>120</v>
      </c>
      <c r="JK45" s="39" t="s">
        <v>94</v>
      </c>
    </row>
    <row r="46" spans="1:271" s="29" customFormat="1" ht="18.75" x14ac:dyDescent="0.3">
      <c r="A46" s="26">
        <v>27</v>
      </c>
      <c r="B46" s="42" t="s">
        <v>117</v>
      </c>
      <c r="C46" s="43">
        <v>5015250524</v>
      </c>
      <c r="D46" s="26" t="s">
        <v>54</v>
      </c>
      <c r="E46" s="27">
        <f t="shared" si="0"/>
        <v>172.4</v>
      </c>
      <c r="F46" s="35">
        <v>91</v>
      </c>
      <c r="G46" s="35">
        <v>0</v>
      </c>
      <c r="H46" s="35">
        <v>72.400000000000006</v>
      </c>
      <c r="I46" s="35">
        <v>0</v>
      </c>
      <c r="J46" s="35">
        <v>6</v>
      </c>
      <c r="K46" s="35">
        <v>0</v>
      </c>
      <c r="L46" s="35">
        <v>1</v>
      </c>
      <c r="M46" s="35">
        <v>0</v>
      </c>
      <c r="N46" s="35">
        <v>2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0</v>
      </c>
      <c r="DB46" s="35">
        <v>0</v>
      </c>
      <c r="DC46" s="35">
        <v>0</v>
      </c>
      <c r="DD46" s="35">
        <v>0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0</v>
      </c>
      <c r="DU46" s="35">
        <v>0</v>
      </c>
      <c r="DV46" s="35">
        <v>0</v>
      </c>
      <c r="DW46" s="35">
        <v>0</v>
      </c>
      <c r="DX46" s="35">
        <v>0</v>
      </c>
      <c r="DY46" s="35">
        <v>0</v>
      </c>
      <c r="DZ46" s="35">
        <v>0</v>
      </c>
      <c r="EA46" s="35">
        <v>0</v>
      </c>
      <c r="EB46" s="35">
        <v>0</v>
      </c>
      <c r="EC46" s="35">
        <v>0</v>
      </c>
      <c r="ED46" s="35">
        <v>0</v>
      </c>
      <c r="EE46" s="35">
        <v>0</v>
      </c>
      <c r="EF46" s="35">
        <v>0</v>
      </c>
      <c r="EG46" s="35">
        <v>0</v>
      </c>
      <c r="EH46" s="35">
        <v>0</v>
      </c>
      <c r="EI46" s="35">
        <v>0</v>
      </c>
      <c r="EJ46" s="35">
        <v>0</v>
      </c>
      <c r="EK46" s="35">
        <v>0</v>
      </c>
      <c r="EL46" s="35">
        <v>0</v>
      </c>
      <c r="EM46" s="35">
        <v>0</v>
      </c>
      <c r="EN46" s="35">
        <v>0</v>
      </c>
      <c r="EO46" s="35">
        <v>0</v>
      </c>
      <c r="EP46" s="35">
        <v>0</v>
      </c>
      <c r="EQ46" s="35">
        <v>0</v>
      </c>
      <c r="ER46" s="35">
        <v>0</v>
      </c>
      <c r="ES46" s="35">
        <v>0</v>
      </c>
      <c r="ET46" s="35">
        <v>0</v>
      </c>
      <c r="EU46" s="35">
        <v>0</v>
      </c>
      <c r="EV46" s="35">
        <v>0</v>
      </c>
      <c r="EW46" s="35">
        <v>0</v>
      </c>
      <c r="EX46" s="35">
        <v>0</v>
      </c>
      <c r="EY46" s="35">
        <v>0</v>
      </c>
      <c r="EZ46" s="35">
        <v>0</v>
      </c>
      <c r="FA46" s="35">
        <v>0</v>
      </c>
      <c r="FB46" s="35">
        <v>0</v>
      </c>
      <c r="FC46" s="35">
        <v>0</v>
      </c>
      <c r="FD46" s="35">
        <v>0</v>
      </c>
      <c r="FE46" s="35">
        <v>0</v>
      </c>
      <c r="FF46" s="35">
        <v>0</v>
      </c>
      <c r="FG46" s="35">
        <v>0</v>
      </c>
      <c r="FH46" s="35">
        <v>0</v>
      </c>
      <c r="FI46" s="35">
        <v>0</v>
      </c>
      <c r="FJ46" s="35">
        <v>0</v>
      </c>
      <c r="FK46" s="35">
        <v>0</v>
      </c>
      <c r="FL46" s="35">
        <v>0</v>
      </c>
      <c r="FM46" s="35">
        <v>0</v>
      </c>
      <c r="FN46" s="35">
        <v>0</v>
      </c>
      <c r="FO46" s="35">
        <v>0</v>
      </c>
      <c r="FP46" s="35">
        <v>0</v>
      </c>
      <c r="FQ46" s="35">
        <v>0</v>
      </c>
      <c r="FR46" s="35">
        <v>0</v>
      </c>
      <c r="FS46" s="35">
        <v>0</v>
      </c>
      <c r="FT46" s="35">
        <v>0</v>
      </c>
      <c r="FU46" s="35">
        <v>0</v>
      </c>
      <c r="FV46" s="35">
        <v>0</v>
      </c>
      <c r="FW46" s="35">
        <v>0</v>
      </c>
      <c r="FX46" s="35">
        <v>0</v>
      </c>
      <c r="FY46" s="35">
        <v>0</v>
      </c>
      <c r="FZ46" s="35">
        <v>0</v>
      </c>
      <c r="GA46" s="35">
        <v>0</v>
      </c>
      <c r="GB46" s="35">
        <v>0</v>
      </c>
      <c r="GC46" s="35">
        <v>0</v>
      </c>
      <c r="GD46" s="35">
        <v>0</v>
      </c>
      <c r="GE46" s="35">
        <v>0</v>
      </c>
      <c r="GF46" s="35">
        <v>0</v>
      </c>
      <c r="GG46" s="35">
        <v>0</v>
      </c>
      <c r="GH46" s="35">
        <v>0</v>
      </c>
      <c r="GI46" s="35">
        <v>0</v>
      </c>
      <c r="GJ46" s="35">
        <v>0</v>
      </c>
      <c r="GK46" s="35">
        <v>0</v>
      </c>
      <c r="GL46" s="35">
        <v>0</v>
      </c>
      <c r="GM46" s="35">
        <v>0</v>
      </c>
      <c r="GN46" s="35">
        <v>0</v>
      </c>
      <c r="GO46" s="35">
        <v>0</v>
      </c>
      <c r="GP46" s="35">
        <v>0</v>
      </c>
      <c r="GQ46" s="35">
        <v>0</v>
      </c>
      <c r="GR46" s="35">
        <v>0</v>
      </c>
      <c r="GS46" s="35">
        <v>0</v>
      </c>
      <c r="GT46" s="35">
        <v>0</v>
      </c>
      <c r="GU46" s="35">
        <v>0</v>
      </c>
      <c r="GV46" s="35">
        <v>0</v>
      </c>
      <c r="GW46" s="35">
        <v>0</v>
      </c>
      <c r="GX46" s="35">
        <v>0</v>
      </c>
      <c r="GY46" s="35">
        <v>0</v>
      </c>
      <c r="GZ46" s="35">
        <v>0</v>
      </c>
      <c r="HA46" s="35">
        <v>0</v>
      </c>
      <c r="HB46" s="35">
        <v>0</v>
      </c>
      <c r="HC46" s="35">
        <v>0</v>
      </c>
      <c r="HD46" s="35">
        <v>0</v>
      </c>
      <c r="HE46" s="35">
        <v>0</v>
      </c>
      <c r="HF46" s="35">
        <v>0</v>
      </c>
      <c r="HG46" s="35">
        <v>0</v>
      </c>
      <c r="HH46" s="35">
        <v>0</v>
      </c>
      <c r="HI46" s="35">
        <v>0</v>
      </c>
      <c r="HJ46" s="35">
        <v>0</v>
      </c>
      <c r="HK46" s="35">
        <v>0</v>
      </c>
      <c r="HL46" s="28">
        <v>10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>
        <f t="shared" si="1"/>
        <v>60</v>
      </c>
      <c r="IF46" s="35">
        <v>60</v>
      </c>
      <c r="IG46" s="35">
        <v>0</v>
      </c>
      <c r="IH46" s="35">
        <v>0</v>
      </c>
      <c r="II46" s="35">
        <v>0</v>
      </c>
      <c r="IJ46" s="35">
        <v>0</v>
      </c>
      <c r="IK46" s="35">
        <v>0</v>
      </c>
      <c r="IL46" s="35">
        <v>0</v>
      </c>
      <c r="IM46" s="35">
        <v>0</v>
      </c>
      <c r="IN46" s="35">
        <v>0</v>
      </c>
      <c r="IO46" s="35">
        <v>0</v>
      </c>
      <c r="IP46" s="35">
        <v>0</v>
      </c>
      <c r="IQ46" s="35">
        <v>0</v>
      </c>
      <c r="IR46" s="35">
        <v>0</v>
      </c>
      <c r="IS46" s="35">
        <v>0</v>
      </c>
      <c r="IT46" s="35">
        <v>0</v>
      </c>
      <c r="IU46" s="35">
        <v>0</v>
      </c>
      <c r="IV46" s="35">
        <v>0</v>
      </c>
      <c r="IW46" s="36">
        <v>169.2</v>
      </c>
      <c r="IX46" s="36">
        <v>0</v>
      </c>
      <c r="IY46" s="37">
        <v>16611</v>
      </c>
      <c r="IZ46" s="37">
        <v>12726</v>
      </c>
      <c r="JA46" s="37">
        <v>12726</v>
      </c>
      <c r="JB46" s="37">
        <v>0</v>
      </c>
      <c r="JC46" s="37"/>
      <c r="JD46" s="37">
        <v>0</v>
      </c>
      <c r="JE46" s="37">
        <v>3885</v>
      </c>
      <c r="JF46" s="37">
        <v>3520</v>
      </c>
      <c r="JG46" s="37">
        <v>0</v>
      </c>
      <c r="JH46" s="38"/>
      <c r="JI46" s="38">
        <v>365</v>
      </c>
      <c r="JJ46" s="41">
        <v>1700</v>
      </c>
      <c r="JK46" s="41" t="s">
        <v>94</v>
      </c>
    </row>
    <row r="47" spans="1:271" s="32" customFormat="1" ht="18.75" x14ac:dyDescent="0.3">
      <c r="A47" s="26">
        <v>28</v>
      </c>
      <c r="B47" s="34" t="s">
        <v>73</v>
      </c>
      <c r="C47" s="26">
        <v>5032036231</v>
      </c>
      <c r="D47" s="40" t="s">
        <v>55</v>
      </c>
      <c r="E47" s="27">
        <f t="shared" si="0"/>
        <v>1551.2</v>
      </c>
      <c r="F47" s="35">
        <v>569.79999999999995</v>
      </c>
      <c r="G47" s="35">
        <v>0</v>
      </c>
      <c r="H47" s="35">
        <v>545.79999999999995</v>
      </c>
      <c r="I47" s="35">
        <v>0</v>
      </c>
      <c r="J47" s="35">
        <v>103.9</v>
      </c>
      <c r="K47" s="35">
        <v>0</v>
      </c>
      <c r="L47" s="35">
        <v>1</v>
      </c>
      <c r="M47" s="35">
        <v>0</v>
      </c>
      <c r="N47" s="35">
        <v>2</v>
      </c>
      <c r="O47" s="35">
        <v>0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16.600000000000001</v>
      </c>
      <c r="BR47" s="35">
        <v>249.9</v>
      </c>
      <c r="BS47" s="35">
        <v>4.0999999999999996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22</v>
      </c>
      <c r="CG47" s="35">
        <v>4.9000000000000004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0</v>
      </c>
      <c r="CV47" s="35">
        <v>0</v>
      </c>
      <c r="CW47" s="35">
        <v>0</v>
      </c>
      <c r="CX47" s="35">
        <v>0</v>
      </c>
      <c r="CY47" s="35">
        <v>0</v>
      </c>
      <c r="CZ47" s="35"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0</v>
      </c>
      <c r="DF47" s="35">
        <v>0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0</v>
      </c>
      <c r="DM47" s="35">
        <v>0</v>
      </c>
      <c r="DN47" s="35">
        <v>0</v>
      </c>
      <c r="DO47" s="35">
        <v>0</v>
      </c>
      <c r="DP47" s="35">
        <v>0</v>
      </c>
      <c r="DQ47" s="35">
        <v>0</v>
      </c>
      <c r="DR47" s="35">
        <v>0</v>
      </c>
      <c r="DS47" s="35">
        <v>0</v>
      </c>
      <c r="DT47" s="35">
        <v>0</v>
      </c>
      <c r="DU47" s="35">
        <v>0</v>
      </c>
      <c r="DV47" s="35">
        <v>0</v>
      </c>
      <c r="DW47" s="35">
        <v>0</v>
      </c>
      <c r="DX47" s="35">
        <v>0</v>
      </c>
      <c r="DY47" s="35">
        <v>22.8</v>
      </c>
      <c r="DZ47" s="35">
        <v>7.4</v>
      </c>
      <c r="EA47" s="35">
        <v>0</v>
      </c>
      <c r="EB47" s="35">
        <v>0</v>
      </c>
      <c r="EC47" s="35">
        <v>0</v>
      </c>
      <c r="ED47" s="35">
        <v>0</v>
      </c>
      <c r="EE47" s="35">
        <v>0</v>
      </c>
      <c r="EF47" s="35">
        <v>0</v>
      </c>
      <c r="EG47" s="35">
        <v>0</v>
      </c>
      <c r="EH47" s="35">
        <v>0</v>
      </c>
      <c r="EI47" s="35">
        <v>0</v>
      </c>
      <c r="EJ47" s="35">
        <v>0</v>
      </c>
      <c r="EK47" s="35">
        <v>0</v>
      </c>
      <c r="EL47" s="35">
        <v>0</v>
      </c>
      <c r="EM47" s="35">
        <v>0</v>
      </c>
      <c r="EN47" s="35">
        <v>0</v>
      </c>
      <c r="EO47" s="35">
        <v>0</v>
      </c>
      <c r="EP47" s="35">
        <v>0</v>
      </c>
      <c r="EQ47" s="35">
        <v>0</v>
      </c>
      <c r="ER47" s="35">
        <v>0</v>
      </c>
      <c r="ES47" s="35">
        <v>0</v>
      </c>
      <c r="ET47" s="35">
        <v>0</v>
      </c>
      <c r="EU47" s="35">
        <v>0</v>
      </c>
      <c r="EV47" s="35">
        <v>0</v>
      </c>
      <c r="EW47" s="35">
        <v>0</v>
      </c>
      <c r="EX47" s="35">
        <v>0</v>
      </c>
      <c r="EY47" s="35">
        <v>0</v>
      </c>
      <c r="EZ47" s="35">
        <v>0</v>
      </c>
      <c r="FA47" s="35">
        <v>0</v>
      </c>
      <c r="FB47" s="35">
        <v>0</v>
      </c>
      <c r="FC47" s="35">
        <v>0</v>
      </c>
      <c r="FD47" s="35">
        <v>0</v>
      </c>
      <c r="FE47" s="35">
        <v>0</v>
      </c>
      <c r="FF47" s="35">
        <v>0</v>
      </c>
      <c r="FG47" s="35">
        <v>0</v>
      </c>
      <c r="FH47" s="35">
        <v>0</v>
      </c>
      <c r="FI47" s="35">
        <v>0</v>
      </c>
      <c r="FJ47" s="35">
        <v>0</v>
      </c>
      <c r="FK47" s="35">
        <v>0</v>
      </c>
      <c r="FL47" s="35">
        <v>0</v>
      </c>
      <c r="FM47" s="35">
        <v>0</v>
      </c>
      <c r="FN47" s="35">
        <v>0</v>
      </c>
      <c r="FO47" s="35">
        <v>0</v>
      </c>
      <c r="FP47" s="35">
        <v>0</v>
      </c>
      <c r="FQ47" s="35">
        <v>0</v>
      </c>
      <c r="FR47" s="35">
        <v>0</v>
      </c>
      <c r="FS47" s="35">
        <v>0</v>
      </c>
      <c r="FT47" s="35">
        <v>0</v>
      </c>
      <c r="FU47" s="35">
        <v>0</v>
      </c>
      <c r="FV47" s="35">
        <v>0</v>
      </c>
      <c r="FW47" s="35">
        <v>0</v>
      </c>
      <c r="FX47" s="35">
        <v>0</v>
      </c>
      <c r="FY47" s="35">
        <v>0</v>
      </c>
      <c r="FZ47" s="35">
        <v>0</v>
      </c>
      <c r="GA47" s="35">
        <v>0</v>
      </c>
      <c r="GB47" s="35">
        <v>0</v>
      </c>
      <c r="GC47" s="35">
        <v>0</v>
      </c>
      <c r="GD47" s="35">
        <v>0</v>
      </c>
      <c r="GE47" s="35">
        <v>0</v>
      </c>
      <c r="GF47" s="35">
        <v>0</v>
      </c>
      <c r="GG47" s="35">
        <v>0</v>
      </c>
      <c r="GH47" s="35">
        <v>0</v>
      </c>
      <c r="GI47" s="35">
        <v>0</v>
      </c>
      <c r="GJ47" s="35">
        <v>0</v>
      </c>
      <c r="GK47" s="35">
        <v>0</v>
      </c>
      <c r="GL47" s="35">
        <v>0</v>
      </c>
      <c r="GM47" s="35">
        <v>0</v>
      </c>
      <c r="GN47" s="35">
        <v>0</v>
      </c>
      <c r="GO47" s="35">
        <v>0</v>
      </c>
      <c r="GP47" s="35">
        <v>0</v>
      </c>
      <c r="GQ47" s="35">
        <v>0</v>
      </c>
      <c r="GR47" s="35">
        <v>0</v>
      </c>
      <c r="GS47" s="35">
        <v>0</v>
      </c>
      <c r="GT47" s="35">
        <v>0</v>
      </c>
      <c r="GU47" s="35">
        <v>0</v>
      </c>
      <c r="GV47" s="35">
        <v>0</v>
      </c>
      <c r="GW47" s="35">
        <v>0</v>
      </c>
      <c r="GX47" s="35">
        <v>0</v>
      </c>
      <c r="GY47" s="35">
        <v>0</v>
      </c>
      <c r="GZ47" s="35">
        <v>0</v>
      </c>
      <c r="HA47" s="35">
        <v>0</v>
      </c>
      <c r="HB47" s="35">
        <v>0</v>
      </c>
      <c r="HC47" s="35">
        <v>0</v>
      </c>
      <c r="HD47" s="35">
        <v>0</v>
      </c>
      <c r="HE47" s="35">
        <v>0</v>
      </c>
      <c r="HF47" s="35">
        <v>0</v>
      </c>
      <c r="HG47" s="35">
        <v>0</v>
      </c>
      <c r="HH47" s="35">
        <v>0</v>
      </c>
      <c r="HI47" s="35">
        <v>0</v>
      </c>
      <c r="HJ47" s="35">
        <v>0</v>
      </c>
      <c r="HK47" s="35">
        <v>5</v>
      </c>
      <c r="HL47" s="28">
        <v>40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>
        <f t="shared" si="1"/>
        <v>135</v>
      </c>
      <c r="IF47" s="35">
        <v>135</v>
      </c>
      <c r="IG47" s="35">
        <v>0</v>
      </c>
      <c r="IH47" s="35">
        <v>0</v>
      </c>
      <c r="II47" s="35">
        <v>0</v>
      </c>
      <c r="IJ47" s="35">
        <v>0</v>
      </c>
      <c r="IK47" s="35">
        <v>0</v>
      </c>
      <c r="IL47" s="35">
        <v>0</v>
      </c>
      <c r="IM47" s="35">
        <v>0</v>
      </c>
      <c r="IN47" s="35">
        <v>0</v>
      </c>
      <c r="IO47" s="35">
        <v>0</v>
      </c>
      <c r="IP47" s="35">
        <v>0</v>
      </c>
      <c r="IQ47" s="35">
        <v>0</v>
      </c>
      <c r="IR47" s="35">
        <v>0</v>
      </c>
      <c r="IS47" s="35">
        <v>0</v>
      </c>
      <c r="IT47" s="35">
        <v>0</v>
      </c>
      <c r="IU47" s="35">
        <v>0</v>
      </c>
      <c r="IV47" s="35">
        <v>0</v>
      </c>
      <c r="IW47" s="36">
        <v>1139.0999999999999</v>
      </c>
      <c r="IX47" s="36">
        <v>0</v>
      </c>
      <c r="IY47" s="37">
        <v>74526</v>
      </c>
      <c r="IZ47" s="37">
        <v>57622</v>
      </c>
      <c r="JA47" s="37">
        <v>57231</v>
      </c>
      <c r="JB47" s="37">
        <v>0</v>
      </c>
      <c r="JC47" s="37"/>
      <c r="JD47" s="37">
        <v>391</v>
      </c>
      <c r="JE47" s="37">
        <v>16904</v>
      </c>
      <c r="JF47" s="37">
        <v>16227</v>
      </c>
      <c r="JG47" s="37">
        <v>0</v>
      </c>
      <c r="JH47" s="38"/>
      <c r="JI47" s="38">
        <v>677</v>
      </c>
      <c r="JJ47" s="41">
        <v>14000</v>
      </c>
      <c r="JK47" s="39" t="s">
        <v>94</v>
      </c>
    </row>
    <row r="48" spans="1:271" s="32" customFormat="1" ht="18.75" x14ac:dyDescent="0.3">
      <c r="A48" s="26">
        <v>29</v>
      </c>
      <c r="B48" s="34" t="s">
        <v>118</v>
      </c>
      <c r="C48" s="26">
        <v>5032036104</v>
      </c>
      <c r="D48" s="40" t="s">
        <v>55</v>
      </c>
      <c r="E48" s="27">
        <f t="shared" si="0"/>
        <v>2545.8000000000002</v>
      </c>
      <c r="F48" s="35">
        <v>737</v>
      </c>
      <c r="G48" s="35">
        <v>0</v>
      </c>
      <c r="H48" s="35">
        <v>780.3</v>
      </c>
      <c r="I48" s="35">
        <v>0</v>
      </c>
      <c r="J48" s="35">
        <v>92.3</v>
      </c>
      <c r="K48" s="35">
        <v>0</v>
      </c>
      <c r="L48" s="35">
        <v>3</v>
      </c>
      <c r="M48" s="35">
        <v>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</v>
      </c>
      <c r="X48" s="35">
        <v>0</v>
      </c>
      <c r="Y48" s="35">
        <v>0</v>
      </c>
      <c r="Z48" s="35">
        <v>1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0.5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142.5</v>
      </c>
      <c r="BR48" s="35">
        <v>612.4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99.1</v>
      </c>
      <c r="CG48" s="35">
        <v>28.9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0.9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5">
        <v>0</v>
      </c>
      <c r="DX48" s="35">
        <v>0</v>
      </c>
      <c r="DY48" s="35">
        <v>45.9</v>
      </c>
      <c r="DZ48" s="35">
        <v>0</v>
      </c>
      <c r="EA48" s="35">
        <v>0</v>
      </c>
      <c r="EB48" s="35">
        <v>0</v>
      </c>
      <c r="EC48" s="35">
        <v>0</v>
      </c>
      <c r="ED48" s="35">
        <v>0</v>
      </c>
      <c r="EE48" s="35">
        <v>0</v>
      </c>
      <c r="EF48" s="35">
        <v>0</v>
      </c>
      <c r="EG48" s="35">
        <v>0</v>
      </c>
      <c r="EH48" s="35">
        <v>0</v>
      </c>
      <c r="EI48" s="35">
        <v>0</v>
      </c>
      <c r="EJ48" s="35">
        <v>0</v>
      </c>
      <c r="EK48" s="35">
        <v>0</v>
      </c>
      <c r="EL48" s="35">
        <v>0</v>
      </c>
      <c r="EM48" s="35">
        <v>0</v>
      </c>
      <c r="EN48" s="35">
        <v>0</v>
      </c>
      <c r="EO48" s="35">
        <v>0</v>
      </c>
      <c r="EP48" s="35">
        <v>0</v>
      </c>
      <c r="EQ48" s="35">
        <v>0</v>
      </c>
      <c r="ER48" s="35">
        <v>0</v>
      </c>
      <c r="ES48" s="35">
        <v>0</v>
      </c>
      <c r="ET48" s="35">
        <v>0</v>
      </c>
      <c r="EU48" s="35">
        <v>0</v>
      </c>
      <c r="EV48" s="35">
        <v>0</v>
      </c>
      <c r="EW48" s="35">
        <v>0</v>
      </c>
      <c r="EX48" s="35">
        <v>0</v>
      </c>
      <c r="EY48" s="35">
        <v>0</v>
      </c>
      <c r="EZ48" s="35">
        <v>0</v>
      </c>
      <c r="FA48" s="35">
        <v>0</v>
      </c>
      <c r="FB48" s="35">
        <v>0</v>
      </c>
      <c r="FC48" s="35">
        <v>0</v>
      </c>
      <c r="FD48" s="35">
        <v>0</v>
      </c>
      <c r="FE48" s="35">
        <v>0</v>
      </c>
      <c r="FF48" s="35">
        <v>0</v>
      </c>
      <c r="FG48" s="35">
        <v>0</v>
      </c>
      <c r="FH48" s="35">
        <v>0</v>
      </c>
      <c r="FI48" s="35">
        <v>0</v>
      </c>
      <c r="FJ48" s="35">
        <v>0</v>
      </c>
      <c r="FK48" s="35">
        <v>0</v>
      </c>
      <c r="FL48" s="35">
        <v>0</v>
      </c>
      <c r="FM48" s="35">
        <v>0</v>
      </c>
      <c r="FN48" s="35">
        <v>0</v>
      </c>
      <c r="FO48" s="35">
        <v>0</v>
      </c>
      <c r="FP48" s="35">
        <v>0</v>
      </c>
      <c r="FQ48" s="35">
        <v>0</v>
      </c>
      <c r="FR48" s="35">
        <v>0</v>
      </c>
      <c r="FS48" s="35">
        <v>0</v>
      </c>
      <c r="FT48" s="35">
        <v>0</v>
      </c>
      <c r="FU48" s="35">
        <v>0</v>
      </c>
      <c r="FV48" s="35">
        <v>0</v>
      </c>
      <c r="FW48" s="35">
        <v>0</v>
      </c>
      <c r="FX48" s="35">
        <v>0</v>
      </c>
      <c r="FY48" s="35">
        <v>0</v>
      </c>
      <c r="FZ48" s="35">
        <v>0</v>
      </c>
      <c r="GA48" s="35">
        <v>0</v>
      </c>
      <c r="GB48" s="35">
        <v>0</v>
      </c>
      <c r="GC48" s="35">
        <v>0</v>
      </c>
      <c r="GD48" s="35">
        <v>0</v>
      </c>
      <c r="GE48" s="35">
        <v>0</v>
      </c>
      <c r="GF48" s="35">
        <v>0</v>
      </c>
      <c r="GG48" s="35">
        <v>0</v>
      </c>
      <c r="GH48" s="35">
        <v>0</v>
      </c>
      <c r="GI48" s="35">
        <v>0</v>
      </c>
      <c r="GJ48" s="35">
        <v>0</v>
      </c>
      <c r="GK48" s="35">
        <v>0</v>
      </c>
      <c r="GL48" s="35">
        <v>0</v>
      </c>
      <c r="GM48" s="35">
        <v>0</v>
      </c>
      <c r="GN48" s="35">
        <v>0</v>
      </c>
      <c r="GO48" s="35">
        <v>0</v>
      </c>
      <c r="GP48" s="35">
        <v>0</v>
      </c>
      <c r="GQ48" s="35">
        <v>0</v>
      </c>
      <c r="GR48" s="35">
        <v>0</v>
      </c>
      <c r="GS48" s="35">
        <v>0</v>
      </c>
      <c r="GT48" s="35">
        <v>0</v>
      </c>
      <c r="GU48" s="35">
        <v>0</v>
      </c>
      <c r="GV48" s="35">
        <v>0</v>
      </c>
      <c r="GW48" s="35">
        <v>0</v>
      </c>
      <c r="GX48" s="35">
        <v>0</v>
      </c>
      <c r="GY48" s="35">
        <v>0</v>
      </c>
      <c r="GZ48" s="35">
        <v>0</v>
      </c>
      <c r="HA48" s="35">
        <v>0</v>
      </c>
      <c r="HB48" s="35">
        <v>0</v>
      </c>
      <c r="HC48" s="35">
        <v>0</v>
      </c>
      <c r="HD48" s="35">
        <v>0</v>
      </c>
      <c r="HE48" s="35">
        <v>0</v>
      </c>
      <c r="HF48" s="35">
        <v>0</v>
      </c>
      <c r="HG48" s="35">
        <v>0</v>
      </c>
      <c r="HH48" s="35">
        <v>0</v>
      </c>
      <c r="HI48" s="35">
        <v>0</v>
      </c>
      <c r="HJ48" s="35">
        <v>0</v>
      </c>
      <c r="HK48" s="35">
        <v>5</v>
      </c>
      <c r="HL48" s="28">
        <v>57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>
        <f t="shared" si="1"/>
        <v>100</v>
      </c>
      <c r="IF48" s="35">
        <v>100</v>
      </c>
      <c r="IG48" s="35">
        <v>0</v>
      </c>
      <c r="IH48" s="35">
        <v>0</v>
      </c>
      <c r="II48" s="35">
        <v>0</v>
      </c>
      <c r="IJ48" s="35">
        <v>0</v>
      </c>
      <c r="IK48" s="35">
        <v>0</v>
      </c>
      <c r="IL48" s="35">
        <v>0</v>
      </c>
      <c r="IM48" s="35">
        <v>0</v>
      </c>
      <c r="IN48" s="35">
        <v>0</v>
      </c>
      <c r="IO48" s="35">
        <v>0</v>
      </c>
      <c r="IP48" s="35">
        <v>0</v>
      </c>
      <c r="IQ48" s="35">
        <v>0</v>
      </c>
      <c r="IR48" s="35">
        <v>0</v>
      </c>
      <c r="IS48" s="35">
        <v>0</v>
      </c>
      <c r="IT48" s="35">
        <v>0</v>
      </c>
      <c r="IU48" s="35">
        <v>0</v>
      </c>
      <c r="IV48" s="35">
        <v>0</v>
      </c>
      <c r="IW48" s="36">
        <v>1133.5999999999999</v>
      </c>
      <c r="IX48" s="36">
        <v>0</v>
      </c>
      <c r="IY48" s="37">
        <v>80513</v>
      </c>
      <c r="IZ48" s="37">
        <v>62480</v>
      </c>
      <c r="JA48" s="37">
        <v>62376</v>
      </c>
      <c r="JB48" s="37">
        <v>0</v>
      </c>
      <c r="JC48" s="37"/>
      <c r="JD48" s="37">
        <v>104</v>
      </c>
      <c r="JE48" s="37">
        <v>18033</v>
      </c>
      <c r="JF48" s="37">
        <v>17668</v>
      </c>
      <c r="JG48" s="37">
        <v>0</v>
      </c>
      <c r="JH48" s="38"/>
      <c r="JI48" s="38">
        <v>365</v>
      </c>
      <c r="JJ48" s="41" t="s">
        <v>120</v>
      </c>
      <c r="JK48" s="39" t="s">
        <v>94</v>
      </c>
    </row>
    <row r="49" spans="1:271" s="32" customFormat="1" ht="18.75" x14ac:dyDescent="0.3">
      <c r="A49" s="26">
        <v>30</v>
      </c>
      <c r="B49" s="34" t="s">
        <v>74</v>
      </c>
      <c r="C49" s="26">
        <v>5032036111</v>
      </c>
      <c r="D49" s="40" t="s">
        <v>55</v>
      </c>
      <c r="E49" s="27">
        <f t="shared" si="0"/>
        <v>1719.0999999999997</v>
      </c>
      <c r="F49" s="35">
        <v>575.5</v>
      </c>
      <c r="G49" s="35">
        <v>0</v>
      </c>
      <c r="H49" s="35">
        <v>558.29999999999995</v>
      </c>
      <c r="I49" s="35">
        <v>0</v>
      </c>
      <c r="J49" s="35">
        <v>112.6</v>
      </c>
      <c r="K49" s="35">
        <v>0</v>
      </c>
      <c r="L49" s="35">
        <v>1.8</v>
      </c>
      <c r="M49" s="35">
        <v>0</v>
      </c>
      <c r="N49" s="35">
        <v>8.9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1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2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4.5</v>
      </c>
      <c r="BR49" s="35">
        <v>416.6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25.5</v>
      </c>
      <c r="CH49" s="35">
        <v>0</v>
      </c>
      <c r="CI49" s="35">
        <v>0</v>
      </c>
      <c r="CJ49" s="35">
        <v>3.8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0.8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5">
        <v>0</v>
      </c>
      <c r="DD49" s="35">
        <v>0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5">
        <v>0</v>
      </c>
      <c r="DX49" s="35">
        <v>0</v>
      </c>
      <c r="DY49" s="35">
        <v>0</v>
      </c>
      <c r="DZ49" s="35">
        <v>7.8</v>
      </c>
      <c r="EA49" s="35">
        <v>0</v>
      </c>
      <c r="EB49" s="35">
        <v>0</v>
      </c>
      <c r="EC49" s="35">
        <v>0</v>
      </c>
      <c r="ED49" s="35">
        <v>0</v>
      </c>
      <c r="EE49" s="35">
        <v>0</v>
      </c>
      <c r="EF49" s="35">
        <v>0</v>
      </c>
      <c r="EG49" s="35">
        <v>0</v>
      </c>
      <c r="EH49" s="35">
        <v>0</v>
      </c>
      <c r="EI49" s="35">
        <v>0</v>
      </c>
      <c r="EJ49" s="35">
        <v>0</v>
      </c>
      <c r="EK49" s="35">
        <v>0</v>
      </c>
      <c r="EL49" s="35">
        <v>0</v>
      </c>
      <c r="EM49" s="35">
        <v>0</v>
      </c>
      <c r="EN49" s="35">
        <v>0</v>
      </c>
      <c r="EO49" s="35">
        <v>0</v>
      </c>
      <c r="EP49" s="35">
        <v>0</v>
      </c>
      <c r="EQ49" s="35">
        <v>0</v>
      </c>
      <c r="ER49" s="35">
        <v>0</v>
      </c>
      <c r="ES49" s="35">
        <v>0</v>
      </c>
      <c r="ET49" s="35">
        <v>0</v>
      </c>
      <c r="EU49" s="35">
        <v>0</v>
      </c>
      <c r="EV49" s="35">
        <v>0</v>
      </c>
      <c r="EW49" s="35">
        <v>0</v>
      </c>
      <c r="EX49" s="35">
        <v>0</v>
      </c>
      <c r="EY49" s="35">
        <v>0</v>
      </c>
      <c r="EZ49" s="35">
        <v>0</v>
      </c>
      <c r="FA49" s="35">
        <v>0</v>
      </c>
      <c r="FB49" s="35">
        <v>0</v>
      </c>
      <c r="FC49" s="35">
        <v>0</v>
      </c>
      <c r="FD49" s="35">
        <v>0</v>
      </c>
      <c r="FE49" s="35">
        <v>0</v>
      </c>
      <c r="FF49" s="35">
        <v>0</v>
      </c>
      <c r="FG49" s="35">
        <v>0</v>
      </c>
      <c r="FH49" s="35">
        <v>0</v>
      </c>
      <c r="FI49" s="35">
        <v>0</v>
      </c>
      <c r="FJ49" s="35">
        <v>0</v>
      </c>
      <c r="FK49" s="35">
        <v>0</v>
      </c>
      <c r="FL49" s="35">
        <v>0</v>
      </c>
      <c r="FM49" s="35">
        <v>0</v>
      </c>
      <c r="FN49" s="35">
        <v>0</v>
      </c>
      <c r="FO49" s="35">
        <v>0</v>
      </c>
      <c r="FP49" s="35">
        <v>0</v>
      </c>
      <c r="FQ49" s="35">
        <v>0</v>
      </c>
      <c r="FR49" s="35">
        <v>0</v>
      </c>
      <c r="FS49" s="35">
        <v>0</v>
      </c>
      <c r="FT49" s="35">
        <v>0</v>
      </c>
      <c r="FU49" s="35">
        <v>0</v>
      </c>
      <c r="FV49" s="35">
        <v>0</v>
      </c>
      <c r="FW49" s="35">
        <v>0</v>
      </c>
      <c r="FX49" s="35">
        <v>0</v>
      </c>
      <c r="FY49" s="35">
        <v>0</v>
      </c>
      <c r="FZ49" s="35">
        <v>0</v>
      </c>
      <c r="GA49" s="35">
        <v>0</v>
      </c>
      <c r="GB49" s="35">
        <v>0</v>
      </c>
      <c r="GC49" s="35">
        <v>0</v>
      </c>
      <c r="GD49" s="35">
        <v>0</v>
      </c>
      <c r="GE49" s="35">
        <v>0</v>
      </c>
      <c r="GF49" s="35">
        <v>0</v>
      </c>
      <c r="GG49" s="35">
        <v>0</v>
      </c>
      <c r="GH49" s="35">
        <v>0</v>
      </c>
      <c r="GI49" s="35">
        <v>0</v>
      </c>
      <c r="GJ49" s="35">
        <v>0</v>
      </c>
      <c r="GK49" s="35">
        <v>0</v>
      </c>
      <c r="GL49" s="35">
        <v>0</v>
      </c>
      <c r="GM49" s="35">
        <v>0</v>
      </c>
      <c r="GN49" s="35">
        <v>0</v>
      </c>
      <c r="GO49" s="35">
        <v>0</v>
      </c>
      <c r="GP49" s="35">
        <v>0</v>
      </c>
      <c r="GQ49" s="35">
        <v>0</v>
      </c>
      <c r="GR49" s="35">
        <v>0</v>
      </c>
      <c r="GS49" s="35">
        <v>0</v>
      </c>
      <c r="GT49" s="35">
        <v>0</v>
      </c>
      <c r="GU49" s="35">
        <v>0</v>
      </c>
      <c r="GV49" s="35">
        <v>0</v>
      </c>
      <c r="GW49" s="35">
        <v>0</v>
      </c>
      <c r="GX49" s="35">
        <v>0</v>
      </c>
      <c r="GY49" s="35">
        <v>0</v>
      </c>
      <c r="GZ49" s="35">
        <v>0</v>
      </c>
      <c r="HA49" s="35">
        <v>0</v>
      </c>
      <c r="HB49" s="35">
        <v>0</v>
      </c>
      <c r="HC49" s="35">
        <v>0</v>
      </c>
      <c r="HD49" s="35">
        <v>0</v>
      </c>
      <c r="HE49" s="35">
        <v>0</v>
      </c>
      <c r="HF49" s="35">
        <v>0</v>
      </c>
      <c r="HG49" s="35">
        <v>0</v>
      </c>
      <c r="HH49" s="35">
        <v>0</v>
      </c>
      <c r="HI49" s="35">
        <v>0</v>
      </c>
      <c r="HJ49" s="35">
        <v>0</v>
      </c>
      <c r="HK49" s="35">
        <v>3</v>
      </c>
      <c r="HL49" s="28">
        <v>52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>
        <f t="shared" si="1"/>
        <v>165</v>
      </c>
      <c r="IF49" s="35">
        <v>165</v>
      </c>
      <c r="IG49" s="35">
        <v>0</v>
      </c>
      <c r="IH49" s="35">
        <v>0</v>
      </c>
      <c r="II49" s="35">
        <v>0</v>
      </c>
      <c r="IJ49" s="35">
        <v>0</v>
      </c>
      <c r="IK49" s="35">
        <v>0</v>
      </c>
      <c r="IL49" s="35">
        <v>0</v>
      </c>
      <c r="IM49" s="35">
        <v>0</v>
      </c>
      <c r="IN49" s="35">
        <v>0</v>
      </c>
      <c r="IO49" s="35">
        <v>0</v>
      </c>
      <c r="IP49" s="35">
        <v>0</v>
      </c>
      <c r="IQ49" s="35">
        <v>0</v>
      </c>
      <c r="IR49" s="35">
        <v>0</v>
      </c>
      <c r="IS49" s="35">
        <v>0</v>
      </c>
      <c r="IT49" s="35">
        <v>0</v>
      </c>
      <c r="IU49" s="35">
        <v>0</v>
      </c>
      <c r="IV49" s="35">
        <v>0</v>
      </c>
      <c r="IW49" s="36">
        <v>564.5</v>
      </c>
      <c r="IX49" s="36">
        <v>0</v>
      </c>
      <c r="IY49" s="37">
        <v>42053</v>
      </c>
      <c r="IZ49" s="37">
        <v>32505</v>
      </c>
      <c r="JA49" s="37">
        <v>32323</v>
      </c>
      <c r="JB49" s="37">
        <v>0</v>
      </c>
      <c r="JC49" s="37"/>
      <c r="JD49" s="37">
        <v>182</v>
      </c>
      <c r="JE49" s="37">
        <v>9548</v>
      </c>
      <c r="JF49" s="37">
        <v>9183</v>
      </c>
      <c r="JG49" s="37">
        <v>0</v>
      </c>
      <c r="JH49" s="38"/>
      <c r="JI49" s="38">
        <v>365</v>
      </c>
      <c r="JJ49" s="41" t="s">
        <v>120</v>
      </c>
      <c r="JK49" s="39" t="s">
        <v>94</v>
      </c>
    </row>
    <row r="50" spans="1:271" s="32" customFormat="1" ht="18.75" x14ac:dyDescent="0.3">
      <c r="A50" s="26">
        <v>31</v>
      </c>
      <c r="B50" s="34" t="s">
        <v>75</v>
      </c>
      <c r="C50" s="26">
        <v>5032036263</v>
      </c>
      <c r="D50" s="40" t="s">
        <v>55</v>
      </c>
      <c r="E50" s="27">
        <f t="shared" si="0"/>
        <v>1343.6000000000001</v>
      </c>
      <c r="F50" s="35">
        <v>347.1</v>
      </c>
      <c r="G50" s="35">
        <v>0</v>
      </c>
      <c r="H50" s="35">
        <v>418.8</v>
      </c>
      <c r="I50" s="35">
        <v>0</v>
      </c>
      <c r="J50" s="35">
        <v>66</v>
      </c>
      <c r="K50" s="35">
        <v>0</v>
      </c>
      <c r="L50" s="35">
        <v>3.3</v>
      </c>
      <c r="M50" s="35">
        <v>0</v>
      </c>
      <c r="N50" s="35">
        <v>3.5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39</v>
      </c>
      <c r="BR50" s="35">
        <v>400.6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28.8</v>
      </c>
      <c r="CH50" s="35">
        <v>0</v>
      </c>
      <c r="CI50" s="35">
        <v>0</v>
      </c>
      <c r="CJ50" s="35">
        <v>0</v>
      </c>
      <c r="CK50" s="35">
        <v>0</v>
      </c>
      <c r="CL50" s="35">
        <v>1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0</v>
      </c>
      <c r="CY50" s="35">
        <v>0</v>
      </c>
      <c r="CZ50" s="35">
        <v>0</v>
      </c>
      <c r="DA50" s="35">
        <v>0</v>
      </c>
      <c r="DB50" s="35">
        <v>0</v>
      </c>
      <c r="DC50" s="35">
        <v>0</v>
      </c>
      <c r="DD50" s="35">
        <v>0</v>
      </c>
      <c r="DE50" s="35">
        <v>0</v>
      </c>
      <c r="DF50" s="35">
        <v>0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>
        <v>0</v>
      </c>
      <c r="DP50" s="35">
        <v>0</v>
      </c>
      <c r="DQ50" s="35">
        <v>0</v>
      </c>
      <c r="DR50" s="35">
        <v>0</v>
      </c>
      <c r="DS50" s="35">
        <v>0</v>
      </c>
      <c r="DT50" s="35">
        <v>0</v>
      </c>
      <c r="DU50" s="35">
        <v>0</v>
      </c>
      <c r="DV50" s="35">
        <v>0</v>
      </c>
      <c r="DW50" s="35">
        <v>0</v>
      </c>
      <c r="DX50" s="35">
        <v>0</v>
      </c>
      <c r="DY50" s="35">
        <v>2.5</v>
      </c>
      <c r="DZ50" s="35">
        <v>23.6</v>
      </c>
      <c r="EA50" s="35">
        <v>0</v>
      </c>
      <c r="EB50" s="35">
        <v>0</v>
      </c>
      <c r="EC50" s="35">
        <v>0</v>
      </c>
      <c r="ED50" s="35">
        <v>0</v>
      </c>
      <c r="EE50" s="35">
        <v>0</v>
      </c>
      <c r="EF50" s="35">
        <v>0</v>
      </c>
      <c r="EG50" s="35">
        <v>0</v>
      </c>
      <c r="EH50" s="35">
        <v>0</v>
      </c>
      <c r="EI50" s="35">
        <v>0</v>
      </c>
      <c r="EJ50" s="35">
        <v>0</v>
      </c>
      <c r="EK50" s="35">
        <v>0</v>
      </c>
      <c r="EL50" s="35">
        <v>0</v>
      </c>
      <c r="EM50" s="35">
        <v>0</v>
      </c>
      <c r="EN50" s="35">
        <v>0</v>
      </c>
      <c r="EO50" s="35">
        <v>0</v>
      </c>
      <c r="EP50" s="35">
        <v>0</v>
      </c>
      <c r="EQ50" s="35">
        <v>0</v>
      </c>
      <c r="ER50" s="35">
        <v>0</v>
      </c>
      <c r="ES50" s="35">
        <v>0</v>
      </c>
      <c r="ET50" s="35">
        <v>0</v>
      </c>
      <c r="EU50" s="35">
        <v>0</v>
      </c>
      <c r="EV50" s="35">
        <v>0</v>
      </c>
      <c r="EW50" s="35">
        <v>0</v>
      </c>
      <c r="EX50" s="35">
        <v>0</v>
      </c>
      <c r="EY50" s="35">
        <v>0</v>
      </c>
      <c r="EZ50" s="35">
        <v>0</v>
      </c>
      <c r="FA50" s="35">
        <v>0</v>
      </c>
      <c r="FB50" s="35">
        <v>0</v>
      </c>
      <c r="FC50" s="35">
        <v>0</v>
      </c>
      <c r="FD50" s="35">
        <v>9.4</v>
      </c>
      <c r="FE50" s="35">
        <v>0</v>
      </c>
      <c r="FF50" s="35">
        <v>0</v>
      </c>
      <c r="FG50" s="35">
        <v>0</v>
      </c>
      <c r="FH50" s="35">
        <v>0</v>
      </c>
      <c r="FI50" s="35">
        <v>0</v>
      </c>
      <c r="FJ50" s="35">
        <v>0</v>
      </c>
      <c r="FK50" s="35">
        <v>0</v>
      </c>
      <c r="FL50" s="35">
        <v>0</v>
      </c>
      <c r="FM50" s="35">
        <v>0</v>
      </c>
      <c r="FN50" s="35">
        <v>0</v>
      </c>
      <c r="FO50" s="35">
        <v>0</v>
      </c>
      <c r="FP50" s="35">
        <v>0</v>
      </c>
      <c r="FQ50" s="35">
        <v>0</v>
      </c>
      <c r="FR50" s="35">
        <v>0</v>
      </c>
      <c r="FS50" s="35">
        <v>0</v>
      </c>
      <c r="FT50" s="35">
        <v>0</v>
      </c>
      <c r="FU50" s="35">
        <v>0</v>
      </c>
      <c r="FV50" s="35">
        <v>0</v>
      </c>
      <c r="FW50" s="35">
        <v>0</v>
      </c>
      <c r="FX50" s="35">
        <v>0</v>
      </c>
      <c r="FY50" s="35">
        <v>0</v>
      </c>
      <c r="FZ50" s="35">
        <v>0</v>
      </c>
      <c r="GA50" s="35">
        <v>0</v>
      </c>
      <c r="GB50" s="35">
        <v>0</v>
      </c>
      <c r="GC50" s="35">
        <v>0</v>
      </c>
      <c r="GD50" s="35">
        <v>0</v>
      </c>
      <c r="GE50" s="35">
        <v>0</v>
      </c>
      <c r="GF50" s="35">
        <v>0</v>
      </c>
      <c r="GG50" s="35">
        <v>0</v>
      </c>
      <c r="GH50" s="35">
        <v>0</v>
      </c>
      <c r="GI50" s="35">
        <v>0</v>
      </c>
      <c r="GJ50" s="35">
        <v>0</v>
      </c>
      <c r="GK50" s="35">
        <v>0</v>
      </c>
      <c r="GL50" s="35">
        <v>0</v>
      </c>
      <c r="GM50" s="35">
        <v>0</v>
      </c>
      <c r="GN50" s="35">
        <v>0</v>
      </c>
      <c r="GO50" s="35">
        <v>0</v>
      </c>
      <c r="GP50" s="35">
        <v>0</v>
      </c>
      <c r="GQ50" s="35">
        <v>0</v>
      </c>
      <c r="GR50" s="35">
        <v>0</v>
      </c>
      <c r="GS50" s="35">
        <v>0</v>
      </c>
      <c r="GT50" s="35">
        <v>0</v>
      </c>
      <c r="GU50" s="35">
        <v>0</v>
      </c>
      <c r="GV50" s="35">
        <v>0</v>
      </c>
      <c r="GW50" s="35">
        <v>0</v>
      </c>
      <c r="GX50" s="35">
        <v>0</v>
      </c>
      <c r="GY50" s="35">
        <v>0</v>
      </c>
      <c r="GZ50" s="35">
        <v>0</v>
      </c>
      <c r="HA50" s="35">
        <v>0</v>
      </c>
      <c r="HB50" s="35">
        <v>0</v>
      </c>
      <c r="HC50" s="35">
        <v>0</v>
      </c>
      <c r="HD50" s="35">
        <v>0</v>
      </c>
      <c r="HE50" s="35">
        <v>0</v>
      </c>
      <c r="HF50" s="35">
        <v>0</v>
      </c>
      <c r="HG50" s="35">
        <v>0</v>
      </c>
      <c r="HH50" s="35">
        <v>0</v>
      </c>
      <c r="HI50" s="35">
        <v>0</v>
      </c>
      <c r="HJ50" s="35">
        <v>0</v>
      </c>
      <c r="HK50" s="35">
        <v>4</v>
      </c>
      <c r="HL50" s="28">
        <v>31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>
        <f t="shared" si="1"/>
        <v>44.5</v>
      </c>
      <c r="IF50" s="35">
        <v>44.5</v>
      </c>
      <c r="IG50" s="35">
        <v>0</v>
      </c>
      <c r="IH50" s="35">
        <v>0</v>
      </c>
      <c r="II50" s="35">
        <v>0</v>
      </c>
      <c r="IJ50" s="35">
        <v>0</v>
      </c>
      <c r="IK50" s="35">
        <v>0</v>
      </c>
      <c r="IL50" s="35">
        <v>0</v>
      </c>
      <c r="IM50" s="35">
        <v>0</v>
      </c>
      <c r="IN50" s="35">
        <v>0</v>
      </c>
      <c r="IO50" s="35">
        <v>0</v>
      </c>
      <c r="IP50" s="35">
        <v>0</v>
      </c>
      <c r="IQ50" s="35">
        <v>0</v>
      </c>
      <c r="IR50" s="35">
        <v>0</v>
      </c>
      <c r="IS50" s="35">
        <v>0</v>
      </c>
      <c r="IT50" s="35">
        <v>0</v>
      </c>
      <c r="IU50" s="35">
        <v>0</v>
      </c>
      <c r="IV50" s="35">
        <v>0</v>
      </c>
      <c r="IW50" s="36">
        <v>581.9</v>
      </c>
      <c r="IX50" s="36">
        <v>0</v>
      </c>
      <c r="IY50" s="37">
        <v>43547</v>
      </c>
      <c r="IZ50" s="37">
        <v>33495</v>
      </c>
      <c r="JA50" s="37">
        <v>33365</v>
      </c>
      <c r="JB50" s="37">
        <v>0</v>
      </c>
      <c r="JC50" s="37"/>
      <c r="JD50" s="37">
        <v>130</v>
      </c>
      <c r="JE50" s="37">
        <v>10052</v>
      </c>
      <c r="JF50" s="37">
        <v>9687</v>
      </c>
      <c r="JG50" s="37">
        <v>0</v>
      </c>
      <c r="JH50" s="38"/>
      <c r="JI50" s="38">
        <v>365</v>
      </c>
      <c r="JJ50" s="41" t="s">
        <v>120</v>
      </c>
      <c r="JK50" s="39" t="s">
        <v>94</v>
      </c>
    </row>
    <row r="51" spans="1:271" s="32" customFormat="1" ht="18.75" x14ac:dyDescent="0.3">
      <c r="A51" s="26">
        <v>32</v>
      </c>
      <c r="B51" s="34" t="s">
        <v>146</v>
      </c>
      <c r="C51" s="26">
        <v>5032036270</v>
      </c>
      <c r="D51" s="40" t="s">
        <v>55</v>
      </c>
      <c r="E51" s="27">
        <f t="shared" si="0"/>
        <v>1279.9999999999995</v>
      </c>
      <c r="F51" s="35">
        <v>483.9</v>
      </c>
      <c r="G51" s="35">
        <v>0</v>
      </c>
      <c r="H51" s="35">
        <v>462.9</v>
      </c>
      <c r="I51" s="35">
        <v>0</v>
      </c>
      <c r="J51" s="35">
        <v>57.5</v>
      </c>
      <c r="K51" s="35">
        <v>0</v>
      </c>
      <c r="L51" s="35">
        <v>0</v>
      </c>
      <c r="M51" s="35">
        <v>0</v>
      </c>
      <c r="N51" s="35">
        <v>7</v>
      </c>
      <c r="O51" s="35">
        <v>0</v>
      </c>
      <c r="P51" s="35">
        <v>2.2999999999999998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0.8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0.8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1.8</v>
      </c>
      <c r="AW51" s="35">
        <v>3.8</v>
      </c>
      <c r="AX51" s="35">
        <v>0.5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20.3</v>
      </c>
      <c r="BR51" s="35">
        <v>185.5</v>
      </c>
      <c r="BS51" s="35">
        <v>5.6</v>
      </c>
      <c r="BT51" s="35">
        <v>0.5</v>
      </c>
      <c r="BU51" s="35">
        <v>0</v>
      </c>
      <c r="BV51" s="35">
        <v>0</v>
      </c>
      <c r="BW51" s="35">
        <v>0.1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0.1</v>
      </c>
      <c r="CD51" s="35">
        <v>0</v>
      </c>
      <c r="CE51" s="35">
        <v>0</v>
      </c>
      <c r="CF51" s="35">
        <v>39.4</v>
      </c>
      <c r="CG51" s="35">
        <v>3.5</v>
      </c>
      <c r="CH51" s="35">
        <v>0</v>
      </c>
      <c r="CI51" s="35">
        <v>0</v>
      </c>
      <c r="CJ51" s="35">
        <v>0.9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0.8</v>
      </c>
      <c r="CU51" s="35">
        <v>0</v>
      </c>
      <c r="CV51" s="35">
        <v>0</v>
      </c>
      <c r="CW51" s="35">
        <v>0</v>
      </c>
      <c r="CX51" s="35">
        <v>0</v>
      </c>
      <c r="CY51" s="35">
        <v>0</v>
      </c>
      <c r="CZ51" s="35">
        <v>0</v>
      </c>
      <c r="DA51" s="35">
        <v>0</v>
      </c>
      <c r="DB51" s="35">
        <v>0</v>
      </c>
      <c r="DC51" s="35">
        <v>0</v>
      </c>
      <c r="DD51" s="35">
        <v>0</v>
      </c>
      <c r="DE51" s="35">
        <v>0</v>
      </c>
      <c r="DF51" s="35">
        <v>0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0</v>
      </c>
      <c r="DM51" s="35">
        <v>0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5">
        <v>0</v>
      </c>
      <c r="DX51" s="35">
        <v>0</v>
      </c>
      <c r="DY51" s="35">
        <v>0</v>
      </c>
      <c r="DZ51" s="35">
        <v>2</v>
      </c>
      <c r="EA51" s="35">
        <v>0</v>
      </c>
      <c r="EB51" s="35">
        <v>0</v>
      </c>
      <c r="EC51" s="35">
        <v>0</v>
      </c>
      <c r="ED51" s="35">
        <v>0</v>
      </c>
      <c r="EE51" s="35">
        <v>0</v>
      </c>
      <c r="EF51" s="35">
        <v>0</v>
      </c>
      <c r="EG51" s="35">
        <v>0</v>
      </c>
      <c r="EH51" s="35">
        <v>0</v>
      </c>
      <c r="EI51" s="35">
        <v>0</v>
      </c>
      <c r="EJ51" s="35">
        <v>0</v>
      </c>
      <c r="EK51" s="35">
        <v>0</v>
      </c>
      <c r="EL51" s="35">
        <v>0</v>
      </c>
      <c r="EM51" s="35">
        <v>0</v>
      </c>
      <c r="EN51" s="35">
        <v>0</v>
      </c>
      <c r="EO51" s="35">
        <v>0</v>
      </c>
      <c r="EP51" s="35">
        <v>0</v>
      </c>
      <c r="EQ51" s="35">
        <v>0</v>
      </c>
      <c r="ER51" s="35">
        <v>0</v>
      </c>
      <c r="ES51" s="35">
        <v>0</v>
      </c>
      <c r="ET51" s="35">
        <v>0</v>
      </c>
      <c r="EU51" s="35">
        <v>0</v>
      </c>
      <c r="EV51" s="35">
        <v>0</v>
      </c>
      <c r="EW51" s="35">
        <v>0</v>
      </c>
      <c r="EX51" s="35">
        <v>0</v>
      </c>
      <c r="EY51" s="35">
        <v>0</v>
      </c>
      <c r="EZ51" s="35">
        <v>0</v>
      </c>
      <c r="FA51" s="35">
        <v>0</v>
      </c>
      <c r="FB51" s="35">
        <v>0</v>
      </c>
      <c r="FC51" s="35">
        <v>0</v>
      </c>
      <c r="FD51" s="35">
        <v>0</v>
      </c>
      <c r="FE51" s="35">
        <v>0</v>
      </c>
      <c r="FF51" s="35">
        <v>0</v>
      </c>
      <c r="FG51" s="35">
        <v>0</v>
      </c>
      <c r="FH51" s="35">
        <v>0</v>
      </c>
      <c r="FI51" s="35">
        <v>0</v>
      </c>
      <c r="FJ51" s="35">
        <v>0</v>
      </c>
      <c r="FK51" s="35">
        <v>0</v>
      </c>
      <c r="FL51" s="35">
        <v>0</v>
      </c>
      <c r="FM51" s="35">
        <v>0</v>
      </c>
      <c r="FN51" s="35">
        <v>0</v>
      </c>
      <c r="FO51" s="35">
        <v>0</v>
      </c>
      <c r="FP51" s="35">
        <v>0</v>
      </c>
      <c r="FQ51" s="35">
        <v>0</v>
      </c>
      <c r="FR51" s="35">
        <v>0</v>
      </c>
      <c r="FS51" s="35">
        <v>0</v>
      </c>
      <c r="FT51" s="35">
        <v>0</v>
      </c>
      <c r="FU51" s="35">
        <v>0</v>
      </c>
      <c r="FV51" s="35">
        <v>0</v>
      </c>
      <c r="FW51" s="35">
        <v>0</v>
      </c>
      <c r="FX51" s="35">
        <v>0</v>
      </c>
      <c r="FY51" s="35">
        <v>0</v>
      </c>
      <c r="FZ51" s="35">
        <v>0</v>
      </c>
      <c r="GA51" s="35">
        <v>0</v>
      </c>
      <c r="GB51" s="35">
        <v>0</v>
      </c>
      <c r="GC51" s="35">
        <v>0</v>
      </c>
      <c r="GD51" s="35">
        <v>0</v>
      </c>
      <c r="GE51" s="35">
        <v>0</v>
      </c>
      <c r="GF51" s="35">
        <v>0</v>
      </c>
      <c r="GG51" s="35">
        <v>0</v>
      </c>
      <c r="GH51" s="35">
        <v>0</v>
      </c>
      <c r="GI51" s="35">
        <v>0</v>
      </c>
      <c r="GJ51" s="35">
        <v>0</v>
      </c>
      <c r="GK51" s="35">
        <v>0</v>
      </c>
      <c r="GL51" s="35">
        <v>0</v>
      </c>
      <c r="GM51" s="35">
        <v>0</v>
      </c>
      <c r="GN51" s="35">
        <v>0</v>
      </c>
      <c r="GO51" s="35">
        <v>0</v>
      </c>
      <c r="GP51" s="35">
        <v>0</v>
      </c>
      <c r="GQ51" s="35">
        <v>0</v>
      </c>
      <c r="GR51" s="35">
        <v>0</v>
      </c>
      <c r="GS51" s="35">
        <v>0</v>
      </c>
      <c r="GT51" s="35">
        <v>0</v>
      </c>
      <c r="GU51" s="35">
        <v>0</v>
      </c>
      <c r="GV51" s="35">
        <v>0</v>
      </c>
      <c r="GW51" s="35">
        <v>0</v>
      </c>
      <c r="GX51" s="35">
        <v>0</v>
      </c>
      <c r="GY51" s="35">
        <v>0</v>
      </c>
      <c r="GZ51" s="35">
        <v>0</v>
      </c>
      <c r="HA51" s="35">
        <v>0</v>
      </c>
      <c r="HB51" s="35">
        <v>0</v>
      </c>
      <c r="HC51" s="35">
        <v>0</v>
      </c>
      <c r="HD51" s="35">
        <v>0</v>
      </c>
      <c r="HE51" s="35">
        <v>0</v>
      </c>
      <c r="HF51" s="35">
        <v>0</v>
      </c>
      <c r="HG51" s="35">
        <v>0</v>
      </c>
      <c r="HH51" s="35">
        <v>0</v>
      </c>
      <c r="HI51" s="35">
        <v>0</v>
      </c>
      <c r="HJ51" s="35">
        <v>0</v>
      </c>
      <c r="HK51" s="35">
        <v>2.5</v>
      </c>
      <c r="HL51" s="28">
        <v>38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>
        <f t="shared" si="1"/>
        <v>187.5</v>
      </c>
      <c r="IF51" s="35">
        <v>187.5</v>
      </c>
      <c r="IG51" s="35">
        <v>0</v>
      </c>
      <c r="IH51" s="35">
        <v>0</v>
      </c>
      <c r="II51" s="35">
        <v>0</v>
      </c>
      <c r="IJ51" s="35">
        <v>0</v>
      </c>
      <c r="IK51" s="35">
        <v>0</v>
      </c>
      <c r="IL51" s="35">
        <v>0</v>
      </c>
      <c r="IM51" s="35">
        <v>0</v>
      </c>
      <c r="IN51" s="35">
        <v>0</v>
      </c>
      <c r="IO51" s="35">
        <v>0</v>
      </c>
      <c r="IP51" s="35">
        <v>0</v>
      </c>
      <c r="IQ51" s="35">
        <v>0</v>
      </c>
      <c r="IR51" s="35">
        <v>0</v>
      </c>
      <c r="IS51" s="35">
        <v>0</v>
      </c>
      <c r="IT51" s="35">
        <v>0</v>
      </c>
      <c r="IU51" s="35">
        <v>0</v>
      </c>
      <c r="IV51" s="35">
        <v>0</v>
      </c>
      <c r="IW51" s="36">
        <v>344.3</v>
      </c>
      <c r="IX51" s="36">
        <v>0</v>
      </c>
      <c r="IY51" s="37">
        <v>27660</v>
      </c>
      <c r="IZ51" s="37">
        <v>21155</v>
      </c>
      <c r="JA51" s="37">
        <v>20895</v>
      </c>
      <c r="JB51" s="37">
        <v>0</v>
      </c>
      <c r="JC51" s="37"/>
      <c r="JD51" s="37">
        <v>260</v>
      </c>
      <c r="JE51" s="37">
        <v>6505</v>
      </c>
      <c r="JF51" s="37">
        <v>6140</v>
      </c>
      <c r="JG51" s="37">
        <v>0</v>
      </c>
      <c r="JH51" s="38"/>
      <c r="JI51" s="38">
        <v>365</v>
      </c>
      <c r="JJ51" s="41" t="s">
        <v>120</v>
      </c>
      <c r="JK51" s="39" t="s">
        <v>94</v>
      </c>
    </row>
    <row r="52" spans="1:271" s="32" customFormat="1" ht="18.75" x14ac:dyDescent="0.25">
      <c r="A52" s="26">
        <v>33</v>
      </c>
      <c r="B52" s="34" t="s">
        <v>76</v>
      </c>
      <c r="C52" s="26">
        <v>5032036168</v>
      </c>
      <c r="D52" s="40" t="s">
        <v>55</v>
      </c>
      <c r="E52" s="27">
        <f t="shared" si="0"/>
        <v>2116.9</v>
      </c>
      <c r="F52" s="35">
        <v>730.6</v>
      </c>
      <c r="G52" s="35">
        <v>0</v>
      </c>
      <c r="H52" s="35">
        <v>780.8</v>
      </c>
      <c r="I52" s="35">
        <v>0</v>
      </c>
      <c r="J52" s="35">
        <v>143.5</v>
      </c>
      <c r="K52" s="35">
        <v>0</v>
      </c>
      <c r="L52" s="35">
        <v>6</v>
      </c>
      <c r="M52" s="35">
        <v>0</v>
      </c>
      <c r="N52" s="35">
        <v>4.9000000000000004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12.1</v>
      </c>
      <c r="BR52" s="35">
        <v>397.1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15.9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0</v>
      </c>
      <c r="CY52" s="35">
        <v>0</v>
      </c>
      <c r="CZ52" s="35">
        <v>0</v>
      </c>
      <c r="DA52" s="35">
        <v>0</v>
      </c>
      <c r="DB52" s="35">
        <v>0</v>
      </c>
      <c r="DC52" s="35">
        <v>0</v>
      </c>
      <c r="DD52" s="35">
        <v>0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v>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5">
        <v>0</v>
      </c>
      <c r="DW52" s="35">
        <v>0</v>
      </c>
      <c r="DX52" s="35">
        <v>0</v>
      </c>
      <c r="DY52" s="35">
        <v>11</v>
      </c>
      <c r="DZ52" s="35">
        <v>15</v>
      </c>
      <c r="EA52" s="35">
        <v>0</v>
      </c>
      <c r="EB52" s="35">
        <v>0</v>
      </c>
      <c r="EC52" s="35">
        <v>0</v>
      </c>
      <c r="ED52" s="35">
        <v>0</v>
      </c>
      <c r="EE52" s="35">
        <v>0</v>
      </c>
      <c r="EF52" s="35">
        <v>0</v>
      </c>
      <c r="EG52" s="35">
        <v>0</v>
      </c>
      <c r="EH52" s="35">
        <v>0</v>
      </c>
      <c r="EI52" s="35">
        <v>0</v>
      </c>
      <c r="EJ52" s="35">
        <v>0</v>
      </c>
      <c r="EK52" s="35">
        <v>0</v>
      </c>
      <c r="EL52" s="35">
        <v>0</v>
      </c>
      <c r="EM52" s="35">
        <v>0</v>
      </c>
      <c r="EN52" s="35">
        <v>0</v>
      </c>
      <c r="EO52" s="35">
        <v>0</v>
      </c>
      <c r="EP52" s="35">
        <v>0</v>
      </c>
      <c r="EQ52" s="35">
        <v>0</v>
      </c>
      <c r="ER52" s="35">
        <v>0</v>
      </c>
      <c r="ES52" s="35">
        <v>0</v>
      </c>
      <c r="ET52" s="35">
        <v>0</v>
      </c>
      <c r="EU52" s="35">
        <v>0</v>
      </c>
      <c r="EV52" s="35">
        <v>0</v>
      </c>
      <c r="EW52" s="35">
        <v>0</v>
      </c>
      <c r="EX52" s="35">
        <v>0</v>
      </c>
      <c r="EY52" s="35">
        <v>0</v>
      </c>
      <c r="EZ52" s="35">
        <v>0</v>
      </c>
      <c r="FA52" s="35">
        <v>0</v>
      </c>
      <c r="FB52" s="35">
        <v>0</v>
      </c>
      <c r="FC52" s="35">
        <v>0</v>
      </c>
      <c r="FD52" s="35">
        <v>0</v>
      </c>
      <c r="FE52" s="35">
        <v>0</v>
      </c>
      <c r="FF52" s="35">
        <v>0</v>
      </c>
      <c r="FG52" s="35">
        <v>0</v>
      </c>
      <c r="FH52" s="35">
        <v>0</v>
      </c>
      <c r="FI52" s="35">
        <v>0</v>
      </c>
      <c r="FJ52" s="35">
        <v>0</v>
      </c>
      <c r="FK52" s="35">
        <v>0</v>
      </c>
      <c r="FL52" s="35">
        <v>0</v>
      </c>
      <c r="FM52" s="35">
        <v>0</v>
      </c>
      <c r="FN52" s="35">
        <v>0</v>
      </c>
      <c r="FO52" s="35">
        <v>0</v>
      </c>
      <c r="FP52" s="35">
        <v>0</v>
      </c>
      <c r="FQ52" s="35">
        <v>0</v>
      </c>
      <c r="FR52" s="35">
        <v>0</v>
      </c>
      <c r="FS52" s="35">
        <v>0</v>
      </c>
      <c r="FT52" s="35">
        <v>0</v>
      </c>
      <c r="FU52" s="35">
        <v>0</v>
      </c>
      <c r="FV52" s="35">
        <v>0</v>
      </c>
      <c r="FW52" s="35">
        <v>0</v>
      </c>
      <c r="FX52" s="35">
        <v>0</v>
      </c>
      <c r="FY52" s="35">
        <v>0</v>
      </c>
      <c r="FZ52" s="35">
        <v>0</v>
      </c>
      <c r="GA52" s="35">
        <v>0</v>
      </c>
      <c r="GB52" s="35">
        <v>0</v>
      </c>
      <c r="GC52" s="35">
        <v>0</v>
      </c>
      <c r="GD52" s="35">
        <v>0</v>
      </c>
      <c r="GE52" s="35">
        <v>0</v>
      </c>
      <c r="GF52" s="35">
        <v>0</v>
      </c>
      <c r="GG52" s="35">
        <v>0</v>
      </c>
      <c r="GH52" s="35">
        <v>0</v>
      </c>
      <c r="GI52" s="35">
        <v>0</v>
      </c>
      <c r="GJ52" s="35">
        <v>0</v>
      </c>
      <c r="GK52" s="35">
        <v>0</v>
      </c>
      <c r="GL52" s="35">
        <v>0</v>
      </c>
      <c r="GM52" s="35">
        <v>0</v>
      </c>
      <c r="GN52" s="35">
        <v>0</v>
      </c>
      <c r="GO52" s="35">
        <v>0</v>
      </c>
      <c r="GP52" s="35">
        <v>0</v>
      </c>
      <c r="GQ52" s="35">
        <v>0</v>
      </c>
      <c r="GR52" s="35">
        <v>0</v>
      </c>
      <c r="GS52" s="35">
        <v>0</v>
      </c>
      <c r="GT52" s="35">
        <v>0</v>
      </c>
      <c r="GU52" s="35">
        <v>0</v>
      </c>
      <c r="GV52" s="35">
        <v>0</v>
      </c>
      <c r="GW52" s="35">
        <v>0</v>
      </c>
      <c r="GX52" s="35">
        <v>0</v>
      </c>
      <c r="GY52" s="35">
        <v>0</v>
      </c>
      <c r="GZ52" s="35">
        <v>0</v>
      </c>
      <c r="HA52" s="35">
        <v>0</v>
      </c>
      <c r="HB52" s="35">
        <v>0</v>
      </c>
      <c r="HC52" s="35">
        <v>0</v>
      </c>
      <c r="HD52" s="35">
        <v>0</v>
      </c>
      <c r="HE52" s="35">
        <v>0</v>
      </c>
      <c r="HF52" s="35">
        <v>0</v>
      </c>
      <c r="HG52" s="35">
        <v>0</v>
      </c>
      <c r="HH52" s="35">
        <v>0</v>
      </c>
      <c r="HI52" s="35">
        <v>0</v>
      </c>
      <c r="HJ52" s="35">
        <v>0</v>
      </c>
      <c r="HK52" s="35">
        <v>2</v>
      </c>
      <c r="HL52" s="28">
        <v>63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>
        <f t="shared" si="1"/>
        <v>375</v>
      </c>
      <c r="IF52" s="35">
        <v>375</v>
      </c>
      <c r="IG52" s="35">
        <v>0</v>
      </c>
      <c r="IH52" s="35">
        <v>0</v>
      </c>
      <c r="II52" s="35">
        <v>0</v>
      </c>
      <c r="IJ52" s="35">
        <v>0</v>
      </c>
      <c r="IK52" s="35">
        <v>0</v>
      </c>
      <c r="IL52" s="35">
        <v>0</v>
      </c>
      <c r="IM52" s="35">
        <v>0</v>
      </c>
      <c r="IN52" s="35">
        <v>0</v>
      </c>
      <c r="IO52" s="35">
        <v>0</v>
      </c>
      <c r="IP52" s="35">
        <v>0</v>
      </c>
      <c r="IQ52" s="35">
        <v>0</v>
      </c>
      <c r="IR52" s="35">
        <v>0</v>
      </c>
      <c r="IS52" s="35">
        <v>0</v>
      </c>
      <c r="IT52" s="35">
        <v>0</v>
      </c>
      <c r="IU52" s="35">
        <v>0</v>
      </c>
      <c r="IV52" s="35">
        <v>0</v>
      </c>
      <c r="IW52" s="36">
        <v>999.7</v>
      </c>
      <c r="IX52" s="36">
        <v>0</v>
      </c>
      <c r="IY52" s="37">
        <v>68066</v>
      </c>
      <c r="IZ52" s="37">
        <v>52687</v>
      </c>
      <c r="JA52" s="37">
        <v>52661</v>
      </c>
      <c r="JB52" s="37">
        <v>0</v>
      </c>
      <c r="JC52" s="37"/>
      <c r="JD52" s="37">
        <v>26</v>
      </c>
      <c r="JE52" s="37">
        <v>15379</v>
      </c>
      <c r="JF52" s="37">
        <v>15014</v>
      </c>
      <c r="JG52" s="37">
        <v>0</v>
      </c>
      <c r="JH52" s="38"/>
      <c r="JI52" s="38">
        <v>365</v>
      </c>
      <c r="JJ52" s="39" t="s">
        <v>120</v>
      </c>
      <c r="JK52" s="39" t="s">
        <v>94</v>
      </c>
    </row>
    <row r="53" spans="1:271" s="32" customFormat="1" ht="18.75" x14ac:dyDescent="0.3">
      <c r="A53" s="26">
        <v>34</v>
      </c>
      <c r="B53" s="34" t="s">
        <v>77</v>
      </c>
      <c r="C53" s="26">
        <v>5032036175</v>
      </c>
      <c r="D53" s="40" t="s">
        <v>55</v>
      </c>
      <c r="E53" s="27">
        <f t="shared" si="0"/>
        <v>1570.8</v>
      </c>
      <c r="F53" s="35">
        <v>480.9</v>
      </c>
      <c r="G53" s="35">
        <v>0</v>
      </c>
      <c r="H53" s="35">
        <v>510.8</v>
      </c>
      <c r="I53" s="35">
        <v>0</v>
      </c>
      <c r="J53" s="35">
        <v>78.099999999999994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4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39.6</v>
      </c>
      <c r="BR53" s="35">
        <v>394.5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45</v>
      </c>
      <c r="CH53" s="35">
        <v>0</v>
      </c>
      <c r="CI53" s="35">
        <v>0</v>
      </c>
      <c r="CJ53" s="35">
        <v>2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5">
        <v>0</v>
      </c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5">
        <v>0</v>
      </c>
      <c r="DW53" s="35">
        <v>0</v>
      </c>
      <c r="DX53" s="35">
        <v>0</v>
      </c>
      <c r="DY53" s="35">
        <v>15.9</v>
      </c>
      <c r="DZ53" s="35">
        <v>0</v>
      </c>
      <c r="EA53" s="35">
        <v>0</v>
      </c>
      <c r="EB53" s="35">
        <v>0</v>
      </c>
      <c r="EC53" s="35">
        <v>0</v>
      </c>
      <c r="ED53" s="35">
        <v>0</v>
      </c>
      <c r="EE53" s="35">
        <v>0</v>
      </c>
      <c r="EF53" s="35">
        <v>0</v>
      </c>
      <c r="EG53" s="35">
        <v>0</v>
      </c>
      <c r="EH53" s="35">
        <v>0</v>
      </c>
      <c r="EI53" s="35">
        <v>0</v>
      </c>
      <c r="EJ53" s="35">
        <v>0</v>
      </c>
      <c r="EK53" s="35">
        <v>0</v>
      </c>
      <c r="EL53" s="35">
        <v>0</v>
      </c>
      <c r="EM53" s="35">
        <v>0</v>
      </c>
      <c r="EN53" s="35">
        <v>0</v>
      </c>
      <c r="EO53" s="35">
        <v>0</v>
      </c>
      <c r="EP53" s="35">
        <v>0</v>
      </c>
      <c r="EQ53" s="35">
        <v>0</v>
      </c>
      <c r="ER53" s="35">
        <v>0</v>
      </c>
      <c r="ES53" s="35">
        <v>0</v>
      </c>
      <c r="ET53" s="35">
        <v>0</v>
      </c>
      <c r="EU53" s="35">
        <v>0</v>
      </c>
      <c r="EV53" s="35">
        <v>0</v>
      </c>
      <c r="EW53" s="35">
        <v>0</v>
      </c>
      <c r="EX53" s="35">
        <v>0</v>
      </c>
      <c r="EY53" s="35">
        <v>0</v>
      </c>
      <c r="EZ53" s="35">
        <v>0</v>
      </c>
      <c r="FA53" s="35">
        <v>0</v>
      </c>
      <c r="FB53" s="35">
        <v>0</v>
      </c>
      <c r="FC53" s="35">
        <v>0</v>
      </c>
      <c r="FD53" s="35">
        <v>0</v>
      </c>
      <c r="FE53" s="35">
        <v>0</v>
      </c>
      <c r="FF53" s="35">
        <v>0</v>
      </c>
      <c r="FG53" s="35">
        <v>0</v>
      </c>
      <c r="FH53" s="35">
        <v>0</v>
      </c>
      <c r="FI53" s="35">
        <v>0</v>
      </c>
      <c r="FJ53" s="35">
        <v>0</v>
      </c>
      <c r="FK53" s="35">
        <v>0</v>
      </c>
      <c r="FL53" s="35">
        <v>0</v>
      </c>
      <c r="FM53" s="35">
        <v>0</v>
      </c>
      <c r="FN53" s="35">
        <v>0</v>
      </c>
      <c r="FO53" s="35">
        <v>0</v>
      </c>
      <c r="FP53" s="35">
        <v>0</v>
      </c>
      <c r="FQ53" s="35">
        <v>0</v>
      </c>
      <c r="FR53" s="35">
        <v>0</v>
      </c>
      <c r="FS53" s="35">
        <v>0</v>
      </c>
      <c r="FT53" s="35">
        <v>0</v>
      </c>
      <c r="FU53" s="35">
        <v>0</v>
      </c>
      <c r="FV53" s="35">
        <v>0</v>
      </c>
      <c r="FW53" s="35">
        <v>0</v>
      </c>
      <c r="FX53" s="35">
        <v>0</v>
      </c>
      <c r="FY53" s="35">
        <v>0</v>
      </c>
      <c r="FZ53" s="35">
        <v>0</v>
      </c>
      <c r="GA53" s="35">
        <v>0</v>
      </c>
      <c r="GB53" s="35">
        <v>0</v>
      </c>
      <c r="GC53" s="35">
        <v>0</v>
      </c>
      <c r="GD53" s="35">
        <v>0</v>
      </c>
      <c r="GE53" s="35">
        <v>0</v>
      </c>
      <c r="GF53" s="35">
        <v>0</v>
      </c>
      <c r="GG53" s="35">
        <v>0</v>
      </c>
      <c r="GH53" s="35">
        <v>0</v>
      </c>
      <c r="GI53" s="35">
        <v>0</v>
      </c>
      <c r="GJ53" s="35">
        <v>0</v>
      </c>
      <c r="GK53" s="35">
        <v>0</v>
      </c>
      <c r="GL53" s="35">
        <v>0</v>
      </c>
      <c r="GM53" s="35">
        <v>0</v>
      </c>
      <c r="GN53" s="35">
        <v>0</v>
      </c>
      <c r="GO53" s="35">
        <v>0</v>
      </c>
      <c r="GP53" s="35">
        <v>0</v>
      </c>
      <c r="GQ53" s="35">
        <v>0</v>
      </c>
      <c r="GR53" s="35">
        <v>0</v>
      </c>
      <c r="GS53" s="35">
        <v>0</v>
      </c>
      <c r="GT53" s="35">
        <v>0</v>
      </c>
      <c r="GU53" s="35">
        <v>0</v>
      </c>
      <c r="GV53" s="35">
        <v>0</v>
      </c>
      <c r="GW53" s="35">
        <v>0</v>
      </c>
      <c r="GX53" s="35">
        <v>0</v>
      </c>
      <c r="GY53" s="35">
        <v>0</v>
      </c>
      <c r="GZ53" s="35">
        <v>0</v>
      </c>
      <c r="HA53" s="35">
        <v>0</v>
      </c>
      <c r="HB53" s="35">
        <v>0</v>
      </c>
      <c r="HC53" s="35">
        <v>0</v>
      </c>
      <c r="HD53" s="35">
        <v>0</v>
      </c>
      <c r="HE53" s="35">
        <v>0</v>
      </c>
      <c r="HF53" s="35">
        <v>0</v>
      </c>
      <c r="HG53" s="35">
        <v>0</v>
      </c>
      <c r="HH53" s="35">
        <v>0</v>
      </c>
      <c r="HI53" s="35">
        <v>0</v>
      </c>
      <c r="HJ53" s="35">
        <v>0</v>
      </c>
      <c r="HK53" s="35">
        <v>15.5</v>
      </c>
      <c r="HL53" s="28">
        <v>43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>
        <f t="shared" si="1"/>
        <v>65</v>
      </c>
      <c r="IF53" s="35">
        <v>65</v>
      </c>
      <c r="IG53" s="35">
        <v>0</v>
      </c>
      <c r="IH53" s="35">
        <v>0</v>
      </c>
      <c r="II53" s="35">
        <v>0</v>
      </c>
      <c r="IJ53" s="35">
        <v>0</v>
      </c>
      <c r="IK53" s="35">
        <v>0</v>
      </c>
      <c r="IL53" s="35">
        <v>0</v>
      </c>
      <c r="IM53" s="35">
        <v>0</v>
      </c>
      <c r="IN53" s="35">
        <v>0</v>
      </c>
      <c r="IO53" s="35">
        <v>0</v>
      </c>
      <c r="IP53" s="35">
        <v>0</v>
      </c>
      <c r="IQ53" s="35">
        <v>0</v>
      </c>
      <c r="IR53" s="35">
        <v>0</v>
      </c>
      <c r="IS53" s="35">
        <v>0</v>
      </c>
      <c r="IT53" s="35">
        <v>0</v>
      </c>
      <c r="IU53" s="35">
        <v>0</v>
      </c>
      <c r="IV53" s="35">
        <v>0</v>
      </c>
      <c r="IW53" s="36">
        <v>664</v>
      </c>
      <c r="IX53" s="36">
        <v>0</v>
      </c>
      <c r="IY53" s="37">
        <v>46309</v>
      </c>
      <c r="IZ53" s="37">
        <v>35711</v>
      </c>
      <c r="JA53" s="37">
        <v>35711</v>
      </c>
      <c r="JB53" s="37">
        <v>0</v>
      </c>
      <c r="JC53" s="37"/>
      <c r="JD53" s="37">
        <v>0</v>
      </c>
      <c r="JE53" s="37">
        <v>10598</v>
      </c>
      <c r="JF53" s="37">
        <v>10077</v>
      </c>
      <c r="JG53" s="37">
        <v>0</v>
      </c>
      <c r="JH53" s="38"/>
      <c r="JI53" s="38">
        <v>521</v>
      </c>
      <c r="JJ53" s="41" t="s">
        <v>120</v>
      </c>
      <c r="JK53" s="39" t="s">
        <v>94</v>
      </c>
    </row>
    <row r="54" spans="1:271" s="32" customFormat="1" ht="18.75" x14ac:dyDescent="0.3">
      <c r="A54" s="26">
        <v>35</v>
      </c>
      <c r="B54" s="34" t="s">
        <v>78</v>
      </c>
      <c r="C54" s="26">
        <v>5032036552</v>
      </c>
      <c r="D54" s="40" t="s">
        <v>55</v>
      </c>
      <c r="E54" s="27">
        <f t="shared" si="0"/>
        <v>1373.2999999999997</v>
      </c>
      <c r="F54" s="35">
        <v>429.5</v>
      </c>
      <c r="G54" s="35">
        <v>0</v>
      </c>
      <c r="H54" s="35">
        <v>427.8</v>
      </c>
      <c r="I54" s="35">
        <v>0</v>
      </c>
      <c r="J54" s="35">
        <v>43</v>
      </c>
      <c r="K54" s="35">
        <v>0</v>
      </c>
      <c r="L54" s="35">
        <v>4</v>
      </c>
      <c r="M54" s="35">
        <v>0</v>
      </c>
      <c r="N54" s="35">
        <v>7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2</v>
      </c>
      <c r="AZ54" s="35">
        <v>1.6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52.8</v>
      </c>
      <c r="BR54" s="35">
        <v>373.6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1</v>
      </c>
      <c r="CC54" s="35">
        <v>0</v>
      </c>
      <c r="CD54" s="35">
        <v>0</v>
      </c>
      <c r="CE54" s="35">
        <v>0</v>
      </c>
      <c r="CF54" s="35">
        <v>0</v>
      </c>
      <c r="CG54" s="35">
        <v>25.1</v>
      </c>
      <c r="CH54" s="35">
        <v>0</v>
      </c>
      <c r="CI54" s="35">
        <v>0</v>
      </c>
      <c r="CJ54" s="35">
        <v>3.8</v>
      </c>
      <c r="CK54" s="35">
        <v>0</v>
      </c>
      <c r="CL54" s="35">
        <v>0</v>
      </c>
      <c r="CM54" s="35">
        <v>0</v>
      </c>
      <c r="CN54" s="35">
        <v>0</v>
      </c>
      <c r="CO54" s="35">
        <v>1.6</v>
      </c>
      <c r="CP54" s="35">
        <v>0</v>
      </c>
      <c r="CQ54" s="35">
        <v>0</v>
      </c>
      <c r="CR54" s="35">
        <v>0.5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0</v>
      </c>
      <c r="CY54" s="35">
        <v>0</v>
      </c>
      <c r="CZ54" s="35">
        <v>0</v>
      </c>
      <c r="DA54" s="35">
        <v>0</v>
      </c>
      <c r="DB54" s="35">
        <v>0</v>
      </c>
      <c r="DC54" s="35">
        <v>0</v>
      </c>
      <c r="DD54" s="35">
        <v>0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v>0</v>
      </c>
      <c r="DN54" s="35">
        <v>0</v>
      </c>
      <c r="DO54" s="35"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5">
        <v>0</v>
      </c>
      <c r="DW54" s="35">
        <v>0</v>
      </c>
      <c r="DX54" s="35">
        <v>0</v>
      </c>
      <c r="DY54" s="35">
        <v>0</v>
      </c>
      <c r="DZ54" s="35">
        <v>0</v>
      </c>
      <c r="EA54" s="35">
        <v>0</v>
      </c>
      <c r="EB54" s="35">
        <v>0</v>
      </c>
      <c r="EC54" s="35">
        <v>0</v>
      </c>
      <c r="ED54" s="35">
        <v>0</v>
      </c>
      <c r="EE54" s="35">
        <v>0</v>
      </c>
      <c r="EF54" s="35">
        <v>0</v>
      </c>
      <c r="EG54" s="35">
        <v>0</v>
      </c>
      <c r="EH54" s="35">
        <v>0</v>
      </c>
      <c r="EI54" s="35">
        <v>0</v>
      </c>
      <c r="EJ54" s="35">
        <v>0</v>
      </c>
      <c r="EK54" s="35">
        <v>0</v>
      </c>
      <c r="EL54" s="35">
        <v>0</v>
      </c>
      <c r="EM54" s="35">
        <v>0</v>
      </c>
      <c r="EN54" s="35">
        <v>0</v>
      </c>
      <c r="EO54" s="35">
        <v>0</v>
      </c>
      <c r="EP54" s="35">
        <v>0</v>
      </c>
      <c r="EQ54" s="35">
        <v>0</v>
      </c>
      <c r="ER54" s="35">
        <v>0</v>
      </c>
      <c r="ES54" s="35">
        <v>0</v>
      </c>
      <c r="ET54" s="35">
        <v>0</v>
      </c>
      <c r="EU54" s="35">
        <v>0</v>
      </c>
      <c r="EV54" s="35">
        <v>0</v>
      </c>
      <c r="EW54" s="35">
        <v>0</v>
      </c>
      <c r="EX54" s="35">
        <v>0</v>
      </c>
      <c r="EY54" s="35">
        <v>0</v>
      </c>
      <c r="EZ54" s="35">
        <v>0</v>
      </c>
      <c r="FA54" s="35">
        <v>0</v>
      </c>
      <c r="FB54" s="35">
        <v>0</v>
      </c>
      <c r="FC54" s="35">
        <v>0</v>
      </c>
      <c r="FD54" s="35">
        <v>0</v>
      </c>
      <c r="FE54" s="35">
        <v>0</v>
      </c>
      <c r="FF54" s="35">
        <v>0</v>
      </c>
      <c r="FG54" s="35">
        <v>0</v>
      </c>
      <c r="FH54" s="35">
        <v>0</v>
      </c>
      <c r="FI54" s="35">
        <v>0</v>
      </c>
      <c r="FJ54" s="35">
        <v>0</v>
      </c>
      <c r="FK54" s="35">
        <v>0</v>
      </c>
      <c r="FL54" s="35">
        <v>0</v>
      </c>
      <c r="FM54" s="35">
        <v>0</v>
      </c>
      <c r="FN54" s="35">
        <v>0</v>
      </c>
      <c r="FO54" s="35">
        <v>0</v>
      </c>
      <c r="FP54" s="35">
        <v>0</v>
      </c>
      <c r="FQ54" s="35">
        <v>0</v>
      </c>
      <c r="FR54" s="35">
        <v>0</v>
      </c>
      <c r="FS54" s="35">
        <v>0</v>
      </c>
      <c r="FT54" s="35">
        <v>0</v>
      </c>
      <c r="FU54" s="35">
        <v>0</v>
      </c>
      <c r="FV54" s="35">
        <v>0</v>
      </c>
      <c r="FW54" s="35">
        <v>0</v>
      </c>
      <c r="FX54" s="35">
        <v>0</v>
      </c>
      <c r="FY54" s="35">
        <v>0</v>
      </c>
      <c r="FZ54" s="35">
        <v>0</v>
      </c>
      <c r="GA54" s="35">
        <v>0</v>
      </c>
      <c r="GB54" s="35">
        <v>0</v>
      </c>
      <c r="GC54" s="35">
        <v>0</v>
      </c>
      <c r="GD54" s="35">
        <v>0</v>
      </c>
      <c r="GE54" s="35">
        <v>0</v>
      </c>
      <c r="GF54" s="35">
        <v>0</v>
      </c>
      <c r="GG54" s="35">
        <v>0</v>
      </c>
      <c r="GH54" s="35">
        <v>0</v>
      </c>
      <c r="GI54" s="35">
        <v>0</v>
      </c>
      <c r="GJ54" s="35">
        <v>0</v>
      </c>
      <c r="GK54" s="35">
        <v>0</v>
      </c>
      <c r="GL54" s="35">
        <v>0</v>
      </c>
      <c r="GM54" s="35">
        <v>0</v>
      </c>
      <c r="GN54" s="35">
        <v>0</v>
      </c>
      <c r="GO54" s="35">
        <v>0</v>
      </c>
      <c r="GP54" s="35">
        <v>0</v>
      </c>
      <c r="GQ54" s="35">
        <v>0</v>
      </c>
      <c r="GR54" s="35">
        <v>0</v>
      </c>
      <c r="GS54" s="35">
        <v>0</v>
      </c>
      <c r="GT54" s="35">
        <v>0</v>
      </c>
      <c r="GU54" s="35">
        <v>0</v>
      </c>
      <c r="GV54" s="35">
        <v>0</v>
      </c>
      <c r="GW54" s="35">
        <v>0</v>
      </c>
      <c r="GX54" s="35">
        <v>0</v>
      </c>
      <c r="GY54" s="35">
        <v>0</v>
      </c>
      <c r="GZ54" s="35">
        <v>0</v>
      </c>
      <c r="HA54" s="35">
        <v>0</v>
      </c>
      <c r="HB54" s="35">
        <v>0</v>
      </c>
      <c r="HC54" s="35">
        <v>0</v>
      </c>
      <c r="HD54" s="35">
        <v>0</v>
      </c>
      <c r="HE54" s="35">
        <v>0</v>
      </c>
      <c r="HF54" s="35">
        <v>0</v>
      </c>
      <c r="HG54" s="35">
        <v>0</v>
      </c>
      <c r="HH54" s="35">
        <v>0</v>
      </c>
      <c r="HI54" s="35">
        <v>0</v>
      </c>
      <c r="HJ54" s="35">
        <v>0</v>
      </c>
      <c r="HK54" s="35">
        <v>3</v>
      </c>
      <c r="HL54" s="28">
        <v>34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>
        <f t="shared" si="1"/>
        <v>125</v>
      </c>
      <c r="IF54" s="35">
        <v>125</v>
      </c>
      <c r="IG54" s="35">
        <v>0</v>
      </c>
      <c r="IH54" s="35">
        <v>0</v>
      </c>
      <c r="II54" s="35">
        <v>0</v>
      </c>
      <c r="IJ54" s="35">
        <v>0</v>
      </c>
      <c r="IK54" s="35">
        <v>0</v>
      </c>
      <c r="IL54" s="35">
        <v>0</v>
      </c>
      <c r="IM54" s="35">
        <v>0</v>
      </c>
      <c r="IN54" s="35">
        <v>0</v>
      </c>
      <c r="IO54" s="35">
        <v>0</v>
      </c>
      <c r="IP54" s="35">
        <v>0</v>
      </c>
      <c r="IQ54" s="35">
        <v>0</v>
      </c>
      <c r="IR54" s="35">
        <v>0</v>
      </c>
      <c r="IS54" s="35">
        <v>0</v>
      </c>
      <c r="IT54" s="35">
        <v>0</v>
      </c>
      <c r="IU54" s="35">
        <v>0</v>
      </c>
      <c r="IV54" s="35">
        <v>0</v>
      </c>
      <c r="IW54" s="36">
        <v>892.6</v>
      </c>
      <c r="IX54" s="36">
        <v>0</v>
      </c>
      <c r="IY54" s="37">
        <v>64747</v>
      </c>
      <c r="IZ54" s="37">
        <v>50294</v>
      </c>
      <c r="JA54" s="37">
        <v>50112</v>
      </c>
      <c r="JB54" s="37">
        <v>0</v>
      </c>
      <c r="JC54" s="37"/>
      <c r="JD54" s="37">
        <v>182</v>
      </c>
      <c r="JE54" s="37">
        <v>14453</v>
      </c>
      <c r="JF54" s="37">
        <v>14088</v>
      </c>
      <c r="JG54" s="37">
        <v>0</v>
      </c>
      <c r="JH54" s="38"/>
      <c r="JI54" s="38">
        <v>365</v>
      </c>
      <c r="JJ54" s="41" t="s">
        <v>120</v>
      </c>
      <c r="JK54" s="39" t="s">
        <v>94</v>
      </c>
    </row>
    <row r="55" spans="1:271" s="32" customFormat="1" ht="18.75" x14ac:dyDescent="0.3">
      <c r="A55" s="26">
        <v>36</v>
      </c>
      <c r="B55" s="34" t="s">
        <v>119</v>
      </c>
      <c r="C55" s="26">
        <v>5032083986</v>
      </c>
      <c r="D55" s="40" t="s">
        <v>55</v>
      </c>
      <c r="E55" s="27">
        <f t="shared" si="0"/>
        <v>401.7</v>
      </c>
      <c r="F55" s="35">
        <v>0</v>
      </c>
      <c r="G55" s="35">
        <v>0</v>
      </c>
      <c r="H55" s="35">
        <v>27.9</v>
      </c>
      <c r="I55" s="35">
        <v>0</v>
      </c>
      <c r="J55" s="35">
        <v>7</v>
      </c>
      <c r="K55" s="35">
        <v>0</v>
      </c>
      <c r="L55" s="35">
        <v>0</v>
      </c>
      <c r="M55" s="35">
        <v>0</v>
      </c>
      <c r="N55" s="35">
        <v>5</v>
      </c>
      <c r="O55" s="35">
        <v>0</v>
      </c>
      <c r="P55" s="35">
        <v>2</v>
      </c>
      <c r="Q55" s="35">
        <v>0</v>
      </c>
      <c r="R55" s="35">
        <v>0</v>
      </c>
      <c r="S55" s="35">
        <v>3</v>
      </c>
      <c r="T55" s="35">
        <v>0</v>
      </c>
      <c r="U55" s="35">
        <v>4</v>
      </c>
      <c r="V55" s="35">
        <v>0</v>
      </c>
      <c r="W55" s="35">
        <v>20.100000000000001</v>
      </c>
      <c r="X55" s="35">
        <v>68.3</v>
      </c>
      <c r="Y55" s="35">
        <v>35.1</v>
      </c>
      <c r="Z55" s="35">
        <v>43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108.1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32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1</v>
      </c>
      <c r="BD55" s="35">
        <v>0</v>
      </c>
      <c r="BE55" s="35">
        <v>0</v>
      </c>
      <c r="BF55" s="35">
        <v>0</v>
      </c>
      <c r="BG55" s="35">
        <v>4.9000000000000004</v>
      </c>
      <c r="BH55" s="35">
        <v>0</v>
      </c>
      <c r="BI55" s="35">
        <v>7.3</v>
      </c>
      <c r="BJ55" s="35">
        <v>8</v>
      </c>
      <c r="BK55" s="35">
        <v>24</v>
      </c>
      <c r="BL55" s="35">
        <v>0</v>
      </c>
      <c r="BM55" s="35">
        <v>0</v>
      </c>
      <c r="BN55" s="35">
        <v>1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5">
        <v>0</v>
      </c>
      <c r="DD55" s="35">
        <v>0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5">
        <v>0</v>
      </c>
      <c r="DW55" s="35">
        <v>0</v>
      </c>
      <c r="DX55" s="35">
        <v>0</v>
      </c>
      <c r="DY55" s="35">
        <v>0</v>
      </c>
      <c r="DZ55" s="35">
        <v>0</v>
      </c>
      <c r="EA55" s="35">
        <v>0</v>
      </c>
      <c r="EB55" s="35">
        <v>0</v>
      </c>
      <c r="EC55" s="35">
        <v>0</v>
      </c>
      <c r="ED55" s="35">
        <v>0</v>
      </c>
      <c r="EE55" s="35">
        <v>0</v>
      </c>
      <c r="EF55" s="35">
        <v>0</v>
      </c>
      <c r="EG55" s="35">
        <v>0</v>
      </c>
      <c r="EH55" s="35">
        <v>0</v>
      </c>
      <c r="EI55" s="35">
        <v>0</v>
      </c>
      <c r="EJ55" s="35">
        <v>0</v>
      </c>
      <c r="EK55" s="35">
        <v>0</v>
      </c>
      <c r="EL55" s="35">
        <v>0</v>
      </c>
      <c r="EM55" s="35">
        <v>0</v>
      </c>
      <c r="EN55" s="35">
        <v>0</v>
      </c>
      <c r="EO55" s="35">
        <v>0</v>
      </c>
      <c r="EP55" s="35">
        <v>0</v>
      </c>
      <c r="EQ55" s="35">
        <v>0</v>
      </c>
      <c r="ER55" s="35">
        <v>0</v>
      </c>
      <c r="ES55" s="35">
        <v>0</v>
      </c>
      <c r="ET55" s="35">
        <v>0</v>
      </c>
      <c r="EU55" s="35">
        <v>0</v>
      </c>
      <c r="EV55" s="35">
        <v>0</v>
      </c>
      <c r="EW55" s="35">
        <v>0</v>
      </c>
      <c r="EX55" s="35">
        <v>0</v>
      </c>
      <c r="EY55" s="35">
        <v>0</v>
      </c>
      <c r="EZ55" s="35">
        <v>0</v>
      </c>
      <c r="FA55" s="35">
        <v>0</v>
      </c>
      <c r="FB55" s="35">
        <v>0</v>
      </c>
      <c r="FC55" s="35">
        <v>0</v>
      </c>
      <c r="FD55" s="35">
        <v>0</v>
      </c>
      <c r="FE55" s="35">
        <v>0</v>
      </c>
      <c r="FF55" s="35">
        <v>0</v>
      </c>
      <c r="FG55" s="35">
        <v>0</v>
      </c>
      <c r="FH55" s="35">
        <v>0</v>
      </c>
      <c r="FI55" s="35">
        <v>0</v>
      </c>
      <c r="FJ55" s="35">
        <v>0</v>
      </c>
      <c r="FK55" s="35">
        <v>0</v>
      </c>
      <c r="FL55" s="35">
        <v>0</v>
      </c>
      <c r="FM55" s="35">
        <v>0</v>
      </c>
      <c r="FN55" s="35">
        <v>0</v>
      </c>
      <c r="FO55" s="35">
        <v>0</v>
      </c>
      <c r="FP55" s="35">
        <v>0</v>
      </c>
      <c r="FQ55" s="35">
        <v>0</v>
      </c>
      <c r="FR55" s="35">
        <v>0</v>
      </c>
      <c r="FS55" s="35">
        <v>0</v>
      </c>
      <c r="FT55" s="35">
        <v>0</v>
      </c>
      <c r="FU55" s="35">
        <v>0</v>
      </c>
      <c r="FV55" s="35">
        <v>0</v>
      </c>
      <c r="FW55" s="35">
        <v>0</v>
      </c>
      <c r="FX55" s="35">
        <v>0</v>
      </c>
      <c r="FY55" s="35">
        <v>0</v>
      </c>
      <c r="FZ55" s="35">
        <v>0</v>
      </c>
      <c r="GA55" s="35">
        <v>0</v>
      </c>
      <c r="GB55" s="35">
        <v>0</v>
      </c>
      <c r="GC55" s="35">
        <v>0</v>
      </c>
      <c r="GD55" s="35">
        <v>0</v>
      </c>
      <c r="GE55" s="35">
        <v>0</v>
      </c>
      <c r="GF55" s="35">
        <v>0</v>
      </c>
      <c r="GG55" s="35">
        <v>0</v>
      </c>
      <c r="GH55" s="35">
        <v>0</v>
      </c>
      <c r="GI55" s="35">
        <v>0</v>
      </c>
      <c r="GJ55" s="35">
        <v>0</v>
      </c>
      <c r="GK55" s="35">
        <v>0</v>
      </c>
      <c r="GL55" s="35">
        <v>0</v>
      </c>
      <c r="GM55" s="35">
        <v>0</v>
      </c>
      <c r="GN55" s="35">
        <v>0</v>
      </c>
      <c r="GO55" s="35">
        <v>0</v>
      </c>
      <c r="GP55" s="35">
        <v>0</v>
      </c>
      <c r="GQ55" s="35">
        <v>0</v>
      </c>
      <c r="GR55" s="35">
        <v>0</v>
      </c>
      <c r="GS55" s="35">
        <v>0</v>
      </c>
      <c r="GT55" s="35">
        <v>0</v>
      </c>
      <c r="GU55" s="35">
        <v>0</v>
      </c>
      <c r="GV55" s="35">
        <v>0</v>
      </c>
      <c r="GW55" s="35">
        <v>0</v>
      </c>
      <c r="GX55" s="35">
        <v>0</v>
      </c>
      <c r="GY55" s="35">
        <v>0</v>
      </c>
      <c r="GZ55" s="35">
        <v>0</v>
      </c>
      <c r="HA55" s="35">
        <v>0</v>
      </c>
      <c r="HB55" s="35">
        <v>0</v>
      </c>
      <c r="HC55" s="35">
        <v>0</v>
      </c>
      <c r="HD55" s="35">
        <v>0</v>
      </c>
      <c r="HE55" s="35">
        <v>0</v>
      </c>
      <c r="HF55" s="35">
        <v>0</v>
      </c>
      <c r="HG55" s="35">
        <v>0</v>
      </c>
      <c r="HH55" s="35">
        <v>0</v>
      </c>
      <c r="HI55" s="35">
        <v>0</v>
      </c>
      <c r="HJ55" s="35">
        <v>0</v>
      </c>
      <c r="HK55" s="35">
        <v>7</v>
      </c>
      <c r="HL55" s="28">
        <v>39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>
        <f t="shared" si="1"/>
        <v>109</v>
      </c>
      <c r="IF55" s="35">
        <v>0</v>
      </c>
      <c r="IG55" s="35">
        <v>0</v>
      </c>
      <c r="IH55" s="35">
        <v>0</v>
      </c>
      <c r="II55" s="35">
        <v>3</v>
      </c>
      <c r="IJ55" s="35">
        <v>0</v>
      </c>
      <c r="IK55" s="35">
        <v>4</v>
      </c>
      <c r="IL55" s="35">
        <v>0</v>
      </c>
      <c r="IM55" s="35">
        <v>7</v>
      </c>
      <c r="IN55" s="35">
        <v>29</v>
      </c>
      <c r="IO55" s="35">
        <v>16</v>
      </c>
      <c r="IP55" s="35">
        <v>26</v>
      </c>
      <c r="IQ55" s="35">
        <v>0</v>
      </c>
      <c r="IR55" s="35">
        <v>0</v>
      </c>
      <c r="IS55" s="35">
        <v>24</v>
      </c>
      <c r="IT55" s="35">
        <v>0</v>
      </c>
      <c r="IU55" s="35">
        <v>0</v>
      </c>
      <c r="IV55" s="35">
        <v>0</v>
      </c>
      <c r="IW55" s="36">
        <v>356.3</v>
      </c>
      <c r="IX55" s="36">
        <v>0</v>
      </c>
      <c r="IY55" s="37">
        <v>51755</v>
      </c>
      <c r="IZ55" s="37">
        <v>41269</v>
      </c>
      <c r="JA55" s="37">
        <v>40879</v>
      </c>
      <c r="JB55" s="37">
        <v>0</v>
      </c>
      <c r="JC55" s="37"/>
      <c r="JD55" s="37">
        <v>390</v>
      </c>
      <c r="JE55" s="37">
        <v>10486</v>
      </c>
      <c r="JF55" s="37">
        <v>10486</v>
      </c>
      <c r="JG55" s="37">
        <v>0</v>
      </c>
      <c r="JH55" s="38"/>
      <c r="JI55" s="38">
        <v>0</v>
      </c>
      <c r="JJ55" s="41">
        <v>230</v>
      </c>
      <c r="JK55" s="41" t="s">
        <v>94</v>
      </c>
    </row>
    <row r="56" spans="1:271" s="29" customFormat="1" ht="56.25" x14ac:dyDescent="0.3">
      <c r="A56" s="26">
        <v>37</v>
      </c>
      <c r="B56" s="42" t="s">
        <v>141</v>
      </c>
      <c r="C56" s="43">
        <v>5032201615</v>
      </c>
      <c r="D56" s="40" t="s">
        <v>55</v>
      </c>
      <c r="E56" s="27">
        <f t="shared" si="0"/>
        <v>218.7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13</v>
      </c>
      <c r="AI56" s="35">
        <v>90.3</v>
      </c>
      <c r="AJ56" s="35">
        <v>0</v>
      </c>
      <c r="AK56" s="35">
        <v>0</v>
      </c>
      <c r="AL56" s="35">
        <v>0</v>
      </c>
      <c r="AM56" s="35">
        <v>75.099999999999994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36.4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2</v>
      </c>
      <c r="BJ56" s="35">
        <v>0</v>
      </c>
      <c r="BK56" s="35">
        <v>1.9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0</v>
      </c>
      <c r="CY56" s="35">
        <v>0</v>
      </c>
      <c r="CZ56" s="35">
        <v>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v>0</v>
      </c>
      <c r="DN56" s="35">
        <v>0</v>
      </c>
      <c r="DO56" s="35"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5">
        <v>0</v>
      </c>
      <c r="DW56" s="35">
        <v>0</v>
      </c>
      <c r="DX56" s="35">
        <v>0</v>
      </c>
      <c r="DY56" s="35">
        <v>0</v>
      </c>
      <c r="DZ56" s="35">
        <v>0</v>
      </c>
      <c r="EA56" s="35">
        <v>0</v>
      </c>
      <c r="EB56" s="35">
        <v>0</v>
      </c>
      <c r="EC56" s="35">
        <v>0</v>
      </c>
      <c r="ED56" s="35">
        <v>0</v>
      </c>
      <c r="EE56" s="35">
        <v>0</v>
      </c>
      <c r="EF56" s="35">
        <v>0</v>
      </c>
      <c r="EG56" s="35">
        <v>0</v>
      </c>
      <c r="EH56" s="35">
        <v>0</v>
      </c>
      <c r="EI56" s="35">
        <v>0</v>
      </c>
      <c r="EJ56" s="35">
        <v>0</v>
      </c>
      <c r="EK56" s="35">
        <v>0</v>
      </c>
      <c r="EL56" s="35">
        <v>0</v>
      </c>
      <c r="EM56" s="35">
        <v>0</v>
      </c>
      <c r="EN56" s="35">
        <v>0</v>
      </c>
      <c r="EO56" s="35">
        <v>0</v>
      </c>
      <c r="EP56" s="35">
        <v>0</v>
      </c>
      <c r="EQ56" s="35">
        <v>0</v>
      </c>
      <c r="ER56" s="35">
        <v>0</v>
      </c>
      <c r="ES56" s="35">
        <v>0</v>
      </c>
      <c r="ET56" s="35">
        <v>0</v>
      </c>
      <c r="EU56" s="35">
        <v>0</v>
      </c>
      <c r="EV56" s="35">
        <v>0</v>
      </c>
      <c r="EW56" s="35">
        <v>0</v>
      </c>
      <c r="EX56" s="35">
        <v>0</v>
      </c>
      <c r="EY56" s="35">
        <v>0</v>
      </c>
      <c r="EZ56" s="35">
        <v>0</v>
      </c>
      <c r="FA56" s="35">
        <v>0</v>
      </c>
      <c r="FB56" s="35">
        <v>0</v>
      </c>
      <c r="FC56" s="35">
        <v>0</v>
      </c>
      <c r="FD56" s="35">
        <v>0</v>
      </c>
      <c r="FE56" s="35">
        <v>0</v>
      </c>
      <c r="FF56" s="35">
        <v>0</v>
      </c>
      <c r="FG56" s="35">
        <v>0</v>
      </c>
      <c r="FH56" s="35">
        <v>0</v>
      </c>
      <c r="FI56" s="35">
        <v>0</v>
      </c>
      <c r="FJ56" s="35">
        <v>0</v>
      </c>
      <c r="FK56" s="35">
        <v>0</v>
      </c>
      <c r="FL56" s="35">
        <v>0</v>
      </c>
      <c r="FM56" s="35">
        <v>0</v>
      </c>
      <c r="FN56" s="35">
        <v>0</v>
      </c>
      <c r="FO56" s="35">
        <v>0</v>
      </c>
      <c r="FP56" s="35">
        <v>0</v>
      </c>
      <c r="FQ56" s="35">
        <v>0</v>
      </c>
      <c r="FR56" s="35">
        <v>0</v>
      </c>
      <c r="FS56" s="35">
        <v>0</v>
      </c>
      <c r="FT56" s="35">
        <v>0</v>
      </c>
      <c r="FU56" s="35">
        <v>0</v>
      </c>
      <c r="FV56" s="35">
        <v>0</v>
      </c>
      <c r="FW56" s="35">
        <v>0</v>
      </c>
      <c r="FX56" s="35">
        <v>0</v>
      </c>
      <c r="FY56" s="35">
        <v>0</v>
      </c>
      <c r="FZ56" s="35">
        <v>0</v>
      </c>
      <c r="GA56" s="35">
        <v>0</v>
      </c>
      <c r="GB56" s="35">
        <v>0</v>
      </c>
      <c r="GC56" s="35">
        <v>0</v>
      </c>
      <c r="GD56" s="35">
        <v>0</v>
      </c>
      <c r="GE56" s="35">
        <v>0</v>
      </c>
      <c r="GF56" s="35">
        <v>0</v>
      </c>
      <c r="GG56" s="35">
        <v>0</v>
      </c>
      <c r="GH56" s="35">
        <v>0</v>
      </c>
      <c r="GI56" s="35">
        <v>0</v>
      </c>
      <c r="GJ56" s="35">
        <v>0</v>
      </c>
      <c r="GK56" s="35">
        <v>0</v>
      </c>
      <c r="GL56" s="35">
        <v>0</v>
      </c>
      <c r="GM56" s="35">
        <v>0</v>
      </c>
      <c r="GN56" s="35">
        <v>0</v>
      </c>
      <c r="GO56" s="35">
        <v>0</v>
      </c>
      <c r="GP56" s="35">
        <v>0</v>
      </c>
      <c r="GQ56" s="35">
        <v>0</v>
      </c>
      <c r="GR56" s="35">
        <v>0</v>
      </c>
      <c r="GS56" s="35">
        <v>0</v>
      </c>
      <c r="GT56" s="35">
        <v>0</v>
      </c>
      <c r="GU56" s="35">
        <v>0</v>
      </c>
      <c r="GV56" s="35">
        <v>0</v>
      </c>
      <c r="GW56" s="35">
        <v>0</v>
      </c>
      <c r="GX56" s="35">
        <v>0</v>
      </c>
      <c r="GY56" s="35">
        <v>0</v>
      </c>
      <c r="GZ56" s="35">
        <v>0</v>
      </c>
      <c r="HA56" s="35">
        <v>0</v>
      </c>
      <c r="HB56" s="35">
        <v>0</v>
      </c>
      <c r="HC56" s="35">
        <v>0</v>
      </c>
      <c r="HD56" s="35">
        <v>0</v>
      </c>
      <c r="HE56" s="35">
        <v>0</v>
      </c>
      <c r="HF56" s="35">
        <v>0</v>
      </c>
      <c r="HG56" s="35">
        <v>0</v>
      </c>
      <c r="HH56" s="35">
        <v>0</v>
      </c>
      <c r="HI56" s="35">
        <v>0</v>
      </c>
      <c r="HJ56" s="35">
        <v>0</v>
      </c>
      <c r="HK56" s="35">
        <v>0</v>
      </c>
      <c r="HL56" s="28">
        <v>25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>
        <f t="shared" si="1"/>
        <v>0</v>
      </c>
      <c r="IF56" s="35">
        <v>0</v>
      </c>
      <c r="IG56" s="35">
        <v>0</v>
      </c>
      <c r="IH56" s="35">
        <v>0</v>
      </c>
      <c r="II56" s="35">
        <v>0</v>
      </c>
      <c r="IJ56" s="35">
        <v>0</v>
      </c>
      <c r="IK56" s="35">
        <v>0</v>
      </c>
      <c r="IL56" s="35">
        <v>0</v>
      </c>
      <c r="IM56" s="35">
        <v>0</v>
      </c>
      <c r="IN56" s="35">
        <v>0</v>
      </c>
      <c r="IO56" s="35">
        <v>0</v>
      </c>
      <c r="IP56" s="35">
        <v>0</v>
      </c>
      <c r="IQ56" s="35">
        <v>0</v>
      </c>
      <c r="IR56" s="35">
        <v>0</v>
      </c>
      <c r="IS56" s="35">
        <v>0</v>
      </c>
      <c r="IT56" s="35">
        <v>0</v>
      </c>
      <c r="IU56" s="35">
        <v>0</v>
      </c>
      <c r="IV56" s="35">
        <v>0</v>
      </c>
      <c r="IW56" s="36">
        <v>177.3</v>
      </c>
      <c r="IX56" s="36">
        <v>0</v>
      </c>
      <c r="IY56" s="37">
        <v>82533</v>
      </c>
      <c r="IZ56" s="37">
        <v>62105</v>
      </c>
      <c r="JA56" s="37">
        <v>62053</v>
      </c>
      <c r="JB56" s="37">
        <v>0</v>
      </c>
      <c r="JC56" s="37"/>
      <c r="JD56" s="37">
        <v>52</v>
      </c>
      <c r="JE56" s="37">
        <v>20428</v>
      </c>
      <c r="JF56" s="37">
        <v>20428</v>
      </c>
      <c r="JG56" s="37">
        <v>0</v>
      </c>
      <c r="JH56" s="38"/>
      <c r="JI56" s="38">
        <v>0</v>
      </c>
      <c r="JJ56" s="41">
        <v>230</v>
      </c>
      <c r="JK56" s="41" t="s">
        <v>94</v>
      </c>
    </row>
    <row r="57" spans="1:271" s="45" customFormat="1" ht="18.75" x14ac:dyDescent="0.25">
      <c r="A57" s="90" t="s">
        <v>95</v>
      </c>
      <c r="B57" s="90"/>
      <c r="C57" s="47" t="s">
        <v>56</v>
      </c>
      <c r="D57" s="47" t="s">
        <v>56</v>
      </c>
      <c r="E57" s="48">
        <f t="shared" ref="E57:BP57" si="2">SUMIFS(E20:E56,$D$20:$D$56,"Городской")</f>
        <v>60004.4</v>
      </c>
      <c r="F57" s="48">
        <f t="shared" si="2"/>
        <v>19860.3</v>
      </c>
      <c r="G57" s="48">
        <f t="shared" si="2"/>
        <v>0</v>
      </c>
      <c r="H57" s="48">
        <f t="shared" si="2"/>
        <v>19111.2</v>
      </c>
      <c r="I57" s="48">
        <f t="shared" si="2"/>
        <v>0</v>
      </c>
      <c r="J57" s="48">
        <f t="shared" si="2"/>
        <v>3072.4</v>
      </c>
      <c r="K57" s="48">
        <f t="shared" si="2"/>
        <v>0</v>
      </c>
      <c r="L57" s="48">
        <f t="shared" si="2"/>
        <v>94.2</v>
      </c>
      <c r="M57" s="48">
        <f t="shared" si="2"/>
        <v>0</v>
      </c>
      <c r="N57" s="48">
        <f t="shared" si="2"/>
        <v>113.49999999999999</v>
      </c>
      <c r="O57" s="48">
        <f t="shared" si="2"/>
        <v>0</v>
      </c>
      <c r="P57" s="48">
        <f t="shared" si="2"/>
        <v>22.299999999999997</v>
      </c>
      <c r="Q57" s="48">
        <f t="shared" si="2"/>
        <v>0</v>
      </c>
      <c r="R57" s="48">
        <f t="shared" si="2"/>
        <v>0</v>
      </c>
      <c r="S57" s="48">
        <f t="shared" si="2"/>
        <v>2</v>
      </c>
      <c r="T57" s="48">
        <f t="shared" si="2"/>
        <v>0</v>
      </c>
      <c r="U57" s="48">
        <f t="shared" si="2"/>
        <v>0</v>
      </c>
      <c r="V57" s="48">
        <f t="shared" si="2"/>
        <v>0</v>
      </c>
      <c r="W57" s="48">
        <f t="shared" si="2"/>
        <v>9.6999999999999993</v>
      </c>
      <c r="X57" s="48">
        <f t="shared" si="2"/>
        <v>75.8</v>
      </c>
      <c r="Y57" s="48">
        <f t="shared" si="2"/>
        <v>33.299999999999997</v>
      </c>
      <c r="Z57" s="48">
        <f t="shared" si="2"/>
        <v>32.9</v>
      </c>
      <c r="AA57" s="48">
        <f t="shared" si="2"/>
        <v>0</v>
      </c>
      <c r="AB57" s="48">
        <f t="shared" si="2"/>
        <v>0</v>
      </c>
      <c r="AC57" s="48">
        <f t="shared" si="2"/>
        <v>0</v>
      </c>
      <c r="AD57" s="48">
        <f t="shared" si="2"/>
        <v>0</v>
      </c>
      <c r="AE57" s="48">
        <f t="shared" si="2"/>
        <v>0</v>
      </c>
      <c r="AF57" s="48">
        <f t="shared" si="2"/>
        <v>0</v>
      </c>
      <c r="AG57" s="48">
        <f t="shared" si="2"/>
        <v>0</v>
      </c>
      <c r="AH57" s="48">
        <f t="shared" si="2"/>
        <v>0</v>
      </c>
      <c r="AI57" s="48">
        <f t="shared" si="2"/>
        <v>0</v>
      </c>
      <c r="AJ57" s="48">
        <f t="shared" si="2"/>
        <v>88.199999999999989</v>
      </c>
      <c r="AK57" s="48">
        <f t="shared" si="2"/>
        <v>0</v>
      </c>
      <c r="AL57" s="48">
        <f t="shared" si="2"/>
        <v>0</v>
      </c>
      <c r="AM57" s="48">
        <f t="shared" si="2"/>
        <v>0</v>
      </c>
      <c r="AN57" s="48">
        <f t="shared" si="2"/>
        <v>0</v>
      </c>
      <c r="AO57" s="48">
        <f t="shared" si="2"/>
        <v>0</v>
      </c>
      <c r="AP57" s="48">
        <f t="shared" si="2"/>
        <v>13.3</v>
      </c>
      <c r="AQ57" s="48">
        <f t="shared" si="2"/>
        <v>0</v>
      </c>
      <c r="AR57" s="48">
        <f t="shared" si="2"/>
        <v>0</v>
      </c>
      <c r="AS57" s="48">
        <f t="shared" si="2"/>
        <v>0</v>
      </c>
      <c r="AT57" s="48">
        <f t="shared" si="2"/>
        <v>0</v>
      </c>
      <c r="AU57" s="48">
        <f t="shared" si="2"/>
        <v>0</v>
      </c>
      <c r="AV57" s="48">
        <f t="shared" si="2"/>
        <v>15</v>
      </c>
      <c r="AW57" s="48">
        <f t="shared" si="2"/>
        <v>34.1</v>
      </c>
      <c r="AX57" s="48">
        <f t="shared" si="2"/>
        <v>1.6</v>
      </c>
      <c r="AY57" s="48">
        <f t="shared" si="2"/>
        <v>5.6999999999999993</v>
      </c>
      <c r="AZ57" s="48">
        <f t="shared" si="2"/>
        <v>13.2</v>
      </c>
      <c r="BA57" s="48">
        <f t="shared" si="2"/>
        <v>3</v>
      </c>
      <c r="BB57" s="48">
        <f t="shared" si="2"/>
        <v>0</v>
      </c>
      <c r="BC57" s="48">
        <f t="shared" si="2"/>
        <v>0</v>
      </c>
      <c r="BD57" s="48">
        <f t="shared" si="2"/>
        <v>0</v>
      </c>
      <c r="BE57" s="48">
        <f t="shared" si="2"/>
        <v>0</v>
      </c>
      <c r="BF57" s="48">
        <f t="shared" si="2"/>
        <v>0</v>
      </c>
      <c r="BG57" s="48">
        <f t="shared" si="2"/>
        <v>6.6</v>
      </c>
      <c r="BH57" s="48">
        <f t="shared" si="2"/>
        <v>6.1</v>
      </c>
      <c r="BI57" s="48">
        <f t="shared" si="2"/>
        <v>6.5</v>
      </c>
      <c r="BJ57" s="48">
        <f t="shared" si="2"/>
        <v>4</v>
      </c>
      <c r="BK57" s="48">
        <f t="shared" si="2"/>
        <v>12.4</v>
      </c>
      <c r="BL57" s="48">
        <f t="shared" si="2"/>
        <v>0</v>
      </c>
      <c r="BM57" s="48">
        <f t="shared" si="2"/>
        <v>0</v>
      </c>
      <c r="BN57" s="48">
        <f t="shared" si="2"/>
        <v>0</v>
      </c>
      <c r="BO57" s="48">
        <f t="shared" si="2"/>
        <v>0</v>
      </c>
      <c r="BP57" s="48">
        <f t="shared" si="2"/>
        <v>0</v>
      </c>
      <c r="BQ57" s="48">
        <f t="shared" ref="BQ57:EB57" si="3">SUMIFS(BQ20:BQ56,$D$20:$D$56,"Городской")</f>
        <v>841.69999999999982</v>
      </c>
      <c r="BR57" s="48">
        <f t="shared" si="3"/>
        <v>14031.099999999999</v>
      </c>
      <c r="BS57" s="48">
        <f t="shared" si="3"/>
        <v>3.5</v>
      </c>
      <c r="BT57" s="48">
        <f t="shared" si="3"/>
        <v>20.2</v>
      </c>
      <c r="BU57" s="48">
        <f t="shared" si="3"/>
        <v>0.5</v>
      </c>
      <c r="BV57" s="48">
        <f t="shared" si="3"/>
        <v>0</v>
      </c>
      <c r="BW57" s="48">
        <f t="shared" si="3"/>
        <v>3</v>
      </c>
      <c r="BX57" s="48">
        <f t="shared" si="3"/>
        <v>0</v>
      </c>
      <c r="BY57" s="48">
        <f t="shared" si="3"/>
        <v>0</v>
      </c>
      <c r="BZ57" s="48">
        <f t="shared" si="3"/>
        <v>0</v>
      </c>
      <c r="CA57" s="48">
        <f t="shared" si="3"/>
        <v>0</v>
      </c>
      <c r="CB57" s="48">
        <f t="shared" si="3"/>
        <v>0</v>
      </c>
      <c r="CC57" s="48">
        <f t="shared" si="3"/>
        <v>0</v>
      </c>
      <c r="CD57" s="48">
        <f t="shared" si="3"/>
        <v>0.5</v>
      </c>
      <c r="CE57" s="48">
        <f t="shared" si="3"/>
        <v>1.5</v>
      </c>
      <c r="CF57" s="48">
        <f t="shared" si="3"/>
        <v>780.1</v>
      </c>
      <c r="CG57" s="48">
        <f t="shared" si="3"/>
        <v>780.8</v>
      </c>
      <c r="CH57" s="48">
        <f t="shared" si="3"/>
        <v>2.4</v>
      </c>
      <c r="CI57" s="48">
        <f t="shared" si="3"/>
        <v>2</v>
      </c>
      <c r="CJ57" s="48">
        <f t="shared" si="3"/>
        <v>42.1</v>
      </c>
      <c r="CK57" s="48">
        <f t="shared" si="3"/>
        <v>0</v>
      </c>
      <c r="CL57" s="48">
        <f t="shared" si="3"/>
        <v>0.1</v>
      </c>
      <c r="CM57" s="48">
        <f t="shared" si="3"/>
        <v>0</v>
      </c>
      <c r="CN57" s="48">
        <f t="shared" si="3"/>
        <v>3.1</v>
      </c>
      <c r="CO57" s="48">
        <f t="shared" si="3"/>
        <v>12.6</v>
      </c>
      <c r="CP57" s="48">
        <f t="shared" si="3"/>
        <v>1</v>
      </c>
      <c r="CQ57" s="48">
        <f t="shared" si="3"/>
        <v>2.4</v>
      </c>
      <c r="CR57" s="48">
        <f t="shared" si="3"/>
        <v>24.400000000000002</v>
      </c>
      <c r="CS57" s="48">
        <f t="shared" si="3"/>
        <v>0.4</v>
      </c>
      <c r="CT57" s="48">
        <f t="shared" si="3"/>
        <v>59.7</v>
      </c>
      <c r="CU57" s="48">
        <f t="shared" si="3"/>
        <v>0</v>
      </c>
      <c r="CV57" s="48">
        <f t="shared" si="3"/>
        <v>0</v>
      </c>
      <c r="CW57" s="48">
        <f t="shared" si="3"/>
        <v>0</v>
      </c>
      <c r="CX57" s="48">
        <f t="shared" si="3"/>
        <v>0</v>
      </c>
      <c r="CY57" s="48">
        <f t="shared" si="3"/>
        <v>0</v>
      </c>
      <c r="CZ57" s="48">
        <f t="shared" si="3"/>
        <v>0</v>
      </c>
      <c r="DA57" s="48">
        <f t="shared" si="3"/>
        <v>0</v>
      </c>
      <c r="DB57" s="48">
        <f t="shared" si="3"/>
        <v>0</v>
      </c>
      <c r="DC57" s="48">
        <f t="shared" si="3"/>
        <v>0</v>
      </c>
      <c r="DD57" s="48">
        <f t="shared" si="3"/>
        <v>0</v>
      </c>
      <c r="DE57" s="48">
        <f t="shared" si="3"/>
        <v>0</v>
      </c>
      <c r="DF57" s="48">
        <f t="shared" si="3"/>
        <v>0</v>
      </c>
      <c r="DG57" s="48">
        <f t="shared" si="3"/>
        <v>0</v>
      </c>
      <c r="DH57" s="48">
        <f t="shared" si="3"/>
        <v>0</v>
      </c>
      <c r="DI57" s="48">
        <f t="shared" si="3"/>
        <v>0</v>
      </c>
      <c r="DJ57" s="48">
        <f t="shared" si="3"/>
        <v>0</v>
      </c>
      <c r="DK57" s="48">
        <f t="shared" si="3"/>
        <v>0</v>
      </c>
      <c r="DL57" s="48">
        <f t="shared" si="3"/>
        <v>0</v>
      </c>
      <c r="DM57" s="48">
        <f t="shared" si="3"/>
        <v>0</v>
      </c>
      <c r="DN57" s="48">
        <f t="shared" si="3"/>
        <v>0</v>
      </c>
      <c r="DO57" s="48">
        <f t="shared" si="3"/>
        <v>0</v>
      </c>
      <c r="DP57" s="48">
        <f t="shared" si="3"/>
        <v>0</v>
      </c>
      <c r="DQ57" s="48">
        <f t="shared" si="3"/>
        <v>0</v>
      </c>
      <c r="DR57" s="48">
        <f t="shared" si="3"/>
        <v>0</v>
      </c>
      <c r="DS57" s="48">
        <f t="shared" si="3"/>
        <v>0</v>
      </c>
      <c r="DT57" s="48">
        <f t="shared" si="3"/>
        <v>0</v>
      </c>
      <c r="DU57" s="48">
        <f t="shared" si="3"/>
        <v>0</v>
      </c>
      <c r="DV57" s="48">
        <f t="shared" si="3"/>
        <v>0</v>
      </c>
      <c r="DW57" s="48">
        <f t="shared" si="3"/>
        <v>0</v>
      </c>
      <c r="DX57" s="48">
        <f t="shared" si="3"/>
        <v>0</v>
      </c>
      <c r="DY57" s="48">
        <f t="shared" si="3"/>
        <v>140.69999999999999</v>
      </c>
      <c r="DZ57" s="48">
        <f t="shared" si="3"/>
        <v>612.29999999999984</v>
      </c>
      <c r="EA57" s="48">
        <f t="shared" si="3"/>
        <v>0</v>
      </c>
      <c r="EB57" s="48">
        <f t="shared" si="3"/>
        <v>0</v>
      </c>
      <c r="EC57" s="48">
        <f t="shared" ref="EC57:GN57" si="4">SUMIFS(EC20:EC56,$D$20:$D$56,"Городской")</f>
        <v>0</v>
      </c>
      <c r="ED57" s="48">
        <f t="shared" si="4"/>
        <v>0</v>
      </c>
      <c r="EE57" s="48">
        <f t="shared" si="4"/>
        <v>1</v>
      </c>
      <c r="EF57" s="48">
        <f t="shared" si="4"/>
        <v>0</v>
      </c>
      <c r="EG57" s="48">
        <f t="shared" si="4"/>
        <v>0</v>
      </c>
      <c r="EH57" s="48">
        <f t="shared" si="4"/>
        <v>0</v>
      </c>
      <c r="EI57" s="48">
        <f t="shared" si="4"/>
        <v>0</v>
      </c>
      <c r="EJ57" s="48">
        <f t="shared" si="4"/>
        <v>0</v>
      </c>
      <c r="EK57" s="48">
        <f t="shared" si="4"/>
        <v>0</v>
      </c>
      <c r="EL57" s="48">
        <f t="shared" si="4"/>
        <v>0</v>
      </c>
      <c r="EM57" s="48">
        <f t="shared" si="4"/>
        <v>0</v>
      </c>
      <c r="EN57" s="48">
        <f t="shared" si="4"/>
        <v>0</v>
      </c>
      <c r="EO57" s="48">
        <f t="shared" si="4"/>
        <v>0</v>
      </c>
      <c r="EP57" s="48">
        <f t="shared" si="4"/>
        <v>0</v>
      </c>
      <c r="EQ57" s="48">
        <f t="shared" si="4"/>
        <v>0</v>
      </c>
      <c r="ER57" s="48">
        <f t="shared" si="4"/>
        <v>0</v>
      </c>
      <c r="ES57" s="48">
        <f t="shared" si="4"/>
        <v>0</v>
      </c>
      <c r="ET57" s="48">
        <f t="shared" si="4"/>
        <v>0</v>
      </c>
      <c r="EU57" s="48">
        <f t="shared" si="4"/>
        <v>0</v>
      </c>
      <c r="EV57" s="48">
        <f t="shared" si="4"/>
        <v>0</v>
      </c>
      <c r="EW57" s="48">
        <f t="shared" si="4"/>
        <v>0</v>
      </c>
      <c r="EX57" s="48">
        <f t="shared" si="4"/>
        <v>0</v>
      </c>
      <c r="EY57" s="48">
        <f t="shared" si="4"/>
        <v>0</v>
      </c>
      <c r="EZ57" s="48">
        <f t="shared" si="4"/>
        <v>0</v>
      </c>
      <c r="FA57" s="48">
        <f t="shared" si="4"/>
        <v>0</v>
      </c>
      <c r="FB57" s="48">
        <f t="shared" si="4"/>
        <v>0</v>
      </c>
      <c r="FC57" s="48">
        <f t="shared" si="4"/>
        <v>0</v>
      </c>
      <c r="FD57" s="48">
        <f t="shared" si="4"/>
        <v>0</v>
      </c>
      <c r="FE57" s="48">
        <f t="shared" si="4"/>
        <v>0</v>
      </c>
      <c r="FF57" s="48">
        <f t="shared" si="4"/>
        <v>0</v>
      </c>
      <c r="FG57" s="48">
        <f t="shared" si="4"/>
        <v>0</v>
      </c>
      <c r="FH57" s="48">
        <f t="shared" si="4"/>
        <v>0</v>
      </c>
      <c r="FI57" s="48">
        <f t="shared" si="4"/>
        <v>0</v>
      </c>
      <c r="FJ57" s="48">
        <f t="shared" si="4"/>
        <v>0</v>
      </c>
      <c r="FK57" s="48">
        <f t="shared" si="4"/>
        <v>0</v>
      </c>
      <c r="FL57" s="48">
        <f t="shared" si="4"/>
        <v>0</v>
      </c>
      <c r="FM57" s="48">
        <f t="shared" si="4"/>
        <v>0</v>
      </c>
      <c r="FN57" s="48">
        <f t="shared" si="4"/>
        <v>0</v>
      </c>
      <c r="FO57" s="48">
        <f t="shared" si="4"/>
        <v>0</v>
      </c>
      <c r="FP57" s="48">
        <f t="shared" si="4"/>
        <v>0</v>
      </c>
      <c r="FQ57" s="48">
        <f t="shared" si="4"/>
        <v>0</v>
      </c>
      <c r="FR57" s="48">
        <f t="shared" si="4"/>
        <v>0</v>
      </c>
      <c r="FS57" s="48">
        <f t="shared" si="4"/>
        <v>0</v>
      </c>
      <c r="FT57" s="48">
        <f t="shared" si="4"/>
        <v>0</v>
      </c>
      <c r="FU57" s="48">
        <f t="shared" si="4"/>
        <v>0</v>
      </c>
      <c r="FV57" s="48">
        <f t="shared" si="4"/>
        <v>0</v>
      </c>
      <c r="FW57" s="48">
        <f t="shared" si="4"/>
        <v>0</v>
      </c>
      <c r="FX57" s="48">
        <f t="shared" si="4"/>
        <v>0</v>
      </c>
      <c r="FY57" s="48">
        <f t="shared" si="4"/>
        <v>0</v>
      </c>
      <c r="FZ57" s="48">
        <f t="shared" si="4"/>
        <v>0</v>
      </c>
      <c r="GA57" s="48">
        <f t="shared" si="4"/>
        <v>0</v>
      </c>
      <c r="GB57" s="48">
        <f t="shared" si="4"/>
        <v>0</v>
      </c>
      <c r="GC57" s="48">
        <f t="shared" si="4"/>
        <v>0</v>
      </c>
      <c r="GD57" s="48">
        <f t="shared" si="4"/>
        <v>0</v>
      </c>
      <c r="GE57" s="48">
        <f t="shared" si="4"/>
        <v>0</v>
      </c>
      <c r="GF57" s="48">
        <f t="shared" si="4"/>
        <v>0</v>
      </c>
      <c r="GG57" s="48">
        <f t="shared" si="4"/>
        <v>0</v>
      </c>
      <c r="GH57" s="48">
        <f t="shared" si="4"/>
        <v>0</v>
      </c>
      <c r="GI57" s="48">
        <f t="shared" si="4"/>
        <v>0</v>
      </c>
      <c r="GJ57" s="48">
        <f t="shared" si="4"/>
        <v>0</v>
      </c>
      <c r="GK57" s="48">
        <f t="shared" si="4"/>
        <v>0</v>
      </c>
      <c r="GL57" s="48">
        <f t="shared" si="4"/>
        <v>0</v>
      </c>
      <c r="GM57" s="48">
        <f t="shared" si="4"/>
        <v>0</v>
      </c>
      <c r="GN57" s="48">
        <f t="shared" si="4"/>
        <v>0</v>
      </c>
      <c r="GO57" s="48">
        <f t="shared" ref="GO57:IZ57" si="5">SUMIFS(GO20:GO56,$D$20:$D$56,"Городской")</f>
        <v>0</v>
      </c>
      <c r="GP57" s="48">
        <f t="shared" si="5"/>
        <v>0</v>
      </c>
      <c r="GQ57" s="48">
        <f t="shared" si="5"/>
        <v>0</v>
      </c>
      <c r="GR57" s="48">
        <f t="shared" si="5"/>
        <v>0</v>
      </c>
      <c r="GS57" s="48">
        <f t="shared" si="5"/>
        <v>0</v>
      </c>
      <c r="GT57" s="48">
        <f t="shared" si="5"/>
        <v>0</v>
      </c>
      <c r="GU57" s="48">
        <f t="shared" si="5"/>
        <v>0</v>
      </c>
      <c r="GV57" s="48">
        <f t="shared" si="5"/>
        <v>0</v>
      </c>
      <c r="GW57" s="48">
        <f t="shared" si="5"/>
        <v>0</v>
      </c>
      <c r="GX57" s="48">
        <f t="shared" si="5"/>
        <v>0</v>
      </c>
      <c r="GY57" s="48">
        <f t="shared" si="5"/>
        <v>0</v>
      </c>
      <c r="GZ57" s="48">
        <f t="shared" si="5"/>
        <v>0</v>
      </c>
      <c r="HA57" s="48">
        <f t="shared" si="5"/>
        <v>0</v>
      </c>
      <c r="HB57" s="48">
        <f t="shared" si="5"/>
        <v>0</v>
      </c>
      <c r="HC57" s="48">
        <f t="shared" si="5"/>
        <v>0</v>
      </c>
      <c r="HD57" s="48">
        <f t="shared" si="5"/>
        <v>0</v>
      </c>
      <c r="HE57" s="48">
        <f t="shared" si="5"/>
        <v>0</v>
      </c>
      <c r="HF57" s="48">
        <f t="shared" si="5"/>
        <v>0</v>
      </c>
      <c r="HG57" s="48">
        <f t="shared" si="5"/>
        <v>0</v>
      </c>
      <c r="HH57" s="48">
        <f t="shared" si="5"/>
        <v>0</v>
      </c>
      <c r="HI57" s="48">
        <f t="shared" si="5"/>
        <v>0</v>
      </c>
      <c r="HJ57" s="48">
        <f t="shared" si="5"/>
        <v>0</v>
      </c>
      <c r="HK57" s="48">
        <f t="shared" si="5"/>
        <v>100.19999999999999</v>
      </c>
      <c r="HL57" s="48">
        <f t="shared" si="5"/>
        <v>1417</v>
      </c>
      <c r="HM57" s="48">
        <f t="shared" si="5"/>
        <v>0</v>
      </c>
      <c r="HN57" s="48">
        <f t="shared" si="5"/>
        <v>0</v>
      </c>
      <c r="HO57" s="48">
        <f t="shared" si="5"/>
        <v>0</v>
      </c>
      <c r="HP57" s="48">
        <f t="shared" si="5"/>
        <v>0</v>
      </c>
      <c r="HQ57" s="48">
        <f t="shared" si="5"/>
        <v>0</v>
      </c>
      <c r="HR57" s="48">
        <f t="shared" si="5"/>
        <v>0</v>
      </c>
      <c r="HS57" s="48">
        <f t="shared" si="5"/>
        <v>0</v>
      </c>
      <c r="HT57" s="48">
        <f t="shared" si="5"/>
        <v>0</v>
      </c>
      <c r="HU57" s="48">
        <f t="shared" si="5"/>
        <v>0</v>
      </c>
      <c r="HV57" s="48">
        <f t="shared" si="5"/>
        <v>0</v>
      </c>
      <c r="HW57" s="48">
        <f t="shared" si="5"/>
        <v>0</v>
      </c>
      <c r="HX57" s="48">
        <f t="shared" si="5"/>
        <v>0</v>
      </c>
      <c r="HY57" s="48">
        <f t="shared" si="5"/>
        <v>0</v>
      </c>
      <c r="HZ57" s="48">
        <f t="shared" si="5"/>
        <v>0</v>
      </c>
      <c r="IA57" s="48">
        <f t="shared" si="5"/>
        <v>0</v>
      </c>
      <c r="IB57" s="48">
        <f t="shared" si="5"/>
        <v>0</v>
      </c>
      <c r="IC57" s="48">
        <f t="shared" si="5"/>
        <v>0</v>
      </c>
      <c r="ID57" s="48">
        <f t="shared" si="5"/>
        <v>0</v>
      </c>
      <c r="IE57" s="48">
        <f t="shared" si="5"/>
        <v>5512.4999999999991</v>
      </c>
      <c r="IF57" s="48">
        <f t="shared" si="5"/>
        <v>5418.5</v>
      </c>
      <c r="IG57" s="48">
        <f t="shared" si="5"/>
        <v>18.2</v>
      </c>
      <c r="IH57" s="48">
        <f t="shared" si="5"/>
        <v>0</v>
      </c>
      <c r="II57" s="48">
        <f t="shared" si="5"/>
        <v>0</v>
      </c>
      <c r="IJ57" s="48">
        <f t="shared" si="5"/>
        <v>0</v>
      </c>
      <c r="IK57" s="48">
        <f t="shared" si="5"/>
        <v>0</v>
      </c>
      <c r="IL57" s="48">
        <f t="shared" si="5"/>
        <v>0</v>
      </c>
      <c r="IM57" s="48">
        <f t="shared" si="5"/>
        <v>0</v>
      </c>
      <c r="IN57" s="48">
        <f t="shared" si="5"/>
        <v>26</v>
      </c>
      <c r="IO57" s="48">
        <f t="shared" si="5"/>
        <v>10</v>
      </c>
      <c r="IP57" s="48">
        <f t="shared" si="5"/>
        <v>0</v>
      </c>
      <c r="IQ57" s="48">
        <f t="shared" si="5"/>
        <v>39.799999999999997</v>
      </c>
      <c r="IR57" s="48">
        <f t="shared" si="5"/>
        <v>0</v>
      </c>
      <c r="IS57" s="48">
        <f t="shared" si="5"/>
        <v>0</v>
      </c>
      <c r="IT57" s="48">
        <f t="shared" si="5"/>
        <v>0</v>
      </c>
      <c r="IU57" s="48">
        <f t="shared" si="5"/>
        <v>0</v>
      </c>
      <c r="IV57" s="48">
        <f t="shared" si="5"/>
        <v>0</v>
      </c>
      <c r="IW57" s="48">
        <f t="shared" si="5"/>
        <v>39807.299999999988</v>
      </c>
      <c r="IX57" s="48">
        <f t="shared" si="5"/>
        <v>4752.7999999999993</v>
      </c>
      <c r="IY57" s="44">
        <f t="shared" si="5"/>
        <v>2301630</v>
      </c>
      <c r="IZ57" s="44">
        <f t="shared" si="5"/>
        <v>1811914</v>
      </c>
      <c r="JA57" s="44">
        <f t="shared" ref="JA57:JI57" si="6">SUMIFS(JA20:JA56,$D$20:$D$56,"Городской")</f>
        <v>1804741</v>
      </c>
      <c r="JB57" s="44">
        <f t="shared" si="6"/>
        <v>324240</v>
      </c>
      <c r="JC57" s="44"/>
      <c r="JD57" s="44">
        <f t="shared" si="6"/>
        <v>7173</v>
      </c>
      <c r="JE57" s="44">
        <f t="shared" si="6"/>
        <v>489716</v>
      </c>
      <c r="JF57" s="44">
        <f t="shared" si="6"/>
        <v>472354</v>
      </c>
      <c r="JG57" s="44">
        <f t="shared" si="6"/>
        <v>97869</v>
      </c>
      <c r="JH57" s="44"/>
      <c r="JI57" s="44">
        <f t="shared" si="6"/>
        <v>17362</v>
      </c>
      <c r="JJ57" s="44" t="s">
        <v>56</v>
      </c>
      <c r="JK57" s="44" t="s">
        <v>56</v>
      </c>
    </row>
    <row r="58" spans="1:271" s="45" customFormat="1" ht="18.75" x14ac:dyDescent="0.25">
      <c r="A58" s="90" t="s">
        <v>96</v>
      </c>
      <c r="B58" s="90"/>
      <c r="C58" s="47" t="s">
        <v>56</v>
      </c>
      <c r="D58" s="47" t="s">
        <v>56</v>
      </c>
      <c r="E58" s="48">
        <f t="shared" ref="E58:BP58" si="7">SUMIFS(E20:E56,$D$20:$D$56,"Сельский")</f>
        <v>14121.099999999999</v>
      </c>
      <c r="F58" s="48">
        <f t="shared" si="7"/>
        <v>4354.3</v>
      </c>
      <c r="G58" s="48">
        <f t="shared" si="7"/>
        <v>0</v>
      </c>
      <c r="H58" s="48">
        <f t="shared" si="7"/>
        <v>4513.3999999999996</v>
      </c>
      <c r="I58" s="48">
        <f t="shared" si="7"/>
        <v>0</v>
      </c>
      <c r="J58" s="48">
        <f t="shared" si="7"/>
        <v>703.9</v>
      </c>
      <c r="K58" s="48">
        <f t="shared" si="7"/>
        <v>0</v>
      </c>
      <c r="L58" s="48">
        <f t="shared" si="7"/>
        <v>19.100000000000001</v>
      </c>
      <c r="M58" s="48">
        <f t="shared" si="7"/>
        <v>0</v>
      </c>
      <c r="N58" s="48">
        <f t="shared" si="7"/>
        <v>39.299999999999997</v>
      </c>
      <c r="O58" s="48">
        <f t="shared" si="7"/>
        <v>0</v>
      </c>
      <c r="P58" s="48">
        <f t="shared" si="7"/>
        <v>5.3</v>
      </c>
      <c r="Q58" s="48">
        <f t="shared" si="7"/>
        <v>0</v>
      </c>
      <c r="R58" s="48">
        <f t="shared" si="7"/>
        <v>0</v>
      </c>
      <c r="S58" s="48">
        <f t="shared" si="7"/>
        <v>3</v>
      </c>
      <c r="T58" s="48">
        <f t="shared" si="7"/>
        <v>0</v>
      </c>
      <c r="U58" s="48">
        <f t="shared" si="7"/>
        <v>4</v>
      </c>
      <c r="V58" s="48">
        <f t="shared" si="7"/>
        <v>0</v>
      </c>
      <c r="W58" s="48">
        <f t="shared" si="7"/>
        <v>21.1</v>
      </c>
      <c r="X58" s="48">
        <f t="shared" si="7"/>
        <v>70.099999999999994</v>
      </c>
      <c r="Y58" s="48">
        <f t="shared" si="7"/>
        <v>35.1</v>
      </c>
      <c r="Z58" s="48">
        <f t="shared" si="7"/>
        <v>44</v>
      </c>
      <c r="AA58" s="48">
        <f t="shared" si="7"/>
        <v>0</v>
      </c>
      <c r="AB58" s="48">
        <f t="shared" si="7"/>
        <v>0</v>
      </c>
      <c r="AC58" s="48">
        <f t="shared" si="7"/>
        <v>0</v>
      </c>
      <c r="AD58" s="48">
        <f t="shared" si="7"/>
        <v>0</v>
      </c>
      <c r="AE58" s="48">
        <f t="shared" si="7"/>
        <v>0</v>
      </c>
      <c r="AF58" s="48">
        <f t="shared" si="7"/>
        <v>0</v>
      </c>
      <c r="AG58" s="48">
        <f t="shared" si="7"/>
        <v>0</v>
      </c>
      <c r="AH58" s="48">
        <f t="shared" si="7"/>
        <v>13</v>
      </c>
      <c r="AI58" s="48">
        <f t="shared" si="7"/>
        <v>90.3</v>
      </c>
      <c r="AJ58" s="48">
        <f t="shared" si="7"/>
        <v>108.89999999999999</v>
      </c>
      <c r="AK58" s="48">
        <f t="shared" si="7"/>
        <v>0</v>
      </c>
      <c r="AL58" s="48">
        <f t="shared" si="7"/>
        <v>0</v>
      </c>
      <c r="AM58" s="48">
        <f t="shared" si="7"/>
        <v>75.099999999999994</v>
      </c>
      <c r="AN58" s="48">
        <f t="shared" si="7"/>
        <v>0</v>
      </c>
      <c r="AO58" s="48">
        <f t="shared" si="7"/>
        <v>0</v>
      </c>
      <c r="AP58" s="48">
        <f t="shared" si="7"/>
        <v>32</v>
      </c>
      <c r="AQ58" s="48">
        <f t="shared" si="7"/>
        <v>0</v>
      </c>
      <c r="AR58" s="48">
        <f t="shared" si="7"/>
        <v>0</v>
      </c>
      <c r="AS58" s="48">
        <f t="shared" si="7"/>
        <v>36.4</v>
      </c>
      <c r="AT58" s="48">
        <f t="shared" si="7"/>
        <v>0</v>
      </c>
      <c r="AU58" s="48">
        <f t="shared" si="7"/>
        <v>0</v>
      </c>
      <c r="AV58" s="48">
        <f t="shared" si="7"/>
        <v>1.8</v>
      </c>
      <c r="AW58" s="48">
        <f t="shared" si="7"/>
        <v>3.8</v>
      </c>
      <c r="AX58" s="48">
        <f t="shared" si="7"/>
        <v>0.5</v>
      </c>
      <c r="AY58" s="48">
        <f t="shared" si="7"/>
        <v>2.5</v>
      </c>
      <c r="AZ58" s="48">
        <f t="shared" si="7"/>
        <v>7.6</v>
      </c>
      <c r="BA58" s="48">
        <f t="shared" si="7"/>
        <v>0</v>
      </c>
      <c r="BB58" s="48">
        <f t="shared" si="7"/>
        <v>0</v>
      </c>
      <c r="BC58" s="48">
        <f t="shared" si="7"/>
        <v>1</v>
      </c>
      <c r="BD58" s="48">
        <f t="shared" si="7"/>
        <v>0</v>
      </c>
      <c r="BE58" s="48">
        <f t="shared" si="7"/>
        <v>0</v>
      </c>
      <c r="BF58" s="48">
        <f t="shared" si="7"/>
        <v>0</v>
      </c>
      <c r="BG58" s="48">
        <f t="shared" si="7"/>
        <v>4.9000000000000004</v>
      </c>
      <c r="BH58" s="48">
        <f t="shared" si="7"/>
        <v>0</v>
      </c>
      <c r="BI58" s="48">
        <f t="shared" si="7"/>
        <v>9.3000000000000007</v>
      </c>
      <c r="BJ58" s="48">
        <f t="shared" si="7"/>
        <v>8</v>
      </c>
      <c r="BK58" s="48">
        <f t="shared" si="7"/>
        <v>25.9</v>
      </c>
      <c r="BL58" s="48">
        <f t="shared" si="7"/>
        <v>0</v>
      </c>
      <c r="BM58" s="48">
        <f t="shared" si="7"/>
        <v>0</v>
      </c>
      <c r="BN58" s="48">
        <f t="shared" si="7"/>
        <v>1</v>
      </c>
      <c r="BO58" s="48">
        <f t="shared" si="7"/>
        <v>0</v>
      </c>
      <c r="BP58" s="48">
        <f t="shared" si="7"/>
        <v>0</v>
      </c>
      <c r="BQ58" s="48">
        <f t="shared" ref="BQ58:EB58" si="8">SUMIFS(BQ20:BQ56,$D$20:$D$56,"Сельский")</f>
        <v>327.40000000000003</v>
      </c>
      <c r="BR58" s="48">
        <f t="shared" si="8"/>
        <v>3030.2</v>
      </c>
      <c r="BS58" s="48">
        <f t="shared" si="8"/>
        <v>9.6999999999999993</v>
      </c>
      <c r="BT58" s="48">
        <f t="shared" si="8"/>
        <v>0.5</v>
      </c>
      <c r="BU58" s="48">
        <f t="shared" si="8"/>
        <v>0</v>
      </c>
      <c r="BV58" s="48">
        <f t="shared" si="8"/>
        <v>0</v>
      </c>
      <c r="BW58" s="48">
        <f t="shared" si="8"/>
        <v>0.1</v>
      </c>
      <c r="BX58" s="48">
        <f t="shared" si="8"/>
        <v>0</v>
      </c>
      <c r="BY58" s="48">
        <f t="shared" si="8"/>
        <v>0</v>
      </c>
      <c r="BZ58" s="48">
        <f t="shared" si="8"/>
        <v>0</v>
      </c>
      <c r="CA58" s="48">
        <f t="shared" si="8"/>
        <v>0</v>
      </c>
      <c r="CB58" s="48">
        <f t="shared" si="8"/>
        <v>1</v>
      </c>
      <c r="CC58" s="48">
        <f t="shared" si="8"/>
        <v>0.1</v>
      </c>
      <c r="CD58" s="48">
        <f t="shared" si="8"/>
        <v>0</v>
      </c>
      <c r="CE58" s="48">
        <f t="shared" si="8"/>
        <v>0</v>
      </c>
      <c r="CF58" s="48">
        <f t="shared" si="8"/>
        <v>160.5</v>
      </c>
      <c r="CG58" s="48">
        <f t="shared" si="8"/>
        <v>177.6</v>
      </c>
      <c r="CH58" s="48">
        <f t="shared" si="8"/>
        <v>0</v>
      </c>
      <c r="CI58" s="48">
        <f t="shared" si="8"/>
        <v>0</v>
      </c>
      <c r="CJ58" s="48">
        <f t="shared" si="8"/>
        <v>10.5</v>
      </c>
      <c r="CK58" s="48">
        <f t="shared" si="8"/>
        <v>0</v>
      </c>
      <c r="CL58" s="48">
        <f t="shared" si="8"/>
        <v>1</v>
      </c>
      <c r="CM58" s="48">
        <f t="shared" si="8"/>
        <v>0</v>
      </c>
      <c r="CN58" s="48">
        <f t="shared" si="8"/>
        <v>0</v>
      </c>
      <c r="CO58" s="48">
        <f t="shared" si="8"/>
        <v>2.5</v>
      </c>
      <c r="CP58" s="48">
        <f t="shared" si="8"/>
        <v>0</v>
      </c>
      <c r="CQ58" s="48">
        <f t="shared" si="8"/>
        <v>0.8</v>
      </c>
      <c r="CR58" s="48">
        <f t="shared" si="8"/>
        <v>0.5</v>
      </c>
      <c r="CS58" s="48">
        <f t="shared" si="8"/>
        <v>0</v>
      </c>
      <c r="CT58" s="48">
        <f t="shared" si="8"/>
        <v>0.8</v>
      </c>
      <c r="CU58" s="48">
        <f t="shared" si="8"/>
        <v>0</v>
      </c>
      <c r="CV58" s="48">
        <f t="shared" si="8"/>
        <v>0</v>
      </c>
      <c r="CW58" s="48">
        <f t="shared" si="8"/>
        <v>0</v>
      </c>
      <c r="CX58" s="48">
        <f t="shared" si="8"/>
        <v>0</v>
      </c>
      <c r="CY58" s="48">
        <f t="shared" si="8"/>
        <v>0</v>
      </c>
      <c r="CZ58" s="48">
        <f t="shared" si="8"/>
        <v>0</v>
      </c>
      <c r="DA58" s="48">
        <f t="shared" si="8"/>
        <v>0</v>
      </c>
      <c r="DB58" s="48">
        <f t="shared" si="8"/>
        <v>0</v>
      </c>
      <c r="DC58" s="48">
        <f t="shared" si="8"/>
        <v>0</v>
      </c>
      <c r="DD58" s="48">
        <f t="shared" si="8"/>
        <v>0</v>
      </c>
      <c r="DE58" s="48">
        <f t="shared" si="8"/>
        <v>0</v>
      </c>
      <c r="DF58" s="48">
        <f t="shared" si="8"/>
        <v>0</v>
      </c>
      <c r="DG58" s="48">
        <f t="shared" si="8"/>
        <v>0</v>
      </c>
      <c r="DH58" s="48">
        <f t="shared" si="8"/>
        <v>0</v>
      </c>
      <c r="DI58" s="48">
        <f t="shared" si="8"/>
        <v>0</v>
      </c>
      <c r="DJ58" s="48">
        <f t="shared" si="8"/>
        <v>0</v>
      </c>
      <c r="DK58" s="48">
        <f t="shared" si="8"/>
        <v>0</v>
      </c>
      <c r="DL58" s="48">
        <f t="shared" si="8"/>
        <v>0</v>
      </c>
      <c r="DM58" s="48">
        <f t="shared" si="8"/>
        <v>0</v>
      </c>
      <c r="DN58" s="48">
        <f t="shared" si="8"/>
        <v>0</v>
      </c>
      <c r="DO58" s="48">
        <f t="shared" si="8"/>
        <v>0</v>
      </c>
      <c r="DP58" s="48">
        <f t="shared" si="8"/>
        <v>0</v>
      </c>
      <c r="DQ58" s="48">
        <f t="shared" si="8"/>
        <v>0</v>
      </c>
      <c r="DR58" s="48">
        <f t="shared" si="8"/>
        <v>0</v>
      </c>
      <c r="DS58" s="48">
        <f t="shared" si="8"/>
        <v>0</v>
      </c>
      <c r="DT58" s="48">
        <f t="shared" si="8"/>
        <v>0</v>
      </c>
      <c r="DU58" s="48">
        <f t="shared" si="8"/>
        <v>0</v>
      </c>
      <c r="DV58" s="48">
        <f t="shared" si="8"/>
        <v>0</v>
      </c>
      <c r="DW58" s="48">
        <f t="shared" si="8"/>
        <v>0</v>
      </c>
      <c r="DX58" s="48">
        <f t="shared" si="8"/>
        <v>0</v>
      </c>
      <c r="DY58" s="48">
        <f t="shared" si="8"/>
        <v>98.100000000000009</v>
      </c>
      <c r="DZ58" s="48">
        <f t="shared" si="8"/>
        <v>55.8</v>
      </c>
      <c r="EA58" s="48">
        <f t="shared" si="8"/>
        <v>0</v>
      </c>
      <c r="EB58" s="48">
        <f t="shared" si="8"/>
        <v>0</v>
      </c>
      <c r="EC58" s="48">
        <f t="shared" ref="EC58:GN58" si="9">SUMIFS(EC20:EC56,$D$20:$D$56,"Сельский")</f>
        <v>0</v>
      </c>
      <c r="ED58" s="48">
        <f t="shared" si="9"/>
        <v>0</v>
      </c>
      <c r="EE58" s="48">
        <f t="shared" si="9"/>
        <v>0</v>
      </c>
      <c r="EF58" s="48">
        <f t="shared" si="9"/>
        <v>0</v>
      </c>
      <c r="EG58" s="48">
        <f t="shared" si="9"/>
        <v>0</v>
      </c>
      <c r="EH58" s="48">
        <f t="shared" si="9"/>
        <v>0</v>
      </c>
      <c r="EI58" s="48">
        <f t="shared" si="9"/>
        <v>0</v>
      </c>
      <c r="EJ58" s="48">
        <f t="shared" si="9"/>
        <v>0</v>
      </c>
      <c r="EK58" s="48">
        <f t="shared" si="9"/>
        <v>0</v>
      </c>
      <c r="EL58" s="48">
        <f t="shared" si="9"/>
        <v>0</v>
      </c>
      <c r="EM58" s="48">
        <f t="shared" si="9"/>
        <v>0</v>
      </c>
      <c r="EN58" s="48">
        <f t="shared" si="9"/>
        <v>0</v>
      </c>
      <c r="EO58" s="48">
        <f t="shared" si="9"/>
        <v>0</v>
      </c>
      <c r="EP58" s="48">
        <f t="shared" si="9"/>
        <v>0</v>
      </c>
      <c r="EQ58" s="48">
        <f t="shared" si="9"/>
        <v>0</v>
      </c>
      <c r="ER58" s="48">
        <f t="shared" si="9"/>
        <v>0</v>
      </c>
      <c r="ES58" s="48">
        <f t="shared" si="9"/>
        <v>0</v>
      </c>
      <c r="ET58" s="48">
        <f t="shared" si="9"/>
        <v>0</v>
      </c>
      <c r="EU58" s="48">
        <f t="shared" si="9"/>
        <v>0</v>
      </c>
      <c r="EV58" s="48">
        <f t="shared" si="9"/>
        <v>0</v>
      </c>
      <c r="EW58" s="48">
        <f t="shared" si="9"/>
        <v>0</v>
      </c>
      <c r="EX58" s="48">
        <f t="shared" si="9"/>
        <v>0</v>
      </c>
      <c r="EY58" s="48">
        <f t="shared" si="9"/>
        <v>0</v>
      </c>
      <c r="EZ58" s="48">
        <f t="shared" si="9"/>
        <v>0</v>
      </c>
      <c r="FA58" s="48">
        <f t="shared" si="9"/>
        <v>0</v>
      </c>
      <c r="FB58" s="48">
        <f t="shared" si="9"/>
        <v>0</v>
      </c>
      <c r="FC58" s="48">
        <f t="shared" si="9"/>
        <v>0</v>
      </c>
      <c r="FD58" s="48">
        <f t="shared" si="9"/>
        <v>9.4</v>
      </c>
      <c r="FE58" s="48">
        <f t="shared" si="9"/>
        <v>0</v>
      </c>
      <c r="FF58" s="48">
        <f t="shared" si="9"/>
        <v>0</v>
      </c>
      <c r="FG58" s="48">
        <f t="shared" si="9"/>
        <v>0</v>
      </c>
      <c r="FH58" s="48">
        <f t="shared" si="9"/>
        <v>0</v>
      </c>
      <c r="FI58" s="48">
        <f t="shared" si="9"/>
        <v>0</v>
      </c>
      <c r="FJ58" s="48">
        <f t="shared" si="9"/>
        <v>0</v>
      </c>
      <c r="FK58" s="48">
        <f t="shared" si="9"/>
        <v>0</v>
      </c>
      <c r="FL58" s="48">
        <f t="shared" si="9"/>
        <v>0</v>
      </c>
      <c r="FM58" s="48">
        <f t="shared" si="9"/>
        <v>0</v>
      </c>
      <c r="FN58" s="48">
        <f t="shared" si="9"/>
        <v>0</v>
      </c>
      <c r="FO58" s="48">
        <f t="shared" si="9"/>
        <v>0</v>
      </c>
      <c r="FP58" s="48">
        <f t="shared" si="9"/>
        <v>0</v>
      </c>
      <c r="FQ58" s="48">
        <f t="shared" si="9"/>
        <v>0</v>
      </c>
      <c r="FR58" s="48">
        <f t="shared" si="9"/>
        <v>0</v>
      </c>
      <c r="FS58" s="48">
        <f t="shared" si="9"/>
        <v>0</v>
      </c>
      <c r="FT58" s="48">
        <f t="shared" si="9"/>
        <v>0</v>
      </c>
      <c r="FU58" s="48">
        <f t="shared" si="9"/>
        <v>0</v>
      </c>
      <c r="FV58" s="48">
        <f t="shared" si="9"/>
        <v>0</v>
      </c>
      <c r="FW58" s="48">
        <f t="shared" si="9"/>
        <v>0</v>
      </c>
      <c r="FX58" s="48">
        <f t="shared" si="9"/>
        <v>0</v>
      </c>
      <c r="FY58" s="48">
        <f t="shared" si="9"/>
        <v>0</v>
      </c>
      <c r="FZ58" s="48">
        <f t="shared" si="9"/>
        <v>0</v>
      </c>
      <c r="GA58" s="48">
        <f t="shared" si="9"/>
        <v>0</v>
      </c>
      <c r="GB58" s="48">
        <f t="shared" si="9"/>
        <v>0</v>
      </c>
      <c r="GC58" s="48">
        <f t="shared" si="9"/>
        <v>0</v>
      </c>
      <c r="GD58" s="48">
        <f t="shared" si="9"/>
        <v>0</v>
      </c>
      <c r="GE58" s="48">
        <f t="shared" si="9"/>
        <v>0</v>
      </c>
      <c r="GF58" s="48">
        <f t="shared" si="9"/>
        <v>0</v>
      </c>
      <c r="GG58" s="48">
        <f t="shared" si="9"/>
        <v>0</v>
      </c>
      <c r="GH58" s="48">
        <f t="shared" si="9"/>
        <v>0</v>
      </c>
      <c r="GI58" s="48">
        <f t="shared" si="9"/>
        <v>0</v>
      </c>
      <c r="GJ58" s="48">
        <f t="shared" si="9"/>
        <v>0</v>
      </c>
      <c r="GK58" s="48">
        <f t="shared" si="9"/>
        <v>0</v>
      </c>
      <c r="GL58" s="48">
        <f t="shared" si="9"/>
        <v>0</v>
      </c>
      <c r="GM58" s="48">
        <f t="shared" si="9"/>
        <v>0</v>
      </c>
      <c r="GN58" s="48">
        <f t="shared" si="9"/>
        <v>0</v>
      </c>
      <c r="GO58" s="48">
        <f t="shared" ref="GO58:IZ58" si="10">SUMIFS(GO20:GO56,$D$20:$D$56,"Сельский")</f>
        <v>0</v>
      </c>
      <c r="GP58" s="48">
        <f t="shared" si="10"/>
        <v>0</v>
      </c>
      <c r="GQ58" s="48">
        <f t="shared" si="10"/>
        <v>0</v>
      </c>
      <c r="GR58" s="48">
        <f t="shared" si="10"/>
        <v>0</v>
      </c>
      <c r="GS58" s="48">
        <f t="shared" si="10"/>
        <v>0</v>
      </c>
      <c r="GT58" s="48">
        <f t="shared" si="10"/>
        <v>0</v>
      </c>
      <c r="GU58" s="48">
        <f t="shared" si="10"/>
        <v>0</v>
      </c>
      <c r="GV58" s="48">
        <f t="shared" si="10"/>
        <v>0</v>
      </c>
      <c r="GW58" s="48">
        <f t="shared" si="10"/>
        <v>0</v>
      </c>
      <c r="GX58" s="48">
        <f t="shared" si="10"/>
        <v>0</v>
      </c>
      <c r="GY58" s="48">
        <f t="shared" si="10"/>
        <v>0</v>
      </c>
      <c r="GZ58" s="48">
        <f t="shared" si="10"/>
        <v>0</v>
      </c>
      <c r="HA58" s="48">
        <f t="shared" si="10"/>
        <v>0</v>
      </c>
      <c r="HB58" s="48">
        <f t="shared" si="10"/>
        <v>0</v>
      </c>
      <c r="HC58" s="48">
        <f t="shared" si="10"/>
        <v>0</v>
      </c>
      <c r="HD58" s="48">
        <f t="shared" si="10"/>
        <v>0</v>
      </c>
      <c r="HE58" s="48">
        <f t="shared" si="10"/>
        <v>0</v>
      </c>
      <c r="HF58" s="48">
        <f t="shared" si="10"/>
        <v>0</v>
      </c>
      <c r="HG58" s="48">
        <f t="shared" si="10"/>
        <v>0</v>
      </c>
      <c r="HH58" s="48">
        <f t="shared" si="10"/>
        <v>0</v>
      </c>
      <c r="HI58" s="48">
        <f t="shared" si="10"/>
        <v>0</v>
      </c>
      <c r="HJ58" s="48">
        <f t="shared" si="10"/>
        <v>0</v>
      </c>
      <c r="HK58" s="48">
        <f t="shared" si="10"/>
        <v>47</v>
      </c>
      <c r="HL58" s="48">
        <f t="shared" si="10"/>
        <v>422</v>
      </c>
      <c r="HM58" s="48">
        <f t="shared" si="10"/>
        <v>0</v>
      </c>
      <c r="HN58" s="48">
        <f t="shared" si="10"/>
        <v>0</v>
      </c>
      <c r="HO58" s="48">
        <f t="shared" si="10"/>
        <v>0</v>
      </c>
      <c r="HP58" s="48">
        <f t="shared" si="10"/>
        <v>0</v>
      </c>
      <c r="HQ58" s="48">
        <f t="shared" si="10"/>
        <v>0</v>
      </c>
      <c r="HR58" s="48">
        <f t="shared" si="10"/>
        <v>0</v>
      </c>
      <c r="HS58" s="48">
        <f t="shared" si="10"/>
        <v>0</v>
      </c>
      <c r="HT58" s="48">
        <f t="shared" si="10"/>
        <v>0</v>
      </c>
      <c r="HU58" s="48">
        <f t="shared" si="10"/>
        <v>0</v>
      </c>
      <c r="HV58" s="48">
        <f t="shared" si="10"/>
        <v>0</v>
      </c>
      <c r="HW58" s="48">
        <f t="shared" si="10"/>
        <v>0</v>
      </c>
      <c r="HX58" s="48">
        <f t="shared" si="10"/>
        <v>0</v>
      </c>
      <c r="HY58" s="48">
        <f t="shared" si="10"/>
        <v>0</v>
      </c>
      <c r="HZ58" s="48">
        <f t="shared" si="10"/>
        <v>0</v>
      </c>
      <c r="IA58" s="48">
        <f t="shared" si="10"/>
        <v>0</v>
      </c>
      <c r="IB58" s="48">
        <f t="shared" si="10"/>
        <v>0</v>
      </c>
      <c r="IC58" s="48">
        <f t="shared" si="10"/>
        <v>0</v>
      </c>
      <c r="ID58" s="48">
        <f t="shared" si="10"/>
        <v>0</v>
      </c>
      <c r="IE58" s="48">
        <f t="shared" si="10"/>
        <v>1306</v>
      </c>
      <c r="IF58" s="48">
        <f t="shared" si="10"/>
        <v>1197</v>
      </c>
      <c r="IG58" s="48">
        <f t="shared" si="10"/>
        <v>0</v>
      </c>
      <c r="IH58" s="48">
        <f t="shared" si="10"/>
        <v>0</v>
      </c>
      <c r="II58" s="48">
        <f t="shared" si="10"/>
        <v>3</v>
      </c>
      <c r="IJ58" s="48">
        <f t="shared" si="10"/>
        <v>0</v>
      </c>
      <c r="IK58" s="48">
        <f t="shared" si="10"/>
        <v>4</v>
      </c>
      <c r="IL58" s="48">
        <f t="shared" si="10"/>
        <v>0</v>
      </c>
      <c r="IM58" s="48">
        <f t="shared" si="10"/>
        <v>7</v>
      </c>
      <c r="IN58" s="48">
        <f t="shared" si="10"/>
        <v>29</v>
      </c>
      <c r="IO58" s="48">
        <f t="shared" si="10"/>
        <v>16</v>
      </c>
      <c r="IP58" s="48">
        <f t="shared" si="10"/>
        <v>26</v>
      </c>
      <c r="IQ58" s="48">
        <f t="shared" si="10"/>
        <v>0</v>
      </c>
      <c r="IR58" s="48">
        <f t="shared" si="10"/>
        <v>0</v>
      </c>
      <c r="IS58" s="48">
        <f t="shared" si="10"/>
        <v>24</v>
      </c>
      <c r="IT58" s="48">
        <f t="shared" si="10"/>
        <v>0</v>
      </c>
      <c r="IU58" s="48">
        <f t="shared" si="10"/>
        <v>0</v>
      </c>
      <c r="IV58" s="48">
        <f t="shared" si="10"/>
        <v>0</v>
      </c>
      <c r="IW58" s="48">
        <f t="shared" si="10"/>
        <v>6853.3000000000011</v>
      </c>
      <c r="IX58" s="48">
        <f t="shared" si="10"/>
        <v>0</v>
      </c>
      <c r="IY58" s="44">
        <f t="shared" si="10"/>
        <v>581709</v>
      </c>
      <c r="IZ58" s="44">
        <f t="shared" si="10"/>
        <v>449323</v>
      </c>
      <c r="JA58" s="44">
        <f t="shared" ref="JA58:JI58" si="11">SUMIFS(JA20:JA56,$D$20:$D$56,"Сельский")</f>
        <v>447606</v>
      </c>
      <c r="JB58" s="44">
        <f t="shared" si="11"/>
        <v>0</v>
      </c>
      <c r="JC58" s="44"/>
      <c r="JD58" s="44">
        <f t="shared" si="11"/>
        <v>1717</v>
      </c>
      <c r="JE58" s="44">
        <f t="shared" si="11"/>
        <v>132386</v>
      </c>
      <c r="JF58" s="44">
        <f t="shared" si="11"/>
        <v>128998</v>
      </c>
      <c r="JG58" s="44">
        <f t="shared" si="11"/>
        <v>0</v>
      </c>
      <c r="JH58" s="44"/>
      <c r="JI58" s="44">
        <f t="shared" si="11"/>
        <v>3388</v>
      </c>
      <c r="JJ58" s="44" t="s">
        <v>56</v>
      </c>
      <c r="JK58" s="44" t="s">
        <v>56</v>
      </c>
    </row>
    <row r="59" spans="1:271" s="45" customFormat="1" ht="18.75" x14ac:dyDescent="0.25">
      <c r="A59" s="90" t="s">
        <v>11</v>
      </c>
      <c r="B59" s="90"/>
      <c r="C59" s="47" t="s">
        <v>56</v>
      </c>
      <c r="D59" s="47" t="s">
        <v>56</v>
      </c>
      <c r="E59" s="48">
        <f>E58+E57</f>
        <v>74125.5</v>
      </c>
      <c r="F59" s="48">
        <f>F58+F57</f>
        <v>24214.6</v>
      </c>
      <c r="G59" s="48">
        <f t="shared" ref="G59:BO59" si="12">G58+G57</f>
        <v>0</v>
      </c>
      <c r="H59" s="48">
        <f t="shared" si="12"/>
        <v>23624.6</v>
      </c>
      <c r="I59" s="48">
        <f t="shared" si="12"/>
        <v>0</v>
      </c>
      <c r="J59" s="48">
        <f t="shared" si="12"/>
        <v>3776.3</v>
      </c>
      <c r="K59" s="48">
        <f t="shared" si="12"/>
        <v>0</v>
      </c>
      <c r="L59" s="48">
        <f t="shared" si="12"/>
        <v>113.30000000000001</v>
      </c>
      <c r="M59" s="48">
        <f t="shared" si="12"/>
        <v>0</v>
      </c>
      <c r="N59" s="48">
        <f t="shared" si="12"/>
        <v>152.79999999999998</v>
      </c>
      <c r="O59" s="48">
        <f t="shared" si="12"/>
        <v>0</v>
      </c>
      <c r="P59" s="48">
        <f t="shared" si="12"/>
        <v>27.599999999999998</v>
      </c>
      <c r="Q59" s="48">
        <f t="shared" si="12"/>
        <v>0</v>
      </c>
      <c r="R59" s="48">
        <f t="shared" si="12"/>
        <v>0</v>
      </c>
      <c r="S59" s="48">
        <f t="shared" si="12"/>
        <v>5</v>
      </c>
      <c r="T59" s="48">
        <f t="shared" si="12"/>
        <v>0</v>
      </c>
      <c r="U59" s="48">
        <f t="shared" si="12"/>
        <v>4</v>
      </c>
      <c r="V59" s="48">
        <f t="shared" si="12"/>
        <v>0</v>
      </c>
      <c r="W59" s="48">
        <f t="shared" si="12"/>
        <v>30.8</v>
      </c>
      <c r="X59" s="48">
        <f t="shared" si="12"/>
        <v>145.89999999999998</v>
      </c>
      <c r="Y59" s="48">
        <f t="shared" si="12"/>
        <v>68.400000000000006</v>
      </c>
      <c r="Z59" s="48">
        <f t="shared" si="12"/>
        <v>76.900000000000006</v>
      </c>
      <c r="AA59" s="48">
        <f t="shared" si="12"/>
        <v>0</v>
      </c>
      <c r="AB59" s="48">
        <f t="shared" si="12"/>
        <v>0</v>
      </c>
      <c r="AC59" s="48">
        <f t="shared" si="12"/>
        <v>0</v>
      </c>
      <c r="AD59" s="48">
        <f t="shared" si="12"/>
        <v>0</v>
      </c>
      <c r="AE59" s="48">
        <f t="shared" si="12"/>
        <v>0</v>
      </c>
      <c r="AF59" s="48">
        <f t="shared" si="12"/>
        <v>0</v>
      </c>
      <c r="AG59" s="48">
        <f t="shared" si="12"/>
        <v>0</v>
      </c>
      <c r="AH59" s="48">
        <f t="shared" si="12"/>
        <v>13</v>
      </c>
      <c r="AI59" s="48">
        <f t="shared" si="12"/>
        <v>90.3</v>
      </c>
      <c r="AJ59" s="48">
        <f t="shared" si="12"/>
        <v>197.09999999999997</v>
      </c>
      <c r="AK59" s="48">
        <f t="shared" si="12"/>
        <v>0</v>
      </c>
      <c r="AL59" s="48">
        <f t="shared" si="12"/>
        <v>0</v>
      </c>
      <c r="AM59" s="48">
        <f t="shared" si="12"/>
        <v>75.099999999999994</v>
      </c>
      <c r="AN59" s="48">
        <f t="shared" si="12"/>
        <v>0</v>
      </c>
      <c r="AO59" s="48">
        <f t="shared" si="12"/>
        <v>0</v>
      </c>
      <c r="AP59" s="48">
        <f t="shared" si="12"/>
        <v>45.3</v>
      </c>
      <c r="AQ59" s="48">
        <f t="shared" si="12"/>
        <v>0</v>
      </c>
      <c r="AR59" s="48">
        <f t="shared" si="12"/>
        <v>0</v>
      </c>
      <c r="AS59" s="48">
        <f t="shared" si="12"/>
        <v>36.4</v>
      </c>
      <c r="AT59" s="48">
        <f t="shared" si="12"/>
        <v>0</v>
      </c>
      <c r="AU59" s="48">
        <f t="shared" si="12"/>
        <v>0</v>
      </c>
      <c r="AV59" s="48">
        <f t="shared" si="12"/>
        <v>16.8</v>
      </c>
      <c r="AW59" s="48">
        <f t="shared" si="12"/>
        <v>37.9</v>
      </c>
      <c r="AX59" s="48">
        <f t="shared" si="12"/>
        <v>2.1</v>
      </c>
      <c r="AY59" s="48">
        <f t="shared" si="12"/>
        <v>8.1999999999999993</v>
      </c>
      <c r="AZ59" s="48">
        <f t="shared" si="12"/>
        <v>20.799999999999997</v>
      </c>
      <c r="BA59" s="48">
        <f t="shared" si="12"/>
        <v>3</v>
      </c>
      <c r="BB59" s="48">
        <f t="shared" si="12"/>
        <v>0</v>
      </c>
      <c r="BC59" s="48">
        <f t="shared" si="12"/>
        <v>1</v>
      </c>
      <c r="BD59" s="48">
        <f t="shared" si="12"/>
        <v>0</v>
      </c>
      <c r="BE59" s="48">
        <f t="shared" si="12"/>
        <v>0</v>
      </c>
      <c r="BF59" s="48">
        <f t="shared" si="12"/>
        <v>0</v>
      </c>
      <c r="BG59" s="48">
        <f t="shared" si="12"/>
        <v>11.5</v>
      </c>
      <c r="BH59" s="48">
        <f t="shared" si="12"/>
        <v>6.1</v>
      </c>
      <c r="BI59" s="48">
        <f t="shared" si="12"/>
        <v>15.8</v>
      </c>
      <c r="BJ59" s="48">
        <f t="shared" si="12"/>
        <v>12</v>
      </c>
      <c r="BK59" s="48">
        <f t="shared" si="12"/>
        <v>38.299999999999997</v>
      </c>
      <c r="BL59" s="48">
        <f t="shared" si="12"/>
        <v>0</v>
      </c>
      <c r="BM59" s="48">
        <f t="shared" si="12"/>
        <v>0</v>
      </c>
      <c r="BN59" s="48">
        <f t="shared" si="12"/>
        <v>1</v>
      </c>
      <c r="BO59" s="48">
        <f t="shared" si="12"/>
        <v>0</v>
      </c>
      <c r="BP59" s="48">
        <f t="shared" ref="BP59:EA59" si="13">BP58+BP57</f>
        <v>0</v>
      </c>
      <c r="BQ59" s="48">
        <f t="shared" si="13"/>
        <v>1169.0999999999999</v>
      </c>
      <c r="BR59" s="48">
        <f t="shared" si="13"/>
        <v>17061.3</v>
      </c>
      <c r="BS59" s="48">
        <f t="shared" si="13"/>
        <v>13.2</v>
      </c>
      <c r="BT59" s="48">
        <f t="shared" si="13"/>
        <v>20.7</v>
      </c>
      <c r="BU59" s="48">
        <f t="shared" si="13"/>
        <v>0.5</v>
      </c>
      <c r="BV59" s="48">
        <f t="shared" si="13"/>
        <v>0</v>
      </c>
      <c r="BW59" s="48">
        <f t="shared" si="13"/>
        <v>3.1</v>
      </c>
      <c r="BX59" s="48">
        <f t="shared" si="13"/>
        <v>0</v>
      </c>
      <c r="BY59" s="48">
        <f t="shared" si="13"/>
        <v>0</v>
      </c>
      <c r="BZ59" s="48">
        <f t="shared" si="13"/>
        <v>0</v>
      </c>
      <c r="CA59" s="48">
        <f t="shared" si="13"/>
        <v>0</v>
      </c>
      <c r="CB59" s="48">
        <f t="shared" si="13"/>
        <v>1</v>
      </c>
      <c r="CC59" s="48">
        <f t="shared" si="13"/>
        <v>0.1</v>
      </c>
      <c r="CD59" s="48">
        <f t="shared" si="13"/>
        <v>0.5</v>
      </c>
      <c r="CE59" s="48">
        <f t="shared" si="13"/>
        <v>1.5</v>
      </c>
      <c r="CF59" s="48">
        <f t="shared" si="13"/>
        <v>940.6</v>
      </c>
      <c r="CG59" s="48">
        <f t="shared" si="13"/>
        <v>958.4</v>
      </c>
      <c r="CH59" s="48">
        <f t="shared" si="13"/>
        <v>2.4</v>
      </c>
      <c r="CI59" s="48">
        <f t="shared" si="13"/>
        <v>2</v>
      </c>
      <c r="CJ59" s="48">
        <f t="shared" si="13"/>
        <v>52.6</v>
      </c>
      <c r="CK59" s="48">
        <f t="shared" si="13"/>
        <v>0</v>
      </c>
      <c r="CL59" s="48">
        <f t="shared" si="13"/>
        <v>1.1000000000000001</v>
      </c>
      <c r="CM59" s="48">
        <f t="shared" si="13"/>
        <v>0</v>
      </c>
      <c r="CN59" s="48">
        <f t="shared" si="13"/>
        <v>3.1</v>
      </c>
      <c r="CO59" s="48">
        <f t="shared" si="13"/>
        <v>15.1</v>
      </c>
      <c r="CP59" s="48">
        <f t="shared" si="13"/>
        <v>1</v>
      </c>
      <c r="CQ59" s="48">
        <f t="shared" si="13"/>
        <v>3.2</v>
      </c>
      <c r="CR59" s="48">
        <f t="shared" si="13"/>
        <v>24.900000000000002</v>
      </c>
      <c r="CS59" s="48">
        <f t="shared" si="13"/>
        <v>0.4</v>
      </c>
      <c r="CT59" s="48">
        <f t="shared" si="13"/>
        <v>60.5</v>
      </c>
      <c r="CU59" s="48">
        <f t="shared" si="13"/>
        <v>0</v>
      </c>
      <c r="CV59" s="48">
        <f t="shared" si="13"/>
        <v>0</v>
      </c>
      <c r="CW59" s="48">
        <f t="shared" si="13"/>
        <v>0</v>
      </c>
      <c r="CX59" s="48">
        <f t="shared" si="13"/>
        <v>0</v>
      </c>
      <c r="CY59" s="48">
        <f t="shared" si="13"/>
        <v>0</v>
      </c>
      <c r="CZ59" s="48">
        <f t="shared" si="13"/>
        <v>0</v>
      </c>
      <c r="DA59" s="48">
        <f t="shared" si="13"/>
        <v>0</v>
      </c>
      <c r="DB59" s="48">
        <f t="shared" si="13"/>
        <v>0</v>
      </c>
      <c r="DC59" s="48">
        <f t="shared" si="13"/>
        <v>0</v>
      </c>
      <c r="DD59" s="48">
        <f t="shared" si="13"/>
        <v>0</v>
      </c>
      <c r="DE59" s="48">
        <f t="shared" si="13"/>
        <v>0</v>
      </c>
      <c r="DF59" s="48">
        <f t="shared" si="13"/>
        <v>0</v>
      </c>
      <c r="DG59" s="48">
        <f t="shared" si="13"/>
        <v>0</v>
      </c>
      <c r="DH59" s="48">
        <f t="shared" si="13"/>
        <v>0</v>
      </c>
      <c r="DI59" s="48">
        <f t="shared" si="13"/>
        <v>0</v>
      </c>
      <c r="DJ59" s="48">
        <f t="shared" si="13"/>
        <v>0</v>
      </c>
      <c r="DK59" s="48">
        <f t="shared" si="13"/>
        <v>0</v>
      </c>
      <c r="DL59" s="48">
        <f t="shared" si="13"/>
        <v>0</v>
      </c>
      <c r="DM59" s="48">
        <f t="shared" si="13"/>
        <v>0</v>
      </c>
      <c r="DN59" s="48">
        <f t="shared" si="13"/>
        <v>0</v>
      </c>
      <c r="DO59" s="48">
        <f t="shared" si="13"/>
        <v>0</v>
      </c>
      <c r="DP59" s="48">
        <f t="shared" si="13"/>
        <v>0</v>
      </c>
      <c r="DQ59" s="48">
        <f t="shared" si="13"/>
        <v>0</v>
      </c>
      <c r="DR59" s="48">
        <f t="shared" si="13"/>
        <v>0</v>
      </c>
      <c r="DS59" s="48">
        <f t="shared" si="13"/>
        <v>0</v>
      </c>
      <c r="DT59" s="48">
        <f t="shared" si="13"/>
        <v>0</v>
      </c>
      <c r="DU59" s="48">
        <f t="shared" si="13"/>
        <v>0</v>
      </c>
      <c r="DV59" s="48">
        <f t="shared" si="13"/>
        <v>0</v>
      </c>
      <c r="DW59" s="48">
        <f t="shared" si="13"/>
        <v>0</v>
      </c>
      <c r="DX59" s="48">
        <f t="shared" si="13"/>
        <v>0</v>
      </c>
      <c r="DY59" s="48">
        <f t="shared" si="13"/>
        <v>238.8</v>
      </c>
      <c r="DZ59" s="48">
        <f t="shared" si="13"/>
        <v>668.0999999999998</v>
      </c>
      <c r="EA59" s="48">
        <f t="shared" si="13"/>
        <v>0</v>
      </c>
      <c r="EB59" s="48">
        <f t="shared" ref="EB59:GM59" si="14">EB58+EB57</f>
        <v>0</v>
      </c>
      <c r="EC59" s="48">
        <f t="shared" si="14"/>
        <v>0</v>
      </c>
      <c r="ED59" s="48">
        <f t="shared" si="14"/>
        <v>0</v>
      </c>
      <c r="EE59" s="48">
        <f t="shared" si="14"/>
        <v>1</v>
      </c>
      <c r="EF59" s="48">
        <f t="shared" si="14"/>
        <v>0</v>
      </c>
      <c r="EG59" s="48">
        <f t="shared" si="14"/>
        <v>0</v>
      </c>
      <c r="EH59" s="48">
        <f t="shared" si="14"/>
        <v>0</v>
      </c>
      <c r="EI59" s="48">
        <f t="shared" si="14"/>
        <v>0</v>
      </c>
      <c r="EJ59" s="48">
        <f t="shared" si="14"/>
        <v>0</v>
      </c>
      <c r="EK59" s="48">
        <f t="shared" si="14"/>
        <v>0</v>
      </c>
      <c r="EL59" s="48">
        <f t="shared" si="14"/>
        <v>0</v>
      </c>
      <c r="EM59" s="48">
        <f t="shared" si="14"/>
        <v>0</v>
      </c>
      <c r="EN59" s="48">
        <f t="shared" si="14"/>
        <v>0</v>
      </c>
      <c r="EO59" s="48">
        <f t="shared" si="14"/>
        <v>0</v>
      </c>
      <c r="EP59" s="48">
        <f t="shared" si="14"/>
        <v>0</v>
      </c>
      <c r="EQ59" s="48">
        <f t="shared" si="14"/>
        <v>0</v>
      </c>
      <c r="ER59" s="48">
        <f t="shared" si="14"/>
        <v>0</v>
      </c>
      <c r="ES59" s="48">
        <f t="shared" si="14"/>
        <v>0</v>
      </c>
      <c r="ET59" s="48">
        <f t="shared" si="14"/>
        <v>0</v>
      </c>
      <c r="EU59" s="48">
        <f t="shared" si="14"/>
        <v>0</v>
      </c>
      <c r="EV59" s="48">
        <f t="shared" si="14"/>
        <v>0</v>
      </c>
      <c r="EW59" s="48">
        <f t="shared" si="14"/>
        <v>0</v>
      </c>
      <c r="EX59" s="48">
        <f t="shared" si="14"/>
        <v>0</v>
      </c>
      <c r="EY59" s="48">
        <f t="shared" si="14"/>
        <v>0</v>
      </c>
      <c r="EZ59" s="48">
        <f t="shared" si="14"/>
        <v>0</v>
      </c>
      <c r="FA59" s="48">
        <f t="shared" si="14"/>
        <v>0</v>
      </c>
      <c r="FB59" s="48">
        <f t="shared" si="14"/>
        <v>0</v>
      </c>
      <c r="FC59" s="48">
        <f t="shared" si="14"/>
        <v>0</v>
      </c>
      <c r="FD59" s="48">
        <f t="shared" si="14"/>
        <v>9.4</v>
      </c>
      <c r="FE59" s="48">
        <f t="shared" si="14"/>
        <v>0</v>
      </c>
      <c r="FF59" s="48">
        <f t="shared" si="14"/>
        <v>0</v>
      </c>
      <c r="FG59" s="48">
        <f t="shared" si="14"/>
        <v>0</v>
      </c>
      <c r="FH59" s="48">
        <f t="shared" si="14"/>
        <v>0</v>
      </c>
      <c r="FI59" s="48">
        <f t="shared" si="14"/>
        <v>0</v>
      </c>
      <c r="FJ59" s="48">
        <f t="shared" si="14"/>
        <v>0</v>
      </c>
      <c r="FK59" s="48">
        <f t="shared" si="14"/>
        <v>0</v>
      </c>
      <c r="FL59" s="48">
        <f t="shared" si="14"/>
        <v>0</v>
      </c>
      <c r="FM59" s="48">
        <f t="shared" si="14"/>
        <v>0</v>
      </c>
      <c r="FN59" s="48">
        <f t="shared" si="14"/>
        <v>0</v>
      </c>
      <c r="FO59" s="48">
        <f t="shared" si="14"/>
        <v>0</v>
      </c>
      <c r="FP59" s="48">
        <f t="shared" si="14"/>
        <v>0</v>
      </c>
      <c r="FQ59" s="48">
        <f t="shared" si="14"/>
        <v>0</v>
      </c>
      <c r="FR59" s="48">
        <f t="shared" si="14"/>
        <v>0</v>
      </c>
      <c r="FS59" s="48">
        <f t="shared" si="14"/>
        <v>0</v>
      </c>
      <c r="FT59" s="48">
        <f t="shared" si="14"/>
        <v>0</v>
      </c>
      <c r="FU59" s="48">
        <f t="shared" si="14"/>
        <v>0</v>
      </c>
      <c r="FV59" s="48">
        <f t="shared" si="14"/>
        <v>0</v>
      </c>
      <c r="FW59" s="48">
        <f t="shared" si="14"/>
        <v>0</v>
      </c>
      <c r="FX59" s="48">
        <f t="shared" si="14"/>
        <v>0</v>
      </c>
      <c r="FY59" s="48">
        <f t="shared" si="14"/>
        <v>0</v>
      </c>
      <c r="FZ59" s="48">
        <f t="shared" si="14"/>
        <v>0</v>
      </c>
      <c r="GA59" s="48">
        <f t="shared" si="14"/>
        <v>0</v>
      </c>
      <c r="GB59" s="48">
        <f t="shared" si="14"/>
        <v>0</v>
      </c>
      <c r="GC59" s="48">
        <f t="shared" si="14"/>
        <v>0</v>
      </c>
      <c r="GD59" s="48">
        <f t="shared" si="14"/>
        <v>0</v>
      </c>
      <c r="GE59" s="48">
        <f t="shared" si="14"/>
        <v>0</v>
      </c>
      <c r="GF59" s="48">
        <f t="shared" si="14"/>
        <v>0</v>
      </c>
      <c r="GG59" s="48">
        <f t="shared" si="14"/>
        <v>0</v>
      </c>
      <c r="GH59" s="48">
        <f t="shared" si="14"/>
        <v>0</v>
      </c>
      <c r="GI59" s="48">
        <f t="shared" si="14"/>
        <v>0</v>
      </c>
      <c r="GJ59" s="48">
        <f t="shared" si="14"/>
        <v>0</v>
      </c>
      <c r="GK59" s="48">
        <f t="shared" si="14"/>
        <v>0</v>
      </c>
      <c r="GL59" s="48">
        <f t="shared" si="14"/>
        <v>0</v>
      </c>
      <c r="GM59" s="48">
        <f t="shared" si="14"/>
        <v>0</v>
      </c>
      <c r="GN59" s="48">
        <f t="shared" ref="GN59:IV59" si="15">GN58+GN57</f>
        <v>0</v>
      </c>
      <c r="GO59" s="48">
        <f t="shared" si="15"/>
        <v>0</v>
      </c>
      <c r="GP59" s="48">
        <f t="shared" si="15"/>
        <v>0</v>
      </c>
      <c r="GQ59" s="48">
        <f t="shared" si="15"/>
        <v>0</v>
      </c>
      <c r="GR59" s="48">
        <f t="shared" si="15"/>
        <v>0</v>
      </c>
      <c r="GS59" s="48">
        <f t="shared" si="15"/>
        <v>0</v>
      </c>
      <c r="GT59" s="48">
        <f t="shared" si="15"/>
        <v>0</v>
      </c>
      <c r="GU59" s="48">
        <f t="shared" si="15"/>
        <v>0</v>
      </c>
      <c r="GV59" s="48">
        <f t="shared" si="15"/>
        <v>0</v>
      </c>
      <c r="GW59" s="48">
        <f t="shared" si="15"/>
        <v>0</v>
      </c>
      <c r="GX59" s="48">
        <f t="shared" si="15"/>
        <v>0</v>
      </c>
      <c r="GY59" s="48">
        <f t="shared" si="15"/>
        <v>0</v>
      </c>
      <c r="GZ59" s="48">
        <f t="shared" si="15"/>
        <v>0</v>
      </c>
      <c r="HA59" s="48">
        <f t="shared" si="15"/>
        <v>0</v>
      </c>
      <c r="HB59" s="48">
        <f t="shared" si="15"/>
        <v>0</v>
      </c>
      <c r="HC59" s="48">
        <f t="shared" si="15"/>
        <v>0</v>
      </c>
      <c r="HD59" s="48">
        <f t="shared" si="15"/>
        <v>0</v>
      </c>
      <c r="HE59" s="48">
        <f t="shared" si="15"/>
        <v>0</v>
      </c>
      <c r="HF59" s="48">
        <f t="shared" si="15"/>
        <v>0</v>
      </c>
      <c r="HG59" s="48">
        <f t="shared" si="15"/>
        <v>0</v>
      </c>
      <c r="HH59" s="48">
        <f t="shared" si="15"/>
        <v>0</v>
      </c>
      <c r="HI59" s="48">
        <f t="shared" si="15"/>
        <v>0</v>
      </c>
      <c r="HJ59" s="48">
        <f t="shared" si="15"/>
        <v>0</v>
      </c>
      <c r="HK59" s="48">
        <f t="shared" si="15"/>
        <v>147.19999999999999</v>
      </c>
      <c r="HL59" s="48">
        <f t="shared" ref="HL59" si="16">SUM(HL20:HL56)</f>
        <v>1839</v>
      </c>
      <c r="HM59" s="48">
        <v>13137.399999999994</v>
      </c>
      <c r="HN59" s="48">
        <v>5870.7000000000007</v>
      </c>
      <c r="HO59" s="48">
        <v>10.1</v>
      </c>
      <c r="HP59" s="48">
        <v>0</v>
      </c>
      <c r="HQ59" s="48">
        <v>0</v>
      </c>
      <c r="HR59" s="48">
        <v>0</v>
      </c>
      <c r="HS59" s="48">
        <v>0</v>
      </c>
      <c r="HT59" s="48">
        <v>0</v>
      </c>
      <c r="HU59" s="48">
        <v>26</v>
      </c>
      <c r="HV59" s="48">
        <v>94</v>
      </c>
      <c r="HW59" s="48">
        <v>65</v>
      </c>
      <c r="HX59" s="48">
        <v>98.4</v>
      </c>
      <c r="HY59" s="48">
        <v>5323.4</v>
      </c>
      <c r="HZ59" s="48">
        <v>22</v>
      </c>
      <c r="IA59" s="48">
        <v>206.1</v>
      </c>
      <c r="IB59" s="48">
        <v>1350.8999999999999</v>
      </c>
      <c r="IC59" s="48">
        <v>3.4</v>
      </c>
      <c r="ID59" s="48">
        <v>67.400000000000006</v>
      </c>
      <c r="IE59" s="48">
        <f>IE57+IE58</f>
        <v>6818.4999999999991</v>
      </c>
      <c r="IF59" s="48">
        <f>SUM(IF20:IF56)</f>
        <v>6615.5</v>
      </c>
      <c r="IG59" s="48">
        <f t="shared" si="15"/>
        <v>18.2</v>
      </c>
      <c r="IH59" s="48">
        <f t="shared" si="15"/>
        <v>0</v>
      </c>
      <c r="II59" s="48">
        <f t="shared" si="15"/>
        <v>3</v>
      </c>
      <c r="IJ59" s="48">
        <f t="shared" si="15"/>
        <v>0</v>
      </c>
      <c r="IK59" s="48">
        <f t="shared" si="15"/>
        <v>4</v>
      </c>
      <c r="IL59" s="48">
        <f t="shared" si="15"/>
        <v>0</v>
      </c>
      <c r="IM59" s="48">
        <f t="shared" si="15"/>
        <v>7</v>
      </c>
      <c r="IN59" s="48">
        <f t="shared" si="15"/>
        <v>55</v>
      </c>
      <c r="IO59" s="48">
        <f t="shared" si="15"/>
        <v>26</v>
      </c>
      <c r="IP59" s="48">
        <f t="shared" si="15"/>
        <v>26</v>
      </c>
      <c r="IQ59" s="48">
        <f t="shared" si="15"/>
        <v>39.799999999999997</v>
      </c>
      <c r="IR59" s="48">
        <f t="shared" si="15"/>
        <v>0</v>
      </c>
      <c r="IS59" s="48">
        <f t="shared" si="15"/>
        <v>24</v>
      </c>
      <c r="IT59" s="48">
        <f t="shared" si="15"/>
        <v>0</v>
      </c>
      <c r="IU59" s="48">
        <f t="shared" si="15"/>
        <v>0</v>
      </c>
      <c r="IV59" s="48">
        <f t="shared" si="15"/>
        <v>0</v>
      </c>
      <c r="IW59" s="48">
        <f t="shared" ref="IW59:JI59" si="17">IW58+IW57</f>
        <v>46660.599999999991</v>
      </c>
      <c r="IX59" s="48">
        <f t="shared" si="17"/>
        <v>4752.7999999999993</v>
      </c>
      <c r="IY59" s="44">
        <f t="shared" si="17"/>
        <v>2883339</v>
      </c>
      <c r="IZ59" s="44">
        <f t="shared" si="17"/>
        <v>2261237</v>
      </c>
      <c r="JA59" s="44">
        <f t="shared" si="17"/>
        <v>2252347</v>
      </c>
      <c r="JB59" s="44">
        <f t="shared" si="17"/>
        <v>324240</v>
      </c>
      <c r="JC59" s="44"/>
      <c r="JD59" s="44">
        <f t="shared" si="17"/>
        <v>8890</v>
      </c>
      <c r="JE59" s="44">
        <f t="shared" si="17"/>
        <v>622102</v>
      </c>
      <c r="JF59" s="44">
        <f t="shared" si="17"/>
        <v>601352</v>
      </c>
      <c r="JG59" s="44">
        <f t="shared" si="17"/>
        <v>97869</v>
      </c>
      <c r="JH59" s="44"/>
      <c r="JI59" s="44">
        <f t="shared" si="17"/>
        <v>20750</v>
      </c>
      <c r="JJ59" s="44" t="s">
        <v>56</v>
      </c>
      <c r="JK59" s="44" t="s">
        <v>56</v>
      </c>
    </row>
    <row r="60" spans="1:271" ht="25.5" customHeight="1" x14ac:dyDescent="0.25">
      <c r="A60" s="4"/>
      <c r="B60" s="4"/>
      <c r="C60" s="4"/>
      <c r="D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1:271" ht="18" customHeight="1" x14ac:dyDescent="0.25">
      <c r="A61" s="4"/>
      <c r="B61" s="4"/>
      <c r="C61" s="126" t="s">
        <v>139</v>
      </c>
      <c r="D61" s="126"/>
      <c r="E61" s="126"/>
      <c r="F61" s="126"/>
      <c r="G61" s="12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1:271" ht="18" customHeight="1" x14ac:dyDescent="0.25">
      <c r="A62" s="4"/>
      <c r="B62" s="4"/>
      <c r="C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</row>
    <row r="63" spans="1:271" ht="18" customHeight="1" x14ac:dyDescent="0.25">
      <c r="F63" s="4"/>
      <c r="G63" s="4"/>
      <c r="L63" s="4"/>
      <c r="M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Y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</row>
    <row r="64" spans="1:271" ht="18" customHeight="1" x14ac:dyDescent="0.25">
      <c r="F64" s="4"/>
      <c r="G64" s="4"/>
      <c r="L64" s="4"/>
      <c r="M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Y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</row>
    <row r="65" spans="6:269" ht="18" customHeight="1" x14ac:dyDescent="0.25">
      <c r="F65" s="4"/>
      <c r="G65" s="4"/>
      <c r="L65" s="4"/>
      <c r="M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Y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</row>
    <row r="66" spans="6:269" ht="18" customHeight="1" x14ac:dyDescent="0.25">
      <c r="F66" s="17"/>
      <c r="G66" s="4"/>
      <c r="L66" s="17"/>
      <c r="M66" s="4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Y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</row>
    <row r="67" spans="6:269" ht="18" customHeight="1" x14ac:dyDescent="0.25">
      <c r="F67" s="17"/>
      <c r="G67" s="4"/>
      <c r="L67" s="17"/>
      <c r="M67" s="4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Y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</row>
    <row r="68" spans="6:269" ht="18" customHeight="1" x14ac:dyDescent="0.25"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</row>
    <row r="69" spans="6:269" ht="18" customHeight="1" x14ac:dyDescent="0.25"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</row>
    <row r="70" spans="6:269" ht="18" customHeight="1" x14ac:dyDescent="0.25"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</row>
    <row r="71" spans="6:269" ht="18" customHeight="1" x14ac:dyDescent="0.25"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</row>
    <row r="72" spans="6:269" ht="18" customHeight="1" x14ac:dyDescent="0.25"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</row>
    <row r="73" spans="6:269" ht="18" customHeight="1" x14ac:dyDescent="0.25"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</row>
    <row r="74" spans="6:269" ht="18" customHeight="1" x14ac:dyDescent="0.25"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</row>
    <row r="75" spans="6:269" ht="18" customHeight="1" x14ac:dyDescent="0.25"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</row>
  </sheetData>
  <autoFilter ref="A19:JK59"/>
  <mergeCells count="397">
    <mergeCell ref="C5:O5"/>
    <mergeCell ref="C61:G61"/>
    <mergeCell ref="N2:P2"/>
    <mergeCell ref="N4:P4"/>
    <mergeCell ref="F8:P8"/>
    <mergeCell ref="Q8:AI8"/>
    <mergeCell ref="AJ8:BB8"/>
    <mergeCell ref="BC8:BP8"/>
    <mergeCell ref="BQ8:CE8"/>
    <mergeCell ref="AC2:AI2"/>
    <mergeCell ref="AC4:AI4"/>
    <mergeCell ref="E8:E18"/>
    <mergeCell ref="D8:D18"/>
    <mergeCell ref="C8:C18"/>
    <mergeCell ref="BB14:BB18"/>
    <mergeCell ref="BC14:BC18"/>
    <mergeCell ref="BD14:BD18"/>
    <mergeCell ref="BE14:BE18"/>
    <mergeCell ref="BF14:BF18"/>
    <mergeCell ref="BG14:BG18"/>
    <mergeCell ref="BH14:BH18"/>
    <mergeCell ref="BI14:BI18"/>
    <mergeCell ref="BJ14:BJ18"/>
    <mergeCell ref="CB17:CB18"/>
    <mergeCell ref="IW8:JK8"/>
    <mergeCell ref="AJ9:BP9"/>
    <mergeCell ref="F9:AI9"/>
    <mergeCell ref="HN10:ID10"/>
    <mergeCell ref="IE10:IE18"/>
    <mergeCell ref="IF10:IV10"/>
    <mergeCell ref="IF11:IP11"/>
    <mergeCell ref="GJ13:GN16"/>
    <mergeCell ref="GO13:GP16"/>
    <mergeCell ref="HN12:HN18"/>
    <mergeCell ref="HO12:HO18"/>
    <mergeCell ref="HP12:HX12"/>
    <mergeCell ref="HY12:HY18"/>
    <mergeCell ref="HS13:HS18"/>
    <mergeCell ref="FA10:FB10"/>
    <mergeCell ref="HD13:HH16"/>
    <mergeCell ref="DS17:DS18"/>
    <mergeCell ref="CU8:DL8"/>
    <mergeCell ref="DM8:DV8"/>
    <mergeCell ref="DW8:EN8"/>
    <mergeCell ref="EO8:EZ8"/>
    <mergeCell ref="CF8:CT8"/>
    <mergeCell ref="DT17:DT18"/>
    <mergeCell ref="DU17:DU18"/>
    <mergeCell ref="B8:B18"/>
    <mergeCell ref="A8:A18"/>
    <mergeCell ref="FA8:FT8"/>
    <mergeCell ref="FU8:GU8"/>
    <mergeCell ref="GV8:HJ8"/>
    <mergeCell ref="HK8:ID8"/>
    <mergeCell ref="IE8:IV8"/>
    <mergeCell ref="DV17:DV18"/>
    <mergeCell ref="DR13:DV16"/>
    <mergeCell ref="DJ13:DJ18"/>
    <mergeCell ref="GH17:GH18"/>
    <mergeCell ref="GJ17:GJ18"/>
    <mergeCell ref="GK17:GK18"/>
    <mergeCell ref="HC17:HC18"/>
    <mergeCell ref="HD17:HD18"/>
    <mergeCell ref="HE17:HE18"/>
    <mergeCell ref="HF17:HF18"/>
    <mergeCell ref="HG17:HG18"/>
    <mergeCell ref="HB17:HB18"/>
    <mergeCell ref="DK13:DO16"/>
    <mergeCell ref="DM17:DM18"/>
    <mergeCell ref="HN11:HX11"/>
    <mergeCell ref="HY11:IA11"/>
    <mergeCell ref="IB11:ID11"/>
    <mergeCell ref="HM9:ID9"/>
    <mergeCell ref="IE9:IV9"/>
    <mergeCell ref="GG10:HJ10"/>
    <mergeCell ref="HM10:HM18"/>
    <mergeCell ref="GI11:HH11"/>
    <mergeCell ref="HH17:HH18"/>
    <mergeCell ref="GW17:GW18"/>
    <mergeCell ref="GX17:GX18"/>
    <mergeCell ref="GY17:GY18"/>
    <mergeCell ref="GZ17:GZ18"/>
    <mergeCell ref="HA17:HA18"/>
    <mergeCell ref="IP13:IP18"/>
    <mergeCell ref="HW13:HW18"/>
    <mergeCell ref="HX13:HX18"/>
    <mergeCell ref="IH13:IH18"/>
    <mergeCell ref="II13:II18"/>
    <mergeCell ref="HT13:HT18"/>
    <mergeCell ref="HU13:HU18"/>
    <mergeCell ref="HV13:HV18"/>
    <mergeCell ref="HP13:HP18"/>
    <mergeCell ref="HQ13:HQ18"/>
    <mergeCell ref="HR13:HR18"/>
    <mergeCell ref="IM13:IM18"/>
    <mergeCell ref="IU12:IU18"/>
    <mergeCell ref="JJ9:JJ18"/>
    <mergeCell ref="JK9:JK18"/>
    <mergeCell ref="IZ13:IZ18"/>
    <mergeCell ref="IW9:IW18"/>
    <mergeCell ref="IX9:IX11"/>
    <mergeCell ref="IX12:IX18"/>
    <mergeCell ref="JE13:JE18"/>
    <mergeCell ref="IY9:JI11"/>
    <mergeCell ref="IZ12:JI12"/>
    <mergeCell ref="IJ13:IJ18"/>
    <mergeCell ref="IK13:IK18"/>
    <mergeCell ref="JD14:JD18"/>
    <mergeCell ref="JF14:JF18"/>
    <mergeCell ref="JI14:JI18"/>
    <mergeCell ref="JB15:JB18"/>
    <mergeCell ref="JG15:JG18"/>
    <mergeCell ref="IC12:IC18"/>
    <mergeCell ref="ID12:ID18"/>
    <mergeCell ref="IF12:IF18"/>
    <mergeCell ref="IV12:IV18"/>
    <mergeCell ref="IH12:IP12"/>
    <mergeCell ref="IQ12:IQ18"/>
    <mergeCell ref="IR12:IR18"/>
    <mergeCell ref="JC14:JC18"/>
    <mergeCell ref="JH14:JH18"/>
    <mergeCell ref="JF13:JI13"/>
    <mergeCell ref="JA14:JA18"/>
    <mergeCell ref="EN13:EN18"/>
    <mergeCell ref="GI13:GI18"/>
    <mergeCell ref="GG11:GH16"/>
    <mergeCell ref="HI11:HJ17"/>
    <mergeCell ref="GV9:HJ9"/>
    <mergeCell ref="HK9:HK18"/>
    <mergeCell ref="HL9:HL18"/>
    <mergeCell ref="JA13:JD13"/>
    <mergeCell ref="GU17:GU18"/>
    <mergeCell ref="GQ13:GU16"/>
    <mergeCell ref="GG17:GG18"/>
    <mergeCell ref="GO17:GO18"/>
    <mergeCell ref="GP17:GP18"/>
    <mergeCell ref="GQ17:GQ18"/>
    <mergeCell ref="GR17:GR18"/>
    <mergeCell ref="GS17:GS18"/>
    <mergeCell ref="IQ11:IS11"/>
    <mergeCell ref="IT11:IV11"/>
    <mergeCell ref="IN13:IN18"/>
    <mergeCell ref="IO13:IO18"/>
    <mergeCell ref="HZ12:HZ18"/>
    <mergeCell ref="IA12:IA18"/>
    <mergeCell ref="IB12:IB18"/>
    <mergeCell ref="IY12:IY18"/>
    <mergeCell ref="FM13:FQ16"/>
    <mergeCell ref="FV17:FV18"/>
    <mergeCell ref="FW17:FW18"/>
    <mergeCell ref="GV13:GV18"/>
    <mergeCell ref="GW13:HA16"/>
    <mergeCell ref="EW17:EW18"/>
    <mergeCell ref="EX17:EX18"/>
    <mergeCell ref="FR13:FR18"/>
    <mergeCell ref="FS13:FW16"/>
    <mergeCell ref="FX13:FY16"/>
    <mergeCell ref="FZ13:GD16"/>
    <mergeCell ref="FS17:FS18"/>
    <mergeCell ref="GB17:GB18"/>
    <mergeCell ref="FM17:FM18"/>
    <mergeCell ref="FN17:FN18"/>
    <mergeCell ref="FO17:FO18"/>
    <mergeCell ref="FP17:FP18"/>
    <mergeCell ref="FQ17:FQ18"/>
    <mergeCell ref="GC17:GC18"/>
    <mergeCell ref="GD17:GD18"/>
    <mergeCell ref="EY17:EY18"/>
    <mergeCell ref="FL17:FL18"/>
    <mergeCell ref="HB13:HC16"/>
    <mergeCell ref="GL17:GL18"/>
    <mergeCell ref="GM17:GM18"/>
    <mergeCell ref="GT17:GT18"/>
    <mergeCell ref="CG17:CG18"/>
    <mergeCell ref="CH17:CH18"/>
    <mergeCell ref="CI17:CI18"/>
    <mergeCell ref="CJ17:CJ18"/>
    <mergeCell ref="CK17:CK18"/>
    <mergeCell ref="CL17:CL18"/>
    <mergeCell ref="DF17:DF18"/>
    <mergeCell ref="DG17:DG18"/>
    <mergeCell ref="DH17:DH18"/>
    <mergeCell ref="CZ17:CZ18"/>
    <mergeCell ref="DA17:DA18"/>
    <mergeCell ref="CV17:CV18"/>
    <mergeCell ref="CX17:CX18"/>
    <mergeCell ref="CY17:CY18"/>
    <mergeCell ref="DB17:DB18"/>
    <mergeCell ref="DC17:DC18"/>
    <mergeCell ref="DD17:DD18"/>
    <mergeCell ref="DE17:DE18"/>
    <mergeCell ref="FI17:FI18"/>
    <mergeCell ref="FJ17:FJ18"/>
    <mergeCell ref="DO17:DO18"/>
    <mergeCell ref="DK17:DK18"/>
    <mergeCell ref="DL17:DL18"/>
    <mergeCell ref="DI17:DI18"/>
    <mergeCell ref="EL17:EL18"/>
    <mergeCell ref="EM17:EM18"/>
    <mergeCell ref="EA13:EA18"/>
    <mergeCell ref="EB13:EF16"/>
    <mergeCell ref="EG13:EH16"/>
    <mergeCell ref="EI13:EM16"/>
    <mergeCell ref="DN17:DN18"/>
    <mergeCell ref="EF17:EF18"/>
    <mergeCell ref="EG17:EG18"/>
    <mergeCell ref="EH17:EH18"/>
    <mergeCell ref="EI17:EI18"/>
    <mergeCell ref="EJ17:EJ18"/>
    <mergeCell ref="EK17:EK18"/>
    <mergeCell ref="R13:R18"/>
    <mergeCell ref="S13:S18"/>
    <mergeCell ref="T13:T18"/>
    <mergeCell ref="U13:U18"/>
    <mergeCell ref="V13:V18"/>
    <mergeCell ref="W13:W18"/>
    <mergeCell ref="X13:X18"/>
    <mergeCell ref="Y13:Y18"/>
    <mergeCell ref="IG12:IG18"/>
    <mergeCell ref="AP12:AP18"/>
    <mergeCell ref="AQ12:AR12"/>
    <mergeCell ref="AS12:AS18"/>
    <mergeCell ref="AT12:AU12"/>
    <mergeCell ref="BB12:BJ12"/>
    <mergeCell ref="BK12:BM13"/>
    <mergeCell ref="AQ13:AQ18"/>
    <mergeCell ref="AR13:AR18"/>
    <mergeCell ref="AT13:AT18"/>
    <mergeCell ref="AU13:AU18"/>
    <mergeCell ref="CU11:CV16"/>
    <mergeCell ref="CW11:DV11"/>
    <mergeCell ref="DW11:DX17"/>
    <mergeCell ref="DY11:DZ16"/>
    <mergeCell ref="EA11:EZ11"/>
    <mergeCell ref="CG13:CK16"/>
    <mergeCell ref="GE11:GF17"/>
    <mergeCell ref="FC11:FD16"/>
    <mergeCell ref="FE11:GD11"/>
    <mergeCell ref="CL13:CM16"/>
    <mergeCell ref="CN13:CR16"/>
    <mergeCell ref="CW13:CW18"/>
    <mergeCell ref="CX13:DB16"/>
    <mergeCell ref="DC13:DD16"/>
    <mergeCell ref="DE13:DI16"/>
    <mergeCell ref="CM17:CM18"/>
    <mergeCell ref="CN17:CN18"/>
    <mergeCell ref="CO17:CO18"/>
    <mergeCell ref="CP17:CP18"/>
    <mergeCell ref="CQ17:CQ18"/>
    <mergeCell ref="CR17:CR18"/>
    <mergeCell ref="CU17:CU18"/>
    <mergeCell ref="FE12:FQ12"/>
    <mergeCell ref="FR12:GD12"/>
    <mergeCell ref="DY17:DY18"/>
    <mergeCell ref="DZ17:DZ18"/>
    <mergeCell ref="DP17:DP18"/>
    <mergeCell ref="DQ17:DQ18"/>
    <mergeCell ref="DR17:DR18"/>
    <mergeCell ref="EO13:ES16"/>
    <mergeCell ref="ET13:EU16"/>
    <mergeCell ref="EV13:EZ16"/>
    <mergeCell ref="FE13:FE18"/>
    <mergeCell ref="FF13:FJ16"/>
    <mergeCell ref="ES17:ES18"/>
    <mergeCell ref="ET17:ET18"/>
    <mergeCell ref="EU17:EU18"/>
    <mergeCell ref="EV17:EV18"/>
    <mergeCell ref="FA11:FB17"/>
    <mergeCell ref="FF17:FF18"/>
    <mergeCell ref="FG17:FG18"/>
    <mergeCell ref="FH17:FH18"/>
    <mergeCell ref="EZ17:EZ18"/>
    <mergeCell ref="FC17:FC18"/>
    <mergeCell ref="EO17:EO18"/>
    <mergeCell ref="EP17:EP18"/>
    <mergeCell ref="EQ17:EQ18"/>
    <mergeCell ref="ER17:ER18"/>
    <mergeCell ref="AV11:AX12"/>
    <mergeCell ref="AY11:BA12"/>
    <mergeCell ref="AZ13:AZ18"/>
    <mergeCell ref="BA13:BA18"/>
    <mergeCell ref="BR17:BR18"/>
    <mergeCell ref="BT17:BT18"/>
    <mergeCell ref="BU17:BU18"/>
    <mergeCell ref="BV17:BV18"/>
    <mergeCell ref="FT17:FT18"/>
    <mergeCell ref="AY13:AY18"/>
    <mergeCell ref="AV13:AV18"/>
    <mergeCell ref="AW13:AW18"/>
    <mergeCell ref="AX13:AX18"/>
    <mergeCell ref="BL15:BL18"/>
    <mergeCell ref="BM15:BM18"/>
    <mergeCell ref="BO15:BO18"/>
    <mergeCell ref="BP15:BP18"/>
    <mergeCell ref="BQ17:BQ18"/>
    <mergeCell ref="BY13:BZ16"/>
    <mergeCell ref="CA13:CE16"/>
    <mergeCell ref="CF13:CF18"/>
    <mergeCell ref="BW17:BW18"/>
    <mergeCell ref="BX17:BX18"/>
    <mergeCell ref="BY17:BY18"/>
    <mergeCell ref="BZ17:BZ18"/>
    <mergeCell ref="CA17:CA18"/>
    <mergeCell ref="CC17:CC18"/>
    <mergeCell ref="CD17:CD18"/>
    <mergeCell ref="CE17:CE18"/>
    <mergeCell ref="IS12:IS18"/>
    <mergeCell ref="IT12:IT18"/>
    <mergeCell ref="IL13:IL18"/>
    <mergeCell ref="GI12:GU12"/>
    <mergeCell ref="GV12:HH12"/>
    <mergeCell ref="FU17:FU18"/>
    <mergeCell ref="FY17:FY18"/>
    <mergeCell ref="FZ17:FZ18"/>
    <mergeCell ref="GA17:GA18"/>
    <mergeCell ref="CW12:DI12"/>
    <mergeCell ref="DJ12:DV12"/>
    <mergeCell ref="EA12:EM12"/>
    <mergeCell ref="EB17:EB18"/>
    <mergeCell ref="EC17:EC18"/>
    <mergeCell ref="ED17:ED18"/>
    <mergeCell ref="EE17:EE18"/>
    <mergeCell ref="FK13:FL16"/>
    <mergeCell ref="FK17:FK18"/>
    <mergeCell ref="FD17:FD18"/>
    <mergeCell ref="F10:K10"/>
    <mergeCell ref="L10:Q10"/>
    <mergeCell ref="R10:AU10"/>
    <mergeCell ref="M11:M18"/>
    <mergeCell ref="F11:F18"/>
    <mergeCell ref="G11:G18"/>
    <mergeCell ref="H11:H18"/>
    <mergeCell ref="I11:I18"/>
    <mergeCell ref="J11:J18"/>
    <mergeCell ref="K11:K18"/>
    <mergeCell ref="L11:L18"/>
    <mergeCell ref="N11:N18"/>
    <mergeCell ref="O11:O18"/>
    <mergeCell ref="P11:P18"/>
    <mergeCell ref="Q11:Q18"/>
    <mergeCell ref="R11:Z11"/>
    <mergeCell ref="AK12:AL12"/>
    <mergeCell ref="AM12:AM18"/>
    <mergeCell ref="AN12:AO12"/>
    <mergeCell ref="AS11:AU11"/>
    <mergeCell ref="AK13:AK18"/>
    <mergeCell ref="AL13:AL18"/>
    <mergeCell ref="AN13:AN18"/>
    <mergeCell ref="AO13:AO18"/>
    <mergeCell ref="A59:B59"/>
    <mergeCell ref="A58:B58"/>
    <mergeCell ref="A57:B57"/>
    <mergeCell ref="DW9:EZ9"/>
    <mergeCell ref="AA12:AI12"/>
    <mergeCell ref="Z13:Z18"/>
    <mergeCell ref="CU10:DX10"/>
    <mergeCell ref="DY10:EZ10"/>
    <mergeCell ref="AA13:AA18"/>
    <mergeCell ref="AB13:AB18"/>
    <mergeCell ref="AC13:AC18"/>
    <mergeCell ref="AD13:AD18"/>
    <mergeCell ref="AE13:AE18"/>
    <mergeCell ref="AF13:AF18"/>
    <mergeCell ref="AG13:AG18"/>
    <mergeCell ref="AH13:AH18"/>
    <mergeCell ref="AI13:AI18"/>
    <mergeCell ref="AJ11:AL11"/>
    <mergeCell ref="AM11:AO11"/>
    <mergeCell ref="BB11:BP11"/>
    <mergeCell ref="BQ11:BR16"/>
    <mergeCell ref="BS11:CR11"/>
    <mergeCell ref="AP11:AR11"/>
    <mergeCell ref="AJ12:AJ18"/>
    <mergeCell ref="BQ9:CT9"/>
    <mergeCell ref="AA11:AI11"/>
    <mergeCell ref="R12:Z12"/>
    <mergeCell ref="FX17:FX18"/>
    <mergeCell ref="CS11:CT17"/>
    <mergeCell ref="DP13:DQ16"/>
    <mergeCell ref="CF12:CR12"/>
    <mergeCell ref="AV10:BP10"/>
    <mergeCell ref="BQ10:CT10"/>
    <mergeCell ref="EN12:EZ12"/>
    <mergeCell ref="BB13:BJ13"/>
    <mergeCell ref="BS13:BS18"/>
    <mergeCell ref="BT13:BX16"/>
    <mergeCell ref="BK14:BK18"/>
    <mergeCell ref="BL14:BM14"/>
    <mergeCell ref="BN14:BN18"/>
    <mergeCell ref="BO14:BP14"/>
    <mergeCell ref="BN12:BP13"/>
    <mergeCell ref="BS12:CE12"/>
    <mergeCell ref="FA9:FT9"/>
    <mergeCell ref="FU9:GU9"/>
    <mergeCell ref="CU9:DV9"/>
    <mergeCell ref="GN17:GN18"/>
    <mergeCell ref="FC10:GF10"/>
  </mergeCells>
  <phoneticPr fontId="12" type="noConversion"/>
  <printOptions horizontalCentered="1"/>
  <pageMargins left="0.19685039370078741" right="0.19685039370078741" top="0.39370078740157483" bottom="0.19685039370078741" header="0.31496062992125984" footer="0.19685039370078741"/>
  <pageSetup paperSize="9" scale="34" orientation="landscape" r:id="rId1"/>
  <headerFooter alignWithMargins="0"/>
  <colBreaks count="10" manualBreakCount="10">
    <brk id="35" min="1" max="60" man="1"/>
    <brk id="68" max="1048575" man="1"/>
    <brk id="98" min="1" max="60" man="1"/>
    <brk id="126" max="1048575" man="1"/>
    <brk id="156" max="1048575" man="1"/>
    <brk id="176" max="1048575" man="1"/>
    <brk id="203" max="1048575" man="1"/>
    <brk id="218" max="1048575" man="1"/>
    <brk id="238" max="1048575" man="1"/>
    <brk id="2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view="pageBreakPreview" zoomScale="50" zoomScaleNormal="100" zoomScaleSheetLayoutView="50" workbookViewId="0">
      <pane xSplit="1" ySplit="14" topLeftCell="B24" activePane="bottomRight" state="frozen"/>
      <selection pane="topRight" activeCell="C1" sqref="C1"/>
      <selection pane="bottomLeft" activeCell="A19" sqref="A19"/>
      <selection pane="bottomRight" activeCell="E45" sqref="E45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127</v>
      </c>
    </row>
    <row r="2" spans="1:7" s="9" customFormat="1" ht="21" customHeight="1" x14ac:dyDescent="0.25">
      <c r="A2" s="14"/>
      <c r="G2" s="61" t="s">
        <v>126</v>
      </c>
    </row>
    <row r="3" spans="1:7" s="9" customFormat="1" ht="114.75" hidden="1" customHeight="1" x14ac:dyDescent="0.25">
      <c r="A3" s="14"/>
      <c r="C3" s="133"/>
      <c r="D3" s="133"/>
    </row>
    <row r="4" spans="1:7" ht="1.5" hidden="1" customHeight="1" x14ac:dyDescent="0.25">
      <c r="F4" s="5"/>
    </row>
    <row r="5" spans="1:7" s="29" customFormat="1" ht="40.5" customHeight="1" x14ac:dyDescent="0.25">
      <c r="A5" s="73" t="s">
        <v>79</v>
      </c>
      <c r="B5" s="73" t="s">
        <v>80</v>
      </c>
      <c r="C5" s="73" t="s">
        <v>121</v>
      </c>
      <c r="D5" s="73" t="s">
        <v>12</v>
      </c>
      <c r="E5" s="73" t="s">
        <v>133</v>
      </c>
      <c r="F5" s="73"/>
      <c r="G5" s="73"/>
    </row>
    <row r="6" spans="1:7" s="30" customFormat="1" ht="73.5" customHeight="1" x14ac:dyDescent="0.25">
      <c r="A6" s="73"/>
      <c r="B6" s="73"/>
      <c r="C6" s="73"/>
      <c r="D6" s="73"/>
      <c r="E6" s="73"/>
      <c r="F6" s="73"/>
      <c r="G6" s="73"/>
    </row>
    <row r="7" spans="1:7" s="30" customFormat="1" ht="72" customHeight="1" x14ac:dyDescent="0.25">
      <c r="A7" s="73"/>
      <c r="B7" s="73"/>
      <c r="C7" s="73"/>
      <c r="D7" s="73"/>
      <c r="E7" s="73" t="s">
        <v>137</v>
      </c>
      <c r="F7" s="73"/>
      <c r="G7" s="73"/>
    </row>
    <row r="8" spans="1:7" s="30" customFormat="1" ht="52.5" customHeight="1" x14ac:dyDescent="0.25">
      <c r="A8" s="73"/>
      <c r="B8" s="73"/>
      <c r="C8" s="73"/>
      <c r="D8" s="73"/>
      <c r="E8" s="73"/>
      <c r="F8" s="73"/>
      <c r="G8" s="73"/>
    </row>
    <row r="9" spans="1:7" s="30" customFormat="1" ht="30" customHeight="1" x14ac:dyDescent="0.25">
      <c r="A9" s="73"/>
      <c r="B9" s="73"/>
      <c r="C9" s="73"/>
      <c r="D9" s="73"/>
      <c r="E9" s="73" t="s">
        <v>90</v>
      </c>
      <c r="F9" s="73" t="s">
        <v>6</v>
      </c>
      <c r="G9" s="73" t="s">
        <v>91</v>
      </c>
    </row>
    <row r="10" spans="1:7" s="30" customFormat="1" ht="30" customHeight="1" x14ac:dyDescent="0.25">
      <c r="A10" s="73"/>
      <c r="B10" s="73"/>
      <c r="C10" s="73"/>
      <c r="D10" s="73"/>
      <c r="E10" s="73"/>
      <c r="F10" s="73"/>
      <c r="G10" s="73"/>
    </row>
    <row r="11" spans="1:7" s="30" customFormat="1" ht="30" customHeight="1" x14ac:dyDescent="0.25">
      <c r="A11" s="73"/>
      <c r="B11" s="73"/>
      <c r="C11" s="73"/>
      <c r="D11" s="73"/>
      <c r="E11" s="73"/>
      <c r="F11" s="73"/>
      <c r="G11" s="73"/>
    </row>
    <row r="12" spans="1:7" s="30" customFormat="1" ht="7.5" customHeight="1" x14ac:dyDescent="0.25">
      <c r="A12" s="73"/>
      <c r="B12" s="73"/>
      <c r="C12" s="73"/>
      <c r="D12" s="73"/>
      <c r="E12" s="73"/>
      <c r="F12" s="73"/>
      <c r="G12" s="73"/>
    </row>
    <row r="13" spans="1:7" s="30" customFormat="1" ht="30" hidden="1" customHeight="1" x14ac:dyDescent="0.25">
      <c r="A13" s="73"/>
      <c r="B13" s="73"/>
      <c r="C13" s="73"/>
      <c r="D13" s="73"/>
      <c r="E13" s="73"/>
      <c r="F13" s="73"/>
      <c r="G13" s="73"/>
    </row>
    <row r="14" spans="1:7" s="30" customFormat="1" ht="12" hidden="1" customHeight="1" x14ac:dyDescent="0.25">
      <c r="A14" s="73"/>
      <c r="B14" s="73"/>
      <c r="C14" s="73"/>
      <c r="D14" s="73"/>
      <c r="E14" s="73"/>
      <c r="F14" s="73"/>
      <c r="G14" s="73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98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99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100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101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102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103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104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105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106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107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108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109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110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111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112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113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142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114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115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116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145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37.5" x14ac:dyDescent="0.25">
      <c r="A41" s="57">
        <v>26</v>
      </c>
      <c r="B41" s="34" t="s">
        <v>143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117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118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146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76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77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78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119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141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90" t="s">
        <v>95</v>
      </c>
      <c r="B53" s="90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90" t="s">
        <v>96</v>
      </c>
      <c r="B54" s="90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90" t="s">
        <v>11</v>
      </c>
      <c r="B55" s="90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52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8" t="s">
        <v>136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A55:B55"/>
    <mergeCell ref="E5:G6"/>
    <mergeCell ref="A53:B53"/>
    <mergeCell ref="A54:B54"/>
    <mergeCell ref="F9:F14"/>
    <mergeCell ref="G9:G14"/>
    <mergeCell ref="E9:E14"/>
    <mergeCell ref="E7:G8"/>
    <mergeCell ref="C3:D3"/>
    <mergeCell ref="A5:A14"/>
    <mergeCell ref="B5:B14"/>
    <mergeCell ref="C5:C14"/>
    <mergeCell ref="D5:D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I110"/>
  <sheetViews>
    <sheetView view="pageBreakPreview" topLeftCell="HW37" zoomScale="50" zoomScaleNormal="100" zoomScaleSheetLayoutView="50" workbookViewId="0">
      <selection activeCell="N23" sqref="N23"/>
    </sheetView>
  </sheetViews>
  <sheetFormatPr defaultColWidth="10.42578125" defaultRowHeight="18" customHeight="1" x14ac:dyDescent="0.25"/>
  <cols>
    <col min="1" max="1" width="6.42578125" style="6" customWidth="1"/>
    <col min="2" max="2" width="76.7109375" style="3" customWidth="1"/>
    <col min="3" max="3" width="18.42578125" style="6" customWidth="1"/>
    <col min="4" max="4" width="17" style="6" customWidth="1"/>
    <col min="5" max="5" width="24.140625" style="1" customWidth="1"/>
    <col min="6" max="17" width="22.7109375" style="6" customWidth="1"/>
    <col min="18" max="26" width="10.85546875" style="6" customWidth="1"/>
    <col min="27" max="35" width="9.85546875" style="6" customWidth="1"/>
    <col min="36" max="38" width="13.42578125" style="6" customWidth="1"/>
    <col min="39" max="41" width="17.85546875" style="6" customWidth="1"/>
    <col min="42" max="43" width="13.7109375" style="6" customWidth="1"/>
    <col min="44" max="44" width="13.42578125" style="6" customWidth="1"/>
    <col min="45" max="47" width="17.28515625" style="6" customWidth="1"/>
    <col min="48" max="52" width="21.42578125" style="6" customWidth="1"/>
    <col min="53" max="53" width="17.85546875" style="6" customWidth="1"/>
    <col min="54" max="62" width="10.42578125" style="6" customWidth="1"/>
    <col min="63" max="63" width="16.85546875" style="6" customWidth="1"/>
    <col min="64" max="64" width="17.42578125" style="6" customWidth="1"/>
    <col min="65" max="65" width="13.42578125" style="6" customWidth="1"/>
    <col min="66" max="66" width="16.85546875" style="6" customWidth="1"/>
    <col min="67" max="67" width="17.42578125" style="6" customWidth="1"/>
    <col min="68" max="68" width="13.42578125" style="6" customWidth="1"/>
    <col min="69" max="71" width="17.42578125" style="19" customWidth="1"/>
    <col min="72" max="72" width="22.7109375" style="19" customWidth="1"/>
    <col min="73" max="74" width="25.28515625" style="19" customWidth="1"/>
    <col min="75" max="76" width="21.7109375" style="19" customWidth="1"/>
    <col min="77" max="79" width="17.42578125" style="19" customWidth="1"/>
    <col min="80" max="81" width="22.7109375" style="19" customWidth="1"/>
    <col min="82" max="82" width="24.140625" style="19" customWidth="1"/>
    <col min="83" max="83" width="22" style="19" customWidth="1"/>
    <col min="84" max="96" width="17.42578125" style="19" customWidth="1"/>
    <col min="97" max="98" width="16.5703125" style="19" customWidth="1"/>
    <col min="99" max="100" width="14.28515625" style="19" customWidth="1"/>
    <col min="101" max="186" width="17.42578125" style="19" customWidth="1"/>
    <col min="187" max="188" width="18.85546875" style="19" customWidth="1"/>
    <col min="189" max="207" width="13.7109375" style="19" customWidth="1"/>
    <col min="208" max="218" width="15.5703125" style="19" customWidth="1"/>
    <col min="219" max="221" width="19.42578125" style="3" customWidth="1"/>
    <col min="222" max="230" width="10.5703125" style="3" customWidth="1"/>
    <col min="231" max="236" width="19.42578125" style="3" customWidth="1"/>
    <col min="237" max="238" width="19.42578125" style="6" customWidth="1"/>
    <col min="239" max="239" width="19.42578125" style="3" customWidth="1"/>
    <col min="240" max="240" width="11.5703125" style="3" customWidth="1"/>
    <col min="241" max="248" width="9.85546875" style="3" customWidth="1"/>
    <col min="249" max="254" width="19.42578125" style="3" customWidth="1"/>
    <col min="255" max="255" width="30.7109375" style="24" customWidth="1"/>
    <col min="256" max="256" width="29.7109375" style="24" customWidth="1"/>
    <col min="257" max="257" width="20.28515625" style="6" hidden="1" customWidth="1"/>
    <col min="258" max="258" width="19.140625" style="6" hidden="1" customWidth="1"/>
    <col min="259" max="259" width="20.7109375" style="6" hidden="1" customWidth="1"/>
    <col min="260" max="260" width="22.5703125" style="6" hidden="1" customWidth="1"/>
    <col min="261" max="261" width="24.7109375" style="6" hidden="1" customWidth="1"/>
    <col min="262" max="263" width="19.42578125" style="6" hidden="1" customWidth="1"/>
    <col min="264" max="264" width="19.140625" style="6" hidden="1" customWidth="1"/>
    <col min="265" max="265" width="22.7109375" style="6" hidden="1" customWidth="1"/>
    <col min="266" max="267" width="19.140625" style="6" hidden="1" customWidth="1"/>
    <col min="268" max="269" width="38.7109375" style="11" hidden="1" customWidth="1"/>
    <col min="270" max="16384" width="10.42578125" style="6"/>
  </cols>
  <sheetData>
    <row r="1" spans="1:269" ht="0.75" customHeight="1" x14ac:dyDescent="0.25">
      <c r="JH1" s="7"/>
      <c r="JI1" s="7"/>
    </row>
    <row r="2" spans="1:269" ht="0.75" customHeight="1" x14ac:dyDescent="0.25"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8"/>
      <c r="JI2" s="8"/>
    </row>
    <row r="3" spans="1:269" ht="0.75" customHeight="1" x14ac:dyDescent="0.25"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8"/>
      <c r="JI3" s="8"/>
    </row>
    <row r="4" spans="1:269" ht="0.75" customHeight="1" x14ac:dyDescent="0.25">
      <c r="E4" s="2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8"/>
      <c r="JI4" s="8"/>
    </row>
    <row r="5" spans="1:269" s="9" customFormat="1" ht="24.75" customHeight="1" x14ac:dyDescent="0.25">
      <c r="E5" s="2"/>
      <c r="Q5" s="10"/>
      <c r="R5" s="10"/>
      <c r="S5" s="10"/>
      <c r="AB5" s="10"/>
      <c r="AD5" s="10"/>
      <c r="AE5" s="134"/>
      <c r="AF5" s="134"/>
      <c r="AG5" s="134"/>
      <c r="AH5" s="134"/>
      <c r="AI5" s="134"/>
      <c r="AJ5" s="10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69" s="9" customFormat="1" ht="96" customHeight="1" x14ac:dyDescent="0.25">
      <c r="C6" s="138" t="s">
        <v>148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AD6" s="10"/>
      <c r="AE6" s="10"/>
      <c r="AF6" s="10"/>
      <c r="AG6" s="10"/>
      <c r="AH6" s="10"/>
      <c r="AI6" s="10"/>
      <c r="AJ6" s="10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69" s="9" customFormat="1" ht="24" customHeight="1" x14ac:dyDescent="0.25">
      <c r="P7" s="59" t="s">
        <v>125</v>
      </c>
      <c r="Q7" s="10"/>
      <c r="R7" s="10"/>
      <c r="S7" s="10"/>
      <c r="AB7" s="10"/>
      <c r="AD7" s="10"/>
      <c r="AE7" s="10"/>
      <c r="AF7" s="10"/>
      <c r="AG7" s="10"/>
      <c r="AH7" s="10"/>
      <c r="AI7" s="10"/>
      <c r="AJ7" s="10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69" s="9" customFormat="1" ht="24" customHeight="1" x14ac:dyDescent="0.25">
      <c r="B8" s="3"/>
      <c r="E8" s="18"/>
      <c r="P8" s="59" t="s">
        <v>126</v>
      </c>
      <c r="Q8" s="10"/>
      <c r="R8" s="10"/>
      <c r="S8" s="10"/>
      <c r="AB8" s="10"/>
      <c r="AD8" s="10"/>
      <c r="AE8" s="10"/>
      <c r="AF8" s="10"/>
      <c r="AG8" s="10"/>
      <c r="AH8" s="10"/>
      <c r="AI8" s="10"/>
      <c r="AJ8" s="10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JI8" s="13"/>
    </row>
    <row r="9" spans="1:269" s="9" customFormat="1" ht="24" customHeight="1" x14ac:dyDescent="0.25">
      <c r="A9" s="73" t="s">
        <v>79</v>
      </c>
      <c r="B9" s="73" t="s">
        <v>80</v>
      </c>
      <c r="C9" s="73" t="s">
        <v>121</v>
      </c>
      <c r="D9" s="73" t="s">
        <v>12</v>
      </c>
      <c r="E9" s="132" t="s">
        <v>68</v>
      </c>
      <c r="F9" s="139" t="s">
        <v>138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 t="s">
        <v>138</v>
      </c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 t="s">
        <v>138</v>
      </c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39" t="s">
        <v>138</v>
      </c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 t="s">
        <v>138</v>
      </c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 t="s">
        <v>138</v>
      </c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 t="s">
        <v>138</v>
      </c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 t="s">
        <v>138</v>
      </c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 t="s">
        <v>138</v>
      </c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 t="s">
        <v>138</v>
      </c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 t="s">
        <v>138</v>
      </c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 t="s">
        <v>138</v>
      </c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 t="s">
        <v>138</v>
      </c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 t="s">
        <v>138</v>
      </c>
      <c r="HE9" s="139"/>
      <c r="HF9" s="139"/>
      <c r="HG9" s="139"/>
      <c r="HH9" s="139"/>
      <c r="HI9" s="139"/>
      <c r="HJ9" s="139"/>
      <c r="HK9" s="118" t="s">
        <v>138</v>
      </c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41" t="s">
        <v>138</v>
      </c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39" t="s">
        <v>138</v>
      </c>
      <c r="IX9" s="139"/>
      <c r="IY9" s="139"/>
      <c r="IZ9" s="139"/>
      <c r="JA9" s="139"/>
      <c r="JB9" s="139"/>
      <c r="JC9" s="139"/>
      <c r="JD9" s="139"/>
      <c r="JE9" s="139"/>
      <c r="JF9" s="139"/>
      <c r="JG9" s="139"/>
      <c r="JH9" s="139"/>
      <c r="JI9" s="139"/>
    </row>
    <row r="10" spans="1:269" s="29" customFormat="1" ht="31.5" customHeight="1" x14ac:dyDescent="0.25">
      <c r="A10" s="73"/>
      <c r="B10" s="73"/>
      <c r="C10" s="73"/>
      <c r="D10" s="73"/>
      <c r="E10" s="132"/>
      <c r="F10" s="119" t="s">
        <v>2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  <c r="AJ10" s="119" t="s">
        <v>2</v>
      </c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75" t="s">
        <v>2</v>
      </c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82"/>
      <c r="CU10" s="73" t="s">
        <v>2</v>
      </c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5" t="s">
        <v>2</v>
      </c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 t="s">
        <v>2</v>
      </c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 t="s">
        <v>2</v>
      </c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82"/>
      <c r="HK10" s="73" t="s">
        <v>13</v>
      </c>
      <c r="HL10" s="73" t="s">
        <v>81</v>
      </c>
      <c r="HM10" s="110" t="s">
        <v>134</v>
      </c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2"/>
      <c r="IE10" s="100" t="s">
        <v>82</v>
      </c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  <c r="IW10" s="102" t="s">
        <v>124</v>
      </c>
      <c r="IX10" s="102" t="s">
        <v>44</v>
      </c>
      <c r="IY10" s="102" t="s">
        <v>123</v>
      </c>
      <c r="IZ10" s="102"/>
      <c r="JA10" s="102"/>
      <c r="JB10" s="102"/>
      <c r="JC10" s="102"/>
      <c r="JD10" s="102"/>
      <c r="JE10" s="102"/>
      <c r="JF10" s="102"/>
      <c r="JG10" s="106"/>
      <c r="JH10" s="137" t="s">
        <v>83</v>
      </c>
      <c r="JI10" s="136" t="s">
        <v>122</v>
      </c>
    </row>
    <row r="11" spans="1:269" s="30" customFormat="1" ht="30" customHeight="1" x14ac:dyDescent="0.25">
      <c r="A11" s="73"/>
      <c r="B11" s="73"/>
      <c r="C11" s="73"/>
      <c r="D11" s="73"/>
      <c r="E11" s="132"/>
      <c r="F11" s="73" t="s">
        <v>17</v>
      </c>
      <c r="G11" s="73"/>
      <c r="H11" s="73"/>
      <c r="I11" s="73"/>
      <c r="J11" s="73"/>
      <c r="K11" s="73"/>
      <c r="L11" s="73" t="s">
        <v>18</v>
      </c>
      <c r="M11" s="73"/>
      <c r="N11" s="73"/>
      <c r="O11" s="73"/>
      <c r="P11" s="73"/>
      <c r="Q11" s="73"/>
      <c r="R11" s="74" t="s">
        <v>4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82"/>
      <c r="AV11" s="74" t="s">
        <v>84</v>
      </c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82"/>
      <c r="BQ11" s="83" t="s">
        <v>67</v>
      </c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73" t="s">
        <v>14</v>
      </c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4" t="s">
        <v>15</v>
      </c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82"/>
      <c r="FC11" s="73" t="s">
        <v>16</v>
      </c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100" t="s">
        <v>11</v>
      </c>
      <c r="HN11" s="110" t="s">
        <v>2</v>
      </c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2"/>
      <c r="IE11" s="100" t="s">
        <v>11</v>
      </c>
      <c r="IF11" s="100" t="s">
        <v>2</v>
      </c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6"/>
      <c r="JH11" s="137"/>
      <c r="JI11" s="136"/>
    </row>
    <row r="12" spans="1:269" s="30" customFormat="1" ht="121.5" customHeight="1" x14ac:dyDescent="0.25">
      <c r="A12" s="73"/>
      <c r="B12" s="73"/>
      <c r="C12" s="73"/>
      <c r="D12" s="73"/>
      <c r="E12" s="132"/>
      <c r="F12" s="92" t="s">
        <v>5</v>
      </c>
      <c r="G12" s="92" t="s">
        <v>7</v>
      </c>
      <c r="H12" s="92" t="s">
        <v>6</v>
      </c>
      <c r="I12" s="92" t="s">
        <v>8</v>
      </c>
      <c r="J12" s="92" t="s">
        <v>3</v>
      </c>
      <c r="K12" s="92" t="s">
        <v>9</v>
      </c>
      <c r="L12" s="92" t="s">
        <v>5</v>
      </c>
      <c r="M12" s="92" t="s">
        <v>7</v>
      </c>
      <c r="N12" s="92" t="s">
        <v>6</v>
      </c>
      <c r="O12" s="92" t="s">
        <v>8</v>
      </c>
      <c r="P12" s="92" t="s">
        <v>3</v>
      </c>
      <c r="Q12" s="92" t="s">
        <v>9</v>
      </c>
      <c r="R12" s="74" t="s">
        <v>10</v>
      </c>
      <c r="S12" s="75"/>
      <c r="T12" s="75"/>
      <c r="U12" s="75"/>
      <c r="V12" s="75"/>
      <c r="W12" s="75"/>
      <c r="X12" s="75"/>
      <c r="Y12" s="75"/>
      <c r="Z12" s="75"/>
      <c r="AA12" s="74" t="s">
        <v>7</v>
      </c>
      <c r="AB12" s="75"/>
      <c r="AC12" s="75"/>
      <c r="AD12" s="75"/>
      <c r="AE12" s="75"/>
      <c r="AF12" s="75"/>
      <c r="AG12" s="75"/>
      <c r="AH12" s="75"/>
      <c r="AI12" s="75"/>
      <c r="AJ12" s="73" t="s">
        <v>6</v>
      </c>
      <c r="AK12" s="73"/>
      <c r="AL12" s="73"/>
      <c r="AM12" s="74" t="s">
        <v>85</v>
      </c>
      <c r="AN12" s="75"/>
      <c r="AO12" s="82"/>
      <c r="AP12" s="74" t="s">
        <v>86</v>
      </c>
      <c r="AQ12" s="75"/>
      <c r="AR12" s="82"/>
      <c r="AS12" s="74" t="s">
        <v>87</v>
      </c>
      <c r="AT12" s="75"/>
      <c r="AU12" s="82"/>
      <c r="AV12" s="73" t="s">
        <v>88</v>
      </c>
      <c r="AW12" s="73"/>
      <c r="AX12" s="73"/>
      <c r="AY12" s="73" t="s">
        <v>18</v>
      </c>
      <c r="AZ12" s="73"/>
      <c r="BA12" s="73"/>
      <c r="BB12" s="74" t="s">
        <v>4</v>
      </c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82"/>
      <c r="BQ12" s="73" t="s">
        <v>19</v>
      </c>
      <c r="BR12" s="73"/>
      <c r="BS12" s="135" t="s">
        <v>131</v>
      </c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82"/>
      <c r="CS12" s="76" t="s">
        <v>21</v>
      </c>
      <c r="CT12" s="77"/>
      <c r="CU12" s="73" t="s">
        <v>19</v>
      </c>
      <c r="CV12" s="73"/>
      <c r="CW12" s="74" t="s">
        <v>20</v>
      </c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82"/>
      <c r="DW12" s="76" t="s">
        <v>21</v>
      </c>
      <c r="DX12" s="77"/>
      <c r="DY12" s="73" t="s">
        <v>19</v>
      </c>
      <c r="DZ12" s="73"/>
      <c r="EA12" s="74" t="s">
        <v>20</v>
      </c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82"/>
      <c r="FA12" s="76" t="s">
        <v>21</v>
      </c>
      <c r="FB12" s="77"/>
      <c r="FC12" s="73" t="s">
        <v>19</v>
      </c>
      <c r="FD12" s="73"/>
      <c r="FE12" s="74" t="s">
        <v>20</v>
      </c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82"/>
      <c r="GE12" s="76" t="s">
        <v>21</v>
      </c>
      <c r="GF12" s="77"/>
      <c r="GG12" s="76" t="s">
        <v>19</v>
      </c>
      <c r="GH12" s="77"/>
      <c r="GI12" s="73" t="s">
        <v>20</v>
      </c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6" t="s">
        <v>21</v>
      </c>
      <c r="HJ12" s="77"/>
      <c r="HK12" s="73"/>
      <c r="HL12" s="73"/>
      <c r="HM12" s="100"/>
      <c r="HN12" s="110" t="s">
        <v>30</v>
      </c>
      <c r="HO12" s="111"/>
      <c r="HP12" s="111"/>
      <c r="HQ12" s="111"/>
      <c r="HR12" s="111"/>
      <c r="HS12" s="111"/>
      <c r="HT12" s="111"/>
      <c r="HU12" s="111"/>
      <c r="HV12" s="111"/>
      <c r="HW12" s="111"/>
      <c r="HX12" s="112"/>
      <c r="HY12" s="110" t="s">
        <v>31</v>
      </c>
      <c r="HZ12" s="111"/>
      <c r="IA12" s="112"/>
      <c r="IB12" s="110" t="s">
        <v>32</v>
      </c>
      <c r="IC12" s="111"/>
      <c r="ID12" s="112"/>
      <c r="IE12" s="100"/>
      <c r="IF12" s="100" t="s">
        <v>30</v>
      </c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 t="s">
        <v>31</v>
      </c>
      <c r="IR12" s="100"/>
      <c r="IS12" s="100"/>
      <c r="IT12" s="100" t="s">
        <v>32</v>
      </c>
      <c r="IU12" s="100"/>
      <c r="IV12" s="100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6"/>
      <c r="JH12" s="137"/>
      <c r="JI12" s="136"/>
    </row>
    <row r="13" spans="1:269" s="30" customFormat="1" ht="30" customHeight="1" x14ac:dyDescent="0.25">
      <c r="A13" s="73"/>
      <c r="B13" s="73"/>
      <c r="C13" s="73"/>
      <c r="D13" s="73"/>
      <c r="E13" s="13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73" t="s">
        <v>2</v>
      </c>
      <c r="S13" s="73"/>
      <c r="T13" s="73"/>
      <c r="U13" s="73"/>
      <c r="V13" s="73"/>
      <c r="W13" s="73"/>
      <c r="X13" s="73"/>
      <c r="Y13" s="73"/>
      <c r="Z13" s="73"/>
      <c r="AA13" s="73" t="s">
        <v>2</v>
      </c>
      <c r="AB13" s="73"/>
      <c r="AC13" s="73"/>
      <c r="AD13" s="73"/>
      <c r="AE13" s="73"/>
      <c r="AF13" s="73"/>
      <c r="AG13" s="73"/>
      <c r="AH13" s="73"/>
      <c r="AI13" s="73"/>
      <c r="AJ13" s="73" t="s">
        <v>11</v>
      </c>
      <c r="AK13" s="83" t="s">
        <v>44</v>
      </c>
      <c r="AL13" s="83"/>
      <c r="AM13" s="95" t="s">
        <v>11</v>
      </c>
      <c r="AN13" s="98" t="s">
        <v>44</v>
      </c>
      <c r="AO13" s="99"/>
      <c r="AP13" s="95" t="s">
        <v>11</v>
      </c>
      <c r="AQ13" s="98" t="s">
        <v>44</v>
      </c>
      <c r="AR13" s="99"/>
      <c r="AS13" s="95" t="s">
        <v>11</v>
      </c>
      <c r="AT13" s="74" t="s">
        <v>44</v>
      </c>
      <c r="AU13" s="82"/>
      <c r="AV13" s="73"/>
      <c r="AW13" s="73"/>
      <c r="AX13" s="73"/>
      <c r="AY13" s="73"/>
      <c r="AZ13" s="73"/>
      <c r="BA13" s="73"/>
      <c r="BB13" s="74" t="s">
        <v>5</v>
      </c>
      <c r="BC13" s="75"/>
      <c r="BD13" s="75"/>
      <c r="BE13" s="75"/>
      <c r="BF13" s="75"/>
      <c r="BG13" s="75"/>
      <c r="BH13" s="75"/>
      <c r="BI13" s="75"/>
      <c r="BJ13" s="75"/>
      <c r="BK13" s="76" t="s">
        <v>6</v>
      </c>
      <c r="BL13" s="87"/>
      <c r="BM13" s="77"/>
      <c r="BN13" s="76" t="s">
        <v>3</v>
      </c>
      <c r="BO13" s="87"/>
      <c r="BP13" s="77"/>
      <c r="BQ13" s="73"/>
      <c r="BR13" s="73"/>
      <c r="BS13" s="74" t="s">
        <v>22</v>
      </c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82"/>
      <c r="CF13" s="73" t="s">
        <v>23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8"/>
      <c r="CT13" s="79"/>
      <c r="CU13" s="73"/>
      <c r="CV13" s="73"/>
      <c r="CW13" s="74" t="s">
        <v>22</v>
      </c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82"/>
      <c r="DJ13" s="73" t="s">
        <v>23</v>
      </c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8"/>
      <c r="DX13" s="79"/>
      <c r="DY13" s="73"/>
      <c r="DZ13" s="73"/>
      <c r="EA13" s="74" t="s">
        <v>22</v>
      </c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82"/>
      <c r="EN13" s="73" t="s">
        <v>23</v>
      </c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8"/>
      <c r="FB13" s="79"/>
      <c r="FC13" s="73"/>
      <c r="FD13" s="73"/>
      <c r="FE13" s="74" t="s">
        <v>22</v>
      </c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82"/>
      <c r="FR13" s="73" t="s">
        <v>23</v>
      </c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8"/>
      <c r="GF13" s="79"/>
      <c r="GG13" s="78"/>
      <c r="GH13" s="79"/>
      <c r="GI13" s="80" t="s">
        <v>22</v>
      </c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1"/>
      <c r="GV13" s="86" t="s">
        <v>23</v>
      </c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78"/>
      <c r="HJ13" s="79"/>
      <c r="HK13" s="73"/>
      <c r="HL13" s="73"/>
      <c r="HM13" s="100"/>
      <c r="HN13" s="103" t="s">
        <v>42</v>
      </c>
      <c r="HO13" s="103" t="s">
        <v>43</v>
      </c>
      <c r="HP13" s="110" t="s">
        <v>89</v>
      </c>
      <c r="HQ13" s="111"/>
      <c r="HR13" s="111"/>
      <c r="HS13" s="111"/>
      <c r="HT13" s="111"/>
      <c r="HU13" s="111"/>
      <c r="HV13" s="111"/>
      <c r="HW13" s="111"/>
      <c r="HX13" s="112"/>
      <c r="HY13" s="103" t="s">
        <v>42</v>
      </c>
      <c r="HZ13" s="103" t="s">
        <v>43</v>
      </c>
      <c r="IA13" s="103" t="s">
        <v>89</v>
      </c>
      <c r="IB13" s="103" t="s">
        <v>42</v>
      </c>
      <c r="IC13" s="103" t="s">
        <v>43</v>
      </c>
      <c r="ID13" s="103" t="s">
        <v>89</v>
      </c>
      <c r="IE13" s="100"/>
      <c r="IF13" s="100" t="s">
        <v>42</v>
      </c>
      <c r="IG13" s="100" t="s">
        <v>43</v>
      </c>
      <c r="IH13" s="100" t="s">
        <v>89</v>
      </c>
      <c r="II13" s="100"/>
      <c r="IJ13" s="100"/>
      <c r="IK13" s="100"/>
      <c r="IL13" s="100"/>
      <c r="IM13" s="100"/>
      <c r="IN13" s="100"/>
      <c r="IO13" s="100"/>
      <c r="IP13" s="100"/>
      <c r="IQ13" s="100" t="s">
        <v>42</v>
      </c>
      <c r="IR13" s="100" t="s">
        <v>43</v>
      </c>
      <c r="IS13" s="100" t="s">
        <v>89</v>
      </c>
      <c r="IT13" s="100" t="s">
        <v>42</v>
      </c>
      <c r="IU13" s="100" t="s">
        <v>43</v>
      </c>
      <c r="IV13" s="100" t="s">
        <v>89</v>
      </c>
      <c r="IW13" s="102"/>
      <c r="IX13" s="102" t="s">
        <v>97</v>
      </c>
      <c r="IY13" s="102" t="s">
        <v>11</v>
      </c>
      <c r="IZ13" s="102" t="s">
        <v>2</v>
      </c>
      <c r="JA13" s="102"/>
      <c r="JB13" s="102"/>
      <c r="JC13" s="102"/>
      <c r="JD13" s="102"/>
      <c r="JE13" s="102"/>
      <c r="JF13" s="102"/>
      <c r="JG13" s="106"/>
      <c r="JH13" s="137"/>
      <c r="JI13" s="136"/>
    </row>
    <row r="14" spans="1:269" s="30" customFormat="1" ht="30" customHeight="1" x14ac:dyDescent="0.25">
      <c r="A14" s="73"/>
      <c r="B14" s="73"/>
      <c r="C14" s="73"/>
      <c r="D14" s="73"/>
      <c r="E14" s="13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1" t="s">
        <v>33</v>
      </c>
      <c r="S14" s="91" t="s">
        <v>34</v>
      </c>
      <c r="T14" s="91" t="s">
        <v>35</v>
      </c>
      <c r="U14" s="91" t="s">
        <v>36</v>
      </c>
      <c r="V14" s="91" t="s">
        <v>37</v>
      </c>
      <c r="W14" s="91" t="s">
        <v>38</v>
      </c>
      <c r="X14" s="91" t="s">
        <v>39</v>
      </c>
      <c r="Y14" s="91" t="s">
        <v>40</v>
      </c>
      <c r="Z14" s="91" t="s">
        <v>41</v>
      </c>
      <c r="AA14" s="91" t="s">
        <v>33</v>
      </c>
      <c r="AB14" s="91" t="s">
        <v>34</v>
      </c>
      <c r="AC14" s="91" t="s">
        <v>35</v>
      </c>
      <c r="AD14" s="91" t="s">
        <v>36</v>
      </c>
      <c r="AE14" s="91" t="s">
        <v>37</v>
      </c>
      <c r="AF14" s="91" t="s">
        <v>38</v>
      </c>
      <c r="AG14" s="91" t="s">
        <v>39</v>
      </c>
      <c r="AH14" s="91" t="s">
        <v>40</v>
      </c>
      <c r="AI14" s="91" t="s">
        <v>41</v>
      </c>
      <c r="AJ14" s="73"/>
      <c r="AK14" s="83" t="s">
        <v>35</v>
      </c>
      <c r="AL14" s="83" t="s">
        <v>36</v>
      </c>
      <c r="AM14" s="96"/>
      <c r="AN14" s="83" t="s">
        <v>35</v>
      </c>
      <c r="AO14" s="83" t="s">
        <v>36</v>
      </c>
      <c r="AP14" s="96"/>
      <c r="AQ14" s="83" t="s">
        <v>35</v>
      </c>
      <c r="AR14" s="83" t="s">
        <v>36</v>
      </c>
      <c r="AS14" s="96"/>
      <c r="AT14" s="73" t="s">
        <v>35</v>
      </c>
      <c r="AU14" s="73" t="s">
        <v>36</v>
      </c>
      <c r="AV14" s="73" t="s">
        <v>90</v>
      </c>
      <c r="AW14" s="73" t="s">
        <v>6</v>
      </c>
      <c r="AX14" s="84" t="s">
        <v>91</v>
      </c>
      <c r="AY14" s="73" t="s">
        <v>90</v>
      </c>
      <c r="AZ14" s="73" t="s">
        <v>6</v>
      </c>
      <c r="BA14" s="73" t="s">
        <v>3</v>
      </c>
      <c r="BB14" s="73" t="s">
        <v>2</v>
      </c>
      <c r="BC14" s="73"/>
      <c r="BD14" s="73"/>
      <c r="BE14" s="73"/>
      <c r="BF14" s="73"/>
      <c r="BG14" s="73"/>
      <c r="BH14" s="73"/>
      <c r="BI14" s="73"/>
      <c r="BJ14" s="73"/>
      <c r="BK14" s="80"/>
      <c r="BL14" s="89"/>
      <c r="BM14" s="81"/>
      <c r="BN14" s="80"/>
      <c r="BO14" s="89"/>
      <c r="BP14" s="81"/>
      <c r="BQ14" s="73"/>
      <c r="BR14" s="73"/>
      <c r="BS14" s="84" t="s">
        <v>27</v>
      </c>
      <c r="BT14" s="76" t="s">
        <v>24</v>
      </c>
      <c r="BU14" s="87"/>
      <c r="BV14" s="87"/>
      <c r="BW14" s="87"/>
      <c r="BX14" s="77"/>
      <c r="BY14" s="73" t="s">
        <v>25</v>
      </c>
      <c r="BZ14" s="73"/>
      <c r="CA14" s="73" t="s">
        <v>26</v>
      </c>
      <c r="CB14" s="73"/>
      <c r="CC14" s="73"/>
      <c r="CD14" s="73"/>
      <c r="CE14" s="73"/>
      <c r="CF14" s="73" t="s">
        <v>27</v>
      </c>
      <c r="CG14" s="73" t="s">
        <v>28</v>
      </c>
      <c r="CH14" s="73"/>
      <c r="CI14" s="73"/>
      <c r="CJ14" s="73"/>
      <c r="CK14" s="73"/>
      <c r="CL14" s="73" t="s">
        <v>1</v>
      </c>
      <c r="CM14" s="73"/>
      <c r="CN14" s="73" t="s">
        <v>29</v>
      </c>
      <c r="CO14" s="73"/>
      <c r="CP14" s="73"/>
      <c r="CQ14" s="73"/>
      <c r="CR14" s="73"/>
      <c r="CS14" s="78"/>
      <c r="CT14" s="79"/>
      <c r="CU14" s="73"/>
      <c r="CV14" s="73"/>
      <c r="CW14" s="73" t="s">
        <v>27</v>
      </c>
      <c r="CX14" s="76" t="s">
        <v>24</v>
      </c>
      <c r="CY14" s="87"/>
      <c r="CZ14" s="87"/>
      <c r="DA14" s="87"/>
      <c r="DB14" s="77"/>
      <c r="DC14" s="73" t="s">
        <v>25</v>
      </c>
      <c r="DD14" s="73"/>
      <c r="DE14" s="73" t="s">
        <v>26</v>
      </c>
      <c r="DF14" s="73"/>
      <c r="DG14" s="73"/>
      <c r="DH14" s="73"/>
      <c r="DI14" s="73"/>
      <c r="DJ14" s="73" t="s">
        <v>27</v>
      </c>
      <c r="DK14" s="73" t="s">
        <v>28</v>
      </c>
      <c r="DL14" s="73"/>
      <c r="DM14" s="73"/>
      <c r="DN14" s="73"/>
      <c r="DO14" s="73"/>
      <c r="DP14" s="73" t="s">
        <v>1</v>
      </c>
      <c r="DQ14" s="73"/>
      <c r="DR14" s="73" t="s">
        <v>29</v>
      </c>
      <c r="DS14" s="73"/>
      <c r="DT14" s="73"/>
      <c r="DU14" s="73"/>
      <c r="DV14" s="73"/>
      <c r="DW14" s="78"/>
      <c r="DX14" s="79"/>
      <c r="DY14" s="73"/>
      <c r="DZ14" s="73"/>
      <c r="EA14" s="73" t="s">
        <v>27</v>
      </c>
      <c r="EB14" s="76" t="s">
        <v>24</v>
      </c>
      <c r="EC14" s="87"/>
      <c r="ED14" s="87"/>
      <c r="EE14" s="87"/>
      <c r="EF14" s="77"/>
      <c r="EG14" s="73" t="s">
        <v>25</v>
      </c>
      <c r="EH14" s="73"/>
      <c r="EI14" s="73" t="s">
        <v>26</v>
      </c>
      <c r="EJ14" s="73"/>
      <c r="EK14" s="73"/>
      <c r="EL14" s="73"/>
      <c r="EM14" s="73"/>
      <c r="EN14" s="73" t="s">
        <v>27</v>
      </c>
      <c r="EO14" s="73" t="s">
        <v>28</v>
      </c>
      <c r="EP14" s="73"/>
      <c r="EQ14" s="73"/>
      <c r="ER14" s="73"/>
      <c r="ES14" s="73"/>
      <c r="ET14" s="73" t="s">
        <v>1</v>
      </c>
      <c r="EU14" s="73"/>
      <c r="EV14" s="73" t="s">
        <v>29</v>
      </c>
      <c r="EW14" s="73"/>
      <c r="EX14" s="73"/>
      <c r="EY14" s="73"/>
      <c r="EZ14" s="73"/>
      <c r="FA14" s="78"/>
      <c r="FB14" s="79"/>
      <c r="FC14" s="73"/>
      <c r="FD14" s="73"/>
      <c r="FE14" s="73" t="s">
        <v>27</v>
      </c>
      <c r="FF14" s="76" t="s">
        <v>24</v>
      </c>
      <c r="FG14" s="87"/>
      <c r="FH14" s="87"/>
      <c r="FI14" s="87"/>
      <c r="FJ14" s="77"/>
      <c r="FK14" s="73" t="s">
        <v>25</v>
      </c>
      <c r="FL14" s="73"/>
      <c r="FM14" s="73" t="s">
        <v>26</v>
      </c>
      <c r="FN14" s="73"/>
      <c r="FO14" s="73"/>
      <c r="FP14" s="73"/>
      <c r="FQ14" s="73"/>
      <c r="FR14" s="73" t="s">
        <v>27</v>
      </c>
      <c r="FS14" s="73" t="s">
        <v>28</v>
      </c>
      <c r="FT14" s="73"/>
      <c r="FU14" s="73"/>
      <c r="FV14" s="73"/>
      <c r="FW14" s="73"/>
      <c r="FX14" s="73" t="s">
        <v>1</v>
      </c>
      <c r="FY14" s="73"/>
      <c r="FZ14" s="73" t="s">
        <v>29</v>
      </c>
      <c r="GA14" s="73"/>
      <c r="GB14" s="73"/>
      <c r="GC14" s="73"/>
      <c r="GD14" s="73"/>
      <c r="GE14" s="78"/>
      <c r="GF14" s="79"/>
      <c r="GG14" s="78"/>
      <c r="GH14" s="79"/>
      <c r="GI14" s="73" t="s">
        <v>27</v>
      </c>
      <c r="GJ14" s="76" t="s">
        <v>24</v>
      </c>
      <c r="GK14" s="87"/>
      <c r="GL14" s="87"/>
      <c r="GM14" s="87"/>
      <c r="GN14" s="77"/>
      <c r="GO14" s="73" t="s">
        <v>25</v>
      </c>
      <c r="GP14" s="73"/>
      <c r="GQ14" s="73" t="s">
        <v>26</v>
      </c>
      <c r="GR14" s="73"/>
      <c r="GS14" s="73"/>
      <c r="GT14" s="73"/>
      <c r="GU14" s="73"/>
      <c r="GV14" s="73" t="s">
        <v>27</v>
      </c>
      <c r="GW14" s="73" t="s">
        <v>28</v>
      </c>
      <c r="GX14" s="73"/>
      <c r="GY14" s="73"/>
      <c r="GZ14" s="73"/>
      <c r="HA14" s="73"/>
      <c r="HB14" s="73" t="s">
        <v>1</v>
      </c>
      <c r="HC14" s="73"/>
      <c r="HD14" s="73" t="s">
        <v>29</v>
      </c>
      <c r="HE14" s="73"/>
      <c r="HF14" s="73"/>
      <c r="HG14" s="73"/>
      <c r="HH14" s="73"/>
      <c r="HI14" s="78"/>
      <c r="HJ14" s="79"/>
      <c r="HK14" s="73"/>
      <c r="HL14" s="73"/>
      <c r="HM14" s="100"/>
      <c r="HN14" s="104"/>
      <c r="HO14" s="104"/>
      <c r="HP14" s="114" t="s">
        <v>33</v>
      </c>
      <c r="HQ14" s="114" t="s">
        <v>34</v>
      </c>
      <c r="HR14" s="114" t="s">
        <v>35</v>
      </c>
      <c r="HS14" s="114" t="s">
        <v>36</v>
      </c>
      <c r="HT14" s="114" t="s">
        <v>37</v>
      </c>
      <c r="HU14" s="114" t="s">
        <v>38</v>
      </c>
      <c r="HV14" s="114" t="s">
        <v>39</v>
      </c>
      <c r="HW14" s="114" t="s">
        <v>40</v>
      </c>
      <c r="HX14" s="114" t="s">
        <v>41</v>
      </c>
      <c r="HY14" s="104"/>
      <c r="HZ14" s="104"/>
      <c r="IA14" s="104"/>
      <c r="IB14" s="104"/>
      <c r="IC14" s="104"/>
      <c r="ID14" s="104"/>
      <c r="IE14" s="100"/>
      <c r="IF14" s="100"/>
      <c r="IG14" s="100"/>
      <c r="IH14" s="101" t="s">
        <v>33</v>
      </c>
      <c r="II14" s="101" t="s">
        <v>34</v>
      </c>
      <c r="IJ14" s="101" t="s">
        <v>35</v>
      </c>
      <c r="IK14" s="101" t="s">
        <v>36</v>
      </c>
      <c r="IL14" s="101" t="s">
        <v>37</v>
      </c>
      <c r="IM14" s="101" t="s">
        <v>38</v>
      </c>
      <c r="IN14" s="101" t="s">
        <v>39</v>
      </c>
      <c r="IO14" s="101" t="s">
        <v>40</v>
      </c>
      <c r="IP14" s="101" t="s">
        <v>41</v>
      </c>
      <c r="IQ14" s="100"/>
      <c r="IR14" s="100"/>
      <c r="IS14" s="100"/>
      <c r="IT14" s="100"/>
      <c r="IU14" s="100"/>
      <c r="IV14" s="100"/>
      <c r="IW14" s="102"/>
      <c r="IX14" s="102"/>
      <c r="IY14" s="102"/>
      <c r="IZ14" s="102" t="s">
        <v>57</v>
      </c>
      <c r="JA14" s="102" t="s">
        <v>2</v>
      </c>
      <c r="JB14" s="102"/>
      <c r="JC14" s="102"/>
      <c r="JD14" s="102" t="s">
        <v>61</v>
      </c>
      <c r="JE14" s="102" t="s">
        <v>2</v>
      </c>
      <c r="JF14" s="102"/>
      <c r="JG14" s="106"/>
      <c r="JH14" s="137"/>
      <c r="JI14" s="136"/>
    </row>
    <row r="15" spans="1:269" s="30" customFormat="1" ht="30" customHeight="1" x14ac:dyDescent="0.25">
      <c r="A15" s="73"/>
      <c r="B15" s="73"/>
      <c r="C15" s="73"/>
      <c r="D15" s="73"/>
      <c r="E15" s="13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73"/>
      <c r="AK15" s="83"/>
      <c r="AL15" s="83"/>
      <c r="AM15" s="96"/>
      <c r="AN15" s="83"/>
      <c r="AO15" s="83"/>
      <c r="AP15" s="96"/>
      <c r="AQ15" s="83"/>
      <c r="AR15" s="83"/>
      <c r="AS15" s="96"/>
      <c r="AT15" s="73"/>
      <c r="AU15" s="73"/>
      <c r="AV15" s="73"/>
      <c r="AW15" s="73"/>
      <c r="AX15" s="85"/>
      <c r="AY15" s="73"/>
      <c r="AZ15" s="73"/>
      <c r="BA15" s="73"/>
      <c r="BB15" s="91" t="s">
        <v>33</v>
      </c>
      <c r="BC15" s="91" t="s">
        <v>34</v>
      </c>
      <c r="BD15" s="91" t="s">
        <v>35</v>
      </c>
      <c r="BE15" s="91" t="s">
        <v>36</v>
      </c>
      <c r="BF15" s="91" t="s">
        <v>37</v>
      </c>
      <c r="BG15" s="91" t="s">
        <v>38</v>
      </c>
      <c r="BH15" s="91" t="s">
        <v>39</v>
      </c>
      <c r="BI15" s="91" t="s">
        <v>40</v>
      </c>
      <c r="BJ15" s="91" t="s">
        <v>41</v>
      </c>
      <c r="BK15" s="84" t="s">
        <v>11</v>
      </c>
      <c r="BL15" s="74" t="s">
        <v>44</v>
      </c>
      <c r="BM15" s="82"/>
      <c r="BN15" s="84" t="s">
        <v>11</v>
      </c>
      <c r="BO15" s="74" t="s">
        <v>44</v>
      </c>
      <c r="BP15" s="82"/>
      <c r="BQ15" s="73"/>
      <c r="BR15" s="73"/>
      <c r="BS15" s="85"/>
      <c r="BT15" s="78"/>
      <c r="BU15" s="88"/>
      <c r="BV15" s="88"/>
      <c r="BW15" s="88"/>
      <c r="BX15" s="79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8"/>
      <c r="CT15" s="79"/>
      <c r="CU15" s="73"/>
      <c r="CV15" s="73"/>
      <c r="CW15" s="73"/>
      <c r="CX15" s="78"/>
      <c r="CY15" s="88"/>
      <c r="CZ15" s="88"/>
      <c r="DA15" s="88"/>
      <c r="DB15" s="79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8"/>
      <c r="DX15" s="79"/>
      <c r="DY15" s="73"/>
      <c r="DZ15" s="73"/>
      <c r="EA15" s="73"/>
      <c r="EB15" s="78"/>
      <c r="EC15" s="88"/>
      <c r="ED15" s="88"/>
      <c r="EE15" s="88"/>
      <c r="EF15" s="79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8"/>
      <c r="FB15" s="79"/>
      <c r="FC15" s="73"/>
      <c r="FD15" s="73"/>
      <c r="FE15" s="73"/>
      <c r="FF15" s="78"/>
      <c r="FG15" s="88"/>
      <c r="FH15" s="88"/>
      <c r="FI15" s="88"/>
      <c r="FJ15" s="79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8"/>
      <c r="GF15" s="79"/>
      <c r="GG15" s="78"/>
      <c r="GH15" s="79"/>
      <c r="GI15" s="73"/>
      <c r="GJ15" s="78"/>
      <c r="GK15" s="88"/>
      <c r="GL15" s="88"/>
      <c r="GM15" s="88"/>
      <c r="GN15" s="79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8"/>
      <c r="HJ15" s="79"/>
      <c r="HK15" s="73"/>
      <c r="HL15" s="73"/>
      <c r="HM15" s="100"/>
      <c r="HN15" s="104"/>
      <c r="HO15" s="104"/>
      <c r="HP15" s="115"/>
      <c r="HQ15" s="115"/>
      <c r="HR15" s="115"/>
      <c r="HS15" s="115"/>
      <c r="HT15" s="115"/>
      <c r="HU15" s="115"/>
      <c r="HV15" s="115"/>
      <c r="HW15" s="115"/>
      <c r="HX15" s="115"/>
      <c r="HY15" s="104"/>
      <c r="HZ15" s="104"/>
      <c r="IA15" s="104"/>
      <c r="IB15" s="104"/>
      <c r="IC15" s="104"/>
      <c r="ID15" s="104"/>
      <c r="IE15" s="100"/>
      <c r="IF15" s="100"/>
      <c r="IG15" s="100"/>
      <c r="IH15" s="101"/>
      <c r="II15" s="101"/>
      <c r="IJ15" s="101"/>
      <c r="IK15" s="101"/>
      <c r="IL15" s="101"/>
      <c r="IM15" s="101"/>
      <c r="IN15" s="101"/>
      <c r="IO15" s="101"/>
      <c r="IP15" s="101"/>
      <c r="IQ15" s="100"/>
      <c r="IR15" s="100"/>
      <c r="IS15" s="100"/>
      <c r="IT15" s="100"/>
      <c r="IU15" s="100"/>
      <c r="IV15" s="100"/>
      <c r="IW15" s="102"/>
      <c r="IX15" s="102"/>
      <c r="IY15" s="102"/>
      <c r="IZ15" s="102"/>
      <c r="JA15" s="102" t="s">
        <v>58</v>
      </c>
      <c r="JB15" s="31" t="s">
        <v>44</v>
      </c>
      <c r="JC15" s="102" t="s">
        <v>60</v>
      </c>
      <c r="JD15" s="102"/>
      <c r="JE15" s="102" t="s">
        <v>62</v>
      </c>
      <c r="JF15" s="31" t="s">
        <v>44</v>
      </c>
      <c r="JG15" s="106" t="s">
        <v>63</v>
      </c>
      <c r="JH15" s="137"/>
      <c r="JI15" s="136"/>
    </row>
    <row r="16" spans="1:269" s="30" customFormat="1" ht="30" customHeight="1" x14ac:dyDescent="0.25">
      <c r="A16" s="73"/>
      <c r="B16" s="73"/>
      <c r="C16" s="73"/>
      <c r="D16" s="73"/>
      <c r="E16" s="13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73"/>
      <c r="AK16" s="83"/>
      <c r="AL16" s="83"/>
      <c r="AM16" s="96"/>
      <c r="AN16" s="83"/>
      <c r="AO16" s="83"/>
      <c r="AP16" s="96"/>
      <c r="AQ16" s="83"/>
      <c r="AR16" s="83"/>
      <c r="AS16" s="96"/>
      <c r="AT16" s="73"/>
      <c r="AU16" s="73"/>
      <c r="AV16" s="73"/>
      <c r="AW16" s="73"/>
      <c r="AX16" s="85"/>
      <c r="AY16" s="73"/>
      <c r="AZ16" s="73"/>
      <c r="BA16" s="73"/>
      <c r="BB16" s="91"/>
      <c r="BC16" s="91"/>
      <c r="BD16" s="91"/>
      <c r="BE16" s="91"/>
      <c r="BF16" s="91"/>
      <c r="BG16" s="91"/>
      <c r="BH16" s="91"/>
      <c r="BI16" s="91"/>
      <c r="BJ16" s="91"/>
      <c r="BK16" s="85"/>
      <c r="BL16" s="84" t="s">
        <v>35</v>
      </c>
      <c r="BM16" s="84" t="s">
        <v>36</v>
      </c>
      <c r="BN16" s="85"/>
      <c r="BO16" s="84" t="s">
        <v>35</v>
      </c>
      <c r="BP16" s="84" t="s">
        <v>36</v>
      </c>
      <c r="BQ16" s="73"/>
      <c r="BR16" s="73"/>
      <c r="BS16" s="85"/>
      <c r="BT16" s="78"/>
      <c r="BU16" s="88"/>
      <c r="BV16" s="88"/>
      <c r="BW16" s="88"/>
      <c r="BX16" s="79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8"/>
      <c r="CT16" s="79"/>
      <c r="CU16" s="73"/>
      <c r="CV16" s="73"/>
      <c r="CW16" s="73"/>
      <c r="CX16" s="78"/>
      <c r="CY16" s="88"/>
      <c r="CZ16" s="88"/>
      <c r="DA16" s="88"/>
      <c r="DB16" s="79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8"/>
      <c r="DX16" s="79"/>
      <c r="DY16" s="73"/>
      <c r="DZ16" s="73"/>
      <c r="EA16" s="73"/>
      <c r="EB16" s="78"/>
      <c r="EC16" s="88"/>
      <c r="ED16" s="88"/>
      <c r="EE16" s="88"/>
      <c r="EF16" s="79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8"/>
      <c r="FB16" s="79"/>
      <c r="FC16" s="73"/>
      <c r="FD16" s="73"/>
      <c r="FE16" s="73"/>
      <c r="FF16" s="78"/>
      <c r="FG16" s="88"/>
      <c r="FH16" s="88"/>
      <c r="FI16" s="88"/>
      <c r="FJ16" s="79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8"/>
      <c r="GF16" s="79"/>
      <c r="GG16" s="78"/>
      <c r="GH16" s="79"/>
      <c r="GI16" s="73"/>
      <c r="GJ16" s="78"/>
      <c r="GK16" s="88"/>
      <c r="GL16" s="88"/>
      <c r="GM16" s="88"/>
      <c r="GN16" s="79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8"/>
      <c r="HJ16" s="79"/>
      <c r="HK16" s="73"/>
      <c r="HL16" s="73"/>
      <c r="HM16" s="100"/>
      <c r="HN16" s="104"/>
      <c r="HO16" s="104"/>
      <c r="HP16" s="115"/>
      <c r="HQ16" s="115"/>
      <c r="HR16" s="115"/>
      <c r="HS16" s="115"/>
      <c r="HT16" s="115"/>
      <c r="HU16" s="115"/>
      <c r="HV16" s="115"/>
      <c r="HW16" s="115"/>
      <c r="HX16" s="115"/>
      <c r="HY16" s="104"/>
      <c r="HZ16" s="104"/>
      <c r="IA16" s="104"/>
      <c r="IB16" s="104"/>
      <c r="IC16" s="104"/>
      <c r="ID16" s="104"/>
      <c r="IE16" s="100"/>
      <c r="IF16" s="100"/>
      <c r="IG16" s="100"/>
      <c r="IH16" s="101"/>
      <c r="II16" s="101"/>
      <c r="IJ16" s="101"/>
      <c r="IK16" s="101"/>
      <c r="IL16" s="101"/>
      <c r="IM16" s="101"/>
      <c r="IN16" s="101"/>
      <c r="IO16" s="101"/>
      <c r="IP16" s="101"/>
      <c r="IQ16" s="100"/>
      <c r="IR16" s="100"/>
      <c r="IS16" s="100"/>
      <c r="IT16" s="100"/>
      <c r="IU16" s="100"/>
      <c r="IV16" s="100"/>
      <c r="IW16" s="102"/>
      <c r="IX16" s="102"/>
      <c r="IY16" s="102"/>
      <c r="IZ16" s="102"/>
      <c r="JA16" s="102"/>
      <c r="JB16" s="102" t="s">
        <v>59</v>
      </c>
      <c r="JC16" s="102"/>
      <c r="JD16" s="102"/>
      <c r="JE16" s="102"/>
      <c r="JF16" s="102" t="s">
        <v>59</v>
      </c>
      <c r="JG16" s="106"/>
      <c r="JH16" s="137"/>
      <c r="JI16" s="136"/>
    </row>
    <row r="17" spans="1:269" s="30" customFormat="1" ht="30" customHeight="1" x14ac:dyDescent="0.25">
      <c r="A17" s="73"/>
      <c r="B17" s="73"/>
      <c r="C17" s="73"/>
      <c r="D17" s="73"/>
      <c r="E17" s="13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73"/>
      <c r="AK17" s="83"/>
      <c r="AL17" s="83"/>
      <c r="AM17" s="96"/>
      <c r="AN17" s="83"/>
      <c r="AO17" s="83"/>
      <c r="AP17" s="96"/>
      <c r="AQ17" s="83"/>
      <c r="AR17" s="83"/>
      <c r="AS17" s="96"/>
      <c r="AT17" s="73"/>
      <c r="AU17" s="73"/>
      <c r="AV17" s="73"/>
      <c r="AW17" s="73"/>
      <c r="AX17" s="85"/>
      <c r="AY17" s="73"/>
      <c r="AZ17" s="73"/>
      <c r="BA17" s="73"/>
      <c r="BB17" s="91"/>
      <c r="BC17" s="91"/>
      <c r="BD17" s="91"/>
      <c r="BE17" s="91"/>
      <c r="BF17" s="91"/>
      <c r="BG17" s="91"/>
      <c r="BH17" s="91"/>
      <c r="BI17" s="91"/>
      <c r="BJ17" s="91"/>
      <c r="BK17" s="85"/>
      <c r="BL17" s="85"/>
      <c r="BM17" s="85"/>
      <c r="BN17" s="85"/>
      <c r="BO17" s="85"/>
      <c r="BP17" s="85"/>
      <c r="BQ17" s="73"/>
      <c r="BR17" s="73"/>
      <c r="BS17" s="85"/>
      <c r="BT17" s="80"/>
      <c r="BU17" s="89"/>
      <c r="BV17" s="89"/>
      <c r="BW17" s="89"/>
      <c r="BX17" s="81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8"/>
      <c r="CT17" s="79"/>
      <c r="CU17" s="73"/>
      <c r="CV17" s="73"/>
      <c r="CW17" s="73"/>
      <c r="CX17" s="80"/>
      <c r="CY17" s="89"/>
      <c r="CZ17" s="89"/>
      <c r="DA17" s="89"/>
      <c r="DB17" s="81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8"/>
      <c r="DX17" s="79"/>
      <c r="DY17" s="73"/>
      <c r="DZ17" s="73"/>
      <c r="EA17" s="73"/>
      <c r="EB17" s="80"/>
      <c r="EC17" s="89"/>
      <c r="ED17" s="89"/>
      <c r="EE17" s="89"/>
      <c r="EF17" s="81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8"/>
      <c r="FB17" s="79"/>
      <c r="FC17" s="73"/>
      <c r="FD17" s="73"/>
      <c r="FE17" s="73"/>
      <c r="FF17" s="80"/>
      <c r="FG17" s="89"/>
      <c r="FH17" s="89"/>
      <c r="FI17" s="89"/>
      <c r="FJ17" s="81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8"/>
      <c r="GF17" s="79"/>
      <c r="GG17" s="80"/>
      <c r="GH17" s="81"/>
      <c r="GI17" s="73"/>
      <c r="GJ17" s="80"/>
      <c r="GK17" s="89"/>
      <c r="GL17" s="89"/>
      <c r="GM17" s="89"/>
      <c r="GN17" s="81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8"/>
      <c r="HJ17" s="79"/>
      <c r="HK17" s="73"/>
      <c r="HL17" s="73"/>
      <c r="HM17" s="100"/>
      <c r="HN17" s="104"/>
      <c r="HO17" s="104"/>
      <c r="HP17" s="115"/>
      <c r="HQ17" s="115"/>
      <c r="HR17" s="115"/>
      <c r="HS17" s="115"/>
      <c r="HT17" s="115"/>
      <c r="HU17" s="115"/>
      <c r="HV17" s="115"/>
      <c r="HW17" s="115"/>
      <c r="HX17" s="115"/>
      <c r="HY17" s="104"/>
      <c r="HZ17" s="104"/>
      <c r="IA17" s="104"/>
      <c r="IB17" s="104"/>
      <c r="IC17" s="104"/>
      <c r="ID17" s="104"/>
      <c r="IE17" s="100"/>
      <c r="IF17" s="100"/>
      <c r="IG17" s="100"/>
      <c r="IH17" s="101"/>
      <c r="II17" s="101"/>
      <c r="IJ17" s="101"/>
      <c r="IK17" s="101"/>
      <c r="IL17" s="101"/>
      <c r="IM17" s="101"/>
      <c r="IN17" s="101"/>
      <c r="IO17" s="101"/>
      <c r="IP17" s="101"/>
      <c r="IQ17" s="100"/>
      <c r="IR17" s="100"/>
      <c r="IS17" s="100"/>
      <c r="IT17" s="100"/>
      <c r="IU17" s="100"/>
      <c r="IV17" s="100"/>
      <c r="IW17" s="102"/>
      <c r="IX17" s="102"/>
      <c r="IY17" s="102"/>
      <c r="IZ17" s="102"/>
      <c r="JA17" s="102"/>
      <c r="JB17" s="102"/>
      <c r="JC17" s="102"/>
      <c r="JD17" s="102"/>
      <c r="JE17" s="102"/>
      <c r="JF17" s="102"/>
      <c r="JG17" s="106"/>
      <c r="JH17" s="137"/>
      <c r="JI17" s="136"/>
    </row>
    <row r="18" spans="1:269" s="30" customFormat="1" ht="30" customHeight="1" x14ac:dyDescent="0.25">
      <c r="A18" s="73"/>
      <c r="B18" s="73"/>
      <c r="C18" s="73"/>
      <c r="D18" s="73"/>
      <c r="E18" s="13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73"/>
      <c r="AK18" s="83"/>
      <c r="AL18" s="83"/>
      <c r="AM18" s="96"/>
      <c r="AN18" s="83"/>
      <c r="AO18" s="83"/>
      <c r="AP18" s="96"/>
      <c r="AQ18" s="83"/>
      <c r="AR18" s="83"/>
      <c r="AS18" s="96"/>
      <c r="AT18" s="73"/>
      <c r="AU18" s="73"/>
      <c r="AV18" s="73"/>
      <c r="AW18" s="73"/>
      <c r="AX18" s="85"/>
      <c r="AY18" s="73"/>
      <c r="AZ18" s="73"/>
      <c r="BA18" s="73"/>
      <c r="BB18" s="91"/>
      <c r="BC18" s="91"/>
      <c r="BD18" s="91"/>
      <c r="BE18" s="91"/>
      <c r="BF18" s="91"/>
      <c r="BG18" s="91"/>
      <c r="BH18" s="91"/>
      <c r="BI18" s="91"/>
      <c r="BJ18" s="91"/>
      <c r="BK18" s="85"/>
      <c r="BL18" s="85"/>
      <c r="BM18" s="85"/>
      <c r="BN18" s="85"/>
      <c r="BO18" s="85"/>
      <c r="BP18" s="85"/>
      <c r="BQ18" s="73" t="s">
        <v>64</v>
      </c>
      <c r="BR18" s="73" t="s">
        <v>0</v>
      </c>
      <c r="BS18" s="85"/>
      <c r="BT18" s="73" t="s">
        <v>45</v>
      </c>
      <c r="BU18" s="73" t="s">
        <v>65</v>
      </c>
      <c r="BV18" s="84" t="s">
        <v>66</v>
      </c>
      <c r="BW18" s="73" t="s">
        <v>92</v>
      </c>
      <c r="BX18" s="84" t="s">
        <v>52</v>
      </c>
      <c r="BY18" s="73" t="s">
        <v>46</v>
      </c>
      <c r="BZ18" s="73" t="s">
        <v>47</v>
      </c>
      <c r="CA18" s="73" t="s">
        <v>48</v>
      </c>
      <c r="CB18" s="73" t="s">
        <v>49</v>
      </c>
      <c r="CC18" s="84" t="s">
        <v>53</v>
      </c>
      <c r="CD18" s="73" t="s">
        <v>50</v>
      </c>
      <c r="CE18" s="73" t="s">
        <v>51</v>
      </c>
      <c r="CF18" s="73"/>
      <c r="CG18" s="73" t="s">
        <v>45</v>
      </c>
      <c r="CH18" s="73" t="s">
        <v>65</v>
      </c>
      <c r="CI18" s="84" t="s">
        <v>66</v>
      </c>
      <c r="CJ18" s="73" t="s">
        <v>92</v>
      </c>
      <c r="CK18" s="73" t="s">
        <v>52</v>
      </c>
      <c r="CL18" s="73" t="s">
        <v>46</v>
      </c>
      <c r="CM18" s="73" t="s">
        <v>47</v>
      </c>
      <c r="CN18" s="73" t="s">
        <v>48</v>
      </c>
      <c r="CO18" s="73" t="s">
        <v>49</v>
      </c>
      <c r="CP18" s="73" t="s">
        <v>53</v>
      </c>
      <c r="CQ18" s="73" t="s">
        <v>50</v>
      </c>
      <c r="CR18" s="73" t="s">
        <v>51</v>
      </c>
      <c r="CS18" s="80"/>
      <c r="CT18" s="81"/>
      <c r="CU18" s="73" t="s">
        <v>64</v>
      </c>
      <c r="CV18" s="73" t="s">
        <v>0</v>
      </c>
      <c r="CW18" s="73"/>
      <c r="CX18" s="73" t="s">
        <v>45</v>
      </c>
      <c r="CY18" s="73" t="s">
        <v>65</v>
      </c>
      <c r="CZ18" s="84" t="s">
        <v>66</v>
      </c>
      <c r="DA18" s="73" t="s">
        <v>92</v>
      </c>
      <c r="DB18" s="84" t="s">
        <v>52</v>
      </c>
      <c r="DC18" s="73" t="s">
        <v>46</v>
      </c>
      <c r="DD18" s="73" t="s">
        <v>47</v>
      </c>
      <c r="DE18" s="73" t="s">
        <v>48</v>
      </c>
      <c r="DF18" s="73" t="s">
        <v>49</v>
      </c>
      <c r="DG18" s="84" t="s">
        <v>53</v>
      </c>
      <c r="DH18" s="73" t="s">
        <v>50</v>
      </c>
      <c r="DI18" s="73" t="s">
        <v>51</v>
      </c>
      <c r="DJ18" s="73"/>
      <c r="DK18" s="73" t="s">
        <v>45</v>
      </c>
      <c r="DL18" s="73" t="s">
        <v>65</v>
      </c>
      <c r="DM18" s="84" t="s">
        <v>66</v>
      </c>
      <c r="DN18" s="73" t="s">
        <v>92</v>
      </c>
      <c r="DO18" s="73" t="s">
        <v>52</v>
      </c>
      <c r="DP18" s="73" t="s">
        <v>46</v>
      </c>
      <c r="DQ18" s="73" t="s">
        <v>47</v>
      </c>
      <c r="DR18" s="73" t="s">
        <v>48</v>
      </c>
      <c r="DS18" s="73" t="s">
        <v>49</v>
      </c>
      <c r="DT18" s="73" t="s">
        <v>53</v>
      </c>
      <c r="DU18" s="73" t="s">
        <v>50</v>
      </c>
      <c r="DV18" s="73" t="s">
        <v>51</v>
      </c>
      <c r="DW18" s="80"/>
      <c r="DX18" s="81"/>
      <c r="DY18" s="73" t="s">
        <v>64</v>
      </c>
      <c r="DZ18" s="73" t="s">
        <v>0</v>
      </c>
      <c r="EA18" s="73"/>
      <c r="EB18" s="73" t="s">
        <v>45</v>
      </c>
      <c r="EC18" s="73" t="s">
        <v>65</v>
      </c>
      <c r="ED18" s="84" t="s">
        <v>66</v>
      </c>
      <c r="EE18" s="73" t="s">
        <v>92</v>
      </c>
      <c r="EF18" s="84" t="s">
        <v>52</v>
      </c>
      <c r="EG18" s="73" t="s">
        <v>46</v>
      </c>
      <c r="EH18" s="73" t="s">
        <v>47</v>
      </c>
      <c r="EI18" s="73" t="s">
        <v>48</v>
      </c>
      <c r="EJ18" s="73" t="s">
        <v>49</v>
      </c>
      <c r="EK18" s="84" t="s">
        <v>53</v>
      </c>
      <c r="EL18" s="73" t="s">
        <v>50</v>
      </c>
      <c r="EM18" s="73" t="s">
        <v>51</v>
      </c>
      <c r="EN18" s="73"/>
      <c r="EO18" s="73" t="s">
        <v>45</v>
      </c>
      <c r="EP18" s="73" t="s">
        <v>65</v>
      </c>
      <c r="EQ18" s="84" t="s">
        <v>66</v>
      </c>
      <c r="ER18" s="73" t="s">
        <v>92</v>
      </c>
      <c r="ES18" s="73" t="s">
        <v>52</v>
      </c>
      <c r="ET18" s="73" t="s">
        <v>46</v>
      </c>
      <c r="EU18" s="73" t="s">
        <v>47</v>
      </c>
      <c r="EV18" s="73" t="s">
        <v>48</v>
      </c>
      <c r="EW18" s="73" t="s">
        <v>49</v>
      </c>
      <c r="EX18" s="73" t="s">
        <v>53</v>
      </c>
      <c r="EY18" s="73" t="s">
        <v>50</v>
      </c>
      <c r="EZ18" s="73" t="s">
        <v>51</v>
      </c>
      <c r="FA18" s="80"/>
      <c r="FB18" s="81"/>
      <c r="FC18" s="73" t="s">
        <v>64</v>
      </c>
      <c r="FD18" s="73" t="s">
        <v>0</v>
      </c>
      <c r="FE18" s="73"/>
      <c r="FF18" s="73" t="s">
        <v>45</v>
      </c>
      <c r="FG18" s="73" t="s">
        <v>65</v>
      </c>
      <c r="FH18" s="84" t="s">
        <v>66</v>
      </c>
      <c r="FI18" s="73" t="s">
        <v>92</v>
      </c>
      <c r="FJ18" s="84" t="s">
        <v>52</v>
      </c>
      <c r="FK18" s="73" t="s">
        <v>46</v>
      </c>
      <c r="FL18" s="73" t="s">
        <v>47</v>
      </c>
      <c r="FM18" s="73" t="s">
        <v>48</v>
      </c>
      <c r="FN18" s="73" t="s">
        <v>49</v>
      </c>
      <c r="FO18" s="84" t="s">
        <v>53</v>
      </c>
      <c r="FP18" s="73" t="s">
        <v>50</v>
      </c>
      <c r="FQ18" s="73" t="s">
        <v>51</v>
      </c>
      <c r="FR18" s="73"/>
      <c r="FS18" s="73" t="s">
        <v>45</v>
      </c>
      <c r="FT18" s="73" t="s">
        <v>65</v>
      </c>
      <c r="FU18" s="84" t="s">
        <v>66</v>
      </c>
      <c r="FV18" s="73" t="s">
        <v>92</v>
      </c>
      <c r="FW18" s="73" t="s">
        <v>52</v>
      </c>
      <c r="FX18" s="73" t="s">
        <v>46</v>
      </c>
      <c r="FY18" s="73" t="s">
        <v>47</v>
      </c>
      <c r="FZ18" s="73" t="s">
        <v>48</v>
      </c>
      <c r="GA18" s="73" t="s">
        <v>49</v>
      </c>
      <c r="GB18" s="73" t="s">
        <v>53</v>
      </c>
      <c r="GC18" s="73" t="s">
        <v>50</v>
      </c>
      <c r="GD18" s="73" t="s">
        <v>51</v>
      </c>
      <c r="GE18" s="80"/>
      <c r="GF18" s="81"/>
      <c r="GG18" s="73" t="s">
        <v>93</v>
      </c>
      <c r="GH18" s="73" t="s">
        <v>0</v>
      </c>
      <c r="GI18" s="73"/>
      <c r="GJ18" s="73" t="s">
        <v>45</v>
      </c>
      <c r="GK18" s="73" t="s">
        <v>65</v>
      </c>
      <c r="GL18" s="84" t="s">
        <v>66</v>
      </c>
      <c r="GM18" s="73" t="s">
        <v>92</v>
      </c>
      <c r="GN18" s="84" t="s">
        <v>52</v>
      </c>
      <c r="GO18" s="73" t="s">
        <v>46</v>
      </c>
      <c r="GP18" s="73" t="s">
        <v>47</v>
      </c>
      <c r="GQ18" s="73" t="s">
        <v>48</v>
      </c>
      <c r="GR18" s="73" t="s">
        <v>49</v>
      </c>
      <c r="GS18" s="84" t="s">
        <v>53</v>
      </c>
      <c r="GT18" s="73" t="s">
        <v>50</v>
      </c>
      <c r="GU18" s="73" t="s">
        <v>51</v>
      </c>
      <c r="GV18" s="73"/>
      <c r="GW18" s="73" t="s">
        <v>45</v>
      </c>
      <c r="GX18" s="73" t="s">
        <v>65</v>
      </c>
      <c r="GY18" s="84" t="s">
        <v>66</v>
      </c>
      <c r="GZ18" s="73" t="s">
        <v>92</v>
      </c>
      <c r="HA18" s="73" t="s">
        <v>52</v>
      </c>
      <c r="HB18" s="73" t="s">
        <v>46</v>
      </c>
      <c r="HC18" s="73" t="s">
        <v>47</v>
      </c>
      <c r="HD18" s="73" t="s">
        <v>48</v>
      </c>
      <c r="HE18" s="73" t="s">
        <v>49</v>
      </c>
      <c r="HF18" s="73" t="s">
        <v>53</v>
      </c>
      <c r="HG18" s="73" t="s">
        <v>50</v>
      </c>
      <c r="HH18" s="73" t="s">
        <v>51</v>
      </c>
      <c r="HI18" s="80"/>
      <c r="HJ18" s="81"/>
      <c r="HK18" s="73"/>
      <c r="HL18" s="73"/>
      <c r="HM18" s="100"/>
      <c r="HN18" s="104"/>
      <c r="HO18" s="104"/>
      <c r="HP18" s="115"/>
      <c r="HQ18" s="115"/>
      <c r="HR18" s="115"/>
      <c r="HS18" s="115"/>
      <c r="HT18" s="115"/>
      <c r="HU18" s="115"/>
      <c r="HV18" s="115"/>
      <c r="HW18" s="115"/>
      <c r="HX18" s="115"/>
      <c r="HY18" s="104"/>
      <c r="HZ18" s="104"/>
      <c r="IA18" s="104"/>
      <c r="IB18" s="104"/>
      <c r="IC18" s="104"/>
      <c r="ID18" s="104"/>
      <c r="IE18" s="100"/>
      <c r="IF18" s="100"/>
      <c r="IG18" s="100"/>
      <c r="IH18" s="101"/>
      <c r="II18" s="101"/>
      <c r="IJ18" s="101"/>
      <c r="IK18" s="101"/>
      <c r="IL18" s="101"/>
      <c r="IM18" s="101"/>
      <c r="IN18" s="101"/>
      <c r="IO18" s="101"/>
      <c r="IP18" s="101"/>
      <c r="IQ18" s="100"/>
      <c r="IR18" s="100"/>
      <c r="IS18" s="100"/>
      <c r="IT18" s="100"/>
      <c r="IU18" s="100"/>
      <c r="IV18" s="100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  <c r="JG18" s="106"/>
      <c r="JH18" s="137"/>
      <c r="JI18" s="136"/>
    </row>
    <row r="19" spans="1:269" s="30" customFormat="1" ht="118.5" customHeight="1" x14ac:dyDescent="0.25">
      <c r="A19" s="73"/>
      <c r="B19" s="73"/>
      <c r="C19" s="73"/>
      <c r="D19" s="73"/>
      <c r="E19" s="132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73"/>
      <c r="AK19" s="83"/>
      <c r="AL19" s="83"/>
      <c r="AM19" s="97"/>
      <c r="AN19" s="83"/>
      <c r="AO19" s="83"/>
      <c r="AP19" s="97"/>
      <c r="AQ19" s="83"/>
      <c r="AR19" s="83"/>
      <c r="AS19" s="97"/>
      <c r="AT19" s="73"/>
      <c r="AU19" s="73"/>
      <c r="AV19" s="73"/>
      <c r="AW19" s="73"/>
      <c r="AX19" s="86"/>
      <c r="AY19" s="73"/>
      <c r="AZ19" s="73"/>
      <c r="BA19" s="73"/>
      <c r="BB19" s="91"/>
      <c r="BC19" s="91"/>
      <c r="BD19" s="91"/>
      <c r="BE19" s="91"/>
      <c r="BF19" s="91"/>
      <c r="BG19" s="91"/>
      <c r="BH19" s="91"/>
      <c r="BI19" s="91"/>
      <c r="BJ19" s="91"/>
      <c r="BK19" s="86"/>
      <c r="BL19" s="86"/>
      <c r="BM19" s="86"/>
      <c r="BN19" s="86"/>
      <c r="BO19" s="86"/>
      <c r="BP19" s="86"/>
      <c r="BQ19" s="73"/>
      <c r="BR19" s="73"/>
      <c r="BS19" s="86"/>
      <c r="BT19" s="73"/>
      <c r="BU19" s="73"/>
      <c r="BV19" s="86"/>
      <c r="BW19" s="73"/>
      <c r="BX19" s="86"/>
      <c r="BY19" s="73"/>
      <c r="BZ19" s="73"/>
      <c r="CA19" s="73"/>
      <c r="CB19" s="73"/>
      <c r="CC19" s="86"/>
      <c r="CD19" s="73"/>
      <c r="CE19" s="73"/>
      <c r="CF19" s="73"/>
      <c r="CG19" s="73"/>
      <c r="CH19" s="73"/>
      <c r="CI19" s="86"/>
      <c r="CJ19" s="73"/>
      <c r="CK19" s="73"/>
      <c r="CL19" s="73"/>
      <c r="CM19" s="73"/>
      <c r="CN19" s="73"/>
      <c r="CO19" s="73"/>
      <c r="CP19" s="73"/>
      <c r="CQ19" s="73"/>
      <c r="CR19" s="73"/>
      <c r="CS19" s="26" t="s">
        <v>64</v>
      </c>
      <c r="CT19" s="26" t="s">
        <v>0</v>
      </c>
      <c r="CU19" s="73"/>
      <c r="CV19" s="73"/>
      <c r="CW19" s="73"/>
      <c r="CX19" s="73"/>
      <c r="CY19" s="73"/>
      <c r="CZ19" s="86"/>
      <c r="DA19" s="73"/>
      <c r="DB19" s="86"/>
      <c r="DC19" s="73"/>
      <c r="DD19" s="73"/>
      <c r="DE19" s="73"/>
      <c r="DF19" s="73"/>
      <c r="DG19" s="86"/>
      <c r="DH19" s="73"/>
      <c r="DI19" s="73"/>
      <c r="DJ19" s="73"/>
      <c r="DK19" s="73"/>
      <c r="DL19" s="73"/>
      <c r="DM19" s="86"/>
      <c r="DN19" s="73"/>
      <c r="DO19" s="73"/>
      <c r="DP19" s="73"/>
      <c r="DQ19" s="73"/>
      <c r="DR19" s="73"/>
      <c r="DS19" s="73"/>
      <c r="DT19" s="73"/>
      <c r="DU19" s="73"/>
      <c r="DV19" s="73"/>
      <c r="DW19" s="26" t="s">
        <v>64</v>
      </c>
      <c r="DX19" s="26" t="s">
        <v>0</v>
      </c>
      <c r="DY19" s="73"/>
      <c r="DZ19" s="73"/>
      <c r="EA19" s="73"/>
      <c r="EB19" s="73"/>
      <c r="EC19" s="73"/>
      <c r="ED19" s="86"/>
      <c r="EE19" s="73"/>
      <c r="EF19" s="86"/>
      <c r="EG19" s="73"/>
      <c r="EH19" s="73"/>
      <c r="EI19" s="73"/>
      <c r="EJ19" s="73"/>
      <c r="EK19" s="86"/>
      <c r="EL19" s="73"/>
      <c r="EM19" s="73"/>
      <c r="EN19" s="73"/>
      <c r="EO19" s="73"/>
      <c r="EP19" s="73"/>
      <c r="EQ19" s="86"/>
      <c r="ER19" s="73"/>
      <c r="ES19" s="73"/>
      <c r="ET19" s="73"/>
      <c r="EU19" s="73"/>
      <c r="EV19" s="73"/>
      <c r="EW19" s="73"/>
      <c r="EX19" s="73"/>
      <c r="EY19" s="73"/>
      <c r="EZ19" s="73"/>
      <c r="FA19" s="26" t="s">
        <v>64</v>
      </c>
      <c r="FB19" s="26" t="s">
        <v>0</v>
      </c>
      <c r="FC19" s="73"/>
      <c r="FD19" s="73"/>
      <c r="FE19" s="73"/>
      <c r="FF19" s="73"/>
      <c r="FG19" s="73"/>
      <c r="FH19" s="86"/>
      <c r="FI19" s="73"/>
      <c r="FJ19" s="86"/>
      <c r="FK19" s="73"/>
      <c r="FL19" s="73"/>
      <c r="FM19" s="73"/>
      <c r="FN19" s="73"/>
      <c r="FO19" s="86"/>
      <c r="FP19" s="73"/>
      <c r="FQ19" s="73"/>
      <c r="FR19" s="73"/>
      <c r="FS19" s="73"/>
      <c r="FT19" s="73"/>
      <c r="FU19" s="86"/>
      <c r="FV19" s="73"/>
      <c r="FW19" s="73"/>
      <c r="FX19" s="73"/>
      <c r="FY19" s="73"/>
      <c r="FZ19" s="73"/>
      <c r="GA19" s="73"/>
      <c r="GB19" s="73"/>
      <c r="GC19" s="73"/>
      <c r="GD19" s="73"/>
      <c r="GE19" s="26" t="s">
        <v>64</v>
      </c>
      <c r="GF19" s="26" t="s">
        <v>0</v>
      </c>
      <c r="GG19" s="73"/>
      <c r="GH19" s="73"/>
      <c r="GI19" s="73"/>
      <c r="GJ19" s="73"/>
      <c r="GK19" s="73"/>
      <c r="GL19" s="86"/>
      <c r="GM19" s="73"/>
      <c r="GN19" s="86"/>
      <c r="GO19" s="73"/>
      <c r="GP19" s="73"/>
      <c r="GQ19" s="73"/>
      <c r="GR19" s="73"/>
      <c r="GS19" s="86"/>
      <c r="GT19" s="73"/>
      <c r="GU19" s="73"/>
      <c r="GV19" s="73"/>
      <c r="GW19" s="73"/>
      <c r="GX19" s="73"/>
      <c r="GY19" s="86"/>
      <c r="GZ19" s="73"/>
      <c r="HA19" s="73"/>
      <c r="HB19" s="73"/>
      <c r="HC19" s="73"/>
      <c r="HD19" s="73"/>
      <c r="HE19" s="73"/>
      <c r="HF19" s="73"/>
      <c r="HG19" s="73"/>
      <c r="HH19" s="73"/>
      <c r="HI19" s="26" t="s">
        <v>64</v>
      </c>
      <c r="HJ19" s="26" t="s">
        <v>0</v>
      </c>
      <c r="HK19" s="73"/>
      <c r="HL19" s="73"/>
      <c r="HM19" s="100"/>
      <c r="HN19" s="105"/>
      <c r="HO19" s="105"/>
      <c r="HP19" s="116"/>
      <c r="HQ19" s="116"/>
      <c r="HR19" s="116"/>
      <c r="HS19" s="116"/>
      <c r="HT19" s="116"/>
      <c r="HU19" s="116"/>
      <c r="HV19" s="116"/>
      <c r="HW19" s="116"/>
      <c r="HX19" s="116"/>
      <c r="HY19" s="105"/>
      <c r="HZ19" s="105"/>
      <c r="IA19" s="105"/>
      <c r="IB19" s="105"/>
      <c r="IC19" s="105"/>
      <c r="ID19" s="105"/>
      <c r="IE19" s="100"/>
      <c r="IF19" s="100"/>
      <c r="IG19" s="100"/>
      <c r="IH19" s="101"/>
      <c r="II19" s="101"/>
      <c r="IJ19" s="101"/>
      <c r="IK19" s="101"/>
      <c r="IL19" s="101"/>
      <c r="IM19" s="101"/>
      <c r="IN19" s="101"/>
      <c r="IO19" s="101"/>
      <c r="IP19" s="101"/>
      <c r="IQ19" s="100"/>
      <c r="IR19" s="100"/>
      <c r="IS19" s="100"/>
      <c r="IT19" s="100"/>
      <c r="IU19" s="100"/>
      <c r="IV19" s="100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  <c r="JG19" s="106"/>
      <c r="JH19" s="137"/>
      <c r="JI19" s="136"/>
    </row>
    <row r="20" spans="1:269" s="50" customFormat="1" ht="30" customHeight="1" x14ac:dyDescent="0.25">
      <c r="A20" s="49">
        <v>1</v>
      </c>
      <c r="B20" s="26">
        <v>2</v>
      </c>
      <c r="C20" s="49">
        <v>3</v>
      </c>
      <c r="D20" s="49">
        <v>4</v>
      </c>
      <c r="E20" s="26">
        <v>5</v>
      </c>
      <c r="F20" s="49">
        <v>6</v>
      </c>
      <c r="G20" s="49">
        <v>7</v>
      </c>
      <c r="H20" s="26">
        <v>8</v>
      </c>
      <c r="I20" s="49">
        <v>9</v>
      </c>
      <c r="J20" s="49">
        <v>10</v>
      </c>
      <c r="K20" s="26">
        <v>11</v>
      </c>
      <c r="L20" s="49">
        <v>12</v>
      </c>
      <c r="M20" s="49">
        <v>13</v>
      </c>
      <c r="N20" s="26">
        <v>14</v>
      </c>
      <c r="O20" s="49">
        <v>15</v>
      </c>
      <c r="P20" s="49">
        <v>16</v>
      </c>
      <c r="Q20" s="26">
        <v>17</v>
      </c>
      <c r="R20" s="49">
        <v>18</v>
      </c>
      <c r="S20" s="49">
        <v>19</v>
      </c>
      <c r="T20" s="26">
        <v>20</v>
      </c>
      <c r="U20" s="49">
        <v>21</v>
      </c>
      <c r="V20" s="49">
        <v>22</v>
      </c>
      <c r="W20" s="26">
        <v>23</v>
      </c>
      <c r="X20" s="49">
        <v>24</v>
      </c>
      <c r="Y20" s="49">
        <v>25</v>
      </c>
      <c r="Z20" s="26">
        <v>26</v>
      </c>
      <c r="AA20" s="49">
        <v>27</v>
      </c>
      <c r="AB20" s="49">
        <v>28</v>
      </c>
      <c r="AC20" s="26">
        <v>29</v>
      </c>
      <c r="AD20" s="49">
        <v>30</v>
      </c>
      <c r="AE20" s="49">
        <v>31</v>
      </c>
      <c r="AF20" s="26">
        <v>32</v>
      </c>
      <c r="AG20" s="49">
        <v>33</v>
      </c>
      <c r="AH20" s="49">
        <v>34</v>
      </c>
      <c r="AI20" s="26">
        <v>35</v>
      </c>
      <c r="AJ20" s="49">
        <v>36</v>
      </c>
      <c r="AK20" s="49">
        <v>37</v>
      </c>
      <c r="AL20" s="26">
        <v>38</v>
      </c>
      <c r="AM20" s="49">
        <v>39</v>
      </c>
      <c r="AN20" s="49">
        <v>40</v>
      </c>
      <c r="AO20" s="26">
        <v>41</v>
      </c>
      <c r="AP20" s="49">
        <v>42</v>
      </c>
      <c r="AQ20" s="49">
        <v>43</v>
      </c>
      <c r="AR20" s="26">
        <v>44</v>
      </c>
      <c r="AS20" s="49">
        <v>45</v>
      </c>
      <c r="AT20" s="49">
        <v>46</v>
      </c>
      <c r="AU20" s="26">
        <v>47</v>
      </c>
      <c r="AV20" s="49">
        <v>48</v>
      </c>
      <c r="AW20" s="49">
        <v>49</v>
      </c>
      <c r="AX20" s="26">
        <v>50</v>
      </c>
      <c r="AY20" s="49">
        <v>51</v>
      </c>
      <c r="AZ20" s="49">
        <v>52</v>
      </c>
      <c r="BA20" s="26">
        <v>53</v>
      </c>
      <c r="BB20" s="49">
        <v>54</v>
      </c>
      <c r="BC20" s="49">
        <v>55</v>
      </c>
      <c r="BD20" s="26">
        <v>56</v>
      </c>
      <c r="BE20" s="49">
        <v>57</v>
      </c>
      <c r="BF20" s="49">
        <v>58</v>
      </c>
      <c r="BG20" s="26">
        <v>59</v>
      </c>
      <c r="BH20" s="49">
        <v>60</v>
      </c>
      <c r="BI20" s="49">
        <v>61</v>
      </c>
      <c r="BJ20" s="26">
        <v>62</v>
      </c>
      <c r="BK20" s="49">
        <v>63</v>
      </c>
      <c r="BL20" s="49">
        <v>64</v>
      </c>
      <c r="BM20" s="26">
        <v>65</v>
      </c>
      <c r="BN20" s="49">
        <v>66</v>
      </c>
      <c r="BO20" s="49">
        <v>67</v>
      </c>
      <c r="BP20" s="26">
        <v>68</v>
      </c>
      <c r="BQ20" s="49">
        <v>69</v>
      </c>
      <c r="BR20" s="49">
        <v>70</v>
      </c>
      <c r="BS20" s="26">
        <v>71</v>
      </c>
      <c r="BT20" s="49">
        <v>72</v>
      </c>
      <c r="BU20" s="49">
        <v>73</v>
      </c>
      <c r="BV20" s="26">
        <v>74</v>
      </c>
      <c r="BW20" s="49">
        <v>75</v>
      </c>
      <c r="BX20" s="49">
        <v>76</v>
      </c>
      <c r="BY20" s="26">
        <v>77</v>
      </c>
      <c r="BZ20" s="49">
        <v>78</v>
      </c>
      <c r="CA20" s="49">
        <v>79</v>
      </c>
      <c r="CB20" s="26">
        <v>80</v>
      </c>
      <c r="CC20" s="49">
        <v>81</v>
      </c>
      <c r="CD20" s="49">
        <v>82</v>
      </c>
      <c r="CE20" s="26">
        <v>83</v>
      </c>
      <c r="CF20" s="49">
        <v>84</v>
      </c>
      <c r="CG20" s="49">
        <v>85</v>
      </c>
      <c r="CH20" s="26">
        <v>86</v>
      </c>
      <c r="CI20" s="49">
        <v>87</v>
      </c>
      <c r="CJ20" s="49">
        <v>88</v>
      </c>
      <c r="CK20" s="26">
        <v>89</v>
      </c>
      <c r="CL20" s="49">
        <v>90</v>
      </c>
      <c r="CM20" s="49">
        <v>91</v>
      </c>
      <c r="CN20" s="26">
        <v>92</v>
      </c>
      <c r="CO20" s="49">
        <v>93</v>
      </c>
      <c r="CP20" s="49">
        <v>94</v>
      </c>
      <c r="CQ20" s="26">
        <v>95</v>
      </c>
      <c r="CR20" s="49">
        <v>96</v>
      </c>
      <c r="CS20" s="49">
        <v>97</v>
      </c>
      <c r="CT20" s="26">
        <v>98</v>
      </c>
      <c r="CU20" s="49">
        <v>99</v>
      </c>
      <c r="CV20" s="49">
        <v>100</v>
      </c>
      <c r="CW20" s="26">
        <v>101</v>
      </c>
      <c r="CX20" s="49">
        <v>102</v>
      </c>
      <c r="CY20" s="49">
        <v>103</v>
      </c>
      <c r="CZ20" s="26">
        <v>104</v>
      </c>
      <c r="DA20" s="49">
        <v>105</v>
      </c>
      <c r="DB20" s="49">
        <v>106</v>
      </c>
      <c r="DC20" s="26">
        <v>107</v>
      </c>
      <c r="DD20" s="49">
        <v>108</v>
      </c>
      <c r="DE20" s="49">
        <v>109</v>
      </c>
      <c r="DF20" s="26">
        <v>110</v>
      </c>
      <c r="DG20" s="49">
        <v>111</v>
      </c>
      <c r="DH20" s="49">
        <v>112</v>
      </c>
      <c r="DI20" s="26">
        <v>113</v>
      </c>
      <c r="DJ20" s="49">
        <v>114</v>
      </c>
      <c r="DK20" s="49">
        <v>115</v>
      </c>
      <c r="DL20" s="26">
        <v>116</v>
      </c>
      <c r="DM20" s="49">
        <v>117</v>
      </c>
      <c r="DN20" s="49">
        <v>118</v>
      </c>
      <c r="DO20" s="26">
        <v>119</v>
      </c>
      <c r="DP20" s="49">
        <v>120</v>
      </c>
      <c r="DQ20" s="49">
        <v>121</v>
      </c>
      <c r="DR20" s="26">
        <v>122</v>
      </c>
      <c r="DS20" s="49">
        <v>123</v>
      </c>
      <c r="DT20" s="49">
        <v>124</v>
      </c>
      <c r="DU20" s="26">
        <v>125</v>
      </c>
      <c r="DV20" s="49">
        <v>126</v>
      </c>
      <c r="DW20" s="49">
        <v>127</v>
      </c>
      <c r="DX20" s="26">
        <v>128</v>
      </c>
      <c r="DY20" s="49">
        <v>129</v>
      </c>
      <c r="DZ20" s="49">
        <v>130</v>
      </c>
      <c r="EA20" s="26">
        <v>131</v>
      </c>
      <c r="EB20" s="49">
        <v>132</v>
      </c>
      <c r="EC20" s="49">
        <v>133</v>
      </c>
      <c r="ED20" s="26">
        <v>134</v>
      </c>
      <c r="EE20" s="49">
        <v>135</v>
      </c>
      <c r="EF20" s="49">
        <v>136</v>
      </c>
      <c r="EG20" s="26">
        <v>137</v>
      </c>
      <c r="EH20" s="49">
        <v>138</v>
      </c>
      <c r="EI20" s="49">
        <v>139</v>
      </c>
      <c r="EJ20" s="26">
        <v>140</v>
      </c>
      <c r="EK20" s="49">
        <v>141</v>
      </c>
      <c r="EL20" s="49">
        <v>142</v>
      </c>
      <c r="EM20" s="26">
        <v>143</v>
      </c>
      <c r="EN20" s="49">
        <v>144</v>
      </c>
      <c r="EO20" s="49">
        <v>145</v>
      </c>
      <c r="EP20" s="26">
        <v>146</v>
      </c>
      <c r="EQ20" s="49">
        <v>147</v>
      </c>
      <c r="ER20" s="49">
        <v>148</v>
      </c>
      <c r="ES20" s="26">
        <v>149</v>
      </c>
      <c r="ET20" s="49">
        <v>150</v>
      </c>
      <c r="EU20" s="49">
        <v>151</v>
      </c>
      <c r="EV20" s="26">
        <v>152</v>
      </c>
      <c r="EW20" s="49">
        <v>153</v>
      </c>
      <c r="EX20" s="49">
        <v>154</v>
      </c>
      <c r="EY20" s="26">
        <v>155</v>
      </c>
      <c r="EZ20" s="49">
        <v>156</v>
      </c>
      <c r="FA20" s="49">
        <v>157</v>
      </c>
      <c r="FB20" s="26">
        <v>158</v>
      </c>
      <c r="FC20" s="49">
        <v>159</v>
      </c>
      <c r="FD20" s="49">
        <v>160</v>
      </c>
      <c r="FE20" s="26">
        <v>161</v>
      </c>
      <c r="FF20" s="49">
        <v>162</v>
      </c>
      <c r="FG20" s="49">
        <v>163</v>
      </c>
      <c r="FH20" s="26">
        <v>164</v>
      </c>
      <c r="FI20" s="49">
        <v>165</v>
      </c>
      <c r="FJ20" s="49">
        <v>166</v>
      </c>
      <c r="FK20" s="26">
        <v>167</v>
      </c>
      <c r="FL20" s="49">
        <v>168</v>
      </c>
      <c r="FM20" s="49">
        <v>169</v>
      </c>
      <c r="FN20" s="26">
        <v>170</v>
      </c>
      <c r="FO20" s="49">
        <v>171</v>
      </c>
      <c r="FP20" s="49">
        <v>172</v>
      </c>
      <c r="FQ20" s="26">
        <v>173</v>
      </c>
      <c r="FR20" s="49">
        <v>174</v>
      </c>
      <c r="FS20" s="49">
        <v>175</v>
      </c>
      <c r="FT20" s="26">
        <v>176</v>
      </c>
      <c r="FU20" s="49">
        <v>177</v>
      </c>
      <c r="FV20" s="49">
        <v>178</v>
      </c>
      <c r="FW20" s="26">
        <v>179</v>
      </c>
      <c r="FX20" s="49">
        <v>180</v>
      </c>
      <c r="FY20" s="49">
        <v>181</v>
      </c>
      <c r="FZ20" s="26">
        <v>182</v>
      </c>
      <c r="GA20" s="49">
        <v>183</v>
      </c>
      <c r="GB20" s="49">
        <v>184</v>
      </c>
      <c r="GC20" s="26">
        <v>185</v>
      </c>
      <c r="GD20" s="49">
        <v>186</v>
      </c>
      <c r="GE20" s="49">
        <v>187</v>
      </c>
      <c r="GF20" s="26">
        <v>188</v>
      </c>
      <c r="GG20" s="49">
        <v>189</v>
      </c>
      <c r="GH20" s="49">
        <v>190</v>
      </c>
      <c r="GI20" s="26">
        <v>191</v>
      </c>
      <c r="GJ20" s="49">
        <v>192</v>
      </c>
      <c r="GK20" s="49">
        <v>193</v>
      </c>
      <c r="GL20" s="26">
        <v>194</v>
      </c>
      <c r="GM20" s="49">
        <v>195</v>
      </c>
      <c r="GN20" s="49">
        <v>196</v>
      </c>
      <c r="GO20" s="26">
        <v>197</v>
      </c>
      <c r="GP20" s="49">
        <v>198</v>
      </c>
      <c r="GQ20" s="49">
        <v>199</v>
      </c>
      <c r="GR20" s="26">
        <v>200</v>
      </c>
      <c r="GS20" s="49">
        <v>201</v>
      </c>
      <c r="GT20" s="49">
        <v>202</v>
      </c>
      <c r="GU20" s="26">
        <v>203</v>
      </c>
      <c r="GV20" s="49">
        <v>204</v>
      </c>
      <c r="GW20" s="49">
        <v>205</v>
      </c>
      <c r="GX20" s="26">
        <v>206</v>
      </c>
      <c r="GY20" s="49">
        <v>207</v>
      </c>
      <c r="GZ20" s="49">
        <v>208</v>
      </c>
      <c r="HA20" s="26">
        <v>209</v>
      </c>
      <c r="HB20" s="49">
        <v>210</v>
      </c>
      <c r="HC20" s="49">
        <v>211</v>
      </c>
      <c r="HD20" s="26">
        <v>212</v>
      </c>
      <c r="HE20" s="49">
        <v>213</v>
      </c>
      <c r="HF20" s="49">
        <v>214</v>
      </c>
      <c r="HG20" s="26">
        <v>215</v>
      </c>
      <c r="HH20" s="49">
        <v>216</v>
      </c>
      <c r="HI20" s="49">
        <v>217</v>
      </c>
      <c r="HJ20" s="26">
        <v>218</v>
      </c>
      <c r="HK20" s="49">
        <v>219</v>
      </c>
      <c r="HL20" s="49">
        <v>220</v>
      </c>
      <c r="HM20" s="26">
        <v>221</v>
      </c>
      <c r="HN20" s="49">
        <v>222</v>
      </c>
      <c r="HO20" s="49">
        <v>223</v>
      </c>
      <c r="HP20" s="26">
        <v>224</v>
      </c>
      <c r="HQ20" s="49">
        <v>225</v>
      </c>
      <c r="HR20" s="49">
        <v>226</v>
      </c>
      <c r="HS20" s="26">
        <v>227</v>
      </c>
      <c r="HT20" s="49">
        <v>228</v>
      </c>
      <c r="HU20" s="49">
        <v>229</v>
      </c>
      <c r="HV20" s="26">
        <v>230</v>
      </c>
      <c r="HW20" s="49">
        <v>231</v>
      </c>
      <c r="HX20" s="49">
        <v>232</v>
      </c>
      <c r="HY20" s="26">
        <v>233</v>
      </c>
      <c r="HZ20" s="49">
        <v>234</v>
      </c>
      <c r="IA20" s="49">
        <v>235</v>
      </c>
      <c r="IB20" s="26">
        <v>236</v>
      </c>
      <c r="IC20" s="49">
        <v>237</v>
      </c>
      <c r="ID20" s="49">
        <v>238</v>
      </c>
      <c r="IE20" s="26">
        <v>239</v>
      </c>
      <c r="IF20" s="49">
        <v>240</v>
      </c>
      <c r="IG20" s="49">
        <v>241</v>
      </c>
      <c r="IH20" s="26">
        <v>242</v>
      </c>
      <c r="II20" s="49">
        <v>243</v>
      </c>
      <c r="IJ20" s="49">
        <v>244</v>
      </c>
      <c r="IK20" s="26">
        <v>245</v>
      </c>
      <c r="IL20" s="49">
        <v>246</v>
      </c>
      <c r="IM20" s="49">
        <v>247</v>
      </c>
      <c r="IN20" s="26">
        <v>248</v>
      </c>
      <c r="IO20" s="49">
        <v>249</v>
      </c>
      <c r="IP20" s="49">
        <v>250</v>
      </c>
      <c r="IQ20" s="26">
        <v>251</v>
      </c>
      <c r="IR20" s="49">
        <v>252</v>
      </c>
      <c r="IS20" s="49">
        <v>253</v>
      </c>
      <c r="IT20" s="26">
        <v>254</v>
      </c>
      <c r="IU20" s="49">
        <v>255</v>
      </c>
      <c r="IV20" s="49">
        <v>256</v>
      </c>
      <c r="IW20" s="26">
        <v>257</v>
      </c>
      <c r="IX20" s="49">
        <v>258</v>
      </c>
      <c r="IY20" s="49">
        <v>259</v>
      </c>
      <c r="IZ20" s="26">
        <v>260</v>
      </c>
      <c r="JA20" s="49">
        <v>261</v>
      </c>
      <c r="JB20" s="49">
        <v>262</v>
      </c>
      <c r="JC20" s="26">
        <v>263</v>
      </c>
      <c r="JD20" s="49">
        <v>264</v>
      </c>
      <c r="JE20" s="49">
        <v>265</v>
      </c>
      <c r="JF20" s="26">
        <v>266</v>
      </c>
      <c r="JG20" s="49">
        <v>267</v>
      </c>
      <c r="JH20" s="49">
        <v>268</v>
      </c>
      <c r="JI20" s="26">
        <v>269</v>
      </c>
    </row>
    <row r="21" spans="1:269" s="50" customFormat="1" ht="18.75" x14ac:dyDescent="0.25">
      <c r="A21" s="49">
        <v>1</v>
      </c>
      <c r="B21" s="34" t="s">
        <v>98</v>
      </c>
      <c r="C21" s="49">
        <v>5032036143</v>
      </c>
      <c r="D21" s="49" t="s">
        <v>54</v>
      </c>
      <c r="E21" s="27">
        <f t="shared" ref="E21:E26" si="0">SUM(F21:HJ21)-AK21-AL21-AN21-AO21-AQ21-AR21-BL21-BM21-BO21-BP21</f>
        <v>2939</v>
      </c>
      <c r="F21" s="36">
        <v>985</v>
      </c>
      <c r="G21" s="36">
        <v>0</v>
      </c>
      <c r="H21" s="36">
        <v>834</v>
      </c>
      <c r="I21" s="36">
        <v>0</v>
      </c>
      <c r="J21" s="36">
        <v>76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118</v>
      </c>
      <c r="BR21" s="36">
        <v>791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57</v>
      </c>
      <c r="CG21" s="36">
        <v>44</v>
      </c>
      <c r="CH21" s="36">
        <v>0</v>
      </c>
      <c r="CI21" s="36">
        <v>0</v>
      </c>
      <c r="CJ21" s="36">
        <v>1</v>
      </c>
      <c r="CK21" s="36">
        <v>0</v>
      </c>
      <c r="CL21" s="36">
        <v>0</v>
      </c>
      <c r="CM21" s="36">
        <v>0</v>
      </c>
      <c r="CN21" s="36">
        <v>1</v>
      </c>
      <c r="CO21" s="36">
        <v>0</v>
      </c>
      <c r="CP21" s="36">
        <v>0</v>
      </c>
      <c r="CQ21" s="36">
        <v>1</v>
      </c>
      <c r="CR21" s="36">
        <v>5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6">
        <v>10</v>
      </c>
      <c r="DZ21" s="36">
        <v>16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36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0</v>
      </c>
      <c r="HG21" s="36">
        <v>0</v>
      </c>
      <c r="HH21" s="36">
        <v>0</v>
      </c>
      <c r="HI21" s="36">
        <v>0</v>
      </c>
      <c r="HJ21" s="36">
        <v>0</v>
      </c>
      <c r="HK21" s="35">
        <v>0</v>
      </c>
      <c r="HL21" s="35">
        <v>58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6"/>
      <c r="ID21" s="51"/>
      <c r="IE21" s="51">
        <v>230</v>
      </c>
      <c r="IF21" s="51">
        <v>230</v>
      </c>
      <c r="IG21" s="51">
        <v>0</v>
      </c>
      <c r="IH21" s="51">
        <v>0</v>
      </c>
      <c r="II21" s="51">
        <v>0</v>
      </c>
      <c r="IJ21" s="51">
        <v>0</v>
      </c>
      <c r="IK21" s="51">
        <v>0</v>
      </c>
      <c r="IL21" s="51">
        <v>0</v>
      </c>
      <c r="IM21" s="51">
        <v>0</v>
      </c>
      <c r="IN21" s="51">
        <v>0</v>
      </c>
      <c r="IO21" s="51">
        <v>0</v>
      </c>
      <c r="IP21" s="51">
        <v>0</v>
      </c>
      <c r="IQ21" s="51">
        <v>0</v>
      </c>
      <c r="IR21" s="51">
        <v>0</v>
      </c>
      <c r="IS21" s="51">
        <v>0</v>
      </c>
      <c r="IT21" s="51">
        <v>0</v>
      </c>
      <c r="IU21" s="36">
        <v>0</v>
      </c>
      <c r="IV21" s="51">
        <v>0</v>
      </c>
      <c r="IW21" s="36">
        <v>2233.9</v>
      </c>
      <c r="IX21" s="36">
        <v>342.7</v>
      </c>
      <c r="IY21" s="37">
        <f t="shared" ref="IY21:IY47" si="1">IZ21+JD21</f>
        <v>128130</v>
      </c>
      <c r="IZ21" s="37">
        <f t="shared" ref="IZ21:IZ26" si="2">JA21+JC21</f>
        <v>100982</v>
      </c>
      <c r="JA21" s="37">
        <v>100357</v>
      </c>
      <c r="JB21" s="37">
        <v>24227</v>
      </c>
      <c r="JC21" s="37">
        <v>625</v>
      </c>
      <c r="JD21" s="37">
        <f t="shared" ref="JD21:JD26" si="3">JE21+JG21</f>
        <v>27148</v>
      </c>
      <c r="JE21" s="37">
        <v>26627</v>
      </c>
      <c r="JF21" s="37">
        <v>7142</v>
      </c>
      <c r="JG21" s="37">
        <v>521</v>
      </c>
      <c r="JH21" s="55" t="s">
        <v>120</v>
      </c>
      <c r="JI21" s="52" t="s">
        <v>94</v>
      </c>
    </row>
    <row r="22" spans="1:269" s="50" customFormat="1" ht="18.75" x14ac:dyDescent="0.25">
      <c r="A22" s="49">
        <v>2</v>
      </c>
      <c r="B22" s="34" t="s">
        <v>99</v>
      </c>
      <c r="C22" s="49">
        <v>5032057640</v>
      </c>
      <c r="D22" s="49" t="s">
        <v>54</v>
      </c>
      <c r="E22" s="27">
        <f t="shared" si="0"/>
        <v>1600</v>
      </c>
      <c r="F22" s="36">
        <v>534</v>
      </c>
      <c r="G22" s="36">
        <v>0</v>
      </c>
      <c r="H22" s="36">
        <v>581</v>
      </c>
      <c r="I22" s="36">
        <v>0</v>
      </c>
      <c r="J22" s="36">
        <v>114</v>
      </c>
      <c r="K22" s="36">
        <v>0</v>
      </c>
      <c r="L22" s="36">
        <v>3</v>
      </c>
      <c r="M22" s="36">
        <v>0</v>
      </c>
      <c r="N22" s="36">
        <v>5</v>
      </c>
      <c r="O22" s="36">
        <v>0</v>
      </c>
      <c r="P22" s="36">
        <v>3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30</v>
      </c>
      <c r="BR22" s="36">
        <v>300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20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5</v>
      </c>
      <c r="DZ22" s="36">
        <v>5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5">
        <v>0</v>
      </c>
      <c r="HL22" s="35">
        <v>39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6"/>
      <c r="ID22" s="51"/>
      <c r="IE22" s="51">
        <v>400</v>
      </c>
      <c r="IF22" s="51">
        <v>399</v>
      </c>
      <c r="IG22" s="51">
        <v>1</v>
      </c>
      <c r="IH22" s="51">
        <v>0</v>
      </c>
      <c r="II22" s="51">
        <v>0</v>
      </c>
      <c r="IJ22" s="51">
        <v>0</v>
      </c>
      <c r="IK22" s="51">
        <v>0</v>
      </c>
      <c r="IL22" s="51">
        <v>0</v>
      </c>
      <c r="IM22" s="51">
        <v>0</v>
      </c>
      <c r="IN22" s="51">
        <v>0</v>
      </c>
      <c r="IO22" s="51">
        <v>0</v>
      </c>
      <c r="IP22" s="51">
        <v>0</v>
      </c>
      <c r="IQ22" s="51">
        <v>0</v>
      </c>
      <c r="IR22" s="51">
        <v>0</v>
      </c>
      <c r="IS22" s="51">
        <v>0</v>
      </c>
      <c r="IT22" s="51">
        <v>0</v>
      </c>
      <c r="IU22" s="36">
        <v>0</v>
      </c>
      <c r="IV22" s="51">
        <v>0</v>
      </c>
      <c r="IW22" s="36">
        <v>1337.5</v>
      </c>
      <c r="IX22" s="36">
        <v>120</v>
      </c>
      <c r="IY22" s="37">
        <f t="shared" si="1"/>
        <v>80970</v>
      </c>
      <c r="IZ22" s="37">
        <f t="shared" si="2"/>
        <v>64164</v>
      </c>
      <c r="JA22" s="37">
        <v>64086</v>
      </c>
      <c r="JB22" s="37">
        <v>7351</v>
      </c>
      <c r="JC22" s="37">
        <v>78</v>
      </c>
      <c r="JD22" s="37">
        <f t="shared" si="3"/>
        <v>16806</v>
      </c>
      <c r="JE22" s="37">
        <v>15504</v>
      </c>
      <c r="JF22" s="37">
        <v>2462</v>
      </c>
      <c r="JG22" s="37">
        <v>1302</v>
      </c>
      <c r="JH22" s="55" t="s">
        <v>120</v>
      </c>
      <c r="JI22" s="52" t="s">
        <v>94</v>
      </c>
    </row>
    <row r="23" spans="1:269" s="50" customFormat="1" ht="18.75" x14ac:dyDescent="0.25">
      <c r="A23" s="49">
        <v>3</v>
      </c>
      <c r="B23" s="34" t="s">
        <v>69</v>
      </c>
      <c r="C23" s="49">
        <v>5032036471</v>
      </c>
      <c r="D23" s="49" t="s">
        <v>54</v>
      </c>
      <c r="E23" s="27">
        <f t="shared" si="0"/>
        <v>3246</v>
      </c>
      <c r="F23" s="36">
        <v>1335</v>
      </c>
      <c r="G23" s="36">
        <v>0</v>
      </c>
      <c r="H23" s="36">
        <v>950</v>
      </c>
      <c r="I23" s="36">
        <v>0</v>
      </c>
      <c r="J23" s="36">
        <v>140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79</v>
      </c>
      <c r="BR23" s="36">
        <v>677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15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50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5">
        <v>11</v>
      </c>
      <c r="HL23" s="35">
        <v>71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6"/>
      <c r="ID23" s="36"/>
      <c r="IE23" s="36">
        <v>730</v>
      </c>
      <c r="IF23" s="36">
        <v>730</v>
      </c>
      <c r="IG23" s="36">
        <v>0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0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>
        <v>0</v>
      </c>
      <c r="IU23" s="36">
        <v>0</v>
      </c>
      <c r="IV23" s="51">
        <v>0</v>
      </c>
      <c r="IW23" s="36">
        <v>2342.6999999999998</v>
      </c>
      <c r="IX23" s="36">
        <v>622</v>
      </c>
      <c r="IY23" s="37">
        <f t="shared" si="1"/>
        <v>139995</v>
      </c>
      <c r="IZ23" s="37">
        <f t="shared" si="2"/>
        <v>109206</v>
      </c>
      <c r="JA23" s="37">
        <v>108764</v>
      </c>
      <c r="JB23" s="37">
        <v>36603</v>
      </c>
      <c r="JC23" s="37">
        <v>442</v>
      </c>
      <c r="JD23" s="37">
        <f t="shared" si="3"/>
        <v>30789</v>
      </c>
      <c r="JE23" s="37">
        <v>30424</v>
      </c>
      <c r="JF23" s="37">
        <v>12763</v>
      </c>
      <c r="JG23" s="37">
        <v>365</v>
      </c>
      <c r="JH23" s="55">
        <v>540</v>
      </c>
      <c r="JI23" s="55" t="s">
        <v>94</v>
      </c>
    </row>
    <row r="24" spans="1:269" s="50" customFormat="1" ht="18.75" x14ac:dyDescent="0.25">
      <c r="A24" s="49">
        <v>4</v>
      </c>
      <c r="B24" s="34" t="s">
        <v>100</v>
      </c>
      <c r="C24" s="49">
        <v>5032036954</v>
      </c>
      <c r="D24" s="49" t="s">
        <v>54</v>
      </c>
      <c r="E24" s="27">
        <f t="shared" si="0"/>
        <v>1890</v>
      </c>
      <c r="F24" s="36">
        <v>537</v>
      </c>
      <c r="G24" s="36">
        <v>0</v>
      </c>
      <c r="H24" s="36">
        <v>640</v>
      </c>
      <c r="I24" s="36">
        <v>0</v>
      </c>
      <c r="J24" s="36">
        <v>131</v>
      </c>
      <c r="K24" s="36">
        <v>0</v>
      </c>
      <c r="L24" s="36">
        <v>5</v>
      </c>
      <c r="M24" s="36">
        <v>0</v>
      </c>
      <c r="N24" s="36">
        <v>6</v>
      </c>
      <c r="O24" s="36">
        <v>0</v>
      </c>
      <c r="P24" s="36">
        <v>3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1</v>
      </c>
      <c r="AW24" s="36">
        <v>0</v>
      </c>
      <c r="AX24" s="36">
        <v>0</v>
      </c>
      <c r="AY24" s="36">
        <v>2</v>
      </c>
      <c r="AZ24" s="36">
        <v>1</v>
      </c>
      <c r="BA24" s="36">
        <v>1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31</v>
      </c>
      <c r="BR24" s="36">
        <v>433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58</v>
      </c>
      <c r="CG24" s="36">
        <v>14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2</v>
      </c>
      <c r="CP24" s="36">
        <v>0</v>
      </c>
      <c r="CQ24" s="36">
        <v>0</v>
      </c>
      <c r="CR24" s="36">
        <v>2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23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0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5">
        <v>3</v>
      </c>
      <c r="HL24" s="35">
        <v>41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6"/>
      <c r="ID24" s="51"/>
      <c r="IE24" s="51">
        <v>75</v>
      </c>
      <c r="IF24" s="51">
        <v>75</v>
      </c>
      <c r="IG24" s="51">
        <v>0</v>
      </c>
      <c r="IH24" s="51">
        <v>0</v>
      </c>
      <c r="II24" s="51">
        <v>0</v>
      </c>
      <c r="IJ24" s="51">
        <v>0</v>
      </c>
      <c r="IK24" s="51">
        <v>0</v>
      </c>
      <c r="IL24" s="51">
        <v>0</v>
      </c>
      <c r="IM24" s="51">
        <v>0</v>
      </c>
      <c r="IN24" s="51">
        <v>0</v>
      </c>
      <c r="IO24" s="51">
        <v>0</v>
      </c>
      <c r="IP24" s="51">
        <v>0</v>
      </c>
      <c r="IQ24" s="51">
        <v>0</v>
      </c>
      <c r="IR24" s="51">
        <v>0</v>
      </c>
      <c r="IS24" s="51">
        <v>0</v>
      </c>
      <c r="IT24" s="51">
        <v>0</v>
      </c>
      <c r="IU24" s="36">
        <v>0</v>
      </c>
      <c r="IV24" s="51">
        <v>0</v>
      </c>
      <c r="IW24" s="36">
        <v>1456.7</v>
      </c>
      <c r="IX24" s="36">
        <v>192</v>
      </c>
      <c r="IY24" s="37">
        <f t="shared" si="1"/>
        <v>84590</v>
      </c>
      <c r="IZ24" s="37">
        <f t="shared" si="2"/>
        <v>66130</v>
      </c>
      <c r="JA24" s="37">
        <v>66078</v>
      </c>
      <c r="JB24" s="37">
        <v>13980</v>
      </c>
      <c r="JC24" s="37">
        <v>52</v>
      </c>
      <c r="JD24" s="37">
        <f t="shared" si="3"/>
        <v>18460</v>
      </c>
      <c r="JE24" s="37">
        <v>17471</v>
      </c>
      <c r="JF24" s="37">
        <v>3968</v>
      </c>
      <c r="JG24" s="37">
        <v>989</v>
      </c>
      <c r="JH24" s="55" t="s">
        <v>120</v>
      </c>
      <c r="JI24" s="52" t="s">
        <v>94</v>
      </c>
    </row>
    <row r="25" spans="1:269" s="50" customFormat="1" ht="18.75" x14ac:dyDescent="0.25">
      <c r="A25" s="49">
        <v>5</v>
      </c>
      <c r="B25" s="34" t="s">
        <v>101</v>
      </c>
      <c r="C25" s="49">
        <v>5032036489</v>
      </c>
      <c r="D25" s="49" t="s">
        <v>54</v>
      </c>
      <c r="E25" s="27">
        <f t="shared" si="0"/>
        <v>1292</v>
      </c>
      <c r="F25" s="36">
        <v>446</v>
      </c>
      <c r="G25" s="36">
        <v>0</v>
      </c>
      <c r="H25" s="36">
        <v>504</v>
      </c>
      <c r="I25" s="36">
        <v>0</v>
      </c>
      <c r="J25" s="36">
        <v>97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1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26</v>
      </c>
      <c r="BR25" s="36">
        <v>190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15</v>
      </c>
      <c r="CG25" s="36">
        <v>4</v>
      </c>
      <c r="CH25" s="36">
        <v>1</v>
      </c>
      <c r="CI25" s="36">
        <v>0</v>
      </c>
      <c r="CJ25" s="36">
        <v>2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1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2</v>
      </c>
      <c r="DZ25" s="36">
        <v>3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36">
        <v>0</v>
      </c>
      <c r="FZ25" s="36">
        <v>0</v>
      </c>
      <c r="GA25" s="36">
        <v>0</v>
      </c>
      <c r="GB25" s="36">
        <v>0</v>
      </c>
      <c r="GC25" s="36">
        <v>0</v>
      </c>
      <c r="GD25" s="36">
        <v>0</v>
      </c>
      <c r="GE25" s="36">
        <v>0</v>
      </c>
      <c r="GF25" s="36">
        <v>0</v>
      </c>
      <c r="GG25" s="36">
        <v>0</v>
      </c>
      <c r="GH25" s="36">
        <v>0</v>
      </c>
      <c r="GI25" s="36">
        <v>0</v>
      </c>
      <c r="GJ25" s="36">
        <v>0</v>
      </c>
      <c r="GK25" s="36">
        <v>0</v>
      </c>
      <c r="GL25" s="36">
        <v>0</v>
      </c>
      <c r="GM25" s="36">
        <v>0</v>
      </c>
      <c r="GN25" s="36">
        <v>0</v>
      </c>
      <c r="GO25" s="36">
        <v>0</v>
      </c>
      <c r="GP25" s="36">
        <v>0</v>
      </c>
      <c r="GQ25" s="36">
        <v>0</v>
      </c>
      <c r="GR25" s="36">
        <v>0</v>
      </c>
      <c r="GS25" s="36">
        <v>0</v>
      </c>
      <c r="GT25" s="36">
        <v>0</v>
      </c>
      <c r="GU25" s="36">
        <v>0</v>
      </c>
      <c r="GV25" s="36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  <c r="HH25" s="36">
        <v>0</v>
      </c>
      <c r="HI25" s="36">
        <v>0</v>
      </c>
      <c r="HJ25" s="36">
        <v>0</v>
      </c>
      <c r="HK25" s="35">
        <v>1</v>
      </c>
      <c r="HL25" s="35">
        <v>34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6"/>
      <c r="ID25" s="51"/>
      <c r="IE25" s="51">
        <v>131</v>
      </c>
      <c r="IF25" s="51">
        <v>131</v>
      </c>
      <c r="IG25" s="51">
        <v>0</v>
      </c>
      <c r="IH25" s="51">
        <v>0</v>
      </c>
      <c r="II25" s="51">
        <v>0</v>
      </c>
      <c r="IJ25" s="51">
        <v>0</v>
      </c>
      <c r="IK25" s="51">
        <v>0</v>
      </c>
      <c r="IL25" s="51">
        <v>0</v>
      </c>
      <c r="IM25" s="51">
        <v>0</v>
      </c>
      <c r="IN25" s="51">
        <v>0</v>
      </c>
      <c r="IO25" s="51">
        <v>0</v>
      </c>
      <c r="IP25" s="51">
        <v>0</v>
      </c>
      <c r="IQ25" s="51">
        <v>0</v>
      </c>
      <c r="IR25" s="51">
        <v>0</v>
      </c>
      <c r="IS25" s="51">
        <v>0</v>
      </c>
      <c r="IT25" s="51">
        <v>0</v>
      </c>
      <c r="IU25" s="36">
        <v>0</v>
      </c>
      <c r="IV25" s="51">
        <v>0</v>
      </c>
      <c r="IW25" s="36">
        <v>1108.9000000000001</v>
      </c>
      <c r="IX25" s="36">
        <v>79.7</v>
      </c>
      <c r="IY25" s="37">
        <f t="shared" si="1"/>
        <v>62497</v>
      </c>
      <c r="IZ25" s="37">
        <f t="shared" si="2"/>
        <v>49353</v>
      </c>
      <c r="JA25" s="37">
        <v>49353</v>
      </c>
      <c r="JB25" s="37">
        <v>5851</v>
      </c>
      <c r="JC25" s="37">
        <v>0</v>
      </c>
      <c r="JD25" s="37">
        <f t="shared" si="3"/>
        <v>13144</v>
      </c>
      <c r="JE25" s="37">
        <v>12623</v>
      </c>
      <c r="JF25" s="37">
        <v>1704</v>
      </c>
      <c r="JG25" s="37">
        <v>521</v>
      </c>
      <c r="JH25" s="55" t="s">
        <v>120</v>
      </c>
      <c r="JI25" s="52" t="s">
        <v>94</v>
      </c>
    </row>
    <row r="26" spans="1:269" s="50" customFormat="1" ht="18.75" x14ac:dyDescent="0.25">
      <c r="A26" s="49">
        <v>6</v>
      </c>
      <c r="B26" s="34" t="s">
        <v>102</v>
      </c>
      <c r="C26" s="49">
        <v>5032036714</v>
      </c>
      <c r="D26" s="49" t="s">
        <v>54</v>
      </c>
      <c r="E26" s="27">
        <f t="shared" si="0"/>
        <v>2150</v>
      </c>
      <c r="F26" s="36">
        <v>651</v>
      </c>
      <c r="G26" s="36">
        <v>0</v>
      </c>
      <c r="H26" s="36">
        <v>514</v>
      </c>
      <c r="I26" s="36">
        <v>0</v>
      </c>
      <c r="J26" s="36">
        <v>105</v>
      </c>
      <c r="K26" s="36">
        <v>0</v>
      </c>
      <c r="L26" s="36">
        <v>5</v>
      </c>
      <c r="M26" s="36">
        <v>0</v>
      </c>
      <c r="N26" s="36">
        <v>4</v>
      </c>
      <c r="O26" s="36">
        <v>0</v>
      </c>
      <c r="P26" s="36">
        <v>1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90</v>
      </c>
      <c r="BR26" s="36">
        <v>643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68</v>
      </c>
      <c r="CG26" s="36">
        <v>39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20</v>
      </c>
      <c r="DZ26" s="36">
        <v>10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0</v>
      </c>
      <c r="FQ26" s="36">
        <v>0</v>
      </c>
      <c r="FR26" s="36">
        <v>0</v>
      </c>
      <c r="FS26" s="36">
        <v>0</v>
      </c>
      <c r="FT26" s="36">
        <v>0</v>
      </c>
      <c r="FU26" s="36">
        <v>0</v>
      </c>
      <c r="FV26" s="36">
        <v>0</v>
      </c>
      <c r="FW26" s="36">
        <v>0</v>
      </c>
      <c r="FX26" s="36">
        <v>0</v>
      </c>
      <c r="FY26" s="36">
        <v>0</v>
      </c>
      <c r="FZ26" s="36">
        <v>0</v>
      </c>
      <c r="GA26" s="36">
        <v>0</v>
      </c>
      <c r="GB26" s="36">
        <v>0</v>
      </c>
      <c r="GC26" s="36">
        <v>0</v>
      </c>
      <c r="GD26" s="36">
        <v>0</v>
      </c>
      <c r="GE26" s="36">
        <v>0</v>
      </c>
      <c r="GF26" s="36">
        <v>0</v>
      </c>
      <c r="GG26" s="36">
        <v>0</v>
      </c>
      <c r="GH26" s="36">
        <v>0</v>
      </c>
      <c r="GI26" s="36">
        <v>0</v>
      </c>
      <c r="GJ26" s="36">
        <v>0</v>
      </c>
      <c r="GK26" s="36">
        <v>0</v>
      </c>
      <c r="GL26" s="36">
        <v>0</v>
      </c>
      <c r="GM26" s="36">
        <v>0</v>
      </c>
      <c r="GN26" s="36">
        <v>0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0</v>
      </c>
      <c r="GX26" s="36">
        <v>0</v>
      </c>
      <c r="GY26" s="36">
        <v>0</v>
      </c>
      <c r="GZ26" s="36">
        <v>0</v>
      </c>
      <c r="HA26" s="36">
        <v>0</v>
      </c>
      <c r="HB26" s="36">
        <v>0</v>
      </c>
      <c r="HC26" s="36">
        <v>0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36">
        <v>0</v>
      </c>
      <c r="HJ26" s="36">
        <v>0</v>
      </c>
      <c r="HK26" s="35">
        <v>1</v>
      </c>
      <c r="HL26" s="35">
        <v>38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6"/>
      <c r="ID26" s="51"/>
      <c r="IE26" s="51">
        <v>150</v>
      </c>
      <c r="IF26" s="51">
        <v>147</v>
      </c>
      <c r="IG26" s="51">
        <v>3</v>
      </c>
      <c r="IH26" s="51">
        <v>0</v>
      </c>
      <c r="II26" s="51">
        <v>0</v>
      </c>
      <c r="IJ26" s="51">
        <v>0</v>
      </c>
      <c r="IK26" s="51">
        <v>0</v>
      </c>
      <c r="IL26" s="51">
        <v>0</v>
      </c>
      <c r="IM26" s="51">
        <v>0</v>
      </c>
      <c r="IN26" s="51">
        <v>0</v>
      </c>
      <c r="IO26" s="51">
        <v>0</v>
      </c>
      <c r="IP26" s="51">
        <v>0</v>
      </c>
      <c r="IQ26" s="51">
        <v>0</v>
      </c>
      <c r="IR26" s="51">
        <v>0</v>
      </c>
      <c r="IS26" s="51">
        <v>0</v>
      </c>
      <c r="IT26" s="51">
        <v>0</v>
      </c>
      <c r="IU26" s="36">
        <v>0</v>
      </c>
      <c r="IV26" s="51">
        <v>0</v>
      </c>
      <c r="IW26" s="36">
        <v>1416</v>
      </c>
      <c r="IX26" s="36">
        <v>285.3</v>
      </c>
      <c r="IY26" s="37">
        <f t="shared" si="1"/>
        <v>86514</v>
      </c>
      <c r="IZ26" s="37">
        <f t="shared" si="2"/>
        <v>68073</v>
      </c>
      <c r="JA26" s="37">
        <v>67901</v>
      </c>
      <c r="JB26" s="37">
        <v>20464</v>
      </c>
      <c r="JC26" s="37">
        <v>172</v>
      </c>
      <c r="JD26" s="37">
        <f t="shared" si="3"/>
        <v>18441</v>
      </c>
      <c r="JE26" s="37">
        <v>17764</v>
      </c>
      <c r="JF26" s="37">
        <v>5911</v>
      </c>
      <c r="JG26" s="37">
        <v>677</v>
      </c>
      <c r="JH26" s="55" t="s">
        <v>120</v>
      </c>
      <c r="JI26" s="52" t="s">
        <v>94</v>
      </c>
    </row>
    <row r="27" spans="1:269" s="50" customFormat="1" ht="18.75" x14ac:dyDescent="0.25">
      <c r="A27" s="49">
        <v>7</v>
      </c>
      <c r="B27" s="34" t="s">
        <v>103</v>
      </c>
      <c r="C27" s="49">
        <v>5032036496</v>
      </c>
      <c r="D27" s="49" t="s">
        <v>54</v>
      </c>
      <c r="E27" s="27">
        <f t="shared" ref="E27:E57" si="4">SUM(F27:HJ27)-AK27-AL27-AN27-AO27-AQ27-AR27-BL27-BM27-BO27-BP27</f>
        <v>1613</v>
      </c>
      <c r="F27" s="36">
        <v>461</v>
      </c>
      <c r="G27" s="36">
        <v>0</v>
      </c>
      <c r="H27" s="36">
        <v>538</v>
      </c>
      <c r="I27" s="36">
        <v>0</v>
      </c>
      <c r="J27" s="36">
        <v>80</v>
      </c>
      <c r="K27" s="36">
        <v>0</v>
      </c>
      <c r="L27" s="36">
        <v>5</v>
      </c>
      <c r="M27" s="36">
        <v>0</v>
      </c>
      <c r="N27" s="36">
        <v>4</v>
      </c>
      <c r="O27" s="36">
        <v>0</v>
      </c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4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24</v>
      </c>
      <c r="BR27" s="36">
        <v>398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31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55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11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36">
        <v>0</v>
      </c>
      <c r="FZ27" s="36">
        <v>0</v>
      </c>
      <c r="GA27" s="36">
        <v>0</v>
      </c>
      <c r="GB27" s="36">
        <v>0</v>
      </c>
      <c r="GC27" s="36">
        <v>0</v>
      </c>
      <c r="GD27" s="36">
        <v>0</v>
      </c>
      <c r="GE27" s="36">
        <v>0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0</v>
      </c>
      <c r="GM27" s="36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0</v>
      </c>
      <c r="GX27" s="36">
        <v>0</v>
      </c>
      <c r="GY27" s="36">
        <v>0</v>
      </c>
      <c r="GZ27" s="36">
        <v>0</v>
      </c>
      <c r="HA27" s="36">
        <v>0</v>
      </c>
      <c r="HB27" s="36">
        <v>0</v>
      </c>
      <c r="HC27" s="36">
        <v>0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36">
        <v>0</v>
      </c>
      <c r="HJ27" s="36">
        <v>0</v>
      </c>
      <c r="HK27" s="35">
        <v>2</v>
      </c>
      <c r="HL27" s="35">
        <v>35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6"/>
      <c r="ID27" s="51"/>
      <c r="IE27" s="51">
        <v>94</v>
      </c>
      <c r="IF27" s="51">
        <v>93</v>
      </c>
      <c r="IG27" s="51">
        <v>1</v>
      </c>
      <c r="IH27" s="51">
        <v>0</v>
      </c>
      <c r="II27" s="51">
        <v>0</v>
      </c>
      <c r="IJ27" s="51">
        <v>0</v>
      </c>
      <c r="IK27" s="51">
        <v>0</v>
      </c>
      <c r="IL27" s="51">
        <v>0</v>
      </c>
      <c r="IM27" s="51">
        <v>0</v>
      </c>
      <c r="IN27" s="51">
        <v>0</v>
      </c>
      <c r="IO27" s="51">
        <v>0</v>
      </c>
      <c r="IP27" s="51">
        <v>0</v>
      </c>
      <c r="IQ27" s="51">
        <v>0</v>
      </c>
      <c r="IR27" s="51">
        <v>0</v>
      </c>
      <c r="IS27" s="51">
        <v>0</v>
      </c>
      <c r="IT27" s="51">
        <v>0</v>
      </c>
      <c r="IU27" s="36">
        <v>0</v>
      </c>
      <c r="IV27" s="51">
        <v>0</v>
      </c>
      <c r="IW27" s="36">
        <v>1237.3</v>
      </c>
      <c r="IX27" s="36">
        <v>211</v>
      </c>
      <c r="IY27" s="37">
        <f t="shared" si="1"/>
        <v>73016</v>
      </c>
      <c r="IZ27" s="37">
        <f t="shared" ref="IZ27:IZ57" si="5">JA27+JC27</f>
        <v>57660</v>
      </c>
      <c r="JA27" s="37">
        <v>57452</v>
      </c>
      <c r="JB27" s="37">
        <v>14469</v>
      </c>
      <c r="JC27" s="37">
        <v>208</v>
      </c>
      <c r="JD27" s="37">
        <f t="shared" ref="JD27:JD57" si="6">JE27+JG27</f>
        <v>15356</v>
      </c>
      <c r="JE27" s="37">
        <v>15234</v>
      </c>
      <c r="JF27" s="37">
        <v>4372</v>
      </c>
      <c r="JG27" s="37">
        <v>122</v>
      </c>
      <c r="JH27" s="55" t="s">
        <v>120</v>
      </c>
      <c r="JI27" s="52" t="s">
        <v>94</v>
      </c>
    </row>
    <row r="28" spans="1:269" s="50" customFormat="1" ht="18.75" x14ac:dyDescent="0.25">
      <c r="A28" s="49">
        <v>8</v>
      </c>
      <c r="B28" s="34" t="s">
        <v>104</v>
      </c>
      <c r="C28" s="49">
        <v>5032036150</v>
      </c>
      <c r="D28" s="49" t="s">
        <v>54</v>
      </c>
      <c r="E28" s="27">
        <f t="shared" si="4"/>
        <v>1727</v>
      </c>
      <c r="F28" s="36">
        <v>660</v>
      </c>
      <c r="G28" s="36">
        <v>0</v>
      </c>
      <c r="H28" s="36">
        <v>639</v>
      </c>
      <c r="I28" s="36">
        <v>0</v>
      </c>
      <c r="J28" s="36">
        <v>121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1</v>
      </c>
      <c r="BA28" s="36">
        <v>1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50</v>
      </c>
      <c r="BR28" s="36">
        <v>240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15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36">
        <v>0</v>
      </c>
      <c r="FZ28" s="36">
        <v>0</v>
      </c>
      <c r="GA28" s="36">
        <v>0</v>
      </c>
      <c r="GB28" s="36">
        <v>0</v>
      </c>
      <c r="GC28" s="36">
        <v>0</v>
      </c>
      <c r="GD28" s="36">
        <v>0</v>
      </c>
      <c r="GE28" s="36">
        <v>0</v>
      </c>
      <c r="GF28" s="36">
        <v>0</v>
      </c>
      <c r="GG28" s="36">
        <v>0</v>
      </c>
      <c r="GH28" s="36">
        <v>0</v>
      </c>
      <c r="GI28" s="36">
        <v>0</v>
      </c>
      <c r="GJ28" s="36">
        <v>0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0</v>
      </c>
      <c r="GU28" s="36">
        <v>0</v>
      </c>
      <c r="GV28" s="36">
        <v>0</v>
      </c>
      <c r="GW28" s="36">
        <v>0</v>
      </c>
      <c r="GX28" s="36">
        <v>0</v>
      </c>
      <c r="GY28" s="36">
        <v>0</v>
      </c>
      <c r="GZ28" s="36">
        <v>0</v>
      </c>
      <c r="HA28" s="36">
        <v>0</v>
      </c>
      <c r="HB28" s="36">
        <v>0</v>
      </c>
      <c r="HC28" s="36">
        <v>0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36">
        <v>0</v>
      </c>
      <c r="HJ28" s="36">
        <v>0</v>
      </c>
      <c r="HK28" s="35">
        <v>5</v>
      </c>
      <c r="HL28" s="35">
        <v>41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6"/>
      <c r="ID28" s="51"/>
      <c r="IE28" s="51">
        <v>75</v>
      </c>
      <c r="IF28" s="51">
        <v>75</v>
      </c>
      <c r="IG28" s="51">
        <v>0</v>
      </c>
      <c r="IH28" s="51">
        <v>0</v>
      </c>
      <c r="II28" s="51">
        <v>0</v>
      </c>
      <c r="IJ28" s="51">
        <v>0</v>
      </c>
      <c r="IK28" s="51">
        <v>0</v>
      </c>
      <c r="IL28" s="51">
        <v>0</v>
      </c>
      <c r="IM28" s="51">
        <v>0</v>
      </c>
      <c r="IN28" s="51">
        <v>0</v>
      </c>
      <c r="IO28" s="51">
        <v>0</v>
      </c>
      <c r="IP28" s="51">
        <v>0</v>
      </c>
      <c r="IQ28" s="51">
        <v>0</v>
      </c>
      <c r="IR28" s="51">
        <v>0</v>
      </c>
      <c r="IS28" s="51">
        <v>0</v>
      </c>
      <c r="IT28" s="51">
        <v>0</v>
      </c>
      <c r="IU28" s="36">
        <v>0</v>
      </c>
      <c r="IV28" s="51">
        <v>0</v>
      </c>
      <c r="IW28" s="36">
        <v>1354.4</v>
      </c>
      <c r="IX28" s="36">
        <v>97.3</v>
      </c>
      <c r="IY28" s="37">
        <f t="shared" si="1"/>
        <v>76844</v>
      </c>
      <c r="IZ28" s="37">
        <f t="shared" si="5"/>
        <v>61267</v>
      </c>
      <c r="JA28" s="37">
        <v>60929</v>
      </c>
      <c r="JB28" s="37">
        <v>6924</v>
      </c>
      <c r="JC28" s="37">
        <v>338</v>
      </c>
      <c r="JD28" s="37">
        <f t="shared" si="6"/>
        <v>15577</v>
      </c>
      <c r="JE28" s="37">
        <v>15212</v>
      </c>
      <c r="JF28" s="37">
        <v>2041</v>
      </c>
      <c r="JG28" s="37">
        <v>365</v>
      </c>
      <c r="JH28" s="55" t="s">
        <v>120</v>
      </c>
      <c r="JI28" s="52" t="s">
        <v>94</v>
      </c>
    </row>
    <row r="29" spans="1:269" s="50" customFormat="1" ht="18.75" x14ac:dyDescent="0.25">
      <c r="A29" s="49">
        <v>9</v>
      </c>
      <c r="B29" s="34" t="s">
        <v>105</v>
      </c>
      <c r="C29" s="49">
        <v>5032036739</v>
      </c>
      <c r="D29" s="49" t="s">
        <v>54</v>
      </c>
      <c r="E29" s="27">
        <f t="shared" si="4"/>
        <v>1623</v>
      </c>
      <c r="F29" s="36">
        <v>658</v>
      </c>
      <c r="G29" s="36">
        <v>0</v>
      </c>
      <c r="H29" s="36">
        <v>485</v>
      </c>
      <c r="I29" s="36">
        <v>0</v>
      </c>
      <c r="J29" s="36">
        <v>95</v>
      </c>
      <c r="K29" s="36">
        <v>0</v>
      </c>
      <c r="L29" s="36">
        <v>2</v>
      </c>
      <c r="M29" s="36">
        <v>0</v>
      </c>
      <c r="N29" s="36">
        <v>5</v>
      </c>
      <c r="O29" s="36">
        <v>0</v>
      </c>
      <c r="P29" s="36">
        <v>1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1</v>
      </c>
      <c r="AX29" s="36">
        <v>0</v>
      </c>
      <c r="AY29" s="36">
        <v>0</v>
      </c>
      <c r="AZ29" s="36">
        <v>0</v>
      </c>
      <c r="BA29" s="36">
        <v>1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40</v>
      </c>
      <c r="BR29" s="36">
        <v>320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15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36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36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36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36">
        <v>0</v>
      </c>
      <c r="GP29" s="36">
        <v>0</v>
      </c>
      <c r="GQ29" s="36">
        <v>0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0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36">
        <v>0</v>
      </c>
      <c r="HJ29" s="36">
        <v>0</v>
      </c>
      <c r="HK29" s="35">
        <v>4</v>
      </c>
      <c r="HL29" s="35">
        <v>41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6"/>
      <c r="ID29" s="51"/>
      <c r="IE29" s="51">
        <v>0</v>
      </c>
      <c r="IF29" s="51">
        <v>0</v>
      </c>
      <c r="IG29" s="51">
        <v>0</v>
      </c>
      <c r="IH29" s="51">
        <v>0</v>
      </c>
      <c r="II29" s="51">
        <v>0</v>
      </c>
      <c r="IJ29" s="51">
        <v>0</v>
      </c>
      <c r="IK29" s="51">
        <v>0</v>
      </c>
      <c r="IL29" s="51">
        <v>0</v>
      </c>
      <c r="IM29" s="51">
        <v>0</v>
      </c>
      <c r="IN29" s="51">
        <v>0</v>
      </c>
      <c r="IO29" s="51">
        <v>0</v>
      </c>
      <c r="IP29" s="51">
        <v>0</v>
      </c>
      <c r="IQ29" s="51">
        <v>0</v>
      </c>
      <c r="IR29" s="51">
        <v>0</v>
      </c>
      <c r="IS29" s="51">
        <v>0</v>
      </c>
      <c r="IT29" s="51">
        <v>0</v>
      </c>
      <c r="IU29" s="36">
        <v>0</v>
      </c>
      <c r="IV29" s="51">
        <v>0</v>
      </c>
      <c r="IW29" s="36">
        <v>1293.9000000000001</v>
      </c>
      <c r="IX29" s="36">
        <v>126</v>
      </c>
      <c r="IY29" s="37">
        <f t="shared" si="1"/>
        <v>71249</v>
      </c>
      <c r="IZ29" s="37">
        <f t="shared" si="5"/>
        <v>55424</v>
      </c>
      <c r="JA29" s="37">
        <v>55138</v>
      </c>
      <c r="JB29" s="37">
        <v>7808</v>
      </c>
      <c r="JC29" s="37">
        <v>286</v>
      </c>
      <c r="JD29" s="37">
        <f t="shared" si="6"/>
        <v>15825</v>
      </c>
      <c r="JE29" s="37">
        <v>14992</v>
      </c>
      <c r="JF29" s="37">
        <v>2670</v>
      </c>
      <c r="JG29" s="37">
        <v>833</v>
      </c>
      <c r="JH29" s="55" t="s">
        <v>120</v>
      </c>
      <c r="JI29" s="52" t="s">
        <v>94</v>
      </c>
    </row>
    <row r="30" spans="1:269" s="50" customFormat="1" ht="18.75" x14ac:dyDescent="0.25">
      <c r="A30" s="49">
        <v>10</v>
      </c>
      <c r="B30" s="34" t="s">
        <v>106</v>
      </c>
      <c r="C30" s="49">
        <v>5032036506</v>
      </c>
      <c r="D30" s="49" t="s">
        <v>54</v>
      </c>
      <c r="E30" s="27">
        <f t="shared" si="4"/>
        <v>2651</v>
      </c>
      <c r="F30" s="36">
        <v>712</v>
      </c>
      <c r="G30" s="36">
        <v>0</v>
      </c>
      <c r="H30" s="36">
        <v>723</v>
      </c>
      <c r="I30" s="36">
        <v>0</v>
      </c>
      <c r="J30" s="36">
        <v>90</v>
      </c>
      <c r="K30" s="36">
        <v>0</v>
      </c>
      <c r="L30" s="36">
        <v>8</v>
      </c>
      <c r="M30" s="36">
        <v>0</v>
      </c>
      <c r="N30" s="36">
        <v>2</v>
      </c>
      <c r="O30" s="36">
        <v>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1</v>
      </c>
      <c r="AW30" s="36">
        <v>1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111</v>
      </c>
      <c r="BR30" s="36">
        <v>857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58</v>
      </c>
      <c r="CG30" s="36">
        <v>64</v>
      </c>
      <c r="CH30" s="36">
        <v>0</v>
      </c>
      <c r="CI30" s="36">
        <v>0</v>
      </c>
      <c r="CJ30" s="36">
        <v>4</v>
      </c>
      <c r="CK30" s="36">
        <v>0</v>
      </c>
      <c r="CL30" s="36">
        <v>0</v>
      </c>
      <c r="CM30" s="36">
        <v>0</v>
      </c>
      <c r="CN30" s="36">
        <v>1</v>
      </c>
      <c r="CO30" s="36">
        <v>0</v>
      </c>
      <c r="CP30" s="36">
        <v>0</v>
      </c>
      <c r="CQ30" s="36">
        <v>0</v>
      </c>
      <c r="CR30" s="36">
        <v>2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5</v>
      </c>
      <c r="DZ30" s="36">
        <v>10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0</v>
      </c>
      <c r="FQ30" s="36">
        <v>0</v>
      </c>
      <c r="FR30" s="36">
        <v>0</v>
      </c>
      <c r="FS30" s="36">
        <v>0</v>
      </c>
      <c r="FT30" s="36">
        <v>0</v>
      </c>
      <c r="FU30" s="36">
        <v>0</v>
      </c>
      <c r="FV30" s="36">
        <v>0</v>
      </c>
      <c r="FW30" s="36">
        <v>0</v>
      </c>
      <c r="FX30" s="36">
        <v>0</v>
      </c>
      <c r="FY30" s="36">
        <v>0</v>
      </c>
      <c r="FZ30" s="36">
        <v>0</v>
      </c>
      <c r="GA30" s="36">
        <v>0</v>
      </c>
      <c r="GB30" s="36">
        <v>0</v>
      </c>
      <c r="GC30" s="36">
        <v>0</v>
      </c>
      <c r="GD30" s="36">
        <v>0</v>
      </c>
      <c r="GE30" s="36">
        <v>0</v>
      </c>
      <c r="GF30" s="36">
        <v>0</v>
      </c>
      <c r="GG30" s="36">
        <v>0</v>
      </c>
      <c r="GH30" s="36">
        <v>0</v>
      </c>
      <c r="GI30" s="36">
        <v>0</v>
      </c>
      <c r="GJ30" s="36">
        <v>0</v>
      </c>
      <c r="GK30" s="36">
        <v>0</v>
      </c>
      <c r="GL30" s="36">
        <v>0</v>
      </c>
      <c r="GM30" s="36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36">
        <v>0</v>
      </c>
      <c r="HJ30" s="36">
        <v>0</v>
      </c>
      <c r="HK30" s="35">
        <v>7</v>
      </c>
      <c r="HL30" s="35">
        <v>45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6"/>
      <c r="ID30" s="51"/>
      <c r="IE30" s="51">
        <v>125</v>
      </c>
      <c r="IF30" s="51">
        <v>125</v>
      </c>
      <c r="IG30" s="51">
        <v>0</v>
      </c>
      <c r="IH30" s="51">
        <v>0</v>
      </c>
      <c r="II30" s="51">
        <v>0</v>
      </c>
      <c r="IJ30" s="51">
        <v>0</v>
      </c>
      <c r="IK30" s="51">
        <v>0</v>
      </c>
      <c r="IL30" s="51">
        <v>0</v>
      </c>
      <c r="IM30" s="51">
        <v>0</v>
      </c>
      <c r="IN30" s="51">
        <v>0</v>
      </c>
      <c r="IO30" s="51">
        <v>0</v>
      </c>
      <c r="IP30" s="51">
        <v>0</v>
      </c>
      <c r="IQ30" s="51">
        <v>0</v>
      </c>
      <c r="IR30" s="51">
        <v>0</v>
      </c>
      <c r="IS30" s="51">
        <v>0</v>
      </c>
      <c r="IT30" s="51">
        <v>0</v>
      </c>
      <c r="IU30" s="36">
        <v>0</v>
      </c>
      <c r="IV30" s="51">
        <v>0</v>
      </c>
      <c r="IW30" s="36">
        <v>1706</v>
      </c>
      <c r="IX30" s="36">
        <v>370.7</v>
      </c>
      <c r="IY30" s="37">
        <f t="shared" si="1"/>
        <v>103732</v>
      </c>
      <c r="IZ30" s="37">
        <f t="shared" si="5"/>
        <v>81141</v>
      </c>
      <c r="JA30" s="37">
        <v>80750</v>
      </c>
      <c r="JB30" s="37">
        <v>26016</v>
      </c>
      <c r="JC30" s="37">
        <v>391</v>
      </c>
      <c r="JD30" s="37">
        <f t="shared" si="6"/>
        <v>22591</v>
      </c>
      <c r="JE30" s="37">
        <v>21758</v>
      </c>
      <c r="JF30" s="37">
        <v>7725</v>
      </c>
      <c r="JG30" s="37">
        <v>833</v>
      </c>
      <c r="JH30" s="55" t="s">
        <v>120</v>
      </c>
      <c r="JI30" s="52" t="s">
        <v>94</v>
      </c>
    </row>
    <row r="31" spans="1:269" s="50" customFormat="1" ht="18.75" x14ac:dyDescent="0.25">
      <c r="A31" s="49">
        <v>11</v>
      </c>
      <c r="B31" s="34" t="s">
        <v>107</v>
      </c>
      <c r="C31" s="49">
        <v>5032057619</v>
      </c>
      <c r="D31" s="49" t="s">
        <v>54</v>
      </c>
      <c r="E31" s="27">
        <f t="shared" si="4"/>
        <v>1870</v>
      </c>
      <c r="F31" s="36">
        <v>572</v>
      </c>
      <c r="G31" s="36">
        <v>0</v>
      </c>
      <c r="H31" s="36">
        <v>670</v>
      </c>
      <c r="I31" s="36">
        <v>0</v>
      </c>
      <c r="J31" s="36">
        <v>102</v>
      </c>
      <c r="K31" s="36">
        <v>0</v>
      </c>
      <c r="L31" s="36">
        <v>3</v>
      </c>
      <c r="M31" s="36">
        <v>0</v>
      </c>
      <c r="N31" s="36">
        <v>4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59</v>
      </c>
      <c r="BR31" s="36">
        <v>405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25</v>
      </c>
      <c r="CG31" s="36">
        <v>29</v>
      </c>
      <c r="CH31" s="36">
        <v>0</v>
      </c>
      <c r="CI31" s="36">
        <v>0</v>
      </c>
      <c r="CJ31" s="36">
        <v>1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36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36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36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36">
        <v>0</v>
      </c>
      <c r="GP31" s="36">
        <v>0</v>
      </c>
      <c r="GQ31" s="36">
        <v>0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0</v>
      </c>
      <c r="HA31" s="36">
        <v>0</v>
      </c>
      <c r="HB31" s="36">
        <v>0</v>
      </c>
      <c r="HC31" s="36">
        <v>0</v>
      </c>
      <c r="HD31" s="36">
        <v>0</v>
      </c>
      <c r="HE31" s="36">
        <v>0</v>
      </c>
      <c r="HF31" s="36">
        <v>0</v>
      </c>
      <c r="HG31" s="36">
        <v>0</v>
      </c>
      <c r="HH31" s="36">
        <v>0</v>
      </c>
      <c r="HI31" s="36">
        <v>0</v>
      </c>
      <c r="HJ31" s="36">
        <v>0</v>
      </c>
      <c r="HK31" s="35">
        <v>2</v>
      </c>
      <c r="HL31" s="35">
        <v>44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6"/>
      <c r="ID31" s="51"/>
      <c r="IE31" s="51">
        <v>50</v>
      </c>
      <c r="IF31" s="51">
        <v>50</v>
      </c>
      <c r="IG31" s="51">
        <v>0</v>
      </c>
      <c r="IH31" s="51">
        <v>0</v>
      </c>
      <c r="II31" s="51">
        <v>0</v>
      </c>
      <c r="IJ31" s="51">
        <v>0</v>
      </c>
      <c r="IK31" s="51">
        <v>0</v>
      </c>
      <c r="IL31" s="51">
        <v>0</v>
      </c>
      <c r="IM31" s="51">
        <v>0</v>
      </c>
      <c r="IN31" s="51">
        <v>0</v>
      </c>
      <c r="IO31" s="51">
        <v>0</v>
      </c>
      <c r="IP31" s="51">
        <v>0</v>
      </c>
      <c r="IQ31" s="51">
        <v>0</v>
      </c>
      <c r="IR31" s="51">
        <v>0</v>
      </c>
      <c r="IS31" s="51">
        <v>0</v>
      </c>
      <c r="IT31" s="51">
        <v>0</v>
      </c>
      <c r="IU31" s="36">
        <v>0</v>
      </c>
      <c r="IV31" s="51">
        <v>0</v>
      </c>
      <c r="IW31" s="36">
        <v>1483.4</v>
      </c>
      <c r="IX31" s="36">
        <v>180.3</v>
      </c>
      <c r="IY31" s="37">
        <f t="shared" si="1"/>
        <v>83810</v>
      </c>
      <c r="IZ31" s="37">
        <f t="shared" si="5"/>
        <v>65395</v>
      </c>
      <c r="JA31" s="37">
        <v>65317</v>
      </c>
      <c r="JB31" s="37">
        <v>12364</v>
      </c>
      <c r="JC31" s="37">
        <v>78</v>
      </c>
      <c r="JD31" s="37">
        <f t="shared" si="6"/>
        <v>18415</v>
      </c>
      <c r="JE31" s="37">
        <v>17582</v>
      </c>
      <c r="JF31" s="37">
        <v>3721</v>
      </c>
      <c r="JG31" s="37">
        <v>833</v>
      </c>
      <c r="JH31" s="55" t="s">
        <v>120</v>
      </c>
      <c r="JI31" s="52" t="s">
        <v>94</v>
      </c>
    </row>
    <row r="32" spans="1:269" s="50" customFormat="1" ht="18.75" x14ac:dyDescent="0.25">
      <c r="A32" s="49">
        <v>12</v>
      </c>
      <c r="B32" s="34" t="s">
        <v>108</v>
      </c>
      <c r="C32" s="49">
        <v>5032057489</v>
      </c>
      <c r="D32" s="49" t="s">
        <v>54</v>
      </c>
      <c r="E32" s="27">
        <f t="shared" si="4"/>
        <v>2187</v>
      </c>
      <c r="F32" s="36">
        <v>656</v>
      </c>
      <c r="G32" s="36">
        <v>0</v>
      </c>
      <c r="H32" s="36">
        <v>730</v>
      </c>
      <c r="I32" s="36">
        <v>0</v>
      </c>
      <c r="J32" s="36">
        <v>139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61</v>
      </c>
      <c r="BR32" s="36">
        <v>495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48</v>
      </c>
      <c r="CG32" s="36">
        <v>27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11</v>
      </c>
      <c r="DZ32" s="36">
        <v>20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6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0</v>
      </c>
      <c r="HG32" s="36">
        <v>0</v>
      </c>
      <c r="HH32" s="36">
        <v>0</v>
      </c>
      <c r="HI32" s="36">
        <v>0</v>
      </c>
      <c r="HJ32" s="36">
        <v>0</v>
      </c>
      <c r="HK32" s="35">
        <v>1</v>
      </c>
      <c r="HL32" s="35">
        <v>47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6"/>
      <c r="ID32" s="51"/>
      <c r="IE32" s="51">
        <v>50</v>
      </c>
      <c r="IF32" s="51">
        <v>50</v>
      </c>
      <c r="IG32" s="51">
        <v>0</v>
      </c>
      <c r="IH32" s="51">
        <v>0</v>
      </c>
      <c r="II32" s="51">
        <v>0</v>
      </c>
      <c r="IJ32" s="51">
        <v>0</v>
      </c>
      <c r="IK32" s="51">
        <v>0</v>
      </c>
      <c r="IL32" s="51">
        <v>0</v>
      </c>
      <c r="IM32" s="51">
        <v>0</v>
      </c>
      <c r="IN32" s="51">
        <v>0</v>
      </c>
      <c r="IO32" s="51">
        <v>0</v>
      </c>
      <c r="IP32" s="51">
        <v>0</v>
      </c>
      <c r="IQ32" s="51">
        <v>0</v>
      </c>
      <c r="IR32" s="51">
        <v>0</v>
      </c>
      <c r="IS32" s="51">
        <v>0</v>
      </c>
      <c r="IT32" s="51">
        <v>0</v>
      </c>
      <c r="IU32" s="36">
        <v>0</v>
      </c>
      <c r="IV32" s="51">
        <v>0</v>
      </c>
      <c r="IW32" s="36">
        <v>1628</v>
      </c>
      <c r="IX32" s="36">
        <v>183.9</v>
      </c>
      <c r="IY32" s="37">
        <f t="shared" si="1"/>
        <v>91936</v>
      </c>
      <c r="IZ32" s="37">
        <f t="shared" si="5"/>
        <v>72446</v>
      </c>
      <c r="JA32" s="37">
        <v>72238</v>
      </c>
      <c r="JB32" s="37">
        <v>13497</v>
      </c>
      <c r="JC32" s="37">
        <v>208</v>
      </c>
      <c r="JD32" s="37">
        <f t="shared" si="6"/>
        <v>19490</v>
      </c>
      <c r="JE32" s="37">
        <v>19125</v>
      </c>
      <c r="JF32" s="37">
        <v>3764</v>
      </c>
      <c r="JG32" s="37">
        <v>365</v>
      </c>
      <c r="JH32" s="55" t="s">
        <v>120</v>
      </c>
      <c r="JI32" s="52" t="s">
        <v>94</v>
      </c>
    </row>
    <row r="33" spans="1:269" s="50" customFormat="1" ht="18.75" x14ac:dyDescent="0.25">
      <c r="A33" s="49">
        <v>13</v>
      </c>
      <c r="B33" s="34" t="s">
        <v>144</v>
      </c>
      <c r="C33" s="49">
        <v>5032268730</v>
      </c>
      <c r="D33" s="49" t="s">
        <v>54</v>
      </c>
      <c r="E33" s="27">
        <f t="shared" si="4"/>
        <v>6512</v>
      </c>
      <c r="F33" s="36">
        <v>2657</v>
      </c>
      <c r="G33" s="36">
        <v>0</v>
      </c>
      <c r="H33" s="36">
        <v>2353</v>
      </c>
      <c r="I33" s="36">
        <v>0</v>
      </c>
      <c r="J33" s="36">
        <v>336</v>
      </c>
      <c r="K33" s="36">
        <v>0</v>
      </c>
      <c r="L33" s="36">
        <v>9</v>
      </c>
      <c r="M33" s="36">
        <v>0</v>
      </c>
      <c r="N33" s="36">
        <v>11</v>
      </c>
      <c r="O33" s="36">
        <v>0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50</v>
      </c>
      <c r="BR33" s="36">
        <v>793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68</v>
      </c>
      <c r="CG33" s="36">
        <v>62</v>
      </c>
      <c r="CH33" s="36">
        <v>1</v>
      </c>
      <c r="CI33" s="36">
        <v>3</v>
      </c>
      <c r="CJ33" s="36">
        <v>2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5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15</v>
      </c>
      <c r="DZ33" s="36">
        <v>145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6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36">
        <v>0</v>
      </c>
      <c r="HJ33" s="36">
        <v>0</v>
      </c>
      <c r="HK33" s="35">
        <v>25</v>
      </c>
      <c r="HL33" s="35">
        <v>164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6"/>
      <c r="ID33" s="51"/>
      <c r="IE33" s="51">
        <v>622</v>
      </c>
      <c r="IF33" s="51">
        <v>621</v>
      </c>
      <c r="IG33" s="51">
        <v>1</v>
      </c>
      <c r="IH33" s="51">
        <v>0</v>
      </c>
      <c r="II33" s="51">
        <v>0</v>
      </c>
      <c r="IJ33" s="51">
        <v>0</v>
      </c>
      <c r="IK33" s="51">
        <v>0</v>
      </c>
      <c r="IL33" s="51">
        <v>0</v>
      </c>
      <c r="IM33" s="51">
        <v>0</v>
      </c>
      <c r="IN33" s="51">
        <v>0</v>
      </c>
      <c r="IO33" s="51">
        <v>0</v>
      </c>
      <c r="IP33" s="51">
        <v>0</v>
      </c>
      <c r="IQ33" s="51">
        <v>0</v>
      </c>
      <c r="IR33" s="51">
        <v>0</v>
      </c>
      <c r="IS33" s="51">
        <v>0</v>
      </c>
      <c r="IT33" s="51">
        <v>0</v>
      </c>
      <c r="IU33" s="36">
        <v>0</v>
      </c>
      <c r="IV33" s="51">
        <v>0</v>
      </c>
      <c r="IW33" s="36">
        <v>4333</v>
      </c>
      <c r="IX33" s="36">
        <v>394.3</v>
      </c>
      <c r="IY33" s="37">
        <f t="shared" si="1"/>
        <v>240848</v>
      </c>
      <c r="IZ33" s="37">
        <f t="shared" si="5"/>
        <v>191198</v>
      </c>
      <c r="JA33" s="37">
        <v>189688</v>
      </c>
      <c r="JB33" s="37">
        <v>27869</v>
      </c>
      <c r="JC33" s="37">
        <v>1510</v>
      </c>
      <c r="JD33" s="37">
        <f t="shared" si="6"/>
        <v>49650</v>
      </c>
      <c r="JE33" s="37">
        <v>48695</v>
      </c>
      <c r="JF33" s="37">
        <v>7847</v>
      </c>
      <c r="JG33" s="37">
        <v>955</v>
      </c>
      <c r="JH33" s="55" t="s">
        <v>120</v>
      </c>
      <c r="JI33" s="52" t="s">
        <v>94</v>
      </c>
    </row>
    <row r="34" spans="1:269" s="50" customFormat="1" ht="18.75" x14ac:dyDescent="0.25">
      <c r="A34" s="49">
        <v>14</v>
      </c>
      <c r="B34" s="34" t="s">
        <v>110</v>
      </c>
      <c r="C34" s="49">
        <v>5032208970</v>
      </c>
      <c r="D34" s="49" t="s">
        <v>54</v>
      </c>
      <c r="E34" s="27">
        <f t="shared" si="4"/>
        <v>1742</v>
      </c>
      <c r="F34" s="36">
        <v>736</v>
      </c>
      <c r="G34" s="36">
        <v>0</v>
      </c>
      <c r="H34" s="36">
        <v>830</v>
      </c>
      <c r="I34" s="36">
        <v>0</v>
      </c>
      <c r="J34" s="36">
        <v>158</v>
      </c>
      <c r="K34" s="36">
        <v>0</v>
      </c>
      <c r="L34" s="36">
        <v>5</v>
      </c>
      <c r="M34" s="36">
        <v>0</v>
      </c>
      <c r="N34" s="36">
        <v>8</v>
      </c>
      <c r="O34" s="36">
        <v>0</v>
      </c>
      <c r="P34" s="36">
        <v>2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2</v>
      </c>
      <c r="AX34" s="36">
        <v>0</v>
      </c>
      <c r="AY34" s="36">
        <v>0</v>
      </c>
      <c r="AZ34" s="36">
        <v>1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  <c r="FX34" s="36">
        <v>0</v>
      </c>
      <c r="FY34" s="36">
        <v>0</v>
      </c>
      <c r="FZ34" s="36">
        <v>0</v>
      </c>
      <c r="GA34" s="36">
        <v>0</v>
      </c>
      <c r="GB34" s="36">
        <v>0</v>
      </c>
      <c r="GC34" s="36">
        <v>0</v>
      </c>
      <c r="GD34" s="36">
        <v>0</v>
      </c>
      <c r="GE34" s="36">
        <v>0</v>
      </c>
      <c r="GF34" s="36">
        <v>0</v>
      </c>
      <c r="GG34" s="36">
        <v>0</v>
      </c>
      <c r="GH34" s="36">
        <v>0</v>
      </c>
      <c r="GI34" s="36">
        <v>0</v>
      </c>
      <c r="GJ34" s="36">
        <v>0</v>
      </c>
      <c r="GK34" s="36">
        <v>0</v>
      </c>
      <c r="GL34" s="36">
        <v>0</v>
      </c>
      <c r="GM34" s="36">
        <v>0</v>
      </c>
      <c r="GN34" s="36">
        <v>0</v>
      </c>
      <c r="GO34" s="36">
        <v>0</v>
      </c>
      <c r="GP34" s="36">
        <v>0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0</v>
      </c>
      <c r="GZ34" s="36">
        <v>0</v>
      </c>
      <c r="HA34" s="36">
        <v>0</v>
      </c>
      <c r="HB34" s="36">
        <v>0</v>
      </c>
      <c r="HC34" s="36">
        <v>0</v>
      </c>
      <c r="HD34" s="36">
        <v>0</v>
      </c>
      <c r="HE34" s="36">
        <v>0</v>
      </c>
      <c r="HF34" s="36">
        <v>0</v>
      </c>
      <c r="HG34" s="36">
        <v>0</v>
      </c>
      <c r="HH34" s="36">
        <v>0</v>
      </c>
      <c r="HI34" s="36">
        <v>0</v>
      </c>
      <c r="HJ34" s="36">
        <v>0</v>
      </c>
      <c r="HK34" s="35">
        <v>1</v>
      </c>
      <c r="HL34" s="35">
        <v>52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6"/>
      <c r="ID34" s="36"/>
      <c r="IE34" s="36">
        <v>150</v>
      </c>
      <c r="IF34" s="36">
        <v>150</v>
      </c>
      <c r="IG34" s="36">
        <v>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0</v>
      </c>
      <c r="IN34" s="36">
        <v>0</v>
      </c>
      <c r="IO34" s="36">
        <v>0</v>
      </c>
      <c r="IP34" s="36">
        <v>0</v>
      </c>
      <c r="IQ34" s="36">
        <v>0</v>
      </c>
      <c r="IR34" s="36">
        <v>0</v>
      </c>
      <c r="IS34" s="36">
        <v>0</v>
      </c>
      <c r="IT34" s="36">
        <v>0</v>
      </c>
      <c r="IU34" s="36">
        <v>0</v>
      </c>
      <c r="IV34" s="51">
        <v>0</v>
      </c>
      <c r="IW34" s="36">
        <v>1638.8</v>
      </c>
      <c r="IX34" s="36">
        <v>0</v>
      </c>
      <c r="IY34" s="37">
        <f t="shared" si="1"/>
        <v>86813</v>
      </c>
      <c r="IZ34" s="37">
        <f t="shared" si="5"/>
        <v>68142</v>
      </c>
      <c r="JA34" s="37">
        <v>68064</v>
      </c>
      <c r="JB34" s="37">
        <v>0</v>
      </c>
      <c r="JC34" s="37">
        <v>78</v>
      </c>
      <c r="JD34" s="37">
        <f t="shared" si="6"/>
        <v>18671</v>
      </c>
      <c r="JE34" s="37">
        <v>17369</v>
      </c>
      <c r="JF34" s="37">
        <v>0</v>
      </c>
      <c r="JG34" s="37">
        <v>1302</v>
      </c>
      <c r="JH34" s="55">
        <v>750</v>
      </c>
      <c r="JI34" s="55" t="s">
        <v>94</v>
      </c>
    </row>
    <row r="35" spans="1:269" s="50" customFormat="1" ht="18.75" x14ac:dyDescent="0.25">
      <c r="A35" s="49">
        <v>15</v>
      </c>
      <c r="B35" s="34" t="s">
        <v>111</v>
      </c>
      <c r="C35" s="49">
        <v>5032036087</v>
      </c>
      <c r="D35" s="49" t="s">
        <v>54</v>
      </c>
      <c r="E35" s="27">
        <f t="shared" si="4"/>
        <v>1248</v>
      </c>
      <c r="F35" s="36">
        <v>375</v>
      </c>
      <c r="G35" s="36">
        <v>0</v>
      </c>
      <c r="H35" s="36">
        <v>430</v>
      </c>
      <c r="I35" s="36">
        <v>0</v>
      </c>
      <c r="J35" s="36">
        <v>36</v>
      </c>
      <c r="K35" s="36">
        <v>0</v>
      </c>
      <c r="L35" s="36">
        <v>2</v>
      </c>
      <c r="M35" s="36">
        <v>0</v>
      </c>
      <c r="N35" s="36">
        <v>1</v>
      </c>
      <c r="O35" s="36">
        <v>0</v>
      </c>
      <c r="P35" s="36">
        <v>1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1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1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46</v>
      </c>
      <c r="BR35" s="36">
        <v>274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30</v>
      </c>
      <c r="CG35" s="36">
        <v>31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20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36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36">
        <v>0</v>
      </c>
      <c r="FZ35" s="36">
        <v>0</v>
      </c>
      <c r="GA35" s="36">
        <v>0</v>
      </c>
      <c r="GB35" s="36">
        <v>0</v>
      </c>
      <c r="GC35" s="36">
        <v>0</v>
      </c>
      <c r="GD35" s="36">
        <v>0</v>
      </c>
      <c r="GE35" s="36">
        <v>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0</v>
      </c>
      <c r="GM35" s="36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0</v>
      </c>
      <c r="GU35" s="36">
        <v>0</v>
      </c>
      <c r="GV35" s="36">
        <v>0</v>
      </c>
      <c r="GW35" s="36">
        <v>0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0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36">
        <v>0</v>
      </c>
      <c r="HJ35" s="36">
        <v>0</v>
      </c>
      <c r="HK35" s="35">
        <v>1</v>
      </c>
      <c r="HL35" s="35">
        <v>28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6"/>
      <c r="ID35" s="51"/>
      <c r="IE35" s="51">
        <v>25</v>
      </c>
      <c r="IF35" s="51">
        <v>25</v>
      </c>
      <c r="IG35" s="51">
        <v>0</v>
      </c>
      <c r="IH35" s="51">
        <v>0</v>
      </c>
      <c r="II35" s="51">
        <v>0</v>
      </c>
      <c r="IJ35" s="51">
        <v>0</v>
      </c>
      <c r="IK35" s="51">
        <v>0</v>
      </c>
      <c r="IL35" s="51">
        <v>0</v>
      </c>
      <c r="IM35" s="51">
        <v>0</v>
      </c>
      <c r="IN35" s="51">
        <v>0</v>
      </c>
      <c r="IO35" s="51">
        <v>0</v>
      </c>
      <c r="IP35" s="51">
        <v>0</v>
      </c>
      <c r="IQ35" s="51">
        <v>0</v>
      </c>
      <c r="IR35" s="51">
        <v>0</v>
      </c>
      <c r="IS35" s="51">
        <v>0</v>
      </c>
      <c r="IT35" s="51">
        <v>0</v>
      </c>
      <c r="IU35" s="36">
        <v>0</v>
      </c>
      <c r="IV35" s="51">
        <v>0</v>
      </c>
      <c r="IW35" s="36">
        <v>913.3</v>
      </c>
      <c r="IX35" s="36">
        <v>133</v>
      </c>
      <c r="IY35" s="37">
        <f t="shared" si="1"/>
        <v>53281</v>
      </c>
      <c r="IZ35" s="37">
        <f t="shared" si="5"/>
        <v>41739</v>
      </c>
      <c r="JA35" s="37">
        <v>41661</v>
      </c>
      <c r="JB35" s="37">
        <v>10260</v>
      </c>
      <c r="JC35" s="37">
        <v>78</v>
      </c>
      <c r="JD35" s="37">
        <f t="shared" si="6"/>
        <v>11542</v>
      </c>
      <c r="JE35" s="37">
        <v>10987</v>
      </c>
      <c r="JF35" s="37">
        <v>2744</v>
      </c>
      <c r="JG35" s="37">
        <v>555</v>
      </c>
      <c r="JH35" s="55" t="s">
        <v>120</v>
      </c>
      <c r="JI35" s="52" t="s">
        <v>94</v>
      </c>
    </row>
    <row r="36" spans="1:269" s="50" customFormat="1" ht="18.75" x14ac:dyDescent="0.25">
      <c r="A36" s="49">
        <v>16</v>
      </c>
      <c r="B36" s="34" t="s">
        <v>112</v>
      </c>
      <c r="C36" s="49">
        <v>5032036094</v>
      </c>
      <c r="D36" s="49" t="s">
        <v>54</v>
      </c>
      <c r="E36" s="27">
        <f t="shared" si="4"/>
        <v>2540</v>
      </c>
      <c r="F36" s="36">
        <v>849</v>
      </c>
      <c r="G36" s="36">
        <v>0</v>
      </c>
      <c r="H36" s="36">
        <v>921</v>
      </c>
      <c r="I36" s="36">
        <v>0</v>
      </c>
      <c r="J36" s="36">
        <v>101</v>
      </c>
      <c r="K36" s="36">
        <v>0</v>
      </c>
      <c r="L36" s="36">
        <v>3</v>
      </c>
      <c r="M36" s="36">
        <v>0</v>
      </c>
      <c r="N36" s="36">
        <v>8</v>
      </c>
      <c r="O36" s="36">
        <v>0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2</v>
      </c>
      <c r="AX36" s="36">
        <v>0</v>
      </c>
      <c r="AY36" s="36">
        <v>1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25</v>
      </c>
      <c r="BR36" s="36">
        <v>540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24</v>
      </c>
      <c r="CG36" s="36">
        <v>41</v>
      </c>
      <c r="CH36" s="36">
        <v>0</v>
      </c>
      <c r="CI36" s="36">
        <v>0</v>
      </c>
      <c r="CJ36" s="36">
        <v>2</v>
      </c>
      <c r="CK36" s="36">
        <v>0</v>
      </c>
      <c r="CL36" s="36">
        <v>0</v>
      </c>
      <c r="CM36" s="36">
        <v>0</v>
      </c>
      <c r="CN36" s="36">
        <v>0</v>
      </c>
      <c r="CO36" s="36">
        <v>1</v>
      </c>
      <c r="CP36" s="36">
        <v>0</v>
      </c>
      <c r="CQ36" s="36">
        <v>0</v>
      </c>
      <c r="CR36" s="36">
        <v>1</v>
      </c>
      <c r="CS36" s="36">
        <v>0</v>
      </c>
      <c r="CT36" s="36">
        <v>0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15</v>
      </c>
      <c r="DZ36" s="36">
        <v>4</v>
      </c>
      <c r="EA36" s="36">
        <v>0</v>
      </c>
      <c r="EB36" s="36">
        <v>0</v>
      </c>
      <c r="EC36" s="36">
        <v>0</v>
      </c>
      <c r="ED36" s="36">
        <v>0</v>
      </c>
      <c r="EE36" s="36">
        <v>1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0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0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0</v>
      </c>
      <c r="FS36" s="36">
        <v>0</v>
      </c>
      <c r="FT36" s="36">
        <v>0</v>
      </c>
      <c r="FU36" s="36">
        <v>0</v>
      </c>
      <c r="FV36" s="36">
        <v>0</v>
      </c>
      <c r="FW36" s="36">
        <v>0</v>
      </c>
      <c r="FX36" s="36">
        <v>0</v>
      </c>
      <c r="FY36" s="36">
        <v>0</v>
      </c>
      <c r="FZ36" s="36">
        <v>0</v>
      </c>
      <c r="GA36" s="36">
        <v>0</v>
      </c>
      <c r="GB36" s="36">
        <v>0</v>
      </c>
      <c r="GC36" s="36">
        <v>0</v>
      </c>
      <c r="GD36" s="36">
        <v>0</v>
      </c>
      <c r="GE36" s="36">
        <v>0</v>
      </c>
      <c r="GF36" s="36">
        <v>0</v>
      </c>
      <c r="GG36" s="36">
        <v>0</v>
      </c>
      <c r="GH36" s="36">
        <v>0</v>
      </c>
      <c r="GI36" s="36">
        <v>0</v>
      </c>
      <c r="GJ36" s="36">
        <v>0</v>
      </c>
      <c r="GK36" s="36">
        <v>0</v>
      </c>
      <c r="GL36" s="36">
        <v>0</v>
      </c>
      <c r="GM36" s="36">
        <v>0</v>
      </c>
      <c r="GN36" s="36">
        <v>0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0</v>
      </c>
      <c r="GU36" s="36">
        <v>0</v>
      </c>
      <c r="GV36" s="36">
        <v>0</v>
      </c>
      <c r="GW36" s="36">
        <v>0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0</v>
      </c>
      <c r="HD36" s="36">
        <v>0</v>
      </c>
      <c r="HE36" s="36">
        <v>0</v>
      </c>
      <c r="HF36" s="36">
        <v>0</v>
      </c>
      <c r="HG36" s="36">
        <v>0</v>
      </c>
      <c r="HH36" s="36">
        <v>0</v>
      </c>
      <c r="HI36" s="36">
        <v>0</v>
      </c>
      <c r="HJ36" s="36">
        <v>0</v>
      </c>
      <c r="HK36" s="35">
        <v>0</v>
      </c>
      <c r="HL36" s="35">
        <v>60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6"/>
      <c r="ID36" s="51"/>
      <c r="IE36" s="51">
        <v>144</v>
      </c>
      <c r="IF36" s="51">
        <v>144</v>
      </c>
      <c r="IG36" s="51">
        <v>0</v>
      </c>
      <c r="IH36" s="51">
        <v>0</v>
      </c>
      <c r="II36" s="51">
        <v>0</v>
      </c>
      <c r="IJ36" s="51">
        <v>0</v>
      </c>
      <c r="IK36" s="51">
        <v>0</v>
      </c>
      <c r="IL36" s="51">
        <v>0</v>
      </c>
      <c r="IM36" s="51">
        <v>0</v>
      </c>
      <c r="IN36" s="51">
        <v>0</v>
      </c>
      <c r="IO36" s="51">
        <v>0</v>
      </c>
      <c r="IP36" s="51">
        <v>0</v>
      </c>
      <c r="IQ36" s="51">
        <v>0</v>
      </c>
      <c r="IR36" s="51">
        <v>0</v>
      </c>
      <c r="IS36" s="51">
        <v>0</v>
      </c>
      <c r="IT36" s="51">
        <v>0</v>
      </c>
      <c r="IU36" s="36">
        <v>0</v>
      </c>
      <c r="IV36" s="51">
        <v>0</v>
      </c>
      <c r="IW36" s="36">
        <v>1488.5</v>
      </c>
      <c r="IX36" s="36">
        <v>216.2</v>
      </c>
      <c r="IY36" s="37">
        <f t="shared" si="1"/>
        <v>87270</v>
      </c>
      <c r="IZ36" s="37">
        <f t="shared" si="5"/>
        <v>68567</v>
      </c>
      <c r="JA36" s="37">
        <v>68567</v>
      </c>
      <c r="JB36" s="37">
        <v>15819</v>
      </c>
      <c r="JC36" s="37">
        <v>0</v>
      </c>
      <c r="JD36" s="37">
        <f t="shared" si="6"/>
        <v>18703</v>
      </c>
      <c r="JE36" s="37">
        <v>18026</v>
      </c>
      <c r="JF36" s="37">
        <v>4547</v>
      </c>
      <c r="JG36" s="37">
        <v>677</v>
      </c>
      <c r="JH36" s="55" t="s">
        <v>120</v>
      </c>
      <c r="JI36" s="52" t="s">
        <v>94</v>
      </c>
    </row>
    <row r="37" spans="1:269" s="50" customFormat="1" ht="18.75" x14ac:dyDescent="0.25">
      <c r="A37" s="49">
        <v>17</v>
      </c>
      <c r="B37" s="34" t="s">
        <v>113</v>
      </c>
      <c r="C37" s="49">
        <v>5032036577</v>
      </c>
      <c r="D37" s="49" t="s">
        <v>54</v>
      </c>
      <c r="E37" s="27">
        <f t="shared" si="4"/>
        <v>2216</v>
      </c>
      <c r="F37" s="36">
        <v>640</v>
      </c>
      <c r="G37" s="36">
        <v>0</v>
      </c>
      <c r="H37" s="36">
        <v>722</v>
      </c>
      <c r="I37" s="36">
        <v>0</v>
      </c>
      <c r="J37" s="36">
        <v>120</v>
      </c>
      <c r="K37" s="36">
        <v>0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82</v>
      </c>
      <c r="BR37" s="36">
        <v>554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42</v>
      </c>
      <c r="CG37" s="36">
        <v>44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6</v>
      </c>
      <c r="DZ37" s="36">
        <v>5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36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36">
        <v>0</v>
      </c>
      <c r="FZ37" s="36">
        <v>0</v>
      </c>
      <c r="GA37" s="36">
        <v>0</v>
      </c>
      <c r="GB37" s="36">
        <v>0</v>
      </c>
      <c r="GC37" s="36">
        <v>0</v>
      </c>
      <c r="GD37" s="36">
        <v>0</v>
      </c>
      <c r="GE37" s="36">
        <v>0</v>
      </c>
      <c r="GF37" s="36">
        <v>0</v>
      </c>
      <c r="GG37" s="36">
        <v>0</v>
      </c>
      <c r="GH37" s="36">
        <v>0</v>
      </c>
      <c r="GI37" s="36">
        <v>0</v>
      </c>
      <c r="GJ37" s="36">
        <v>0</v>
      </c>
      <c r="GK37" s="36">
        <v>0</v>
      </c>
      <c r="GL37" s="36">
        <v>0</v>
      </c>
      <c r="GM37" s="36">
        <v>0</v>
      </c>
      <c r="GN37" s="36">
        <v>0</v>
      </c>
      <c r="GO37" s="36">
        <v>0</v>
      </c>
      <c r="GP37" s="36">
        <v>0</v>
      </c>
      <c r="GQ37" s="36">
        <v>0</v>
      </c>
      <c r="GR37" s="36">
        <v>0</v>
      </c>
      <c r="GS37" s="36">
        <v>0</v>
      </c>
      <c r="GT37" s="36">
        <v>0</v>
      </c>
      <c r="GU37" s="36">
        <v>0</v>
      </c>
      <c r="GV37" s="36">
        <v>0</v>
      </c>
      <c r="GW37" s="36">
        <v>0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0</v>
      </c>
      <c r="HD37" s="36">
        <v>0</v>
      </c>
      <c r="HE37" s="36">
        <v>0</v>
      </c>
      <c r="HF37" s="36">
        <v>0</v>
      </c>
      <c r="HG37" s="36">
        <v>0</v>
      </c>
      <c r="HH37" s="36">
        <v>0</v>
      </c>
      <c r="HI37" s="36">
        <v>0</v>
      </c>
      <c r="HJ37" s="36">
        <v>0</v>
      </c>
      <c r="HK37" s="35">
        <v>1</v>
      </c>
      <c r="HL37" s="35">
        <v>55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6"/>
      <c r="ID37" s="36"/>
      <c r="IE37" s="36">
        <v>350</v>
      </c>
      <c r="IF37" s="36">
        <v>350</v>
      </c>
      <c r="IG37" s="36">
        <v>0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0</v>
      </c>
      <c r="IN37" s="36">
        <v>0</v>
      </c>
      <c r="IO37" s="36">
        <v>0</v>
      </c>
      <c r="IP37" s="36">
        <v>0</v>
      </c>
      <c r="IQ37" s="36">
        <v>0</v>
      </c>
      <c r="IR37" s="36">
        <v>0</v>
      </c>
      <c r="IS37" s="36">
        <v>0</v>
      </c>
      <c r="IT37" s="36">
        <v>0</v>
      </c>
      <c r="IU37" s="36">
        <v>0</v>
      </c>
      <c r="IV37" s="51">
        <v>0</v>
      </c>
      <c r="IW37" s="36">
        <v>1069.7</v>
      </c>
      <c r="IX37" s="36">
        <v>0</v>
      </c>
      <c r="IY37" s="37">
        <f t="shared" si="1"/>
        <v>59567</v>
      </c>
      <c r="IZ37" s="37">
        <f t="shared" si="5"/>
        <v>47808</v>
      </c>
      <c r="JA37" s="37">
        <v>47667</v>
      </c>
      <c r="JB37" s="37">
        <v>0</v>
      </c>
      <c r="JC37" s="37">
        <v>141</v>
      </c>
      <c r="JD37" s="37">
        <f t="shared" si="6"/>
        <v>11759</v>
      </c>
      <c r="JE37" s="37">
        <v>11394</v>
      </c>
      <c r="JF37" s="37">
        <v>0</v>
      </c>
      <c r="JG37" s="37">
        <v>365</v>
      </c>
      <c r="JH37" s="55" t="s">
        <v>120</v>
      </c>
      <c r="JI37" s="52" t="s">
        <v>94</v>
      </c>
    </row>
    <row r="38" spans="1:269" s="50" customFormat="1" ht="37.5" x14ac:dyDescent="0.25">
      <c r="A38" s="49">
        <v>18</v>
      </c>
      <c r="B38" s="34" t="s">
        <v>142</v>
      </c>
      <c r="C38" s="49">
        <v>5032036288</v>
      </c>
      <c r="D38" s="49" t="s">
        <v>54</v>
      </c>
      <c r="E38" s="27">
        <f t="shared" si="4"/>
        <v>2115</v>
      </c>
      <c r="F38" s="36">
        <v>700</v>
      </c>
      <c r="G38" s="36">
        <v>0</v>
      </c>
      <c r="H38" s="36">
        <v>565</v>
      </c>
      <c r="I38" s="36">
        <v>0</v>
      </c>
      <c r="J38" s="36">
        <v>84</v>
      </c>
      <c r="K38" s="36">
        <v>0</v>
      </c>
      <c r="L38" s="36">
        <v>2</v>
      </c>
      <c r="M38" s="36">
        <v>0</v>
      </c>
      <c r="N38" s="36">
        <v>4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100</v>
      </c>
      <c r="BR38" s="36">
        <v>627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33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0</v>
      </c>
      <c r="DZ38" s="36">
        <v>0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0</v>
      </c>
      <c r="FQ38" s="36">
        <v>0</v>
      </c>
      <c r="FR38" s="36">
        <v>0</v>
      </c>
      <c r="FS38" s="36">
        <v>0</v>
      </c>
      <c r="FT38" s="36">
        <v>0</v>
      </c>
      <c r="FU38" s="36">
        <v>0</v>
      </c>
      <c r="FV38" s="36">
        <v>0</v>
      </c>
      <c r="FW38" s="36">
        <v>0</v>
      </c>
      <c r="FX38" s="36">
        <v>0</v>
      </c>
      <c r="FY38" s="36">
        <v>0</v>
      </c>
      <c r="FZ38" s="36">
        <v>0</v>
      </c>
      <c r="GA38" s="36">
        <v>0</v>
      </c>
      <c r="GB38" s="36">
        <v>0</v>
      </c>
      <c r="GC38" s="36">
        <v>0</v>
      </c>
      <c r="GD38" s="36">
        <v>0</v>
      </c>
      <c r="GE38" s="36">
        <v>0</v>
      </c>
      <c r="GF38" s="36">
        <v>0</v>
      </c>
      <c r="GG38" s="36">
        <v>0</v>
      </c>
      <c r="GH38" s="36">
        <v>0</v>
      </c>
      <c r="GI38" s="36">
        <v>0</v>
      </c>
      <c r="GJ38" s="36">
        <v>0</v>
      </c>
      <c r="GK38" s="36">
        <v>0</v>
      </c>
      <c r="GL38" s="36">
        <v>0</v>
      </c>
      <c r="GM38" s="36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0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36">
        <v>0</v>
      </c>
      <c r="HJ38" s="36">
        <v>0</v>
      </c>
      <c r="HK38" s="35">
        <v>9</v>
      </c>
      <c r="HL38" s="35">
        <v>51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6"/>
      <c r="ID38" s="36"/>
      <c r="IE38" s="36">
        <v>280</v>
      </c>
      <c r="IF38" s="36">
        <v>278</v>
      </c>
      <c r="IG38" s="36">
        <v>2</v>
      </c>
      <c r="IH38" s="36">
        <v>0</v>
      </c>
      <c r="II38" s="36">
        <v>0</v>
      </c>
      <c r="IJ38" s="36">
        <v>0</v>
      </c>
      <c r="IK38" s="36">
        <v>0</v>
      </c>
      <c r="IL38" s="36">
        <v>0</v>
      </c>
      <c r="IM38" s="36">
        <v>0</v>
      </c>
      <c r="IN38" s="36">
        <v>0</v>
      </c>
      <c r="IO38" s="36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51">
        <v>0</v>
      </c>
      <c r="IW38" s="36">
        <v>887.1</v>
      </c>
      <c r="IX38" s="36">
        <v>0</v>
      </c>
      <c r="IY38" s="37">
        <f t="shared" si="1"/>
        <v>47661</v>
      </c>
      <c r="IZ38" s="37">
        <f t="shared" si="5"/>
        <v>37832</v>
      </c>
      <c r="JA38" s="37">
        <v>37389</v>
      </c>
      <c r="JB38" s="37">
        <v>0</v>
      </c>
      <c r="JC38" s="37">
        <v>443</v>
      </c>
      <c r="JD38" s="37">
        <f t="shared" si="6"/>
        <v>9829</v>
      </c>
      <c r="JE38" s="37">
        <v>9152</v>
      </c>
      <c r="JF38" s="37">
        <v>0</v>
      </c>
      <c r="JG38" s="37">
        <v>677</v>
      </c>
      <c r="JH38" s="55" t="s">
        <v>120</v>
      </c>
      <c r="JI38" s="52" t="s">
        <v>94</v>
      </c>
    </row>
    <row r="39" spans="1:269" s="50" customFormat="1" ht="18.75" x14ac:dyDescent="0.25">
      <c r="A39" s="49">
        <v>19</v>
      </c>
      <c r="B39" s="34" t="s">
        <v>114</v>
      </c>
      <c r="C39" s="49">
        <v>5032036295</v>
      </c>
      <c r="D39" s="49" t="s">
        <v>54</v>
      </c>
      <c r="E39" s="27">
        <f t="shared" si="4"/>
        <v>5780</v>
      </c>
      <c r="F39" s="36">
        <v>1869</v>
      </c>
      <c r="G39" s="36">
        <v>0</v>
      </c>
      <c r="H39" s="36">
        <v>1897</v>
      </c>
      <c r="I39" s="36">
        <v>0</v>
      </c>
      <c r="J39" s="36">
        <v>251</v>
      </c>
      <c r="K39" s="36">
        <v>0</v>
      </c>
      <c r="L39" s="36">
        <v>6</v>
      </c>
      <c r="M39" s="36">
        <v>0</v>
      </c>
      <c r="N39" s="36">
        <v>6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6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1</v>
      </c>
      <c r="AW39" s="36">
        <v>7</v>
      </c>
      <c r="AX39" s="36">
        <v>0</v>
      </c>
      <c r="AY39" s="36">
        <v>1</v>
      </c>
      <c r="AZ39" s="36">
        <v>3</v>
      </c>
      <c r="BA39" s="36">
        <v>1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51</v>
      </c>
      <c r="BR39" s="36">
        <v>1296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123</v>
      </c>
      <c r="CG39" s="36">
        <v>82</v>
      </c>
      <c r="CH39" s="36">
        <v>0</v>
      </c>
      <c r="CI39" s="36">
        <v>0</v>
      </c>
      <c r="CJ39" s="36">
        <v>5</v>
      </c>
      <c r="CK39" s="36">
        <v>0</v>
      </c>
      <c r="CL39" s="36">
        <v>0</v>
      </c>
      <c r="CM39" s="36">
        <v>0</v>
      </c>
      <c r="CN39" s="36">
        <v>2</v>
      </c>
      <c r="CO39" s="36">
        <v>3</v>
      </c>
      <c r="CP39" s="36">
        <v>1</v>
      </c>
      <c r="CQ39" s="36">
        <v>1</v>
      </c>
      <c r="CR39" s="36">
        <v>1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23</v>
      </c>
      <c r="DZ39" s="36">
        <v>144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36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36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0</v>
      </c>
      <c r="GM39" s="36">
        <v>0</v>
      </c>
      <c r="GN39" s="36">
        <v>0</v>
      </c>
      <c r="GO39" s="36">
        <v>0</v>
      </c>
      <c r="GP39" s="36">
        <v>0</v>
      </c>
      <c r="GQ39" s="36">
        <v>0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0</v>
      </c>
      <c r="GX39" s="36">
        <v>0</v>
      </c>
      <c r="GY39" s="36">
        <v>0</v>
      </c>
      <c r="GZ39" s="36">
        <v>0</v>
      </c>
      <c r="HA39" s="36">
        <v>0</v>
      </c>
      <c r="HB39" s="36">
        <v>0</v>
      </c>
      <c r="HC39" s="36">
        <v>0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36">
        <v>0</v>
      </c>
      <c r="HJ39" s="36">
        <v>0</v>
      </c>
      <c r="HK39" s="35">
        <v>10</v>
      </c>
      <c r="HL39" s="35">
        <v>120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6"/>
      <c r="ID39" s="36"/>
      <c r="IE39" s="36">
        <v>340</v>
      </c>
      <c r="IF39" s="36">
        <v>340</v>
      </c>
      <c r="IG39" s="36">
        <v>0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0</v>
      </c>
      <c r="IN39" s="36">
        <v>0</v>
      </c>
      <c r="IO39" s="36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51">
        <v>0</v>
      </c>
      <c r="IW39" s="36">
        <v>1871.5</v>
      </c>
      <c r="IX39" s="36">
        <v>87.7</v>
      </c>
      <c r="IY39" s="37">
        <f t="shared" si="1"/>
        <v>99127</v>
      </c>
      <c r="IZ39" s="37">
        <f t="shared" si="5"/>
        <v>78290</v>
      </c>
      <c r="JA39" s="37">
        <v>77665</v>
      </c>
      <c r="JB39" s="37">
        <v>4771</v>
      </c>
      <c r="JC39" s="37">
        <v>625</v>
      </c>
      <c r="JD39" s="37">
        <f t="shared" si="6"/>
        <v>20837</v>
      </c>
      <c r="JE39" s="37">
        <v>20472</v>
      </c>
      <c r="JF39" s="37">
        <v>1799</v>
      </c>
      <c r="JG39" s="37">
        <v>365</v>
      </c>
      <c r="JH39" s="55" t="s">
        <v>120</v>
      </c>
      <c r="JI39" s="52" t="s">
        <v>94</v>
      </c>
    </row>
    <row r="40" spans="1:269" s="50" customFormat="1" ht="18.75" x14ac:dyDescent="0.25">
      <c r="A40" s="49">
        <v>20</v>
      </c>
      <c r="B40" s="34" t="s">
        <v>70</v>
      </c>
      <c r="C40" s="49">
        <v>5032036312</v>
      </c>
      <c r="D40" s="49" t="s">
        <v>54</v>
      </c>
      <c r="E40" s="27">
        <f t="shared" si="4"/>
        <v>1111</v>
      </c>
      <c r="F40" s="36">
        <v>340</v>
      </c>
      <c r="G40" s="36">
        <v>0</v>
      </c>
      <c r="H40" s="36">
        <v>364</v>
      </c>
      <c r="I40" s="36">
        <v>0</v>
      </c>
      <c r="J40" s="36">
        <v>50</v>
      </c>
      <c r="K40" s="36">
        <v>0</v>
      </c>
      <c r="L40" s="36">
        <v>2</v>
      </c>
      <c r="M40" s="36">
        <v>0</v>
      </c>
      <c r="N40" s="36">
        <v>1</v>
      </c>
      <c r="O40" s="36">
        <v>0</v>
      </c>
      <c r="P40" s="36">
        <v>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43</v>
      </c>
      <c r="BR40" s="36">
        <v>255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17</v>
      </c>
      <c r="CG40" s="36">
        <v>26</v>
      </c>
      <c r="CH40" s="36">
        <v>0</v>
      </c>
      <c r="CI40" s="36">
        <v>0</v>
      </c>
      <c r="CJ40" s="36">
        <v>4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5</v>
      </c>
      <c r="DZ40" s="36">
        <v>3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0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0</v>
      </c>
      <c r="FU40" s="36">
        <v>0</v>
      </c>
      <c r="FV40" s="36">
        <v>0</v>
      </c>
      <c r="FW40" s="36">
        <v>0</v>
      </c>
      <c r="FX40" s="36">
        <v>0</v>
      </c>
      <c r="FY40" s="36">
        <v>0</v>
      </c>
      <c r="FZ40" s="36">
        <v>0</v>
      </c>
      <c r="GA40" s="36">
        <v>0</v>
      </c>
      <c r="GB40" s="36">
        <v>0</v>
      </c>
      <c r="GC40" s="36">
        <v>0</v>
      </c>
      <c r="GD40" s="36">
        <v>0</v>
      </c>
      <c r="GE40" s="36">
        <v>0</v>
      </c>
      <c r="GF40" s="36">
        <v>0</v>
      </c>
      <c r="GG40" s="36">
        <v>0</v>
      </c>
      <c r="GH40" s="36">
        <v>0</v>
      </c>
      <c r="GI40" s="36">
        <v>0</v>
      </c>
      <c r="GJ40" s="36">
        <v>0</v>
      </c>
      <c r="GK40" s="36">
        <v>0</v>
      </c>
      <c r="GL40" s="36">
        <v>0</v>
      </c>
      <c r="GM40" s="36">
        <v>0</v>
      </c>
      <c r="GN40" s="36">
        <v>0</v>
      </c>
      <c r="GO40" s="36">
        <v>0</v>
      </c>
      <c r="GP40" s="36">
        <v>0</v>
      </c>
      <c r="GQ40" s="36">
        <v>0</v>
      </c>
      <c r="GR40" s="36">
        <v>0</v>
      </c>
      <c r="GS40" s="36">
        <v>0</v>
      </c>
      <c r="GT40" s="36">
        <v>0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0</v>
      </c>
      <c r="HA40" s="36">
        <v>0</v>
      </c>
      <c r="HB40" s="36">
        <v>0</v>
      </c>
      <c r="HC40" s="36">
        <v>0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36">
        <v>0</v>
      </c>
      <c r="HJ40" s="36">
        <v>0</v>
      </c>
      <c r="HK40" s="35">
        <v>2</v>
      </c>
      <c r="HL40" s="35">
        <v>28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6"/>
      <c r="ID40" s="51"/>
      <c r="IE40" s="51">
        <v>50</v>
      </c>
      <c r="IF40" s="51">
        <v>50</v>
      </c>
      <c r="IG40" s="51">
        <v>0</v>
      </c>
      <c r="IH40" s="51">
        <v>0</v>
      </c>
      <c r="II40" s="51">
        <v>0</v>
      </c>
      <c r="IJ40" s="51">
        <v>0</v>
      </c>
      <c r="IK40" s="51">
        <v>0</v>
      </c>
      <c r="IL40" s="51">
        <v>0</v>
      </c>
      <c r="IM40" s="51">
        <v>0</v>
      </c>
      <c r="IN40" s="51">
        <v>0</v>
      </c>
      <c r="IO40" s="51">
        <v>0</v>
      </c>
      <c r="IP40" s="51">
        <v>0</v>
      </c>
      <c r="IQ40" s="51">
        <v>0</v>
      </c>
      <c r="IR40" s="51">
        <v>0</v>
      </c>
      <c r="IS40" s="51">
        <v>0</v>
      </c>
      <c r="IT40" s="51">
        <v>0</v>
      </c>
      <c r="IU40" s="36">
        <v>0</v>
      </c>
      <c r="IV40" s="51">
        <v>0</v>
      </c>
      <c r="IW40" s="36">
        <v>813.1</v>
      </c>
      <c r="IX40" s="36">
        <v>116</v>
      </c>
      <c r="IY40" s="37">
        <f t="shared" si="1"/>
        <v>48156</v>
      </c>
      <c r="IZ40" s="37">
        <f t="shared" si="5"/>
        <v>37764</v>
      </c>
      <c r="JA40" s="37">
        <v>37530</v>
      </c>
      <c r="JB40" s="37">
        <v>8649</v>
      </c>
      <c r="JC40" s="37">
        <v>234</v>
      </c>
      <c r="JD40" s="37">
        <f t="shared" si="6"/>
        <v>10392</v>
      </c>
      <c r="JE40" s="37">
        <v>9871</v>
      </c>
      <c r="JF40" s="37">
        <v>2430</v>
      </c>
      <c r="JG40" s="37">
        <v>521</v>
      </c>
      <c r="JH40" s="55" t="s">
        <v>120</v>
      </c>
      <c r="JI40" s="52" t="s">
        <v>94</v>
      </c>
    </row>
    <row r="41" spans="1:269" s="50" customFormat="1" ht="18.75" x14ac:dyDescent="0.25">
      <c r="A41" s="49">
        <v>21</v>
      </c>
      <c r="B41" s="34" t="s">
        <v>71</v>
      </c>
      <c r="C41" s="49">
        <v>5032036697</v>
      </c>
      <c r="D41" s="49" t="s">
        <v>54</v>
      </c>
      <c r="E41" s="27">
        <f t="shared" si="4"/>
        <v>1573</v>
      </c>
      <c r="F41" s="36">
        <v>479</v>
      </c>
      <c r="G41" s="36">
        <v>0</v>
      </c>
      <c r="H41" s="36">
        <v>491</v>
      </c>
      <c r="I41" s="36">
        <v>0</v>
      </c>
      <c r="J41" s="36">
        <v>48</v>
      </c>
      <c r="K41" s="36">
        <v>0</v>
      </c>
      <c r="L41" s="36">
        <v>3</v>
      </c>
      <c r="M41" s="36">
        <v>0</v>
      </c>
      <c r="N41" s="36">
        <v>5</v>
      </c>
      <c r="O41" s="36">
        <v>0</v>
      </c>
      <c r="P41" s="36"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1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45</v>
      </c>
      <c r="BR41" s="36">
        <v>419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26</v>
      </c>
      <c r="CG41" s="36">
        <v>15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40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36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36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36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0</v>
      </c>
      <c r="GM41" s="36">
        <v>0</v>
      </c>
      <c r="GN41" s="36">
        <v>0</v>
      </c>
      <c r="GO41" s="36">
        <v>0</v>
      </c>
      <c r="GP41" s="36">
        <v>0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36">
        <v>0</v>
      </c>
      <c r="HJ41" s="36">
        <v>0</v>
      </c>
      <c r="HK41" s="35">
        <v>0</v>
      </c>
      <c r="HL41" s="35">
        <v>31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6"/>
      <c r="ID41" s="51"/>
      <c r="IE41" s="51">
        <v>136</v>
      </c>
      <c r="IF41" s="51">
        <v>136</v>
      </c>
      <c r="IG41" s="51">
        <v>0</v>
      </c>
      <c r="IH41" s="51">
        <v>0</v>
      </c>
      <c r="II41" s="51">
        <v>0</v>
      </c>
      <c r="IJ41" s="51">
        <v>0</v>
      </c>
      <c r="IK41" s="51">
        <v>0</v>
      </c>
      <c r="IL41" s="51">
        <v>0</v>
      </c>
      <c r="IM41" s="51">
        <v>0</v>
      </c>
      <c r="IN41" s="51">
        <v>0</v>
      </c>
      <c r="IO41" s="51">
        <v>0</v>
      </c>
      <c r="IP41" s="51">
        <v>0</v>
      </c>
      <c r="IQ41" s="51">
        <v>0</v>
      </c>
      <c r="IR41" s="51">
        <v>0</v>
      </c>
      <c r="IS41" s="51">
        <v>0</v>
      </c>
      <c r="IT41" s="51">
        <v>0</v>
      </c>
      <c r="IU41" s="36">
        <v>0</v>
      </c>
      <c r="IV41" s="51">
        <v>0</v>
      </c>
      <c r="IW41" s="36">
        <v>1018.8</v>
      </c>
      <c r="IX41" s="36">
        <v>145.30000000000001</v>
      </c>
      <c r="IY41" s="37">
        <f t="shared" si="1"/>
        <v>59349</v>
      </c>
      <c r="IZ41" s="37">
        <f t="shared" si="5"/>
        <v>46577</v>
      </c>
      <c r="JA41" s="37">
        <v>46499</v>
      </c>
      <c r="JB41" s="37">
        <v>9543</v>
      </c>
      <c r="JC41" s="37">
        <v>78</v>
      </c>
      <c r="JD41" s="37">
        <f t="shared" si="6"/>
        <v>12772</v>
      </c>
      <c r="JE41" s="37">
        <v>12095</v>
      </c>
      <c r="JF41" s="37">
        <v>2921</v>
      </c>
      <c r="JG41" s="37">
        <v>677</v>
      </c>
      <c r="JH41" s="55" t="s">
        <v>120</v>
      </c>
      <c r="JI41" s="52" t="s">
        <v>94</v>
      </c>
    </row>
    <row r="42" spans="1:269" s="50" customFormat="1" ht="18.75" x14ac:dyDescent="0.25">
      <c r="A42" s="49">
        <v>22</v>
      </c>
      <c r="B42" s="34" t="s">
        <v>115</v>
      </c>
      <c r="C42" s="49">
        <v>5032036707</v>
      </c>
      <c r="D42" s="49" t="s">
        <v>54</v>
      </c>
      <c r="E42" s="27">
        <f t="shared" si="4"/>
        <v>1986</v>
      </c>
      <c r="F42" s="36">
        <v>515</v>
      </c>
      <c r="G42" s="36">
        <v>0</v>
      </c>
      <c r="H42" s="36">
        <v>570</v>
      </c>
      <c r="I42" s="36">
        <v>0</v>
      </c>
      <c r="J42" s="36">
        <v>100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95</v>
      </c>
      <c r="BR42" s="36">
        <v>519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105</v>
      </c>
      <c r="CG42" s="36">
        <v>23</v>
      </c>
      <c r="CH42" s="36">
        <v>0</v>
      </c>
      <c r="CI42" s="36">
        <v>0</v>
      </c>
      <c r="CJ42" s="36">
        <v>7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30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11</v>
      </c>
      <c r="DZ42" s="36">
        <v>11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0</v>
      </c>
      <c r="FS42" s="36">
        <v>0</v>
      </c>
      <c r="FT42" s="36">
        <v>0</v>
      </c>
      <c r="FU42" s="36">
        <v>0</v>
      </c>
      <c r="FV42" s="36">
        <v>0</v>
      </c>
      <c r="FW42" s="36">
        <v>0</v>
      </c>
      <c r="FX42" s="36">
        <v>0</v>
      </c>
      <c r="FY42" s="36">
        <v>0</v>
      </c>
      <c r="FZ42" s="36">
        <v>0</v>
      </c>
      <c r="GA42" s="36">
        <v>0</v>
      </c>
      <c r="GB42" s="36">
        <v>0</v>
      </c>
      <c r="GC42" s="36">
        <v>0</v>
      </c>
      <c r="GD42" s="36">
        <v>0</v>
      </c>
      <c r="GE42" s="36">
        <v>0</v>
      </c>
      <c r="GF42" s="36">
        <v>0</v>
      </c>
      <c r="GG42" s="36">
        <v>0</v>
      </c>
      <c r="GH42" s="36">
        <v>0</v>
      </c>
      <c r="GI42" s="36">
        <v>0</v>
      </c>
      <c r="GJ42" s="36">
        <v>0</v>
      </c>
      <c r="GK42" s="36">
        <v>0</v>
      </c>
      <c r="GL42" s="36">
        <v>0</v>
      </c>
      <c r="GM42" s="36">
        <v>0</v>
      </c>
      <c r="GN42" s="36">
        <v>0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0</v>
      </c>
      <c r="GY42" s="36">
        <v>0</v>
      </c>
      <c r="GZ42" s="36">
        <v>0</v>
      </c>
      <c r="HA42" s="36">
        <v>0</v>
      </c>
      <c r="HB42" s="36">
        <v>0</v>
      </c>
      <c r="HC42" s="36">
        <v>0</v>
      </c>
      <c r="HD42" s="36">
        <v>0</v>
      </c>
      <c r="HE42" s="36">
        <v>0</v>
      </c>
      <c r="HF42" s="36">
        <v>0</v>
      </c>
      <c r="HG42" s="36">
        <v>0</v>
      </c>
      <c r="HH42" s="36">
        <v>0</v>
      </c>
      <c r="HI42" s="36">
        <v>0</v>
      </c>
      <c r="HJ42" s="36">
        <v>0</v>
      </c>
      <c r="HK42" s="35">
        <v>0</v>
      </c>
      <c r="HL42" s="35">
        <v>38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6"/>
      <c r="ID42" s="51"/>
      <c r="IE42" s="51">
        <v>60</v>
      </c>
      <c r="IF42" s="51">
        <v>60</v>
      </c>
      <c r="IG42" s="51">
        <v>0</v>
      </c>
      <c r="IH42" s="51">
        <v>0</v>
      </c>
      <c r="II42" s="51">
        <v>0</v>
      </c>
      <c r="IJ42" s="51">
        <v>0</v>
      </c>
      <c r="IK42" s="51">
        <v>0</v>
      </c>
      <c r="IL42" s="51">
        <v>0</v>
      </c>
      <c r="IM42" s="51">
        <v>0</v>
      </c>
      <c r="IN42" s="51">
        <v>0</v>
      </c>
      <c r="IO42" s="51">
        <v>0</v>
      </c>
      <c r="IP42" s="51">
        <v>0</v>
      </c>
      <c r="IQ42" s="51">
        <v>0</v>
      </c>
      <c r="IR42" s="51">
        <v>0</v>
      </c>
      <c r="IS42" s="51">
        <v>0</v>
      </c>
      <c r="IT42" s="51">
        <v>0</v>
      </c>
      <c r="IU42" s="36">
        <v>0</v>
      </c>
      <c r="IV42" s="51">
        <v>0</v>
      </c>
      <c r="IW42" s="36">
        <v>1382.7</v>
      </c>
      <c r="IX42" s="36">
        <v>254</v>
      </c>
      <c r="IY42" s="37">
        <f t="shared" si="1"/>
        <v>84949</v>
      </c>
      <c r="IZ42" s="37">
        <f t="shared" si="5"/>
        <v>66355</v>
      </c>
      <c r="JA42" s="37">
        <v>66303</v>
      </c>
      <c r="JB42" s="37">
        <v>20205</v>
      </c>
      <c r="JC42" s="37">
        <v>52</v>
      </c>
      <c r="JD42" s="37">
        <f t="shared" si="6"/>
        <v>18594</v>
      </c>
      <c r="JE42" s="37">
        <v>17292</v>
      </c>
      <c r="JF42" s="37">
        <v>5312</v>
      </c>
      <c r="JG42" s="37">
        <v>1302</v>
      </c>
      <c r="JH42" s="55" t="s">
        <v>120</v>
      </c>
      <c r="JI42" s="52" t="s">
        <v>94</v>
      </c>
    </row>
    <row r="43" spans="1:269" s="50" customFormat="1" ht="18.75" x14ac:dyDescent="0.25">
      <c r="A43" s="49">
        <v>23</v>
      </c>
      <c r="B43" s="34" t="s">
        <v>72</v>
      </c>
      <c r="C43" s="49">
        <v>5032036440</v>
      </c>
      <c r="D43" s="49" t="s">
        <v>54</v>
      </c>
      <c r="E43" s="27">
        <f t="shared" si="4"/>
        <v>2353</v>
      </c>
      <c r="F43" s="36">
        <v>894</v>
      </c>
      <c r="G43" s="36">
        <v>0</v>
      </c>
      <c r="H43" s="36">
        <v>781</v>
      </c>
      <c r="I43" s="36">
        <v>0</v>
      </c>
      <c r="J43" s="36">
        <v>152</v>
      </c>
      <c r="K43" s="36">
        <v>0</v>
      </c>
      <c r="L43" s="36">
        <v>2</v>
      </c>
      <c r="M43" s="36">
        <v>0</v>
      </c>
      <c r="N43" s="36">
        <v>4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2</v>
      </c>
      <c r="AW43" s="36">
        <v>0</v>
      </c>
      <c r="AX43" s="36">
        <v>0</v>
      </c>
      <c r="AY43" s="36">
        <v>0</v>
      </c>
      <c r="AZ43" s="36">
        <v>1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1</v>
      </c>
      <c r="BR43" s="36">
        <v>468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11</v>
      </c>
      <c r="CH43" s="36">
        <v>0</v>
      </c>
      <c r="CI43" s="36">
        <v>0</v>
      </c>
      <c r="CJ43" s="36">
        <v>1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18</v>
      </c>
      <c r="DZ43" s="36">
        <v>18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0</v>
      </c>
      <c r="FK43" s="36">
        <v>0</v>
      </c>
      <c r="FL43" s="36">
        <v>0</v>
      </c>
      <c r="FM43" s="36">
        <v>0</v>
      </c>
      <c r="FN43" s="36">
        <v>0</v>
      </c>
      <c r="FO43" s="36">
        <v>0</v>
      </c>
      <c r="FP43" s="36">
        <v>0</v>
      </c>
      <c r="FQ43" s="36">
        <v>0</v>
      </c>
      <c r="FR43" s="36">
        <v>0</v>
      </c>
      <c r="FS43" s="36">
        <v>0</v>
      </c>
      <c r="FT43" s="36">
        <v>0</v>
      </c>
      <c r="FU43" s="36">
        <v>0</v>
      </c>
      <c r="FV43" s="36">
        <v>0</v>
      </c>
      <c r="FW43" s="36">
        <v>0</v>
      </c>
      <c r="FX43" s="36">
        <v>0</v>
      </c>
      <c r="FY43" s="36">
        <v>0</v>
      </c>
      <c r="FZ43" s="36">
        <v>0</v>
      </c>
      <c r="GA43" s="36">
        <v>0</v>
      </c>
      <c r="GB43" s="36">
        <v>0</v>
      </c>
      <c r="GC43" s="36">
        <v>0</v>
      </c>
      <c r="GD43" s="36">
        <v>0</v>
      </c>
      <c r="GE43" s="36">
        <v>0</v>
      </c>
      <c r="GF43" s="36">
        <v>0</v>
      </c>
      <c r="GG43" s="36">
        <v>0</v>
      </c>
      <c r="GH43" s="36">
        <v>0</v>
      </c>
      <c r="GI43" s="36">
        <v>0</v>
      </c>
      <c r="GJ43" s="36">
        <v>0</v>
      </c>
      <c r="GK43" s="36">
        <v>0</v>
      </c>
      <c r="GL43" s="36">
        <v>0</v>
      </c>
      <c r="GM43" s="36">
        <v>0</v>
      </c>
      <c r="GN43" s="36">
        <v>0</v>
      </c>
      <c r="GO43" s="36">
        <v>0</v>
      </c>
      <c r="GP43" s="36">
        <v>0</v>
      </c>
      <c r="GQ43" s="36">
        <v>0</v>
      </c>
      <c r="GR43" s="36">
        <v>0</v>
      </c>
      <c r="GS43" s="36">
        <v>0</v>
      </c>
      <c r="GT43" s="36">
        <v>0</v>
      </c>
      <c r="GU43" s="36">
        <v>0</v>
      </c>
      <c r="GV43" s="36">
        <v>0</v>
      </c>
      <c r="GW43" s="36">
        <v>0</v>
      </c>
      <c r="GX43" s="36">
        <v>0</v>
      </c>
      <c r="GY43" s="36">
        <v>0</v>
      </c>
      <c r="GZ43" s="36">
        <v>0</v>
      </c>
      <c r="HA43" s="36">
        <v>0</v>
      </c>
      <c r="HB43" s="36">
        <v>0</v>
      </c>
      <c r="HC43" s="36">
        <v>0</v>
      </c>
      <c r="HD43" s="36">
        <v>0</v>
      </c>
      <c r="HE43" s="36">
        <v>0</v>
      </c>
      <c r="HF43" s="36">
        <v>0</v>
      </c>
      <c r="HG43" s="36">
        <v>0</v>
      </c>
      <c r="HH43" s="36">
        <v>0</v>
      </c>
      <c r="HI43" s="36">
        <v>0</v>
      </c>
      <c r="HJ43" s="36">
        <v>0</v>
      </c>
      <c r="HK43" s="35">
        <v>2</v>
      </c>
      <c r="HL43" s="35">
        <v>54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6"/>
      <c r="ID43" s="51"/>
      <c r="IE43" s="51">
        <v>400</v>
      </c>
      <c r="IF43" s="51">
        <v>400</v>
      </c>
      <c r="IG43" s="51">
        <v>0</v>
      </c>
      <c r="IH43" s="51">
        <v>0</v>
      </c>
      <c r="II43" s="51">
        <v>0</v>
      </c>
      <c r="IJ43" s="51">
        <v>0</v>
      </c>
      <c r="IK43" s="51">
        <v>0</v>
      </c>
      <c r="IL43" s="51">
        <v>0</v>
      </c>
      <c r="IM43" s="51">
        <v>0</v>
      </c>
      <c r="IN43" s="51">
        <v>0</v>
      </c>
      <c r="IO43" s="51">
        <v>0</v>
      </c>
      <c r="IP43" s="51">
        <v>0</v>
      </c>
      <c r="IQ43" s="51">
        <v>0</v>
      </c>
      <c r="IR43" s="51">
        <v>0</v>
      </c>
      <c r="IS43" s="51">
        <v>0</v>
      </c>
      <c r="IT43" s="51">
        <v>0</v>
      </c>
      <c r="IU43" s="36">
        <v>0</v>
      </c>
      <c r="IV43" s="51">
        <v>0</v>
      </c>
      <c r="IW43" s="36">
        <v>1692.7</v>
      </c>
      <c r="IX43" s="36">
        <v>169.7</v>
      </c>
      <c r="IY43" s="37">
        <f t="shared" si="1"/>
        <v>95846</v>
      </c>
      <c r="IZ43" s="37">
        <f t="shared" si="5"/>
        <v>75579</v>
      </c>
      <c r="JA43" s="37">
        <v>75397</v>
      </c>
      <c r="JB43" s="37">
        <v>9592</v>
      </c>
      <c r="JC43" s="37">
        <v>182</v>
      </c>
      <c r="JD43" s="37">
        <f t="shared" si="6"/>
        <v>20267</v>
      </c>
      <c r="JE43" s="37">
        <v>19278</v>
      </c>
      <c r="JF43" s="37">
        <v>3397</v>
      </c>
      <c r="JG43" s="37">
        <v>989</v>
      </c>
      <c r="JH43" s="55" t="s">
        <v>120</v>
      </c>
      <c r="JI43" s="52" t="s">
        <v>94</v>
      </c>
    </row>
    <row r="44" spans="1:269" s="50" customFormat="1" ht="18.75" x14ac:dyDescent="0.25">
      <c r="A44" s="49">
        <v>24</v>
      </c>
      <c r="B44" s="34" t="s">
        <v>116</v>
      </c>
      <c r="C44" s="49">
        <v>5032055241</v>
      </c>
      <c r="D44" s="49" t="s">
        <v>54</v>
      </c>
      <c r="E44" s="27">
        <f t="shared" si="4"/>
        <v>266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2</v>
      </c>
      <c r="T44" s="36">
        <v>0</v>
      </c>
      <c r="U44" s="36">
        <v>0</v>
      </c>
      <c r="V44" s="36">
        <v>0</v>
      </c>
      <c r="W44" s="36">
        <v>11</v>
      </c>
      <c r="X44" s="36">
        <v>65</v>
      </c>
      <c r="Y44" s="36">
        <v>30</v>
      </c>
      <c r="Z44" s="36">
        <v>35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83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14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2</v>
      </c>
      <c r="BH44" s="36">
        <v>0</v>
      </c>
      <c r="BI44" s="36">
        <v>3</v>
      </c>
      <c r="BJ44" s="36">
        <v>12</v>
      </c>
      <c r="BK44" s="36">
        <v>9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36">
        <v>0</v>
      </c>
      <c r="FT44" s="36">
        <v>0</v>
      </c>
      <c r="FU44" s="36">
        <v>0</v>
      </c>
      <c r="FV44" s="36">
        <v>0</v>
      </c>
      <c r="FW44" s="36">
        <v>0</v>
      </c>
      <c r="FX44" s="36">
        <v>0</v>
      </c>
      <c r="FY44" s="36">
        <v>0</v>
      </c>
      <c r="FZ44" s="36">
        <v>0</v>
      </c>
      <c r="GA44" s="36">
        <v>0</v>
      </c>
      <c r="GB44" s="36">
        <v>0</v>
      </c>
      <c r="GC44" s="36">
        <v>0</v>
      </c>
      <c r="GD44" s="36">
        <v>0</v>
      </c>
      <c r="GE44" s="36">
        <v>0</v>
      </c>
      <c r="GF44" s="36">
        <v>0</v>
      </c>
      <c r="GG44" s="36">
        <v>0</v>
      </c>
      <c r="GH44" s="36">
        <v>0</v>
      </c>
      <c r="GI44" s="36">
        <v>0</v>
      </c>
      <c r="GJ44" s="36">
        <v>0</v>
      </c>
      <c r="GK44" s="36">
        <v>0</v>
      </c>
      <c r="GL44" s="36">
        <v>0</v>
      </c>
      <c r="GM44" s="36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0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36">
        <v>0</v>
      </c>
      <c r="HJ44" s="36">
        <v>0</v>
      </c>
      <c r="HK44" s="35">
        <v>2</v>
      </c>
      <c r="HL44" s="35">
        <v>28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6"/>
      <c r="ID44" s="36"/>
      <c r="IE44" s="36">
        <v>48</v>
      </c>
      <c r="IF44" s="36">
        <v>0</v>
      </c>
      <c r="IG44" s="36">
        <v>0</v>
      </c>
      <c r="IH44" s="36">
        <v>0</v>
      </c>
      <c r="II44" s="36">
        <v>0</v>
      </c>
      <c r="IJ44" s="36">
        <v>0</v>
      </c>
      <c r="IK44" s="36">
        <v>0</v>
      </c>
      <c r="IL44" s="36">
        <v>0</v>
      </c>
      <c r="IM44" s="36">
        <v>0</v>
      </c>
      <c r="IN44" s="36">
        <v>26</v>
      </c>
      <c r="IO44" s="36">
        <v>10</v>
      </c>
      <c r="IP44" s="36">
        <v>12</v>
      </c>
      <c r="IQ44" s="36">
        <v>0</v>
      </c>
      <c r="IR44" s="36">
        <v>0</v>
      </c>
      <c r="IS44" s="36">
        <v>0</v>
      </c>
      <c r="IT44" s="36">
        <v>0</v>
      </c>
      <c r="IU44" s="36">
        <v>0</v>
      </c>
      <c r="IV44" s="51">
        <v>0</v>
      </c>
      <c r="IW44" s="36">
        <v>224.6</v>
      </c>
      <c r="IX44" s="36">
        <v>0</v>
      </c>
      <c r="IY44" s="37">
        <f t="shared" si="1"/>
        <v>35505</v>
      </c>
      <c r="IZ44" s="37">
        <f t="shared" si="5"/>
        <v>28957</v>
      </c>
      <c r="JA44" s="37">
        <v>28853</v>
      </c>
      <c r="JB44" s="37">
        <v>0</v>
      </c>
      <c r="JC44" s="37">
        <v>104</v>
      </c>
      <c r="JD44" s="37">
        <f t="shared" si="6"/>
        <v>6548</v>
      </c>
      <c r="JE44" s="37">
        <v>6548</v>
      </c>
      <c r="JF44" s="37">
        <v>0</v>
      </c>
      <c r="JG44" s="37">
        <v>0</v>
      </c>
      <c r="JH44" s="55">
        <v>440</v>
      </c>
      <c r="JI44" s="55" t="s">
        <v>94</v>
      </c>
    </row>
    <row r="45" spans="1:269" s="50" customFormat="1" ht="18.75" x14ac:dyDescent="0.25">
      <c r="A45" s="49">
        <v>25</v>
      </c>
      <c r="B45" s="34" t="s">
        <v>145</v>
      </c>
      <c r="C45" s="49">
        <v>5015004945</v>
      </c>
      <c r="D45" s="49" t="s">
        <v>54</v>
      </c>
      <c r="E45" s="27">
        <f t="shared" si="4"/>
        <v>3613</v>
      </c>
      <c r="F45" s="36">
        <v>1051</v>
      </c>
      <c r="G45" s="36">
        <v>0</v>
      </c>
      <c r="H45" s="36">
        <v>1081</v>
      </c>
      <c r="I45" s="36">
        <v>0</v>
      </c>
      <c r="J45" s="36">
        <v>178</v>
      </c>
      <c r="K45" s="36">
        <v>0</v>
      </c>
      <c r="L45" s="36">
        <v>5</v>
      </c>
      <c r="M45" s="36">
        <v>0</v>
      </c>
      <c r="N45" s="36">
        <v>10</v>
      </c>
      <c r="O45" s="36">
        <v>0</v>
      </c>
      <c r="P45" s="36">
        <v>1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5</v>
      </c>
      <c r="AW45" s="36">
        <v>4</v>
      </c>
      <c r="AX45" s="36">
        <v>1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2</v>
      </c>
      <c r="BI45" s="36">
        <v>0</v>
      </c>
      <c r="BJ45" s="36">
        <v>0</v>
      </c>
      <c r="BK45" s="36">
        <v>1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13</v>
      </c>
      <c r="BR45" s="36">
        <v>1079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51</v>
      </c>
      <c r="CG45" s="36">
        <v>64</v>
      </c>
      <c r="CH45" s="36">
        <v>1</v>
      </c>
      <c r="CI45" s="36">
        <v>0</v>
      </c>
      <c r="CJ45" s="36">
        <v>4</v>
      </c>
      <c r="CK45" s="36">
        <v>0</v>
      </c>
      <c r="CL45" s="36">
        <v>0</v>
      </c>
      <c r="CM45" s="36">
        <v>0</v>
      </c>
      <c r="CN45" s="36">
        <v>0</v>
      </c>
      <c r="CO45" s="36">
        <v>1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8</v>
      </c>
      <c r="DZ45" s="36">
        <v>53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36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36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36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v>0</v>
      </c>
      <c r="GM45" s="36">
        <v>0</v>
      </c>
      <c r="GN45" s="36">
        <v>0</v>
      </c>
      <c r="GO45" s="36">
        <v>0</v>
      </c>
      <c r="GP45" s="36">
        <v>0</v>
      </c>
      <c r="GQ45" s="36">
        <v>0</v>
      </c>
      <c r="GR45" s="36">
        <v>0</v>
      </c>
      <c r="GS45" s="36">
        <v>0</v>
      </c>
      <c r="GT45" s="36">
        <v>0</v>
      </c>
      <c r="GU45" s="36">
        <v>0</v>
      </c>
      <c r="GV45" s="36">
        <v>0</v>
      </c>
      <c r="GW45" s="36">
        <v>0</v>
      </c>
      <c r="GX45" s="36">
        <v>0</v>
      </c>
      <c r="GY45" s="36">
        <v>0</v>
      </c>
      <c r="GZ45" s="36">
        <v>0</v>
      </c>
      <c r="HA45" s="36">
        <v>0</v>
      </c>
      <c r="HB45" s="36">
        <v>0</v>
      </c>
      <c r="HC45" s="36">
        <v>0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36">
        <v>0</v>
      </c>
      <c r="HJ45" s="36">
        <v>0</v>
      </c>
      <c r="HK45" s="35">
        <v>0</v>
      </c>
      <c r="HL45" s="35">
        <v>63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6"/>
      <c r="ID45" s="51"/>
      <c r="IE45" s="51">
        <v>0</v>
      </c>
      <c r="IF45" s="51">
        <v>0</v>
      </c>
      <c r="IG45" s="51">
        <v>0</v>
      </c>
      <c r="IH45" s="51">
        <v>0</v>
      </c>
      <c r="II45" s="51">
        <v>0</v>
      </c>
      <c r="IJ45" s="51">
        <v>0</v>
      </c>
      <c r="IK45" s="51">
        <v>0</v>
      </c>
      <c r="IL45" s="51">
        <v>0</v>
      </c>
      <c r="IM45" s="51">
        <v>0</v>
      </c>
      <c r="IN45" s="51">
        <v>0</v>
      </c>
      <c r="IO45" s="51">
        <v>0</v>
      </c>
      <c r="IP45" s="51">
        <v>0</v>
      </c>
      <c r="IQ45" s="51">
        <v>0</v>
      </c>
      <c r="IR45" s="51">
        <v>0</v>
      </c>
      <c r="IS45" s="51">
        <v>0</v>
      </c>
      <c r="IT45" s="51">
        <v>0</v>
      </c>
      <c r="IU45" s="36">
        <v>0</v>
      </c>
      <c r="IV45" s="51">
        <v>0</v>
      </c>
      <c r="IW45" s="36">
        <v>2053.1</v>
      </c>
      <c r="IX45" s="36">
        <v>425.7</v>
      </c>
      <c r="IY45" s="37">
        <f t="shared" si="1"/>
        <v>126608</v>
      </c>
      <c r="IZ45" s="37">
        <f t="shared" si="5"/>
        <v>99974</v>
      </c>
      <c r="JA45" s="37">
        <v>99714</v>
      </c>
      <c r="JB45" s="37">
        <v>27978</v>
      </c>
      <c r="JC45" s="37">
        <v>260</v>
      </c>
      <c r="JD45" s="37">
        <f t="shared" si="6"/>
        <v>26634</v>
      </c>
      <c r="JE45" s="37">
        <v>26113</v>
      </c>
      <c r="JF45" s="37">
        <v>8629</v>
      </c>
      <c r="JG45" s="37">
        <v>521</v>
      </c>
      <c r="JH45" s="55" t="s">
        <v>120</v>
      </c>
      <c r="JI45" s="52" t="s">
        <v>94</v>
      </c>
    </row>
    <row r="46" spans="1:269" s="50" customFormat="1" ht="37.5" x14ac:dyDescent="0.25">
      <c r="A46" s="49">
        <v>26</v>
      </c>
      <c r="B46" s="34" t="s">
        <v>143</v>
      </c>
      <c r="C46" s="49">
        <v>5032239577</v>
      </c>
      <c r="D46" s="49" t="s">
        <v>54</v>
      </c>
      <c r="E46" s="27">
        <f t="shared" si="4"/>
        <v>4590</v>
      </c>
      <c r="F46" s="36">
        <v>1688</v>
      </c>
      <c r="G46" s="36">
        <v>0</v>
      </c>
      <c r="H46" s="36">
        <v>1668</v>
      </c>
      <c r="I46" s="36">
        <v>0</v>
      </c>
      <c r="J46" s="36">
        <v>169</v>
      </c>
      <c r="K46" s="36">
        <v>0</v>
      </c>
      <c r="L46" s="36">
        <v>13</v>
      </c>
      <c r="M46" s="36">
        <v>0</v>
      </c>
      <c r="N46" s="36">
        <v>17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1</v>
      </c>
      <c r="X46" s="36">
        <v>2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4</v>
      </c>
      <c r="AW46" s="36">
        <v>7</v>
      </c>
      <c r="AX46" s="36">
        <v>0</v>
      </c>
      <c r="AY46" s="36">
        <v>3</v>
      </c>
      <c r="AZ46" s="36">
        <v>9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3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73</v>
      </c>
      <c r="BR46" s="36">
        <v>808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25</v>
      </c>
      <c r="CG46" s="36">
        <v>56</v>
      </c>
      <c r="CH46" s="36">
        <v>0</v>
      </c>
      <c r="CI46" s="36">
        <v>0</v>
      </c>
      <c r="CJ46" s="36">
        <v>1</v>
      </c>
      <c r="CK46" s="36">
        <v>0</v>
      </c>
      <c r="CL46" s="36">
        <v>0</v>
      </c>
      <c r="CM46" s="36">
        <v>0</v>
      </c>
      <c r="CN46" s="36">
        <v>0</v>
      </c>
      <c r="CO46" s="36">
        <v>5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17</v>
      </c>
      <c r="DZ46" s="36">
        <v>21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36">
        <v>0</v>
      </c>
      <c r="FT46" s="36">
        <v>0</v>
      </c>
      <c r="FU46" s="36">
        <v>0</v>
      </c>
      <c r="FV46" s="36">
        <v>0</v>
      </c>
      <c r="FW46" s="36">
        <v>0</v>
      </c>
      <c r="FX46" s="36">
        <v>0</v>
      </c>
      <c r="FY46" s="36">
        <v>0</v>
      </c>
      <c r="FZ46" s="36">
        <v>0</v>
      </c>
      <c r="GA46" s="36">
        <v>0</v>
      </c>
      <c r="GB46" s="36">
        <v>0</v>
      </c>
      <c r="GC46" s="36">
        <v>0</v>
      </c>
      <c r="GD46" s="36">
        <v>0</v>
      </c>
      <c r="GE46" s="36">
        <v>0</v>
      </c>
      <c r="GF46" s="36">
        <v>0</v>
      </c>
      <c r="GG46" s="36">
        <v>0</v>
      </c>
      <c r="GH46" s="36">
        <v>0</v>
      </c>
      <c r="GI46" s="36">
        <v>0</v>
      </c>
      <c r="GJ46" s="36">
        <v>0</v>
      </c>
      <c r="GK46" s="36">
        <v>0</v>
      </c>
      <c r="GL46" s="36">
        <v>0</v>
      </c>
      <c r="GM46" s="36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36">
        <v>0</v>
      </c>
      <c r="HJ46" s="36">
        <v>0</v>
      </c>
      <c r="HK46" s="35">
        <v>6</v>
      </c>
      <c r="HL46" s="35">
        <v>101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6"/>
      <c r="ID46" s="36"/>
      <c r="IE46" s="36">
        <v>1582</v>
      </c>
      <c r="IF46" s="36">
        <v>1500</v>
      </c>
      <c r="IG46" s="36">
        <v>3</v>
      </c>
      <c r="IH46" s="36">
        <v>0</v>
      </c>
      <c r="II46" s="36">
        <v>0</v>
      </c>
      <c r="IJ46" s="36">
        <v>0</v>
      </c>
      <c r="IK46" s="36">
        <v>0</v>
      </c>
      <c r="IL46" s="36">
        <v>0</v>
      </c>
      <c r="IM46" s="36">
        <v>0</v>
      </c>
      <c r="IN46" s="36">
        <v>0</v>
      </c>
      <c r="IO46" s="36">
        <v>0</v>
      </c>
      <c r="IP46" s="36">
        <v>0</v>
      </c>
      <c r="IQ46" s="36">
        <v>79</v>
      </c>
      <c r="IR46" s="36">
        <v>0</v>
      </c>
      <c r="IS46" s="36">
        <v>0</v>
      </c>
      <c r="IT46" s="36">
        <v>0</v>
      </c>
      <c r="IU46" s="36">
        <v>0</v>
      </c>
      <c r="IV46" s="51">
        <v>0</v>
      </c>
      <c r="IW46" s="36">
        <v>1652.5</v>
      </c>
      <c r="IX46" s="36">
        <v>0</v>
      </c>
      <c r="IY46" s="37">
        <f t="shared" si="1"/>
        <v>76756</v>
      </c>
      <c r="IZ46" s="37">
        <f t="shared" si="5"/>
        <v>59165</v>
      </c>
      <c r="JA46" s="37">
        <v>58655</v>
      </c>
      <c r="JB46" s="37">
        <v>0</v>
      </c>
      <c r="JC46" s="37">
        <v>510</v>
      </c>
      <c r="JD46" s="37">
        <f t="shared" si="6"/>
        <v>17591</v>
      </c>
      <c r="JE46" s="37">
        <v>17226</v>
      </c>
      <c r="JF46" s="37">
        <v>0</v>
      </c>
      <c r="JG46" s="37">
        <v>365</v>
      </c>
      <c r="JH46" s="52" t="s">
        <v>120</v>
      </c>
      <c r="JI46" s="52" t="s">
        <v>94</v>
      </c>
    </row>
    <row r="47" spans="1:269" s="54" customFormat="1" ht="18.75" x14ac:dyDescent="0.25">
      <c r="A47" s="49">
        <v>27</v>
      </c>
      <c r="B47" s="42" t="s">
        <v>117</v>
      </c>
      <c r="C47" s="49">
        <v>5015250524</v>
      </c>
      <c r="D47" s="49" t="s">
        <v>54</v>
      </c>
      <c r="E47" s="27">
        <f t="shared" si="4"/>
        <v>175</v>
      </c>
      <c r="F47" s="36">
        <v>92</v>
      </c>
      <c r="G47" s="36">
        <v>0</v>
      </c>
      <c r="H47" s="36">
        <v>80</v>
      </c>
      <c r="I47" s="36">
        <v>0</v>
      </c>
      <c r="J47" s="36">
        <v>0</v>
      </c>
      <c r="K47" s="36">
        <v>0</v>
      </c>
      <c r="L47" s="36">
        <v>1</v>
      </c>
      <c r="M47" s="36">
        <v>0</v>
      </c>
      <c r="N47" s="36">
        <v>2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36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36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36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v>0</v>
      </c>
      <c r="GM47" s="36">
        <v>0</v>
      </c>
      <c r="GN47" s="36">
        <v>0</v>
      </c>
      <c r="GO47" s="36">
        <v>0</v>
      </c>
      <c r="GP47" s="36">
        <v>0</v>
      </c>
      <c r="GQ47" s="36">
        <v>0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0</v>
      </c>
      <c r="GX47" s="36">
        <v>0</v>
      </c>
      <c r="GY47" s="36">
        <v>0</v>
      </c>
      <c r="GZ47" s="36">
        <v>0</v>
      </c>
      <c r="HA47" s="36">
        <v>0</v>
      </c>
      <c r="HB47" s="36">
        <v>0</v>
      </c>
      <c r="HC47" s="36">
        <v>0</v>
      </c>
      <c r="HD47" s="36">
        <v>0</v>
      </c>
      <c r="HE47" s="36">
        <v>0</v>
      </c>
      <c r="HF47" s="36">
        <v>0</v>
      </c>
      <c r="HG47" s="36">
        <v>0</v>
      </c>
      <c r="HH47" s="36">
        <v>0</v>
      </c>
      <c r="HI47" s="36">
        <v>0</v>
      </c>
      <c r="HJ47" s="36">
        <v>0</v>
      </c>
      <c r="HK47" s="35">
        <v>0</v>
      </c>
      <c r="HL47" s="35">
        <v>10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6"/>
      <c r="ID47" s="36"/>
      <c r="IE47" s="36">
        <v>60</v>
      </c>
      <c r="IF47" s="36">
        <v>60</v>
      </c>
      <c r="IG47" s="36">
        <v>0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0</v>
      </c>
      <c r="IN47" s="36">
        <v>0</v>
      </c>
      <c r="IO47" s="36">
        <v>0</v>
      </c>
      <c r="IP47" s="36">
        <v>0</v>
      </c>
      <c r="IQ47" s="36">
        <v>0</v>
      </c>
      <c r="IR47" s="36">
        <v>0</v>
      </c>
      <c r="IS47" s="36">
        <v>0</v>
      </c>
      <c r="IT47" s="36">
        <v>0</v>
      </c>
      <c r="IU47" s="36">
        <v>0</v>
      </c>
      <c r="IV47" s="51">
        <v>0</v>
      </c>
      <c r="IW47" s="36">
        <v>169.2</v>
      </c>
      <c r="IX47" s="36">
        <v>0</v>
      </c>
      <c r="IY47" s="37">
        <f t="shared" si="1"/>
        <v>16611</v>
      </c>
      <c r="IZ47" s="37">
        <f t="shared" si="5"/>
        <v>12726</v>
      </c>
      <c r="JA47" s="37">
        <v>12726</v>
      </c>
      <c r="JB47" s="37">
        <v>0</v>
      </c>
      <c r="JC47" s="37">
        <v>0</v>
      </c>
      <c r="JD47" s="37">
        <f t="shared" si="6"/>
        <v>3885</v>
      </c>
      <c r="JE47" s="37">
        <v>3520</v>
      </c>
      <c r="JF47" s="37">
        <v>0</v>
      </c>
      <c r="JG47" s="37">
        <v>365</v>
      </c>
      <c r="JH47" s="55">
        <v>1700</v>
      </c>
      <c r="JI47" s="55" t="s">
        <v>94</v>
      </c>
    </row>
    <row r="48" spans="1:269" s="50" customFormat="1" ht="18.75" x14ac:dyDescent="0.25">
      <c r="A48" s="49">
        <v>28</v>
      </c>
      <c r="B48" s="34" t="s">
        <v>73</v>
      </c>
      <c r="C48" s="53">
        <v>5032036231</v>
      </c>
      <c r="D48" s="53" t="s">
        <v>55</v>
      </c>
      <c r="E48" s="27">
        <f t="shared" si="4"/>
        <v>1605</v>
      </c>
      <c r="F48" s="36">
        <v>562</v>
      </c>
      <c r="G48" s="36">
        <v>0</v>
      </c>
      <c r="H48" s="36">
        <v>615</v>
      </c>
      <c r="I48" s="36">
        <v>0</v>
      </c>
      <c r="J48" s="36">
        <v>99</v>
      </c>
      <c r="K48" s="36">
        <v>0</v>
      </c>
      <c r="L48" s="36">
        <v>1</v>
      </c>
      <c r="M48" s="36">
        <v>0</v>
      </c>
      <c r="N48" s="36">
        <v>2</v>
      </c>
      <c r="O48" s="36">
        <v>0</v>
      </c>
      <c r="P48" s="36">
        <v>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30</v>
      </c>
      <c r="BR48" s="36">
        <v>230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20</v>
      </c>
      <c r="CG48" s="36">
        <v>13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25</v>
      </c>
      <c r="DZ48" s="36">
        <v>7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36">
        <v>0</v>
      </c>
      <c r="FT48" s="36">
        <v>0</v>
      </c>
      <c r="FU48" s="36">
        <v>0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6">
        <v>0</v>
      </c>
      <c r="GB48" s="36">
        <v>0</v>
      </c>
      <c r="GC48" s="36">
        <v>0</v>
      </c>
      <c r="GD48" s="36">
        <v>0</v>
      </c>
      <c r="GE48" s="36">
        <v>0</v>
      </c>
      <c r="GF48" s="36">
        <v>0</v>
      </c>
      <c r="GG48" s="36">
        <v>0</v>
      </c>
      <c r="GH48" s="36">
        <v>0</v>
      </c>
      <c r="GI48" s="36">
        <v>0</v>
      </c>
      <c r="GJ48" s="36">
        <v>0</v>
      </c>
      <c r="GK48" s="36">
        <v>0</v>
      </c>
      <c r="GL48" s="36">
        <v>0</v>
      </c>
      <c r="GM48" s="36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0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0</v>
      </c>
      <c r="HD48" s="36">
        <v>0</v>
      </c>
      <c r="HE48" s="36">
        <v>0</v>
      </c>
      <c r="HF48" s="36">
        <v>0</v>
      </c>
      <c r="HG48" s="36">
        <v>0</v>
      </c>
      <c r="HH48" s="36">
        <v>0</v>
      </c>
      <c r="HI48" s="36">
        <v>0</v>
      </c>
      <c r="HJ48" s="36">
        <v>0</v>
      </c>
      <c r="HK48" s="35">
        <v>3</v>
      </c>
      <c r="HL48" s="35">
        <v>40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6"/>
      <c r="ID48" s="36"/>
      <c r="IE48" s="36">
        <v>150</v>
      </c>
      <c r="IF48" s="36">
        <v>150</v>
      </c>
      <c r="IG48" s="36">
        <v>0</v>
      </c>
      <c r="IH48" s="36">
        <v>0</v>
      </c>
      <c r="II48" s="36">
        <v>0</v>
      </c>
      <c r="IJ48" s="36">
        <v>0</v>
      </c>
      <c r="IK48" s="36">
        <v>0</v>
      </c>
      <c r="IL48" s="36">
        <v>0</v>
      </c>
      <c r="IM48" s="36">
        <v>0</v>
      </c>
      <c r="IN48" s="36">
        <v>0</v>
      </c>
      <c r="IO48" s="36">
        <v>0</v>
      </c>
      <c r="IP48" s="36">
        <v>0</v>
      </c>
      <c r="IQ48" s="36">
        <v>0</v>
      </c>
      <c r="IR48" s="36">
        <v>0</v>
      </c>
      <c r="IS48" s="36">
        <v>0</v>
      </c>
      <c r="IT48" s="36">
        <v>0</v>
      </c>
      <c r="IU48" s="36">
        <v>0</v>
      </c>
      <c r="IV48" s="51">
        <v>0</v>
      </c>
      <c r="IW48" s="36">
        <v>1139.0999999999999</v>
      </c>
      <c r="IX48" s="36">
        <v>0</v>
      </c>
      <c r="IY48" s="37">
        <f t="shared" ref="IY48:IY57" si="7">IZ48+JD48</f>
        <v>74526</v>
      </c>
      <c r="IZ48" s="37">
        <f t="shared" si="5"/>
        <v>57622</v>
      </c>
      <c r="JA48" s="37">
        <v>57231</v>
      </c>
      <c r="JB48" s="37">
        <v>0</v>
      </c>
      <c r="JC48" s="37">
        <v>391</v>
      </c>
      <c r="JD48" s="37">
        <f t="shared" si="6"/>
        <v>16904</v>
      </c>
      <c r="JE48" s="37">
        <v>16227</v>
      </c>
      <c r="JF48" s="37">
        <v>0</v>
      </c>
      <c r="JG48" s="37">
        <v>677</v>
      </c>
      <c r="JH48" s="55">
        <v>14000</v>
      </c>
      <c r="JI48" s="52" t="s">
        <v>94</v>
      </c>
    </row>
    <row r="49" spans="1:269" s="50" customFormat="1" ht="18.75" x14ac:dyDescent="0.25">
      <c r="A49" s="49">
        <v>29</v>
      </c>
      <c r="B49" s="34" t="s">
        <v>118</v>
      </c>
      <c r="C49" s="53">
        <v>5032036104</v>
      </c>
      <c r="D49" s="53" t="s">
        <v>55</v>
      </c>
      <c r="E49" s="27">
        <f t="shared" si="4"/>
        <v>2666</v>
      </c>
      <c r="F49" s="36">
        <v>804</v>
      </c>
      <c r="G49" s="36">
        <v>0</v>
      </c>
      <c r="H49" s="36">
        <v>834</v>
      </c>
      <c r="I49" s="36">
        <v>0</v>
      </c>
      <c r="J49" s="36">
        <v>116</v>
      </c>
      <c r="K49" s="36">
        <v>0</v>
      </c>
      <c r="L49" s="36">
        <v>3</v>
      </c>
      <c r="M49" s="36">
        <v>0</v>
      </c>
      <c r="N49" s="36">
        <v>3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36">
        <v>0</v>
      </c>
      <c r="Y49" s="36">
        <v>0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125</v>
      </c>
      <c r="BR49" s="36">
        <v>610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125</v>
      </c>
      <c r="CG49" s="36">
        <v>15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29</v>
      </c>
      <c r="DZ49" s="36">
        <v>0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36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0</v>
      </c>
      <c r="HA49" s="36">
        <v>0</v>
      </c>
      <c r="HB49" s="36">
        <v>0</v>
      </c>
      <c r="HC49" s="36">
        <v>0</v>
      </c>
      <c r="HD49" s="36">
        <v>0</v>
      </c>
      <c r="HE49" s="36">
        <v>0</v>
      </c>
      <c r="HF49" s="36">
        <v>0</v>
      </c>
      <c r="HG49" s="36">
        <v>0</v>
      </c>
      <c r="HH49" s="36">
        <v>0</v>
      </c>
      <c r="HI49" s="36">
        <v>0</v>
      </c>
      <c r="HJ49" s="36">
        <v>0</v>
      </c>
      <c r="HK49" s="35">
        <v>6</v>
      </c>
      <c r="HL49" s="35">
        <v>57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6"/>
      <c r="ID49" s="36"/>
      <c r="IE49" s="36">
        <v>100</v>
      </c>
      <c r="IF49" s="36">
        <v>100</v>
      </c>
      <c r="IG49" s="36">
        <v>0</v>
      </c>
      <c r="IH49" s="36">
        <v>0</v>
      </c>
      <c r="II49" s="36">
        <v>0</v>
      </c>
      <c r="IJ49" s="36">
        <v>0</v>
      </c>
      <c r="IK49" s="36">
        <v>0</v>
      </c>
      <c r="IL49" s="36">
        <v>0</v>
      </c>
      <c r="IM49" s="36">
        <v>0</v>
      </c>
      <c r="IN49" s="36">
        <v>0</v>
      </c>
      <c r="IO49" s="36">
        <v>0</v>
      </c>
      <c r="IP49" s="36">
        <v>0</v>
      </c>
      <c r="IQ49" s="36">
        <v>0</v>
      </c>
      <c r="IR49" s="36">
        <v>0</v>
      </c>
      <c r="IS49" s="36">
        <v>0</v>
      </c>
      <c r="IT49" s="36">
        <v>0</v>
      </c>
      <c r="IU49" s="36">
        <v>0</v>
      </c>
      <c r="IV49" s="51">
        <v>0</v>
      </c>
      <c r="IW49" s="36">
        <v>1133.5999999999999</v>
      </c>
      <c r="IX49" s="36">
        <v>0</v>
      </c>
      <c r="IY49" s="37">
        <f t="shared" si="7"/>
        <v>80513</v>
      </c>
      <c r="IZ49" s="37">
        <f t="shared" si="5"/>
        <v>62480</v>
      </c>
      <c r="JA49" s="37">
        <v>62376</v>
      </c>
      <c r="JB49" s="37">
        <v>0</v>
      </c>
      <c r="JC49" s="37">
        <v>104</v>
      </c>
      <c r="JD49" s="37">
        <f t="shared" si="6"/>
        <v>18033</v>
      </c>
      <c r="JE49" s="37">
        <v>17668</v>
      </c>
      <c r="JF49" s="37">
        <v>0</v>
      </c>
      <c r="JG49" s="37">
        <v>365</v>
      </c>
      <c r="JH49" s="55" t="s">
        <v>120</v>
      </c>
      <c r="JI49" s="52" t="s">
        <v>94</v>
      </c>
    </row>
    <row r="50" spans="1:269" s="50" customFormat="1" ht="18.75" x14ac:dyDescent="0.25">
      <c r="A50" s="49">
        <v>30</v>
      </c>
      <c r="B50" s="34" t="s">
        <v>74</v>
      </c>
      <c r="C50" s="53">
        <v>5032036111</v>
      </c>
      <c r="D50" s="53" t="s">
        <v>55</v>
      </c>
      <c r="E50" s="27">
        <f t="shared" si="4"/>
        <v>1784</v>
      </c>
      <c r="F50" s="36">
        <v>602</v>
      </c>
      <c r="G50" s="36">
        <v>0</v>
      </c>
      <c r="H50" s="36">
        <v>606</v>
      </c>
      <c r="I50" s="36">
        <v>0</v>
      </c>
      <c r="J50" s="36">
        <v>116</v>
      </c>
      <c r="K50" s="36">
        <v>0</v>
      </c>
      <c r="L50" s="36">
        <v>2</v>
      </c>
      <c r="M50" s="36">
        <v>0</v>
      </c>
      <c r="N50" s="36">
        <v>7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30</v>
      </c>
      <c r="BR50" s="36">
        <v>390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24</v>
      </c>
      <c r="CH50" s="36">
        <v>0</v>
      </c>
      <c r="CI50" s="36">
        <v>0</v>
      </c>
      <c r="CJ50" s="36">
        <v>5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1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0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0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0</v>
      </c>
      <c r="FT50" s="36">
        <v>0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v>0</v>
      </c>
      <c r="GD50" s="36">
        <v>0</v>
      </c>
      <c r="GE50" s="36">
        <v>0</v>
      </c>
      <c r="GF50" s="36">
        <v>0</v>
      </c>
      <c r="GG50" s="36">
        <v>0</v>
      </c>
      <c r="GH50" s="36">
        <v>0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0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36">
        <v>0</v>
      </c>
      <c r="HJ50" s="36">
        <v>0</v>
      </c>
      <c r="HK50" s="35">
        <v>1</v>
      </c>
      <c r="HL50" s="35">
        <v>52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6"/>
      <c r="ID50" s="36"/>
      <c r="IE50" s="36">
        <v>104</v>
      </c>
      <c r="IF50" s="36">
        <v>104</v>
      </c>
      <c r="IG50" s="36">
        <v>0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0</v>
      </c>
      <c r="IN50" s="36">
        <v>0</v>
      </c>
      <c r="IO50" s="36">
        <v>0</v>
      </c>
      <c r="IP50" s="36">
        <v>0</v>
      </c>
      <c r="IQ50" s="36">
        <v>0</v>
      </c>
      <c r="IR50" s="36">
        <v>0</v>
      </c>
      <c r="IS50" s="36">
        <v>0</v>
      </c>
      <c r="IT50" s="36">
        <v>0</v>
      </c>
      <c r="IU50" s="36">
        <v>0</v>
      </c>
      <c r="IV50" s="51">
        <v>0</v>
      </c>
      <c r="IW50" s="36">
        <v>564.5</v>
      </c>
      <c r="IX50" s="36">
        <v>0</v>
      </c>
      <c r="IY50" s="37">
        <f t="shared" si="7"/>
        <v>42053</v>
      </c>
      <c r="IZ50" s="37">
        <f t="shared" si="5"/>
        <v>32505</v>
      </c>
      <c r="JA50" s="37">
        <v>32323</v>
      </c>
      <c r="JB50" s="37">
        <v>0</v>
      </c>
      <c r="JC50" s="37">
        <v>182</v>
      </c>
      <c r="JD50" s="37">
        <f t="shared" si="6"/>
        <v>9548</v>
      </c>
      <c r="JE50" s="37">
        <v>9183</v>
      </c>
      <c r="JF50" s="37">
        <v>0</v>
      </c>
      <c r="JG50" s="37">
        <v>365</v>
      </c>
      <c r="JH50" s="55" t="s">
        <v>120</v>
      </c>
      <c r="JI50" s="52" t="s">
        <v>94</v>
      </c>
    </row>
    <row r="51" spans="1:269" s="50" customFormat="1" ht="18.75" x14ac:dyDescent="0.25">
      <c r="A51" s="49">
        <v>31</v>
      </c>
      <c r="B51" s="34" t="s">
        <v>75</v>
      </c>
      <c r="C51" s="53">
        <v>5032036263</v>
      </c>
      <c r="D51" s="53" t="s">
        <v>55</v>
      </c>
      <c r="E51" s="27">
        <f t="shared" si="4"/>
        <v>1349</v>
      </c>
      <c r="F51" s="36">
        <v>347</v>
      </c>
      <c r="G51" s="36">
        <v>0</v>
      </c>
      <c r="H51" s="36">
        <v>428</v>
      </c>
      <c r="I51" s="36">
        <v>0</v>
      </c>
      <c r="J51" s="36">
        <v>66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85</v>
      </c>
      <c r="BR51" s="36">
        <v>357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30</v>
      </c>
      <c r="CH51" s="36">
        <v>0</v>
      </c>
      <c r="CI51" s="36">
        <v>0</v>
      </c>
      <c r="CJ51" s="36">
        <v>0</v>
      </c>
      <c r="CK51" s="36">
        <v>0</v>
      </c>
      <c r="CL51" s="36">
        <v>1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5</v>
      </c>
      <c r="DZ51" s="36">
        <v>20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10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36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36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0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36">
        <v>0</v>
      </c>
      <c r="HJ51" s="36">
        <v>0</v>
      </c>
      <c r="HK51" s="35">
        <v>4</v>
      </c>
      <c r="HL51" s="35">
        <v>31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6"/>
      <c r="ID51" s="36"/>
      <c r="IE51" s="36">
        <v>53</v>
      </c>
      <c r="IF51" s="36">
        <v>53</v>
      </c>
      <c r="IG51" s="36">
        <v>0</v>
      </c>
      <c r="IH51" s="36">
        <v>0</v>
      </c>
      <c r="II51" s="36">
        <v>0</v>
      </c>
      <c r="IJ51" s="36">
        <v>0</v>
      </c>
      <c r="IK51" s="36">
        <v>0</v>
      </c>
      <c r="IL51" s="36">
        <v>0</v>
      </c>
      <c r="IM51" s="36">
        <v>0</v>
      </c>
      <c r="IN51" s="36">
        <v>0</v>
      </c>
      <c r="IO51" s="36">
        <v>0</v>
      </c>
      <c r="IP51" s="36">
        <v>0</v>
      </c>
      <c r="IQ51" s="36">
        <v>0</v>
      </c>
      <c r="IR51" s="36">
        <v>0</v>
      </c>
      <c r="IS51" s="36">
        <v>0</v>
      </c>
      <c r="IT51" s="36">
        <v>0</v>
      </c>
      <c r="IU51" s="36">
        <v>0</v>
      </c>
      <c r="IV51" s="51">
        <v>0</v>
      </c>
      <c r="IW51" s="36">
        <v>581.9</v>
      </c>
      <c r="IX51" s="36">
        <v>0</v>
      </c>
      <c r="IY51" s="37">
        <f t="shared" si="7"/>
        <v>43547</v>
      </c>
      <c r="IZ51" s="37">
        <f t="shared" si="5"/>
        <v>33495</v>
      </c>
      <c r="JA51" s="37">
        <v>33365</v>
      </c>
      <c r="JB51" s="37">
        <v>0</v>
      </c>
      <c r="JC51" s="37">
        <v>130</v>
      </c>
      <c r="JD51" s="37">
        <f t="shared" si="6"/>
        <v>10052</v>
      </c>
      <c r="JE51" s="37">
        <v>9687</v>
      </c>
      <c r="JF51" s="37">
        <v>0</v>
      </c>
      <c r="JG51" s="37">
        <v>365</v>
      </c>
      <c r="JH51" s="55" t="s">
        <v>120</v>
      </c>
      <c r="JI51" s="52" t="s">
        <v>94</v>
      </c>
    </row>
    <row r="52" spans="1:269" s="50" customFormat="1" ht="18.75" x14ac:dyDescent="0.25">
      <c r="A52" s="49">
        <v>32</v>
      </c>
      <c r="B52" s="34" t="s">
        <v>146</v>
      </c>
      <c r="C52" s="53">
        <v>5032036270</v>
      </c>
      <c r="D52" s="53" t="s">
        <v>55</v>
      </c>
      <c r="E52" s="27">
        <f t="shared" si="4"/>
        <v>1400</v>
      </c>
      <c r="F52" s="36">
        <v>525</v>
      </c>
      <c r="G52" s="36">
        <v>0</v>
      </c>
      <c r="H52" s="36">
        <v>521</v>
      </c>
      <c r="I52" s="36">
        <v>0</v>
      </c>
      <c r="J52" s="36">
        <v>84</v>
      </c>
      <c r="K52" s="36">
        <v>0</v>
      </c>
      <c r="L52" s="36">
        <v>0</v>
      </c>
      <c r="M52" s="36">
        <v>0</v>
      </c>
      <c r="N52" s="36">
        <v>5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1</v>
      </c>
      <c r="AW52" s="36">
        <v>5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35</v>
      </c>
      <c r="BR52" s="36">
        <v>170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34</v>
      </c>
      <c r="CG52" s="36">
        <v>17</v>
      </c>
      <c r="CH52" s="36">
        <v>0</v>
      </c>
      <c r="CI52" s="36">
        <v>0</v>
      </c>
      <c r="CJ52" s="36">
        <v>1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2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0</v>
      </c>
      <c r="FQ52" s="36">
        <v>0</v>
      </c>
      <c r="FR52" s="36">
        <v>0</v>
      </c>
      <c r="FS52" s="36">
        <v>0</v>
      </c>
      <c r="FT52" s="36">
        <v>0</v>
      </c>
      <c r="FU52" s="36">
        <v>0</v>
      </c>
      <c r="FV52" s="36">
        <v>0</v>
      </c>
      <c r="FW52" s="36">
        <v>0</v>
      </c>
      <c r="FX52" s="36">
        <v>0</v>
      </c>
      <c r="FY52" s="36">
        <v>0</v>
      </c>
      <c r="FZ52" s="36">
        <v>0</v>
      </c>
      <c r="GA52" s="36">
        <v>0</v>
      </c>
      <c r="GB52" s="36">
        <v>0</v>
      </c>
      <c r="GC52" s="36">
        <v>0</v>
      </c>
      <c r="GD52" s="36">
        <v>0</v>
      </c>
      <c r="GE52" s="36">
        <v>0</v>
      </c>
      <c r="GF52" s="36">
        <v>0</v>
      </c>
      <c r="GG52" s="36">
        <v>0</v>
      </c>
      <c r="GH52" s="36">
        <v>0</v>
      </c>
      <c r="GI52" s="36">
        <v>0</v>
      </c>
      <c r="GJ52" s="36">
        <v>0</v>
      </c>
      <c r="GK52" s="36">
        <v>0</v>
      </c>
      <c r="GL52" s="36">
        <v>0</v>
      </c>
      <c r="GM52" s="36">
        <v>0</v>
      </c>
      <c r="GN52" s="36">
        <v>0</v>
      </c>
      <c r="GO52" s="36">
        <v>0</v>
      </c>
      <c r="GP52" s="36">
        <v>0</v>
      </c>
      <c r="GQ52" s="36">
        <v>0</v>
      </c>
      <c r="GR52" s="36">
        <v>0</v>
      </c>
      <c r="GS52" s="36">
        <v>0</v>
      </c>
      <c r="GT52" s="36">
        <v>0</v>
      </c>
      <c r="GU52" s="36">
        <v>0</v>
      </c>
      <c r="GV52" s="36">
        <v>0</v>
      </c>
      <c r="GW52" s="36">
        <v>0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0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36">
        <v>0</v>
      </c>
      <c r="HJ52" s="36">
        <v>0</v>
      </c>
      <c r="HK52" s="35">
        <v>3</v>
      </c>
      <c r="HL52" s="35">
        <v>38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6"/>
      <c r="ID52" s="36"/>
      <c r="IE52" s="36">
        <v>250</v>
      </c>
      <c r="IF52" s="36">
        <v>250</v>
      </c>
      <c r="IG52" s="36">
        <v>0</v>
      </c>
      <c r="IH52" s="36">
        <v>0</v>
      </c>
      <c r="II52" s="36">
        <v>0</v>
      </c>
      <c r="IJ52" s="36">
        <v>0</v>
      </c>
      <c r="IK52" s="36">
        <v>0</v>
      </c>
      <c r="IL52" s="36">
        <v>0</v>
      </c>
      <c r="IM52" s="36">
        <v>0</v>
      </c>
      <c r="IN52" s="36">
        <v>0</v>
      </c>
      <c r="IO52" s="36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51">
        <v>0</v>
      </c>
      <c r="IW52" s="36">
        <v>344.3</v>
      </c>
      <c r="IX52" s="36">
        <v>0</v>
      </c>
      <c r="IY52" s="37">
        <f t="shared" si="7"/>
        <v>27660</v>
      </c>
      <c r="IZ52" s="37">
        <f t="shared" si="5"/>
        <v>21155</v>
      </c>
      <c r="JA52" s="37">
        <v>20895</v>
      </c>
      <c r="JB52" s="37">
        <v>0</v>
      </c>
      <c r="JC52" s="37">
        <v>260</v>
      </c>
      <c r="JD52" s="37">
        <f t="shared" si="6"/>
        <v>6505</v>
      </c>
      <c r="JE52" s="37">
        <v>6140</v>
      </c>
      <c r="JF52" s="37">
        <v>0</v>
      </c>
      <c r="JG52" s="37">
        <v>365</v>
      </c>
      <c r="JH52" s="55" t="s">
        <v>120</v>
      </c>
      <c r="JI52" s="52" t="s">
        <v>94</v>
      </c>
    </row>
    <row r="53" spans="1:269" s="50" customFormat="1" ht="18.75" x14ac:dyDescent="0.25">
      <c r="A53" s="49">
        <v>33</v>
      </c>
      <c r="B53" s="34" t="s">
        <v>76</v>
      </c>
      <c r="C53" s="53">
        <v>5032036168</v>
      </c>
      <c r="D53" s="53" t="s">
        <v>55</v>
      </c>
      <c r="E53" s="27">
        <f t="shared" si="4"/>
        <v>2191</v>
      </c>
      <c r="F53" s="36">
        <v>754</v>
      </c>
      <c r="G53" s="36">
        <v>0</v>
      </c>
      <c r="H53" s="36">
        <v>826</v>
      </c>
      <c r="I53" s="36">
        <v>0</v>
      </c>
      <c r="J53" s="36">
        <v>151</v>
      </c>
      <c r="K53" s="36">
        <v>0</v>
      </c>
      <c r="L53" s="36">
        <v>6</v>
      </c>
      <c r="M53" s="36">
        <v>0</v>
      </c>
      <c r="N53" s="36">
        <v>5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55</v>
      </c>
      <c r="BR53" s="36">
        <v>379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15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36">
        <v>0</v>
      </c>
      <c r="FT53" s="36">
        <v>0</v>
      </c>
      <c r="FU53" s="36">
        <v>0</v>
      </c>
      <c r="FV53" s="36">
        <v>0</v>
      </c>
      <c r="FW53" s="36">
        <v>0</v>
      </c>
      <c r="FX53" s="36">
        <v>0</v>
      </c>
      <c r="FY53" s="36">
        <v>0</v>
      </c>
      <c r="FZ53" s="36">
        <v>0</v>
      </c>
      <c r="GA53" s="36">
        <v>0</v>
      </c>
      <c r="GB53" s="36">
        <v>0</v>
      </c>
      <c r="GC53" s="36">
        <v>0</v>
      </c>
      <c r="GD53" s="36">
        <v>0</v>
      </c>
      <c r="GE53" s="36">
        <v>0</v>
      </c>
      <c r="GF53" s="36">
        <v>0</v>
      </c>
      <c r="GG53" s="36">
        <v>0</v>
      </c>
      <c r="GH53" s="36">
        <v>0</v>
      </c>
      <c r="GI53" s="36">
        <v>0</v>
      </c>
      <c r="GJ53" s="36">
        <v>0</v>
      </c>
      <c r="GK53" s="36">
        <v>0</v>
      </c>
      <c r="GL53" s="36">
        <v>0</v>
      </c>
      <c r="GM53" s="36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0</v>
      </c>
      <c r="GU53" s="36">
        <v>0</v>
      </c>
      <c r="GV53" s="36">
        <v>0</v>
      </c>
      <c r="GW53" s="36">
        <v>0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0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36">
        <v>0</v>
      </c>
      <c r="HJ53" s="36">
        <v>0</v>
      </c>
      <c r="HK53" s="35">
        <v>1</v>
      </c>
      <c r="HL53" s="35">
        <v>63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6"/>
      <c r="ID53" s="36"/>
      <c r="IE53" s="36">
        <v>375</v>
      </c>
      <c r="IF53" s="36">
        <v>375</v>
      </c>
      <c r="IG53" s="36">
        <v>0</v>
      </c>
      <c r="IH53" s="36">
        <v>0</v>
      </c>
      <c r="II53" s="36">
        <v>0</v>
      </c>
      <c r="IJ53" s="36">
        <v>0</v>
      </c>
      <c r="IK53" s="36">
        <v>0</v>
      </c>
      <c r="IL53" s="36">
        <v>0</v>
      </c>
      <c r="IM53" s="36">
        <v>0</v>
      </c>
      <c r="IN53" s="36">
        <v>0</v>
      </c>
      <c r="IO53" s="36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51">
        <v>0</v>
      </c>
      <c r="IW53" s="36">
        <v>999.7</v>
      </c>
      <c r="IX53" s="36">
        <v>0</v>
      </c>
      <c r="IY53" s="37">
        <f t="shared" si="7"/>
        <v>68066</v>
      </c>
      <c r="IZ53" s="37">
        <f t="shared" si="5"/>
        <v>52687</v>
      </c>
      <c r="JA53" s="37">
        <v>52661</v>
      </c>
      <c r="JB53" s="37">
        <v>0</v>
      </c>
      <c r="JC53" s="37">
        <v>26</v>
      </c>
      <c r="JD53" s="37">
        <f t="shared" si="6"/>
        <v>15379</v>
      </c>
      <c r="JE53" s="37">
        <v>15014</v>
      </c>
      <c r="JF53" s="37">
        <v>0</v>
      </c>
      <c r="JG53" s="37">
        <v>365</v>
      </c>
      <c r="JH53" s="52" t="s">
        <v>120</v>
      </c>
      <c r="JI53" s="52" t="s">
        <v>94</v>
      </c>
    </row>
    <row r="54" spans="1:269" s="50" customFormat="1" ht="18.75" x14ac:dyDescent="0.25">
      <c r="A54" s="49">
        <v>34</v>
      </c>
      <c r="B54" s="34" t="s">
        <v>77</v>
      </c>
      <c r="C54" s="53">
        <v>5032036175</v>
      </c>
      <c r="D54" s="53" t="s">
        <v>55</v>
      </c>
      <c r="E54" s="27">
        <f t="shared" si="4"/>
        <v>1604</v>
      </c>
      <c r="F54" s="36">
        <v>475</v>
      </c>
      <c r="G54" s="36">
        <v>0</v>
      </c>
      <c r="H54" s="36">
        <v>552</v>
      </c>
      <c r="I54" s="36">
        <v>0</v>
      </c>
      <c r="J54" s="36">
        <v>82</v>
      </c>
      <c r="K54" s="36">
        <v>0</v>
      </c>
      <c r="L54" s="36">
        <v>0</v>
      </c>
      <c r="M54" s="36">
        <v>0</v>
      </c>
      <c r="N54" s="36">
        <v>3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63</v>
      </c>
      <c r="BR54" s="36">
        <v>333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40</v>
      </c>
      <c r="CG54" s="36">
        <v>27</v>
      </c>
      <c r="CH54" s="36">
        <v>0</v>
      </c>
      <c r="CI54" s="36">
        <v>0</v>
      </c>
      <c r="CJ54" s="36">
        <v>1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9</v>
      </c>
      <c r="DZ54" s="36">
        <v>19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0</v>
      </c>
      <c r="FT54" s="36">
        <v>0</v>
      </c>
      <c r="FU54" s="36">
        <v>0</v>
      </c>
      <c r="FV54" s="36">
        <v>0</v>
      </c>
      <c r="FW54" s="36">
        <v>0</v>
      </c>
      <c r="FX54" s="36">
        <v>0</v>
      </c>
      <c r="FY54" s="36">
        <v>0</v>
      </c>
      <c r="FZ54" s="36">
        <v>0</v>
      </c>
      <c r="GA54" s="36">
        <v>0</v>
      </c>
      <c r="GB54" s="36">
        <v>0</v>
      </c>
      <c r="GC54" s="36">
        <v>0</v>
      </c>
      <c r="GD54" s="36">
        <v>0</v>
      </c>
      <c r="GE54" s="36">
        <v>0</v>
      </c>
      <c r="GF54" s="36">
        <v>0</v>
      </c>
      <c r="GG54" s="36">
        <v>0</v>
      </c>
      <c r="GH54" s="36">
        <v>0</v>
      </c>
      <c r="GI54" s="36">
        <v>0</v>
      </c>
      <c r="GJ54" s="36">
        <v>0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0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0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0</v>
      </c>
      <c r="HD54" s="36">
        <v>0</v>
      </c>
      <c r="HE54" s="36">
        <v>0</v>
      </c>
      <c r="HF54" s="36">
        <v>0</v>
      </c>
      <c r="HG54" s="36">
        <v>0</v>
      </c>
      <c r="HH54" s="36">
        <v>0</v>
      </c>
      <c r="HI54" s="36">
        <v>0</v>
      </c>
      <c r="HJ54" s="36">
        <v>0</v>
      </c>
      <c r="HK54" s="35">
        <v>0</v>
      </c>
      <c r="HL54" s="35">
        <v>43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6"/>
      <c r="ID54" s="36"/>
      <c r="IE54" s="36">
        <v>70</v>
      </c>
      <c r="IF54" s="36">
        <v>70</v>
      </c>
      <c r="IG54" s="36">
        <v>0</v>
      </c>
      <c r="IH54" s="36">
        <v>0</v>
      </c>
      <c r="II54" s="36">
        <v>0</v>
      </c>
      <c r="IJ54" s="36">
        <v>0</v>
      </c>
      <c r="IK54" s="36">
        <v>0</v>
      </c>
      <c r="IL54" s="36">
        <v>0</v>
      </c>
      <c r="IM54" s="36">
        <v>0</v>
      </c>
      <c r="IN54" s="36">
        <v>0</v>
      </c>
      <c r="IO54" s="36">
        <v>0</v>
      </c>
      <c r="IP54" s="36">
        <v>0</v>
      </c>
      <c r="IQ54" s="36">
        <v>0</v>
      </c>
      <c r="IR54" s="36">
        <v>0</v>
      </c>
      <c r="IS54" s="36">
        <v>0</v>
      </c>
      <c r="IT54" s="36">
        <v>0</v>
      </c>
      <c r="IU54" s="36">
        <v>0</v>
      </c>
      <c r="IV54" s="51">
        <v>0</v>
      </c>
      <c r="IW54" s="36">
        <v>664</v>
      </c>
      <c r="IX54" s="36">
        <v>0</v>
      </c>
      <c r="IY54" s="37">
        <f t="shared" si="7"/>
        <v>46309</v>
      </c>
      <c r="IZ54" s="37">
        <f t="shared" si="5"/>
        <v>35711</v>
      </c>
      <c r="JA54" s="37">
        <v>35711</v>
      </c>
      <c r="JB54" s="37">
        <v>0</v>
      </c>
      <c r="JC54" s="37">
        <v>0</v>
      </c>
      <c r="JD54" s="37">
        <f t="shared" si="6"/>
        <v>10598</v>
      </c>
      <c r="JE54" s="37">
        <v>10077</v>
      </c>
      <c r="JF54" s="37">
        <v>0</v>
      </c>
      <c r="JG54" s="37">
        <v>521</v>
      </c>
      <c r="JH54" s="55" t="s">
        <v>120</v>
      </c>
      <c r="JI54" s="52" t="s">
        <v>94</v>
      </c>
    </row>
    <row r="55" spans="1:269" s="50" customFormat="1" ht="18.75" x14ac:dyDescent="0.25">
      <c r="A55" s="49">
        <v>35</v>
      </c>
      <c r="B55" s="34" t="s">
        <v>78</v>
      </c>
      <c r="C55" s="53">
        <v>5032036552</v>
      </c>
      <c r="D55" s="53" t="s">
        <v>55</v>
      </c>
      <c r="E55" s="27">
        <f t="shared" si="4"/>
        <v>1409</v>
      </c>
      <c r="F55" s="36">
        <v>438</v>
      </c>
      <c r="G55" s="36">
        <v>0</v>
      </c>
      <c r="H55" s="36">
        <v>475</v>
      </c>
      <c r="I55" s="36">
        <v>0</v>
      </c>
      <c r="J55" s="36">
        <v>40</v>
      </c>
      <c r="K55" s="36">
        <v>0</v>
      </c>
      <c r="L55" s="36">
        <v>3</v>
      </c>
      <c r="M55" s="36">
        <v>0</v>
      </c>
      <c r="N55" s="36">
        <v>6</v>
      </c>
      <c r="O55" s="36">
        <v>0</v>
      </c>
      <c r="P55" s="36">
        <v>1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85</v>
      </c>
      <c r="BR55" s="36">
        <v>329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25</v>
      </c>
      <c r="CH55" s="36">
        <v>0</v>
      </c>
      <c r="CI55" s="36">
        <v>0</v>
      </c>
      <c r="CJ55" s="36">
        <v>5</v>
      </c>
      <c r="CK55" s="36">
        <v>0</v>
      </c>
      <c r="CL55" s="36">
        <v>0</v>
      </c>
      <c r="CM55" s="36">
        <v>0</v>
      </c>
      <c r="CN55" s="36">
        <v>0</v>
      </c>
      <c r="CO55" s="36">
        <v>2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36">
        <v>0</v>
      </c>
      <c r="FT55" s="36">
        <v>0</v>
      </c>
      <c r="FU55" s="36">
        <v>0</v>
      </c>
      <c r="FV55" s="36">
        <v>0</v>
      </c>
      <c r="FW55" s="36">
        <v>0</v>
      </c>
      <c r="FX55" s="36">
        <v>0</v>
      </c>
      <c r="FY55" s="36">
        <v>0</v>
      </c>
      <c r="FZ55" s="36">
        <v>0</v>
      </c>
      <c r="GA55" s="36">
        <v>0</v>
      </c>
      <c r="GB55" s="36">
        <v>0</v>
      </c>
      <c r="GC55" s="36">
        <v>0</v>
      </c>
      <c r="GD55" s="36">
        <v>0</v>
      </c>
      <c r="GE55" s="36">
        <v>0</v>
      </c>
      <c r="GF55" s="36">
        <v>0</v>
      </c>
      <c r="GG55" s="36">
        <v>0</v>
      </c>
      <c r="GH55" s="36">
        <v>0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36">
        <v>0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0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36">
        <v>0</v>
      </c>
      <c r="HJ55" s="36">
        <v>0</v>
      </c>
      <c r="HK55" s="35">
        <v>2</v>
      </c>
      <c r="HL55" s="35">
        <v>34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6"/>
      <c r="ID55" s="36"/>
      <c r="IE55" s="36">
        <v>125</v>
      </c>
      <c r="IF55" s="36">
        <v>125</v>
      </c>
      <c r="IG55" s="36">
        <v>0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0</v>
      </c>
      <c r="IN55" s="36">
        <v>0</v>
      </c>
      <c r="IO55" s="36">
        <v>0</v>
      </c>
      <c r="IP55" s="36">
        <v>0</v>
      </c>
      <c r="IQ55" s="36">
        <v>0</v>
      </c>
      <c r="IR55" s="36">
        <v>0</v>
      </c>
      <c r="IS55" s="36">
        <v>0</v>
      </c>
      <c r="IT55" s="36">
        <v>0</v>
      </c>
      <c r="IU55" s="36">
        <v>0</v>
      </c>
      <c r="IV55" s="51">
        <v>0</v>
      </c>
      <c r="IW55" s="36">
        <v>892.6</v>
      </c>
      <c r="IX55" s="36">
        <v>0</v>
      </c>
      <c r="IY55" s="37">
        <f t="shared" si="7"/>
        <v>64747</v>
      </c>
      <c r="IZ55" s="37">
        <f t="shared" si="5"/>
        <v>50294</v>
      </c>
      <c r="JA55" s="37">
        <v>50112</v>
      </c>
      <c r="JB55" s="37">
        <v>0</v>
      </c>
      <c r="JC55" s="37">
        <v>182</v>
      </c>
      <c r="JD55" s="37">
        <f t="shared" si="6"/>
        <v>14453</v>
      </c>
      <c r="JE55" s="37">
        <v>14088</v>
      </c>
      <c r="JF55" s="37">
        <v>0</v>
      </c>
      <c r="JG55" s="37">
        <v>365</v>
      </c>
      <c r="JH55" s="55" t="s">
        <v>120</v>
      </c>
      <c r="JI55" s="52" t="s">
        <v>94</v>
      </c>
    </row>
    <row r="56" spans="1:269" s="50" customFormat="1" ht="30" customHeight="1" x14ac:dyDescent="0.25">
      <c r="A56" s="49">
        <v>36</v>
      </c>
      <c r="B56" s="34" t="s">
        <v>119</v>
      </c>
      <c r="C56" s="53">
        <v>5032083986</v>
      </c>
      <c r="D56" s="53" t="s">
        <v>55</v>
      </c>
      <c r="E56" s="27">
        <f t="shared" si="4"/>
        <v>441</v>
      </c>
      <c r="F56" s="36">
        <v>0</v>
      </c>
      <c r="G56" s="36">
        <v>0</v>
      </c>
      <c r="H56" s="36">
        <v>15</v>
      </c>
      <c r="I56" s="36">
        <v>0</v>
      </c>
      <c r="J56" s="36">
        <v>6</v>
      </c>
      <c r="K56" s="36">
        <v>0</v>
      </c>
      <c r="L56" s="36">
        <v>0</v>
      </c>
      <c r="M56" s="36">
        <v>0</v>
      </c>
      <c r="N56" s="36">
        <v>4</v>
      </c>
      <c r="O56" s="36">
        <v>0</v>
      </c>
      <c r="P56" s="36">
        <v>1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115</v>
      </c>
      <c r="Y56" s="36">
        <v>0</v>
      </c>
      <c r="Z56" s="36">
        <v>89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117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50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1</v>
      </c>
      <c r="BD56" s="36">
        <v>0</v>
      </c>
      <c r="BE56" s="36">
        <v>0</v>
      </c>
      <c r="BF56" s="36">
        <v>0</v>
      </c>
      <c r="BG56" s="36">
        <v>2</v>
      </c>
      <c r="BH56" s="36">
        <v>0</v>
      </c>
      <c r="BI56" s="36">
        <v>4</v>
      </c>
      <c r="BJ56" s="36">
        <v>6</v>
      </c>
      <c r="BK56" s="36">
        <v>28</v>
      </c>
      <c r="BL56" s="36">
        <v>0</v>
      </c>
      <c r="BM56" s="36">
        <v>0</v>
      </c>
      <c r="BN56" s="36">
        <v>3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36">
        <v>0</v>
      </c>
      <c r="FT56" s="36">
        <v>0</v>
      </c>
      <c r="FU56" s="36">
        <v>0</v>
      </c>
      <c r="FV56" s="36">
        <v>0</v>
      </c>
      <c r="FW56" s="36">
        <v>0</v>
      </c>
      <c r="FX56" s="36">
        <v>0</v>
      </c>
      <c r="FY56" s="36">
        <v>0</v>
      </c>
      <c r="FZ56" s="36">
        <v>0</v>
      </c>
      <c r="GA56" s="36">
        <v>0</v>
      </c>
      <c r="GB56" s="36">
        <v>0</v>
      </c>
      <c r="GC56" s="36">
        <v>0</v>
      </c>
      <c r="GD56" s="36">
        <v>0</v>
      </c>
      <c r="GE56" s="36">
        <v>0</v>
      </c>
      <c r="GF56" s="36">
        <v>0</v>
      </c>
      <c r="GG56" s="36">
        <v>0</v>
      </c>
      <c r="GH56" s="36">
        <v>0</v>
      </c>
      <c r="GI56" s="36">
        <v>0</v>
      </c>
      <c r="GJ56" s="36">
        <v>0</v>
      </c>
      <c r="GK56" s="36">
        <v>0</v>
      </c>
      <c r="GL56" s="36">
        <v>0</v>
      </c>
      <c r="GM56" s="36">
        <v>0</v>
      </c>
      <c r="GN56" s="36">
        <v>0</v>
      </c>
      <c r="GO56" s="36">
        <v>0</v>
      </c>
      <c r="GP56" s="36">
        <v>0</v>
      </c>
      <c r="GQ56" s="36">
        <v>0</v>
      </c>
      <c r="GR56" s="36">
        <v>0</v>
      </c>
      <c r="GS56" s="36">
        <v>0</v>
      </c>
      <c r="GT56" s="36">
        <v>0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0</v>
      </c>
      <c r="HA56" s="36">
        <v>0</v>
      </c>
      <c r="HB56" s="36">
        <v>0</v>
      </c>
      <c r="HC56" s="36">
        <v>0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36">
        <v>0</v>
      </c>
      <c r="HJ56" s="36">
        <v>0</v>
      </c>
      <c r="HK56" s="35">
        <v>7</v>
      </c>
      <c r="HL56" s="35">
        <v>39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6"/>
      <c r="ID56" s="36"/>
      <c r="IE56" s="36">
        <v>204</v>
      </c>
      <c r="IF56" s="36">
        <v>0</v>
      </c>
      <c r="IG56" s="36">
        <v>0</v>
      </c>
      <c r="IH56" s="36">
        <v>0</v>
      </c>
      <c r="II56" s="36">
        <v>0</v>
      </c>
      <c r="IJ56" s="36">
        <v>0</v>
      </c>
      <c r="IK56" s="36">
        <v>0</v>
      </c>
      <c r="IL56" s="36">
        <v>0</v>
      </c>
      <c r="IM56" s="36">
        <v>0</v>
      </c>
      <c r="IN56" s="36">
        <v>115</v>
      </c>
      <c r="IO56" s="36">
        <v>0</v>
      </c>
      <c r="IP56" s="36">
        <v>65</v>
      </c>
      <c r="IQ56" s="36">
        <v>0</v>
      </c>
      <c r="IR56" s="36">
        <v>0</v>
      </c>
      <c r="IS56" s="36">
        <v>24</v>
      </c>
      <c r="IT56" s="36">
        <v>0</v>
      </c>
      <c r="IU56" s="36">
        <v>0</v>
      </c>
      <c r="IV56" s="51">
        <v>0</v>
      </c>
      <c r="IW56" s="36">
        <v>356.3</v>
      </c>
      <c r="IX56" s="36">
        <v>0</v>
      </c>
      <c r="IY56" s="37">
        <f t="shared" si="7"/>
        <v>51755</v>
      </c>
      <c r="IZ56" s="37">
        <f t="shared" si="5"/>
        <v>41269</v>
      </c>
      <c r="JA56" s="37">
        <v>40879</v>
      </c>
      <c r="JB56" s="37">
        <v>0</v>
      </c>
      <c r="JC56" s="37">
        <v>390</v>
      </c>
      <c r="JD56" s="37">
        <f t="shared" si="6"/>
        <v>10486</v>
      </c>
      <c r="JE56" s="37">
        <v>10486</v>
      </c>
      <c r="JF56" s="37">
        <v>0</v>
      </c>
      <c r="JG56" s="37">
        <v>0</v>
      </c>
      <c r="JH56" s="55">
        <v>230</v>
      </c>
      <c r="JI56" s="55" t="s">
        <v>94</v>
      </c>
    </row>
    <row r="57" spans="1:269" s="54" customFormat="1" ht="48.75" customHeight="1" x14ac:dyDescent="0.25">
      <c r="A57" s="49">
        <v>37</v>
      </c>
      <c r="B57" s="42" t="s">
        <v>141</v>
      </c>
      <c r="C57" s="53">
        <v>5032201615</v>
      </c>
      <c r="D57" s="53" t="s">
        <v>55</v>
      </c>
      <c r="E57" s="27">
        <f t="shared" si="4"/>
        <v>218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17</v>
      </c>
      <c r="AI57" s="36">
        <v>102</v>
      </c>
      <c r="AJ57" s="36">
        <v>0</v>
      </c>
      <c r="AK57" s="36">
        <v>0</v>
      </c>
      <c r="AL57" s="36">
        <v>0</v>
      </c>
      <c r="AM57" s="36">
        <v>59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36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2</v>
      </c>
      <c r="BJ57" s="36">
        <v>0</v>
      </c>
      <c r="BK57" s="36">
        <v>2</v>
      </c>
      <c r="BL57" s="36">
        <v>0</v>
      </c>
      <c r="BM57" s="36">
        <v>0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0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0</v>
      </c>
      <c r="FT57" s="36">
        <v>0</v>
      </c>
      <c r="FU57" s="36">
        <v>0</v>
      </c>
      <c r="FV57" s="36">
        <v>0</v>
      </c>
      <c r="FW57" s="36">
        <v>0</v>
      </c>
      <c r="FX57" s="36">
        <v>0</v>
      </c>
      <c r="FY57" s="36">
        <v>0</v>
      </c>
      <c r="FZ57" s="36">
        <v>0</v>
      </c>
      <c r="GA57" s="36">
        <v>0</v>
      </c>
      <c r="GB57" s="36">
        <v>0</v>
      </c>
      <c r="GC57" s="36">
        <v>0</v>
      </c>
      <c r="GD57" s="36">
        <v>0</v>
      </c>
      <c r="GE57" s="36">
        <v>0</v>
      </c>
      <c r="GF57" s="36">
        <v>0</v>
      </c>
      <c r="GG57" s="36">
        <v>0</v>
      </c>
      <c r="GH57" s="36">
        <v>0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36">
        <v>0</v>
      </c>
      <c r="GX57" s="36">
        <v>0</v>
      </c>
      <c r="GY57" s="36">
        <v>0</v>
      </c>
      <c r="GZ57" s="36">
        <v>0</v>
      </c>
      <c r="HA57" s="36">
        <v>0</v>
      </c>
      <c r="HB57" s="36">
        <v>0</v>
      </c>
      <c r="HC57" s="36">
        <v>0</v>
      </c>
      <c r="HD57" s="36">
        <v>0</v>
      </c>
      <c r="HE57" s="36">
        <v>0</v>
      </c>
      <c r="HF57" s="36">
        <v>0</v>
      </c>
      <c r="HG57" s="36">
        <v>0</v>
      </c>
      <c r="HH57" s="36">
        <v>0</v>
      </c>
      <c r="HI57" s="36">
        <v>0</v>
      </c>
      <c r="HJ57" s="36">
        <v>0</v>
      </c>
      <c r="HK57" s="35">
        <v>0</v>
      </c>
      <c r="HL57" s="35">
        <v>25</v>
      </c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6"/>
      <c r="ID57" s="36"/>
      <c r="IE57" s="36">
        <v>0</v>
      </c>
      <c r="IF57" s="36">
        <v>0</v>
      </c>
      <c r="IG57" s="36">
        <v>0</v>
      </c>
      <c r="IH57" s="36">
        <v>0</v>
      </c>
      <c r="II57" s="36">
        <v>0</v>
      </c>
      <c r="IJ57" s="36">
        <v>0</v>
      </c>
      <c r="IK57" s="36">
        <v>0</v>
      </c>
      <c r="IL57" s="36">
        <v>0</v>
      </c>
      <c r="IM57" s="36">
        <v>0</v>
      </c>
      <c r="IN57" s="36">
        <v>0</v>
      </c>
      <c r="IO57" s="36">
        <v>0</v>
      </c>
      <c r="IP57" s="36">
        <v>0</v>
      </c>
      <c r="IQ57" s="36">
        <v>0</v>
      </c>
      <c r="IR57" s="36">
        <v>0</v>
      </c>
      <c r="IS57" s="36">
        <v>0</v>
      </c>
      <c r="IT57" s="36">
        <v>0</v>
      </c>
      <c r="IU57" s="36">
        <v>0</v>
      </c>
      <c r="IV57" s="51">
        <v>0</v>
      </c>
      <c r="IW57" s="36">
        <v>177.3</v>
      </c>
      <c r="IX57" s="36">
        <v>0</v>
      </c>
      <c r="IY57" s="37">
        <f t="shared" si="7"/>
        <v>82533</v>
      </c>
      <c r="IZ57" s="37">
        <f t="shared" si="5"/>
        <v>62105</v>
      </c>
      <c r="JA57" s="37">
        <v>62053</v>
      </c>
      <c r="JB57" s="37">
        <v>0</v>
      </c>
      <c r="JC57" s="37">
        <v>52</v>
      </c>
      <c r="JD57" s="37">
        <f t="shared" si="6"/>
        <v>20428</v>
      </c>
      <c r="JE57" s="37">
        <v>20428</v>
      </c>
      <c r="JF57" s="37">
        <v>0</v>
      </c>
      <c r="JG57" s="37">
        <v>0</v>
      </c>
      <c r="JH57" s="55">
        <v>230</v>
      </c>
      <c r="JI57" s="55" t="s">
        <v>94</v>
      </c>
    </row>
    <row r="58" spans="1:269" s="45" customFormat="1" ht="24.75" customHeight="1" x14ac:dyDescent="0.25">
      <c r="A58" s="44"/>
      <c r="B58" s="46" t="s">
        <v>95</v>
      </c>
      <c r="C58" s="33" t="s">
        <v>56</v>
      </c>
      <c r="D58" s="33" t="s">
        <v>56</v>
      </c>
      <c r="E58" s="48">
        <f t="shared" ref="E58:BP58" si="8">SUMIFS(E21:E57,$D$21:$D$57,"Городской")</f>
        <v>62608</v>
      </c>
      <c r="F58" s="48">
        <f t="shared" si="8"/>
        <v>21092</v>
      </c>
      <c r="G58" s="48">
        <f t="shared" si="8"/>
        <v>0</v>
      </c>
      <c r="H58" s="48">
        <f t="shared" si="8"/>
        <v>20561</v>
      </c>
      <c r="I58" s="48">
        <f t="shared" si="8"/>
        <v>0</v>
      </c>
      <c r="J58" s="48">
        <f t="shared" si="8"/>
        <v>3073</v>
      </c>
      <c r="K58" s="48">
        <f t="shared" si="8"/>
        <v>0</v>
      </c>
      <c r="L58" s="48">
        <f t="shared" si="8"/>
        <v>85</v>
      </c>
      <c r="M58" s="48">
        <f t="shared" si="8"/>
        <v>0</v>
      </c>
      <c r="N58" s="48">
        <f t="shared" si="8"/>
        <v>107</v>
      </c>
      <c r="O58" s="48">
        <f t="shared" si="8"/>
        <v>0</v>
      </c>
      <c r="P58" s="48">
        <f t="shared" si="8"/>
        <v>19</v>
      </c>
      <c r="Q58" s="48">
        <f t="shared" si="8"/>
        <v>0</v>
      </c>
      <c r="R58" s="48">
        <f t="shared" si="8"/>
        <v>0</v>
      </c>
      <c r="S58" s="48">
        <f t="shared" si="8"/>
        <v>2</v>
      </c>
      <c r="T58" s="48">
        <f t="shared" si="8"/>
        <v>0</v>
      </c>
      <c r="U58" s="48">
        <f t="shared" si="8"/>
        <v>0</v>
      </c>
      <c r="V58" s="48">
        <f t="shared" si="8"/>
        <v>0</v>
      </c>
      <c r="W58" s="48">
        <f t="shared" si="8"/>
        <v>13</v>
      </c>
      <c r="X58" s="48">
        <f t="shared" si="8"/>
        <v>68</v>
      </c>
      <c r="Y58" s="48">
        <f t="shared" si="8"/>
        <v>37</v>
      </c>
      <c r="Z58" s="48">
        <f t="shared" si="8"/>
        <v>35</v>
      </c>
      <c r="AA58" s="48">
        <f t="shared" si="8"/>
        <v>0</v>
      </c>
      <c r="AB58" s="48">
        <f t="shared" si="8"/>
        <v>0</v>
      </c>
      <c r="AC58" s="48">
        <f t="shared" si="8"/>
        <v>0</v>
      </c>
      <c r="AD58" s="48">
        <f t="shared" si="8"/>
        <v>0</v>
      </c>
      <c r="AE58" s="48">
        <f t="shared" si="8"/>
        <v>0</v>
      </c>
      <c r="AF58" s="48">
        <f t="shared" si="8"/>
        <v>0</v>
      </c>
      <c r="AG58" s="48">
        <f t="shared" si="8"/>
        <v>0</v>
      </c>
      <c r="AH58" s="48">
        <f t="shared" si="8"/>
        <v>0</v>
      </c>
      <c r="AI58" s="48">
        <f t="shared" si="8"/>
        <v>0</v>
      </c>
      <c r="AJ58" s="48">
        <f t="shared" si="8"/>
        <v>85</v>
      </c>
      <c r="AK58" s="48">
        <f t="shared" si="8"/>
        <v>0</v>
      </c>
      <c r="AL58" s="48">
        <f t="shared" si="8"/>
        <v>0</v>
      </c>
      <c r="AM58" s="48">
        <f t="shared" si="8"/>
        <v>0</v>
      </c>
      <c r="AN58" s="48">
        <f t="shared" si="8"/>
        <v>0</v>
      </c>
      <c r="AO58" s="48">
        <f t="shared" si="8"/>
        <v>0</v>
      </c>
      <c r="AP58" s="48">
        <f t="shared" si="8"/>
        <v>14</v>
      </c>
      <c r="AQ58" s="48">
        <f t="shared" si="8"/>
        <v>0</v>
      </c>
      <c r="AR58" s="48">
        <f t="shared" si="8"/>
        <v>0</v>
      </c>
      <c r="AS58" s="48">
        <f t="shared" si="8"/>
        <v>0</v>
      </c>
      <c r="AT58" s="48">
        <f t="shared" si="8"/>
        <v>0</v>
      </c>
      <c r="AU58" s="48">
        <f t="shared" si="8"/>
        <v>0</v>
      </c>
      <c r="AV58" s="48">
        <f t="shared" si="8"/>
        <v>14</v>
      </c>
      <c r="AW58" s="48">
        <f t="shared" si="8"/>
        <v>28</v>
      </c>
      <c r="AX58" s="48">
        <f t="shared" si="8"/>
        <v>2</v>
      </c>
      <c r="AY58" s="48">
        <f t="shared" si="8"/>
        <v>7</v>
      </c>
      <c r="AZ58" s="48">
        <f t="shared" si="8"/>
        <v>16</v>
      </c>
      <c r="BA58" s="48">
        <f t="shared" si="8"/>
        <v>4</v>
      </c>
      <c r="BB58" s="48">
        <f t="shared" si="8"/>
        <v>0</v>
      </c>
      <c r="BC58" s="48">
        <f t="shared" si="8"/>
        <v>0</v>
      </c>
      <c r="BD58" s="48">
        <f t="shared" si="8"/>
        <v>0</v>
      </c>
      <c r="BE58" s="48">
        <f t="shared" si="8"/>
        <v>0</v>
      </c>
      <c r="BF58" s="48">
        <f t="shared" si="8"/>
        <v>0</v>
      </c>
      <c r="BG58" s="48">
        <f t="shared" si="8"/>
        <v>2</v>
      </c>
      <c r="BH58" s="48">
        <f t="shared" si="8"/>
        <v>5</v>
      </c>
      <c r="BI58" s="48">
        <f t="shared" si="8"/>
        <v>3</v>
      </c>
      <c r="BJ58" s="48">
        <f t="shared" si="8"/>
        <v>12</v>
      </c>
      <c r="BK58" s="48">
        <f t="shared" si="8"/>
        <v>10</v>
      </c>
      <c r="BL58" s="48">
        <f t="shared" si="8"/>
        <v>0</v>
      </c>
      <c r="BM58" s="48">
        <f t="shared" si="8"/>
        <v>0</v>
      </c>
      <c r="BN58" s="48">
        <f t="shared" si="8"/>
        <v>0</v>
      </c>
      <c r="BO58" s="48">
        <f t="shared" si="8"/>
        <v>0</v>
      </c>
      <c r="BP58" s="48">
        <f t="shared" si="8"/>
        <v>0</v>
      </c>
      <c r="BQ58" s="48">
        <f t="shared" ref="BQ58:EB58" si="9">SUMIFS(BQ21:BQ57,$D$21:$D$57,"Городской")</f>
        <v>1343</v>
      </c>
      <c r="BR58" s="48">
        <f t="shared" si="9"/>
        <v>13381</v>
      </c>
      <c r="BS58" s="48">
        <f t="shared" si="9"/>
        <v>0</v>
      </c>
      <c r="BT58" s="48">
        <f t="shared" si="9"/>
        <v>0</v>
      </c>
      <c r="BU58" s="48">
        <f t="shared" si="9"/>
        <v>0</v>
      </c>
      <c r="BV58" s="48">
        <f t="shared" si="9"/>
        <v>0</v>
      </c>
      <c r="BW58" s="48">
        <f t="shared" si="9"/>
        <v>0</v>
      </c>
      <c r="BX58" s="48">
        <f t="shared" si="9"/>
        <v>0</v>
      </c>
      <c r="BY58" s="48">
        <f t="shared" si="9"/>
        <v>0</v>
      </c>
      <c r="BZ58" s="48">
        <f t="shared" si="9"/>
        <v>0</v>
      </c>
      <c r="CA58" s="48">
        <f t="shared" si="9"/>
        <v>0</v>
      </c>
      <c r="CB58" s="48">
        <f t="shared" si="9"/>
        <v>0</v>
      </c>
      <c r="CC58" s="48">
        <f t="shared" si="9"/>
        <v>0</v>
      </c>
      <c r="CD58" s="48">
        <f t="shared" si="9"/>
        <v>0</v>
      </c>
      <c r="CE58" s="48">
        <f t="shared" si="9"/>
        <v>0</v>
      </c>
      <c r="CF58" s="48">
        <f t="shared" si="9"/>
        <v>875</v>
      </c>
      <c r="CG58" s="48">
        <f t="shared" si="9"/>
        <v>770</v>
      </c>
      <c r="CH58" s="48">
        <f t="shared" si="9"/>
        <v>3</v>
      </c>
      <c r="CI58" s="48">
        <f t="shared" si="9"/>
        <v>3</v>
      </c>
      <c r="CJ58" s="48">
        <f t="shared" si="9"/>
        <v>34</v>
      </c>
      <c r="CK58" s="48">
        <f t="shared" si="9"/>
        <v>0</v>
      </c>
      <c r="CL58" s="48">
        <f t="shared" si="9"/>
        <v>0</v>
      </c>
      <c r="CM58" s="48">
        <f t="shared" si="9"/>
        <v>0</v>
      </c>
      <c r="CN58" s="48">
        <f t="shared" si="9"/>
        <v>4</v>
      </c>
      <c r="CO58" s="48">
        <f t="shared" si="9"/>
        <v>12</v>
      </c>
      <c r="CP58" s="48">
        <f t="shared" si="9"/>
        <v>1</v>
      </c>
      <c r="CQ58" s="48">
        <f t="shared" si="9"/>
        <v>2</v>
      </c>
      <c r="CR58" s="48">
        <f t="shared" si="9"/>
        <v>17</v>
      </c>
      <c r="CS58" s="48">
        <f t="shared" si="9"/>
        <v>0</v>
      </c>
      <c r="CT58" s="48">
        <f t="shared" si="9"/>
        <v>85</v>
      </c>
      <c r="CU58" s="48">
        <f t="shared" si="9"/>
        <v>0</v>
      </c>
      <c r="CV58" s="48">
        <f t="shared" si="9"/>
        <v>0</v>
      </c>
      <c r="CW58" s="48">
        <f t="shared" si="9"/>
        <v>0</v>
      </c>
      <c r="CX58" s="48">
        <f t="shared" si="9"/>
        <v>0</v>
      </c>
      <c r="CY58" s="48">
        <f t="shared" si="9"/>
        <v>0</v>
      </c>
      <c r="CZ58" s="48">
        <f t="shared" si="9"/>
        <v>0</v>
      </c>
      <c r="DA58" s="48">
        <f t="shared" si="9"/>
        <v>0</v>
      </c>
      <c r="DB58" s="48">
        <f t="shared" si="9"/>
        <v>0</v>
      </c>
      <c r="DC58" s="48">
        <f t="shared" si="9"/>
        <v>0</v>
      </c>
      <c r="DD58" s="48">
        <f t="shared" si="9"/>
        <v>0</v>
      </c>
      <c r="DE58" s="48">
        <f t="shared" si="9"/>
        <v>0</v>
      </c>
      <c r="DF58" s="48">
        <f t="shared" si="9"/>
        <v>0</v>
      </c>
      <c r="DG58" s="48">
        <f t="shared" si="9"/>
        <v>0</v>
      </c>
      <c r="DH58" s="48">
        <f t="shared" si="9"/>
        <v>0</v>
      </c>
      <c r="DI58" s="48">
        <f t="shared" si="9"/>
        <v>0</v>
      </c>
      <c r="DJ58" s="48">
        <f t="shared" si="9"/>
        <v>0</v>
      </c>
      <c r="DK58" s="48">
        <f t="shared" si="9"/>
        <v>0</v>
      </c>
      <c r="DL58" s="48">
        <f t="shared" si="9"/>
        <v>0</v>
      </c>
      <c r="DM58" s="48">
        <f t="shared" si="9"/>
        <v>0</v>
      </c>
      <c r="DN58" s="48">
        <f t="shared" si="9"/>
        <v>0</v>
      </c>
      <c r="DO58" s="48">
        <f t="shared" si="9"/>
        <v>0</v>
      </c>
      <c r="DP58" s="48">
        <f t="shared" si="9"/>
        <v>0</v>
      </c>
      <c r="DQ58" s="48">
        <f t="shared" si="9"/>
        <v>0</v>
      </c>
      <c r="DR58" s="48">
        <f t="shared" si="9"/>
        <v>0</v>
      </c>
      <c r="DS58" s="48">
        <f t="shared" si="9"/>
        <v>0</v>
      </c>
      <c r="DT58" s="48">
        <f t="shared" si="9"/>
        <v>0</v>
      </c>
      <c r="DU58" s="48">
        <f t="shared" si="9"/>
        <v>0</v>
      </c>
      <c r="DV58" s="48">
        <f t="shared" si="9"/>
        <v>0</v>
      </c>
      <c r="DW58" s="48">
        <f t="shared" si="9"/>
        <v>0</v>
      </c>
      <c r="DX58" s="48">
        <f t="shared" si="9"/>
        <v>0</v>
      </c>
      <c r="DY58" s="48">
        <f t="shared" si="9"/>
        <v>171</v>
      </c>
      <c r="DZ58" s="48">
        <f t="shared" si="9"/>
        <v>612</v>
      </c>
      <c r="EA58" s="48">
        <f t="shared" si="9"/>
        <v>0</v>
      </c>
      <c r="EB58" s="48">
        <f t="shared" si="9"/>
        <v>0</v>
      </c>
      <c r="EC58" s="48">
        <f t="shared" ref="EC58:GN58" si="10">SUMIFS(EC21:EC57,$D$21:$D$57,"Городской")</f>
        <v>0</v>
      </c>
      <c r="ED58" s="48">
        <f t="shared" si="10"/>
        <v>0</v>
      </c>
      <c r="EE58" s="48">
        <f t="shared" si="10"/>
        <v>1</v>
      </c>
      <c r="EF58" s="48">
        <f t="shared" si="10"/>
        <v>0</v>
      </c>
      <c r="EG58" s="48">
        <f t="shared" si="10"/>
        <v>0</v>
      </c>
      <c r="EH58" s="48">
        <f t="shared" si="10"/>
        <v>0</v>
      </c>
      <c r="EI58" s="48">
        <f t="shared" si="10"/>
        <v>0</v>
      </c>
      <c r="EJ58" s="48">
        <f t="shared" si="10"/>
        <v>0</v>
      </c>
      <c r="EK58" s="48">
        <f t="shared" si="10"/>
        <v>0</v>
      </c>
      <c r="EL58" s="48">
        <f t="shared" si="10"/>
        <v>0</v>
      </c>
      <c r="EM58" s="48">
        <f t="shared" si="10"/>
        <v>0</v>
      </c>
      <c r="EN58" s="48">
        <f t="shared" si="10"/>
        <v>0</v>
      </c>
      <c r="EO58" s="48">
        <f t="shared" si="10"/>
        <v>0</v>
      </c>
      <c r="EP58" s="48">
        <f t="shared" si="10"/>
        <v>0</v>
      </c>
      <c r="EQ58" s="48">
        <f t="shared" si="10"/>
        <v>0</v>
      </c>
      <c r="ER58" s="48">
        <f t="shared" si="10"/>
        <v>0</v>
      </c>
      <c r="ES58" s="48">
        <f t="shared" si="10"/>
        <v>0</v>
      </c>
      <c r="ET58" s="48">
        <f t="shared" si="10"/>
        <v>0</v>
      </c>
      <c r="EU58" s="48">
        <f t="shared" si="10"/>
        <v>0</v>
      </c>
      <c r="EV58" s="48">
        <f t="shared" si="10"/>
        <v>0</v>
      </c>
      <c r="EW58" s="48">
        <f t="shared" si="10"/>
        <v>0</v>
      </c>
      <c r="EX58" s="48">
        <f t="shared" si="10"/>
        <v>0</v>
      </c>
      <c r="EY58" s="48">
        <f t="shared" si="10"/>
        <v>0</v>
      </c>
      <c r="EZ58" s="48">
        <f t="shared" si="10"/>
        <v>0</v>
      </c>
      <c r="FA58" s="48">
        <f t="shared" si="10"/>
        <v>0</v>
      </c>
      <c r="FB58" s="48">
        <f t="shared" si="10"/>
        <v>0</v>
      </c>
      <c r="FC58" s="48">
        <f t="shared" si="10"/>
        <v>0</v>
      </c>
      <c r="FD58" s="48">
        <f t="shared" si="10"/>
        <v>0</v>
      </c>
      <c r="FE58" s="48">
        <f t="shared" si="10"/>
        <v>0</v>
      </c>
      <c r="FF58" s="48">
        <f t="shared" si="10"/>
        <v>0</v>
      </c>
      <c r="FG58" s="48">
        <f t="shared" si="10"/>
        <v>0</v>
      </c>
      <c r="FH58" s="48">
        <f t="shared" si="10"/>
        <v>0</v>
      </c>
      <c r="FI58" s="48">
        <f t="shared" si="10"/>
        <v>0</v>
      </c>
      <c r="FJ58" s="48">
        <f t="shared" si="10"/>
        <v>0</v>
      </c>
      <c r="FK58" s="48">
        <f t="shared" si="10"/>
        <v>0</v>
      </c>
      <c r="FL58" s="48">
        <f t="shared" si="10"/>
        <v>0</v>
      </c>
      <c r="FM58" s="48">
        <f t="shared" si="10"/>
        <v>0</v>
      </c>
      <c r="FN58" s="48">
        <f t="shared" si="10"/>
        <v>0</v>
      </c>
      <c r="FO58" s="48">
        <f t="shared" si="10"/>
        <v>0</v>
      </c>
      <c r="FP58" s="48">
        <f t="shared" si="10"/>
        <v>0</v>
      </c>
      <c r="FQ58" s="48">
        <f t="shared" si="10"/>
        <v>0</v>
      </c>
      <c r="FR58" s="48">
        <f t="shared" si="10"/>
        <v>0</v>
      </c>
      <c r="FS58" s="48">
        <f t="shared" si="10"/>
        <v>0</v>
      </c>
      <c r="FT58" s="48">
        <f t="shared" si="10"/>
        <v>0</v>
      </c>
      <c r="FU58" s="48">
        <f t="shared" si="10"/>
        <v>0</v>
      </c>
      <c r="FV58" s="48">
        <f t="shared" si="10"/>
        <v>0</v>
      </c>
      <c r="FW58" s="48">
        <f t="shared" si="10"/>
        <v>0</v>
      </c>
      <c r="FX58" s="48">
        <f t="shared" si="10"/>
        <v>0</v>
      </c>
      <c r="FY58" s="48">
        <f t="shared" si="10"/>
        <v>0</v>
      </c>
      <c r="FZ58" s="48">
        <f t="shared" si="10"/>
        <v>0</v>
      </c>
      <c r="GA58" s="48">
        <f t="shared" si="10"/>
        <v>0</v>
      </c>
      <c r="GB58" s="48">
        <f t="shared" si="10"/>
        <v>0</v>
      </c>
      <c r="GC58" s="48">
        <f t="shared" si="10"/>
        <v>0</v>
      </c>
      <c r="GD58" s="48">
        <f t="shared" si="10"/>
        <v>0</v>
      </c>
      <c r="GE58" s="48">
        <f t="shared" si="10"/>
        <v>0</v>
      </c>
      <c r="GF58" s="48">
        <f t="shared" si="10"/>
        <v>0</v>
      </c>
      <c r="GG58" s="48">
        <f t="shared" si="10"/>
        <v>0</v>
      </c>
      <c r="GH58" s="48">
        <f t="shared" si="10"/>
        <v>0</v>
      </c>
      <c r="GI58" s="48">
        <f t="shared" si="10"/>
        <v>0</v>
      </c>
      <c r="GJ58" s="48">
        <f t="shared" si="10"/>
        <v>0</v>
      </c>
      <c r="GK58" s="48">
        <f t="shared" si="10"/>
        <v>0</v>
      </c>
      <c r="GL58" s="48">
        <f t="shared" si="10"/>
        <v>0</v>
      </c>
      <c r="GM58" s="48">
        <f t="shared" si="10"/>
        <v>0</v>
      </c>
      <c r="GN58" s="48">
        <f t="shared" si="10"/>
        <v>0</v>
      </c>
      <c r="GO58" s="48">
        <f t="shared" ref="GO58:IZ58" si="11">SUMIFS(GO21:GO57,$D$21:$D$57,"Городской")</f>
        <v>0</v>
      </c>
      <c r="GP58" s="48">
        <f t="shared" si="11"/>
        <v>0</v>
      </c>
      <c r="GQ58" s="48">
        <f t="shared" si="11"/>
        <v>0</v>
      </c>
      <c r="GR58" s="48">
        <f t="shared" si="11"/>
        <v>0</v>
      </c>
      <c r="GS58" s="48">
        <f t="shared" si="11"/>
        <v>0</v>
      </c>
      <c r="GT58" s="48">
        <f t="shared" si="11"/>
        <v>0</v>
      </c>
      <c r="GU58" s="48">
        <f t="shared" si="11"/>
        <v>0</v>
      </c>
      <c r="GV58" s="48">
        <f t="shared" si="11"/>
        <v>0</v>
      </c>
      <c r="GW58" s="48">
        <f t="shared" si="11"/>
        <v>0</v>
      </c>
      <c r="GX58" s="48">
        <f t="shared" si="11"/>
        <v>0</v>
      </c>
      <c r="GY58" s="48">
        <f t="shared" si="11"/>
        <v>0</v>
      </c>
      <c r="GZ58" s="48">
        <f t="shared" si="11"/>
        <v>0</v>
      </c>
      <c r="HA58" s="48">
        <f t="shared" si="11"/>
        <v>0</v>
      </c>
      <c r="HB58" s="48">
        <f t="shared" si="11"/>
        <v>0</v>
      </c>
      <c r="HC58" s="48">
        <f t="shared" si="11"/>
        <v>0</v>
      </c>
      <c r="HD58" s="48">
        <f t="shared" si="11"/>
        <v>0</v>
      </c>
      <c r="HE58" s="48">
        <f t="shared" si="11"/>
        <v>0</v>
      </c>
      <c r="HF58" s="48">
        <f t="shared" si="11"/>
        <v>0</v>
      </c>
      <c r="HG58" s="48">
        <f t="shared" si="11"/>
        <v>0</v>
      </c>
      <c r="HH58" s="48">
        <f t="shared" si="11"/>
        <v>0</v>
      </c>
      <c r="HI58" s="48">
        <f t="shared" si="11"/>
        <v>0</v>
      </c>
      <c r="HJ58" s="48">
        <f t="shared" si="11"/>
        <v>0</v>
      </c>
      <c r="HK58" s="48">
        <f t="shared" si="11"/>
        <v>96</v>
      </c>
      <c r="HL58" s="48">
        <f t="shared" si="11"/>
        <v>1417</v>
      </c>
      <c r="HM58" s="48">
        <f t="shared" si="11"/>
        <v>0</v>
      </c>
      <c r="HN58" s="48">
        <f t="shared" si="11"/>
        <v>0</v>
      </c>
      <c r="HO58" s="48">
        <f t="shared" si="11"/>
        <v>0</v>
      </c>
      <c r="HP58" s="48">
        <f t="shared" si="11"/>
        <v>0</v>
      </c>
      <c r="HQ58" s="48">
        <f t="shared" si="11"/>
        <v>0</v>
      </c>
      <c r="HR58" s="48">
        <f t="shared" si="11"/>
        <v>0</v>
      </c>
      <c r="HS58" s="48">
        <f t="shared" si="11"/>
        <v>0</v>
      </c>
      <c r="HT58" s="48">
        <f t="shared" si="11"/>
        <v>0</v>
      </c>
      <c r="HU58" s="48">
        <f t="shared" si="11"/>
        <v>0</v>
      </c>
      <c r="HV58" s="48">
        <f t="shared" si="11"/>
        <v>0</v>
      </c>
      <c r="HW58" s="48">
        <f t="shared" si="11"/>
        <v>0</v>
      </c>
      <c r="HX58" s="48">
        <f t="shared" si="11"/>
        <v>0</v>
      </c>
      <c r="HY58" s="48">
        <f t="shared" si="11"/>
        <v>0</v>
      </c>
      <c r="HZ58" s="48">
        <f t="shared" si="11"/>
        <v>0</v>
      </c>
      <c r="IA58" s="48">
        <f t="shared" si="11"/>
        <v>0</v>
      </c>
      <c r="IB58" s="48">
        <f t="shared" si="11"/>
        <v>0</v>
      </c>
      <c r="IC58" s="48">
        <f t="shared" si="11"/>
        <v>0</v>
      </c>
      <c r="ID58" s="48">
        <f t="shared" si="11"/>
        <v>0</v>
      </c>
      <c r="IE58" s="48">
        <f t="shared" si="11"/>
        <v>6357</v>
      </c>
      <c r="IF58" s="48">
        <f t="shared" si="11"/>
        <v>6219</v>
      </c>
      <c r="IG58" s="48">
        <f t="shared" si="11"/>
        <v>11</v>
      </c>
      <c r="IH58" s="48">
        <f t="shared" si="11"/>
        <v>0</v>
      </c>
      <c r="II58" s="48">
        <f t="shared" si="11"/>
        <v>0</v>
      </c>
      <c r="IJ58" s="48">
        <f t="shared" si="11"/>
        <v>0</v>
      </c>
      <c r="IK58" s="48">
        <f t="shared" si="11"/>
        <v>0</v>
      </c>
      <c r="IL58" s="48">
        <f t="shared" si="11"/>
        <v>0</v>
      </c>
      <c r="IM58" s="48">
        <f t="shared" si="11"/>
        <v>0</v>
      </c>
      <c r="IN58" s="48">
        <f t="shared" si="11"/>
        <v>26</v>
      </c>
      <c r="IO58" s="48">
        <f t="shared" si="11"/>
        <v>10</v>
      </c>
      <c r="IP58" s="48">
        <f t="shared" si="11"/>
        <v>12</v>
      </c>
      <c r="IQ58" s="48">
        <f t="shared" si="11"/>
        <v>79</v>
      </c>
      <c r="IR58" s="48">
        <f t="shared" si="11"/>
        <v>0</v>
      </c>
      <c r="IS58" s="48">
        <f t="shared" si="11"/>
        <v>0</v>
      </c>
      <c r="IT58" s="48">
        <f t="shared" si="11"/>
        <v>0</v>
      </c>
      <c r="IU58" s="48">
        <f t="shared" si="11"/>
        <v>0</v>
      </c>
      <c r="IV58" s="48">
        <f t="shared" si="11"/>
        <v>0</v>
      </c>
      <c r="IW58" s="44">
        <f t="shared" si="11"/>
        <v>39807.299999999988</v>
      </c>
      <c r="IX58" s="44">
        <f t="shared" si="11"/>
        <v>4752.7999999999993</v>
      </c>
      <c r="IY58" s="44">
        <f t="shared" si="11"/>
        <v>2301630</v>
      </c>
      <c r="IZ58" s="44">
        <f t="shared" si="11"/>
        <v>1811914</v>
      </c>
      <c r="JA58" s="44">
        <f t="shared" ref="JA58:JG58" si="12">SUMIFS(JA21:JA57,$D$21:$D$57,"Городской")</f>
        <v>1804741</v>
      </c>
      <c r="JB58" s="44">
        <f t="shared" si="12"/>
        <v>324240</v>
      </c>
      <c r="JC58" s="44">
        <f t="shared" si="12"/>
        <v>7173</v>
      </c>
      <c r="JD58" s="44">
        <f t="shared" si="12"/>
        <v>489716</v>
      </c>
      <c r="JE58" s="44">
        <f t="shared" si="12"/>
        <v>472354</v>
      </c>
      <c r="JF58" s="44">
        <f t="shared" si="12"/>
        <v>97869</v>
      </c>
      <c r="JG58" s="44">
        <f t="shared" si="12"/>
        <v>17362</v>
      </c>
      <c r="JH58" s="44" t="s">
        <v>56</v>
      </c>
      <c r="JI58" s="44" t="s">
        <v>56</v>
      </c>
    </row>
    <row r="59" spans="1:269" s="45" customFormat="1" ht="24.75" customHeight="1" x14ac:dyDescent="0.25">
      <c r="A59" s="44"/>
      <c r="B59" s="46" t="s">
        <v>96</v>
      </c>
      <c r="C59" s="33" t="s">
        <v>56</v>
      </c>
      <c r="D59" s="33" t="s">
        <v>56</v>
      </c>
      <c r="E59" s="48">
        <f t="shared" ref="E59:BP59" si="13">SUMIFS(E21:E57,$D$21:$D$57,"Сельский")</f>
        <v>14667</v>
      </c>
      <c r="F59" s="48">
        <f t="shared" si="13"/>
        <v>4507</v>
      </c>
      <c r="G59" s="48">
        <f t="shared" si="13"/>
        <v>0</v>
      </c>
      <c r="H59" s="48">
        <f t="shared" si="13"/>
        <v>4872</v>
      </c>
      <c r="I59" s="48">
        <f t="shared" si="13"/>
        <v>0</v>
      </c>
      <c r="J59" s="48">
        <f t="shared" si="13"/>
        <v>760</v>
      </c>
      <c r="K59" s="48">
        <f t="shared" si="13"/>
        <v>0</v>
      </c>
      <c r="L59" s="48">
        <f t="shared" si="13"/>
        <v>15</v>
      </c>
      <c r="M59" s="48">
        <f t="shared" si="13"/>
        <v>0</v>
      </c>
      <c r="N59" s="48">
        <f t="shared" si="13"/>
        <v>35</v>
      </c>
      <c r="O59" s="48">
        <f t="shared" si="13"/>
        <v>0</v>
      </c>
      <c r="P59" s="48">
        <f t="shared" si="13"/>
        <v>3</v>
      </c>
      <c r="Q59" s="48">
        <f t="shared" si="13"/>
        <v>0</v>
      </c>
      <c r="R59" s="48">
        <f t="shared" si="13"/>
        <v>0</v>
      </c>
      <c r="S59" s="48">
        <f t="shared" si="13"/>
        <v>0</v>
      </c>
      <c r="T59" s="48">
        <f t="shared" si="13"/>
        <v>0</v>
      </c>
      <c r="U59" s="48">
        <f t="shared" si="13"/>
        <v>0</v>
      </c>
      <c r="V59" s="48">
        <f t="shared" si="13"/>
        <v>0</v>
      </c>
      <c r="W59" s="48">
        <f t="shared" si="13"/>
        <v>1</v>
      </c>
      <c r="X59" s="48">
        <f t="shared" si="13"/>
        <v>116</v>
      </c>
      <c r="Y59" s="48">
        <f t="shared" si="13"/>
        <v>0</v>
      </c>
      <c r="Z59" s="48">
        <f t="shared" si="13"/>
        <v>90</v>
      </c>
      <c r="AA59" s="48">
        <f t="shared" si="13"/>
        <v>0</v>
      </c>
      <c r="AB59" s="48">
        <f t="shared" si="13"/>
        <v>0</v>
      </c>
      <c r="AC59" s="48">
        <f t="shared" si="13"/>
        <v>0</v>
      </c>
      <c r="AD59" s="48">
        <f t="shared" si="13"/>
        <v>0</v>
      </c>
      <c r="AE59" s="48">
        <f t="shared" si="13"/>
        <v>0</v>
      </c>
      <c r="AF59" s="48">
        <f t="shared" si="13"/>
        <v>0</v>
      </c>
      <c r="AG59" s="48">
        <f t="shared" si="13"/>
        <v>0</v>
      </c>
      <c r="AH59" s="48">
        <f t="shared" si="13"/>
        <v>17</v>
      </c>
      <c r="AI59" s="48">
        <f t="shared" si="13"/>
        <v>102</v>
      </c>
      <c r="AJ59" s="48">
        <f t="shared" si="13"/>
        <v>117</v>
      </c>
      <c r="AK59" s="48">
        <f t="shared" si="13"/>
        <v>0</v>
      </c>
      <c r="AL59" s="48">
        <f t="shared" si="13"/>
        <v>0</v>
      </c>
      <c r="AM59" s="48">
        <f t="shared" si="13"/>
        <v>59</v>
      </c>
      <c r="AN59" s="48">
        <f t="shared" si="13"/>
        <v>0</v>
      </c>
      <c r="AO59" s="48">
        <f t="shared" si="13"/>
        <v>0</v>
      </c>
      <c r="AP59" s="48">
        <f t="shared" si="13"/>
        <v>50</v>
      </c>
      <c r="AQ59" s="48">
        <f t="shared" si="13"/>
        <v>0</v>
      </c>
      <c r="AR59" s="48">
        <f t="shared" si="13"/>
        <v>0</v>
      </c>
      <c r="AS59" s="48">
        <f t="shared" si="13"/>
        <v>36</v>
      </c>
      <c r="AT59" s="48">
        <f t="shared" si="13"/>
        <v>0</v>
      </c>
      <c r="AU59" s="48">
        <f t="shared" si="13"/>
        <v>0</v>
      </c>
      <c r="AV59" s="48">
        <f t="shared" si="13"/>
        <v>1</v>
      </c>
      <c r="AW59" s="48">
        <f t="shared" si="13"/>
        <v>5</v>
      </c>
      <c r="AX59" s="48">
        <f t="shared" si="13"/>
        <v>0</v>
      </c>
      <c r="AY59" s="48">
        <f t="shared" si="13"/>
        <v>0</v>
      </c>
      <c r="AZ59" s="48">
        <f t="shared" si="13"/>
        <v>0</v>
      </c>
      <c r="BA59" s="48">
        <f t="shared" si="13"/>
        <v>0</v>
      </c>
      <c r="BB59" s="48">
        <f t="shared" si="13"/>
        <v>0</v>
      </c>
      <c r="BC59" s="48">
        <f t="shared" si="13"/>
        <v>1</v>
      </c>
      <c r="BD59" s="48">
        <f t="shared" si="13"/>
        <v>0</v>
      </c>
      <c r="BE59" s="48">
        <f t="shared" si="13"/>
        <v>0</v>
      </c>
      <c r="BF59" s="48">
        <f t="shared" si="13"/>
        <v>0</v>
      </c>
      <c r="BG59" s="48">
        <f t="shared" si="13"/>
        <v>2</v>
      </c>
      <c r="BH59" s="48">
        <f t="shared" si="13"/>
        <v>0</v>
      </c>
      <c r="BI59" s="48">
        <f t="shared" si="13"/>
        <v>6</v>
      </c>
      <c r="BJ59" s="48">
        <f t="shared" si="13"/>
        <v>6</v>
      </c>
      <c r="BK59" s="48">
        <f t="shared" si="13"/>
        <v>30</v>
      </c>
      <c r="BL59" s="48">
        <f t="shared" si="13"/>
        <v>0</v>
      </c>
      <c r="BM59" s="48">
        <f t="shared" si="13"/>
        <v>0</v>
      </c>
      <c r="BN59" s="48">
        <f t="shared" si="13"/>
        <v>3</v>
      </c>
      <c r="BO59" s="48">
        <f t="shared" si="13"/>
        <v>0</v>
      </c>
      <c r="BP59" s="48">
        <f t="shared" si="13"/>
        <v>0</v>
      </c>
      <c r="BQ59" s="48">
        <f t="shared" ref="BQ59:EB59" si="14">SUMIFS(BQ21:BQ57,$D$21:$D$57,"Сельский")</f>
        <v>508</v>
      </c>
      <c r="BR59" s="48">
        <f t="shared" si="14"/>
        <v>2798</v>
      </c>
      <c r="BS59" s="48">
        <f t="shared" si="14"/>
        <v>0</v>
      </c>
      <c r="BT59" s="48">
        <f t="shared" si="14"/>
        <v>0</v>
      </c>
      <c r="BU59" s="48">
        <f t="shared" si="14"/>
        <v>0</v>
      </c>
      <c r="BV59" s="48">
        <f t="shared" si="14"/>
        <v>0</v>
      </c>
      <c r="BW59" s="48">
        <f t="shared" si="14"/>
        <v>0</v>
      </c>
      <c r="BX59" s="48">
        <f t="shared" si="14"/>
        <v>0</v>
      </c>
      <c r="BY59" s="48">
        <f t="shared" si="14"/>
        <v>0</v>
      </c>
      <c r="BZ59" s="48">
        <f t="shared" si="14"/>
        <v>0</v>
      </c>
      <c r="CA59" s="48">
        <f t="shared" si="14"/>
        <v>0</v>
      </c>
      <c r="CB59" s="48">
        <f t="shared" si="14"/>
        <v>0</v>
      </c>
      <c r="CC59" s="48">
        <f t="shared" si="14"/>
        <v>0</v>
      </c>
      <c r="CD59" s="48">
        <f t="shared" si="14"/>
        <v>0</v>
      </c>
      <c r="CE59" s="48">
        <f t="shared" si="14"/>
        <v>0</v>
      </c>
      <c r="CF59" s="48">
        <f t="shared" si="14"/>
        <v>219</v>
      </c>
      <c r="CG59" s="48">
        <f t="shared" si="14"/>
        <v>166</v>
      </c>
      <c r="CH59" s="48">
        <f t="shared" si="14"/>
        <v>0</v>
      </c>
      <c r="CI59" s="48">
        <f t="shared" si="14"/>
        <v>0</v>
      </c>
      <c r="CJ59" s="48">
        <f t="shared" si="14"/>
        <v>12</v>
      </c>
      <c r="CK59" s="48">
        <f t="shared" si="14"/>
        <v>0</v>
      </c>
      <c r="CL59" s="48">
        <f t="shared" si="14"/>
        <v>1</v>
      </c>
      <c r="CM59" s="48">
        <f t="shared" si="14"/>
        <v>0</v>
      </c>
      <c r="CN59" s="48">
        <f t="shared" si="14"/>
        <v>0</v>
      </c>
      <c r="CO59" s="48">
        <f t="shared" si="14"/>
        <v>2</v>
      </c>
      <c r="CP59" s="48">
        <f t="shared" si="14"/>
        <v>0</v>
      </c>
      <c r="CQ59" s="48">
        <f t="shared" si="14"/>
        <v>1</v>
      </c>
      <c r="CR59" s="48">
        <f t="shared" si="14"/>
        <v>0</v>
      </c>
      <c r="CS59" s="48">
        <f t="shared" si="14"/>
        <v>0</v>
      </c>
      <c r="CT59" s="48">
        <f t="shared" si="14"/>
        <v>0</v>
      </c>
      <c r="CU59" s="48">
        <f t="shared" si="14"/>
        <v>0</v>
      </c>
      <c r="CV59" s="48">
        <f t="shared" si="14"/>
        <v>0</v>
      </c>
      <c r="CW59" s="48">
        <f t="shared" si="14"/>
        <v>0</v>
      </c>
      <c r="CX59" s="48">
        <f t="shared" si="14"/>
        <v>0</v>
      </c>
      <c r="CY59" s="48">
        <f t="shared" si="14"/>
        <v>0</v>
      </c>
      <c r="CZ59" s="48">
        <f t="shared" si="14"/>
        <v>0</v>
      </c>
      <c r="DA59" s="48">
        <f t="shared" si="14"/>
        <v>0</v>
      </c>
      <c r="DB59" s="48">
        <f t="shared" si="14"/>
        <v>0</v>
      </c>
      <c r="DC59" s="48">
        <f t="shared" si="14"/>
        <v>0</v>
      </c>
      <c r="DD59" s="48">
        <f t="shared" si="14"/>
        <v>0</v>
      </c>
      <c r="DE59" s="48">
        <f t="shared" si="14"/>
        <v>0</v>
      </c>
      <c r="DF59" s="48">
        <f t="shared" si="14"/>
        <v>0</v>
      </c>
      <c r="DG59" s="48">
        <f t="shared" si="14"/>
        <v>0</v>
      </c>
      <c r="DH59" s="48">
        <f t="shared" si="14"/>
        <v>0</v>
      </c>
      <c r="DI59" s="48">
        <f t="shared" si="14"/>
        <v>0</v>
      </c>
      <c r="DJ59" s="48">
        <f t="shared" si="14"/>
        <v>0</v>
      </c>
      <c r="DK59" s="48">
        <f t="shared" si="14"/>
        <v>0</v>
      </c>
      <c r="DL59" s="48">
        <f t="shared" si="14"/>
        <v>0</v>
      </c>
      <c r="DM59" s="48">
        <f t="shared" si="14"/>
        <v>0</v>
      </c>
      <c r="DN59" s="48">
        <f t="shared" si="14"/>
        <v>0</v>
      </c>
      <c r="DO59" s="48">
        <f t="shared" si="14"/>
        <v>0</v>
      </c>
      <c r="DP59" s="48">
        <f t="shared" si="14"/>
        <v>0</v>
      </c>
      <c r="DQ59" s="48">
        <f t="shared" si="14"/>
        <v>0</v>
      </c>
      <c r="DR59" s="48">
        <f t="shared" si="14"/>
        <v>0</v>
      </c>
      <c r="DS59" s="48">
        <f t="shared" si="14"/>
        <v>0</v>
      </c>
      <c r="DT59" s="48">
        <f t="shared" si="14"/>
        <v>0</v>
      </c>
      <c r="DU59" s="48">
        <f t="shared" si="14"/>
        <v>0</v>
      </c>
      <c r="DV59" s="48">
        <f t="shared" si="14"/>
        <v>0</v>
      </c>
      <c r="DW59" s="48">
        <f t="shared" si="14"/>
        <v>0</v>
      </c>
      <c r="DX59" s="48">
        <f t="shared" si="14"/>
        <v>0</v>
      </c>
      <c r="DY59" s="48">
        <f t="shared" si="14"/>
        <v>68</v>
      </c>
      <c r="DZ59" s="48">
        <f t="shared" si="14"/>
        <v>48</v>
      </c>
      <c r="EA59" s="48">
        <f t="shared" si="14"/>
        <v>0</v>
      </c>
      <c r="EB59" s="48">
        <f t="shared" si="14"/>
        <v>0</v>
      </c>
      <c r="EC59" s="48">
        <f t="shared" ref="EC59:GN59" si="15">SUMIFS(EC21:EC57,$D$21:$D$57,"Сельский")</f>
        <v>0</v>
      </c>
      <c r="ED59" s="48">
        <f t="shared" si="15"/>
        <v>0</v>
      </c>
      <c r="EE59" s="48">
        <f t="shared" si="15"/>
        <v>0</v>
      </c>
      <c r="EF59" s="48">
        <f t="shared" si="15"/>
        <v>0</v>
      </c>
      <c r="EG59" s="48">
        <f t="shared" si="15"/>
        <v>0</v>
      </c>
      <c r="EH59" s="48">
        <f t="shared" si="15"/>
        <v>0</v>
      </c>
      <c r="EI59" s="48">
        <f t="shared" si="15"/>
        <v>0</v>
      </c>
      <c r="EJ59" s="48">
        <f t="shared" si="15"/>
        <v>0</v>
      </c>
      <c r="EK59" s="48">
        <f t="shared" si="15"/>
        <v>0</v>
      </c>
      <c r="EL59" s="48">
        <f t="shared" si="15"/>
        <v>0</v>
      </c>
      <c r="EM59" s="48">
        <f t="shared" si="15"/>
        <v>0</v>
      </c>
      <c r="EN59" s="48">
        <f t="shared" si="15"/>
        <v>0</v>
      </c>
      <c r="EO59" s="48">
        <f t="shared" si="15"/>
        <v>0</v>
      </c>
      <c r="EP59" s="48">
        <f t="shared" si="15"/>
        <v>0</v>
      </c>
      <c r="EQ59" s="48">
        <f t="shared" si="15"/>
        <v>0</v>
      </c>
      <c r="ER59" s="48">
        <f t="shared" si="15"/>
        <v>0</v>
      </c>
      <c r="ES59" s="48">
        <f t="shared" si="15"/>
        <v>0</v>
      </c>
      <c r="ET59" s="48">
        <f t="shared" si="15"/>
        <v>0</v>
      </c>
      <c r="EU59" s="48">
        <f t="shared" si="15"/>
        <v>0</v>
      </c>
      <c r="EV59" s="48">
        <f t="shared" si="15"/>
        <v>0</v>
      </c>
      <c r="EW59" s="48">
        <f t="shared" si="15"/>
        <v>0</v>
      </c>
      <c r="EX59" s="48">
        <f t="shared" si="15"/>
        <v>0</v>
      </c>
      <c r="EY59" s="48">
        <f t="shared" si="15"/>
        <v>0</v>
      </c>
      <c r="EZ59" s="48">
        <f t="shared" si="15"/>
        <v>0</v>
      </c>
      <c r="FA59" s="48">
        <f t="shared" si="15"/>
        <v>0</v>
      </c>
      <c r="FB59" s="48">
        <f t="shared" si="15"/>
        <v>0</v>
      </c>
      <c r="FC59" s="48">
        <f t="shared" si="15"/>
        <v>0</v>
      </c>
      <c r="FD59" s="48">
        <f t="shared" si="15"/>
        <v>10</v>
      </c>
      <c r="FE59" s="48">
        <f t="shared" si="15"/>
        <v>0</v>
      </c>
      <c r="FF59" s="48">
        <f t="shared" si="15"/>
        <v>0</v>
      </c>
      <c r="FG59" s="48">
        <f t="shared" si="15"/>
        <v>0</v>
      </c>
      <c r="FH59" s="48">
        <f t="shared" si="15"/>
        <v>0</v>
      </c>
      <c r="FI59" s="48">
        <f t="shared" si="15"/>
        <v>0</v>
      </c>
      <c r="FJ59" s="48">
        <f t="shared" si="15"/>
        <v>0</v>
      </c>
      <c r="FK59" s="48">
        <f t="shared" si="15"/>
        <v>0</v>
      </c>
      <c r="FL59" s="48">
        <f t="shared" si="15"/>
        <v>0</v>
      </c>
      <c r="FM59" s="48">
        <f t="shared" si="15"/>
        <v>0</v>
      </c>
      <c r="FN59" s="48">
        <f t="shared" si="15"/>
        <v>0</v>
      </c>
      <c r="FO59" s="48">
        <f t="shared" si="15"/>
        <v>0</v>
      </c>
      <c r="FP59" s="48">
        <f t="shared" si="15"/>
        <v>0</v>
      </c>
      <c r="FQ59" s="48">
        <f t="shared" si="15"/>
        <v>0</v>
      </c>
      <c r="FR59" s="48">
        <f t="shared" si="15"/>
        <v>0</v>
      </c>
      <c r="FS59" s="48">
        <f t="shared" si="15"/>
        <v>0</v>
      </c>
      <c r="FT59" s="48">
        <f t="shared" si="15"/>
        <v>0</v>
      </c>
      <c r="FU59" s="48">
        <f t="shared" si="15"/>
        <v>0</v>
      </c>
      <c r="FV59" s="48">
        <f t="shared" si="15"/>
        <v>0</v>
      </c>
      <c r="FW59" s="48">
        <f t="shared" si="15"/>
        <v>0</v>
      </c>
      <c r="FX59" s="48">
        <f t="shared" si="15"/>
        <v>0</v>
      </c>
      <c r="FY59" s="48">
        <f t="shared" si="15"/>
        <v>0</v>
      </c>
      <c r="FZ59" s="48">
        <f t="shared" si="15"/>
        <v>0</v>
      </c>
      <c r="GA59" s="48">
        <f t="shared" si="15"/>
        <v>0</v>
      </c>
      <c r="GB59" s="48">
        <f t="shared" si="15"/>
        <v>0</v>
      </c>
      <c r="GC59" s="48">
        <f t="shared" si="15"/>
        <v>0</v>
      </c>
      <c r="GD59" s="48">
        <f t="shared" si="15"/>
        <v>0</v>
      </c>
      <c r="GE59" s="48">
        <f t="shared" si="15"/>
        <v>0</v>
      </c>
      <c r="GF59" s="48">
        <f t="shared" si="15"/>
        <v>0</v>
      </c>
      <c r="GG59" s="48">
        <f t="shared" si="15"/>
        <v>0</v>
      </c>
      <c r="GH59" s="48">
        <f t="shared" si="15"/>
        <v>0</v>
      </c>
      <c r="GI59" s="48">
        <f t="shared" si="15"/>
        <v>0</v>
      </c>
      <c r="GJ59" s="48">
        <f t="shared" si="15"/>
        <v>0</v>
      </c>
      <c r="GK59" s="48">
        <f t="shared" si="15"/>
        <v>0</v>
      </c>
      <c r="GL59" s="48">
        <f t="shared" si="15"/>
        <v>0</v>
      </c>
      <c r="GM59" s="48">
        <f t="shared" si="15"/>
        <v>0</v>
      </c>
      <c r="GN59" s="48">
        <f t="shared" si="15"/>
        <v>0</v>
      </c>
      <c r="GO59" s="48">
        <f t="shared" ref="GO59:IZ59" si="16">SUMIFS(GO21:GO57,$D$21:$D$57,"Сельский")</f>
        <v>0</v>
      </c>
      <c r="GP59" s="48">
        <f t="shared" si="16"/>
        <v>0</v>
      </c>
      <c r="GQ59" s="48">
        <f t="shared" si="16"/>
        <v>0</v>
      </c>
      <c r="GR59" s="48">
        <f t="shared" si="16"/>
        <v>0</v>
      </c>
      <c r="GS59" s="48">
        <f t="shared" si="16"/>
        <v>0</v>
      </c>
      <c r="GT59" s="48">
        <f t="shared" si="16"/>
        <v>0</v>
      </c>
      <c r="GU59" s="48">
        <f t="shared" si="16"/>
        <v>0</v>
      </c>
      <c r="GV59" s="48">
        <f t="shared" si="16"/>
        <v>0</v>
      </c>
      <c r="GW59" s="48">
        <f t="shared" si="16"/>
        <v>0</v>
      </c>
      <c r="GX59" s="48">
        <f t="shared" si="16"/>
        <v>0</v>
      </c>
      <c r="GY59" s="48">
        <f t="shared" si="16"/>
        <v>0</v>
      </c>
      <c r="GZ59" s="48">
        <f t="shared" si="16"/>
        <v>0</v>
      </c>
      <c r="HA59" s="48">
        <f t="shared" si="16"/>
        <v>0</v>
      </c>
      <c r="HB59" s="48">
        <f t="shared" si="16"/>
        <v>0</v>
      </c>
      <c r="HC59" s="48">
        <f t="shared" si="16"/>
        <v>0</v>
      </c>
      <c r="HD59" s="48">
        <f t="shared" si="16"/>
        <v>0</v>
      </c>
      <c r="HE59" s="48">
        <f t="shared" si="16"/>
        <v>0</v>
      </c>
      <c r="HF59" s="48">
        <f t="shared" si="16"/>
        <v>0</v>
      </c>
      <c r="HG59" s="48">
        <f t="shared" si="16"/>
        <v>0</v>
      </c>
      <c r="HH59" s="48">
        <f t="shared" si="16"/>
        <v>0</v>
      </c>
      <c r="HI59" s="48">
        <f t="shared" si="16"/>
        <v>0</v>
      </c>
      <c r="HJ59" s="48">
        <f t="shared" si="16"/>
        <v>0</v>
      </c>
      <c r="HK59" s="48">
        <f t="shared" si="16"/>
        <v>27</v>
      </c>
      <c r="HL59" s="48">
        <f t="shared" si="16"/>
        <v>422</v>
      </c>
      <c r="HM59" s="48">
        <f t="shared" si="16"/>
        <v>0</v>
      </c>
      <c r="HN59" s="48">
        <f t="shared" si="16"/>
        <v>0</v>
      </c>
      <c r="HO59" s="48">
        <f t="shared" si="16"/>
        <v>0</v>
      </c>
      <c r="HP59" s="48">
        <f t="shared" si="16"/>
        <v>0</v>
      </c>
      <c r="HQ59" s="48">
        <f t="shared" si="16"/>
        <v>0</v>
      </c>
      <c r="HR59" s="48">
        <f t="shared" si="16"/>
        <v>0</v>
      </c>
      <c r="HS59" s="48">
        <f t="shared" si="16"/>
        <v>0</v>
      </c>
      <c r="HT59" s="48">
        <f t="shared" si="16"/>
        <v>0</v>
      </c>
      <c r="HU59" s="48">
        <f t="shared" si="16"/>
        <v>0</v>
      </c>
      <c r="HV59" s="48">
        <f t="shared" si="16"/>
        <v>0</v>
      </c>
      <c r="HW59" s="48">
        <f t="shared" si="16"/>
        <v>0</v>
      </c>
      <c r="HX59" s="48">
        <f t="shared" si="16"/>
        <v>0</v>
      </c>
      <c r="HY59" s="48">
        <f t="shared" si="16"/>
        <v>0</v>
      </c>
      <c r="HZ59" s="48">
        <f t="shared" si="16"/>
        <v>0</v>
      </c>
      <c r="IA59" s="48">
        <f t="shared" si="16"/>
        <v>0</v>
      </c>
      <c r="IB59" s="48">
        <f t="shared" si="16"/>
        <v>0</v>
      </c>
      <c r="IC59" s="48">
        <f t="shared" si="16"/>
        <v>0</v>
      </c>
      <c r="ID59" s="48">
        <f t="shared" si="16"/>
        <v>0</v>
      </c>
      <c r="IE59" s="48">
        <f t="shared" si="16"/>
        <v>1431</v>
      </c>
      <c r="IF59" s="48">
        <f t="shared" si="16"/>
        <v>1227</v>
      </c>
      <c r="IG59" s="48">
        <f t="shared" si="16"/>
        <v>0</v>
      </c>
      <c r="IH59" s="48">
        <f t="shared" si="16"/>
        <v>0</v>
      </c>
      <c r="II59" s="48">
        <f t="shared" si="16"/>
        <v>0</v>
      </c>
      <c r="IJ59" s="48">
        <f t="shared" si="16"/>
        <v>0</v>
      </c>
      <c r="IK59" s="48">
        <f t="shared" si="16"/>
        <v>0</v>
      </c>
      <c r="IL59" s="48">
        <f t="shared" si="16"/>
        <v>0</v>
      </c>
      <c r="IM59" s="48">
        <f t="shared" si="16"/>
        <v>0</v>
      </c>
      <c r="IN59" s="48">
        <f t="shared" si="16"/>
        <v>115</v>
      </c>
      <c r="IO59" s="48">
        <f t="shared" si="16"/>
        <v>0</v>
      </c>
      <c r="IP59" s="48">
        <f t="shared" si="16"/>
        <v>65</v>
      </c>
      <c r="IQ59" s="48">
        <f t="shared" si="16"/>
        <v>0</v>
      </c>
      <c r="IR59" s="48">
        <f t="shared" si="16"/>
        <v>0</v>
      </c>
      <c r="IS59" s="48">
        <f t="shared" si="16"/>
        <v>24</v>
      </c>
      <c r="IT59" s="48">
        <f t="shared" si="16"/>
        <v>0</v>
      </c>
      <c r="IU59" s="48">
        <f t="shared" si="16"/>
        <v>0</v>
      </c>
      <c r="IV59" s="48">
        <f t="shared" si="16"/>
        <v>0</v>
      </c>
      <c r="IW59" s="44">
        <f t="shared" si="16"/>
        <v>6853.3000000000011</v>
      </c>
      <c r="IX59" s="44">
        <f t="shared" si="16"/>
        <v>0</v>
      </c>
      <c r="IY59" s="44">
        <f t="shared" si="16"/>
        <v>581709</v>
      </c>
      <c r="IZ59" s="44">
        <f t="shared" si="16"/>
        <v>449323</v>
      </c>
      <c r="JA59" s="44">
        <f t="shared" ref="JA59:JG59" si="17">SUMIFS(JA21:JA57,$D$21:$D$57,"Сельский")</f>
        <v>447606</v>
      </c>
      <c r="JB59" s="44">
        <f t="shared" si="17"/>
        <v>0</v>
      </c>
      <c r="JC59" s="44">
        <f t="shared" si="17"/>
        <v>1717</v>
      </c>
      <c r="JD59" s="44">
        <f t="shared" si="17"/>
        <v>132386</v>
      </c>
      <c r="JE59" s="44">
        <f t="shared" si="17"/>
        <v>128998</v>
      </c>
      <c r="JF59" s="44">
        <f t="shared" si="17"/>
        <v>0</v>
      </c>
      <c r="JG59" s="44">
        <f t="shared" si="17"/>
        <v>3388</v>
      </c>
      <c r="JH59" s="44" t="s">
        <v>56</v>
      </c>
      <c r="JI59" s="44" t="s">
        <v>56</v>
      </c>
    </row>
    <row r="60" spans="1:269" s="45" customFormat="1" ht="24.75" customHeight="1" x14ac:dyDescent="0.25">
      <c r="A60" s="44"/>
      <c r="B60" s="46" t="s">
        <v>11</v>
      </c>
      <c r="C60" s="33" t="s">
        <v>56</v>
      </c>
      <c r="D60" s="33" t="s">
        <v>56</v>
      </c>
      <c r="E60" s="48">
        <f>E59+E58</f>
        <v>77275</v>
      </c>
      <c r="F60" s="48">
        <f>F59+F58</f>
        <v>25599</v>
      </c>
      <c r="G60" s="48">
        <f t="shared" ref="G60:BO60" si="18">G59+G58</f>
        <v>0</v>
      </c>
      <c r="H60" s="48">
        <f t="shared" si="18"/>
        <v>25433</v>
      </c>
      <c r="I60" s="48">
        <f t="shared" si="18"/>
        <v>0</v>
      </c>
      <c r="J60" s="48">
        <f t="shared" si="18"/>
        <v>3833</v>
      </c>
      <c r="K60" s="48">
        <f t="shared" si="18"/>
        <v>0</v>
      </c>
      <c r="L60" s="48">
        <f t="shared" si="18"/>
        <v>100</v>
      </c>
      <c r="M60" s="48">
        <f t="shared" si="18"/>
        <v>0</v>
      </c>
      <c r="N60" s="48">
        <f t="shared" si="18"/>
        <v>142</v>
      </c>
      <c r="O60" s="48">
        <f t="shared" si="18"/>
        <v>0</v>
      </c>
      <c r="P60" s="48">
        <f t="shared" si="18"/>
        <v>22</v>
      </c>
      <c r="Q60" s="48">
        <f t="shared" si="18"/>
        <v>0</v>
      </c>
      <c r="R60" s="48">
        <f t="shared" si="18"/>
        <v>0</v>
      </c>
      <c r="S60" s="48">
        <f t="shared" si="18"/>
        <v>2</v>
      </c>
      <c r="T60" s="48">
        <f t="shared" si="18"/>
        <v>0</v>
      </c>
      <c r="U60" s="48">
        <f t="shared" si="18"/>
        <v>0</v>
      </c>
      <c r="V60" s="48">
        <f t="shared" si="18"/>
        <v>0</v>
      </c>
      <c r="W60" s="48">
        <f t="shared" si="18"/>
        <v>14</v>
      </c>
      <c r="X60" s="48">
        <f t="shared" si="18"/>
        <v>184</v>
      </c>
      <c r="Y60" s="48">
        <f t="shared" si="18"/>
        <v>37</v>
      </c>
      <c r="Z60" s="48">
        <f t="shared" si="18"/>
        <v>125</v>
      </c>
      <c r="AA60" s="48">
        <f t="shared" si="18"/>
        <v>0</v>
      </c>
      <c r="AB60" s="48">
        <f t="shared" si="18"/>
        <v>0</v>
      </c>
      <c r="AC60" s="48">
        <f t="shared" si="18"/>
        <v>0</v>
      </c>
      <c r="AD60" s="48">
        <f t="shared" si="18"/>
        <v>0</v>
      </c>
      <c r="AE60" s="48">
        <f t="shared" si="18"/>
        <v>0</v>
      </c>
      <c r="AF60" s="48">
        <f t="shared" si="18"/>
        <v>0</v>
      </c>
      <c r="AG60" s="48">
        <f t="shared" si="18"/>
        <v>0</v>
      </c>
      <c r="AH60" s="48">
        <f t="shared" si="18"/>
        <v>17</v>
      </c>
      <c r="AI60" s="48">
        <f t="shared" si="18"/>
        <v>102</v>
      </c>
      <c r="AJ60" s="48">
        <f t="shared" si="18"/>
        <v>202</v>
      </c>
      <c r="AK60" s="48">
        <f t="shared" si="18"/>
        <v>0</v>
      </c>
      <c r="AL60" s="48">
        <f t="shared" si="18"/>
        <v>0</v>
      </c>
      <c r="AM60" s="48">
        <f t="shared" si="18"/>
        <v>59</v>
      </c>
      <c r="AN60" s="48">
        <f t="shared" si="18"/>
        <v>0</v>
      </c>
      <c r="AO60" s="48">
        <f t="shared" si="18"/>
        <v>0</v>
      </c>
      <c r="AP60" s="48">
        <f t="shared" si="18"/>
        <v>64</v>
      </c>
      <c r="AQ60" s="48">
        <f t="shared" si="18"/>
        <v>0</v>
      </c>
      <c r="AR60" s="48">
        <f t="shared" si="18"/>
        <v>0</v>
      </c>
      <c r="AS60" s="48">
        <f t="shared" si="18"/>
        <v>36</v>
      </c>
      <c r="AT60" s="48">
        <f t="shared" si="18"/>
        <v>0</v>
      </c>
      <c r="AU60" s="48">
        <f t="shared" si="18"/>
        <v>0</v>
      </c>
      <c r="AV60" s="48">
        <f t="shared" si="18"/>
        <v>15</v>
      </c>
      <c r="AW60" s="48">
        <f t="shared" si="18"/>
        <v>33</v>
      </c>
      <c r="AX60" s="48">
        <f t="shared" si="18"/>
        <v>2</v>
      </c>
      <c r="AY60" s="48">
        <f t="shared" si="18"/>
        <v>7</v>
      </c>
      <c r="AZ60" s="48">
        <f t="shared" si="18"/>
        <v>16</v>
      </c>
      <c r="BA60" s="48">
        <f t="shared" si="18"/>
        <v>4</v>
      </c>
      <c r="BB60" s="48">
        <f t="shared" si="18"/>
        <v>0</v>
      </c>
      <c r="BC60" s="48">
        <f t="shared" si="18"/>
        <v>1</v>
      </c>
      <c r="BD60" s="48">
        <f t="shared" si="18"/>
        <v>0</v>
      </c>
      <c r="BE60" s="48">
        <f t="shared" si="18"/>
        <v>0</v>
      </c>
      <c r="BF60" s="48">
        <f t="shared" si="18"/>
        <v>0</v>
      </c>
      <c r="BG60" s="48">
        <f t="shared" si="18"/>
        <v>4</v>
      </c>
      <c r="BH60" s="48">
        <f t="shared" si="18"/>
        <v>5</v>
      </c>
      <c r="BI60" s="48">
        <f t="shared" si="18"/>
        <v>9</v>
      </c>
      <c r="BJ60" s="48">
        <f t="shared" si="18"/>
        <v>18</v>
      </c>
      <c r="BK60" s="48">
        <f t="shared" si="18"/>
        <v>40</v>
      </c>
      <c r="BL60" s="48">
        <f t="shared" si="18"/>
        <v>0</v>
      </c>
      <c r="BM60" s="48">
        <f t="shared" si="18"/>
        <v>0</v>
      </c>
      <c r="BN60" s="48">
        <f t="shared" si="18"/>
        <v>3</v>
      </c>
      <c r="BO60" s="48">
        <f t="shared" si="18"/>
        <v>0</v>
      </c>
      <c r="BP60" s="48">
        <f t="shared" ref="BP60:EA60" si="19">BP59+BP58</f>
        <v>0</v>
      </c>
      <c r="BQ60" s="48">
        <f t="shared" si="19"/>
        <v>1851</v>
      </c>
      <c r="BR60" s="48">
        <f t="shared" si="19"/>
        <v>16179</v>
      </c>
      <c r="BS60" s="48">
        <f t="shared" si="19"/>
        <v>0</v>
      </c>
      <c r="BT60" s="48">
        <f t="shared" si="19"/>
        <v>0</v>
      </c>
      <c r="BU60" s="48">
        <f t="shared" si="19"/>
        <v>0</v>
      </c>
      <c r="BV60" s="48">
        <f t="shared" si="19"/>
        <v>0</v>
      </c>
      <c r="BW60" s="48">
        <f t="shared" si="19"/>
        <v>0</v>
      </c>
      <c r="BX60" s="48">
        <f t="shared" si="19"/>
        <v>0</v>
      </c>
      <c r="BY60" s="48">
        <f t="shared" si="19"/>
        <v>0</v>
      </c>
      <c r="BZ60" s="48">
        <f t="shared" si="19"/>
        <v>0</v>
      </c>
      <c r="CA60" s="48">
        <f t="shared" si="19"/>
        <v>0</v>
      </c>
      <c r="CB60" s="48">
        <f t="shared" si="19"/>
        <v>0</v>
      </c>
      <c r="CC60" s="48">
        <f t="shared" si="19"/>
        <v>0</v>
      </c>
      <c r="CD60" s="48">
        <f t="shared" si="19"/>
        <v>0</v>
      </c>
      <c r="CE60" s="48">
        <f t="shared" si="19"/>
        <v>0</v>
      </c>
      <c r="CF60" s="48">
        <f t="shared" si="19"/>
        <v>1094</v>
      </c>
      <c r="CG60" s="48">
        <f t="shared" si="19"/>
        <v>936</v>
      </c>
      <c r="CH60" s="48">
        <f t="shared" si="19"/>
        <v>3</v>
      </c>
      <c r="CI60" s="48">
        <f t="shared" si="19"/>
        <v>3</v>
      </c>
      <c r="CJ60" s="48">
        <f t="shared" si="19"/>
        <v>46</v>
      </c>
      <c r="CK60" s="48">
        <f t="shared" si="19"/>
        <v>0</v>
      </c>
      <c r="CL60" s="48">
        <f t="shared" si="19"/>
        <v>1</v>
      </c>
      <c r="CM60" s="48">
        <f t="shared" si="19"/>
        <v>0</v>
      </c>
      <c r="CN60" s="48">
        <f t="shared" si="19"/>
        <v>4</v>
      </c>
      <c r="CO60" s="48">
        <f t="shared" si="19"/>
        <v>14</v>
      </c>
      <c r="CP60" s="48">
        <f t="shared" si="19"/>
        <v>1</v>
      </c>
      <c r="CQ60" s="48">
        <f t="shared" si="19"/>
        <v>3</v>
      </c>
      <c r="CR60" s="48">
        <f t="shared" si="19"/>
        <v>17</v>
      </c>
      <c r="CS60" s="48">
        <f t="shared" si="19"/>
        <v>0</v>
      </c>
      <c r="CT60" s="48">
        <f t="shared" si="19"/>
        <v>85</v>
      </c>
      <c r="CU60" s="48">
        <f t="shared" si="19"/>
        <v>0</v>
      </c>
      <c r="CV60" s="48">
        <f t="shared" si="19"/>
        <v>0</v>
      </c>
      <c r="CW60" s="48">
        <f t="shared" si="19"/>
        <v>0</v>
      </c>
      <c r="CX60" s="48">
        <f t="shared" si="19"/>
        <v>0</v>
      </c>
      <c r="CY60" s="48">
        <f t="shared" si="19"/>
        <v>0</v>
      </c>
      <c r="CZ60" s="48">
        <f t="shared" si="19"/>
        <v>0</v>
      </c>
      <c r="DA60" s="48">
        <f t="shared" si="19"/>
        <v>0</v>
      </c>
      <c r="DB60" s="48">
        <f t="shared" si="19"/>
        <v>0</v>
      </c>
      <c r="DC60" s="48">
        <f t="shared" si="19"/>
        <v>0</v>
      </c>
      <c r="DD60" s="48">
        <f t="shared" si="19"/>
        <v>0</v>
      </c>
      <c r="DE60" s="48">
        <f t="shared" si="19"/>
        <v>0</v>
      </c>
      <c r="DF60" s="48">
        <f t="shared" si="19"/>
        <v>0</v>
      </c>
      <c r="DG60" s="48">
        <f t="shared" si="19"/>
        <v>0</v>
      </c>
      <c r="DH60" s="48">
        <f t="shared" si="19"/>
        <v>0</v>
      </c>
      <c r="DI60" s="48">
        <f t="shared" si="19"/>
        <v>0</v>
      </c>
      <c r="DJ60" s="48">
        <f t="shared" si="19"/>
        <v>0</v>
      </c>
      <c r="DK60" s="48">
        <f t="shared" si="19"/>
        <v>0</v>
      </c>
      <c r="DL60" s="48">
        <f t="shared" si="19"/>
        <v>0</v>
      </c>
      <c r="DM60" s="48">
        <f t="shared" si="19"/>
        <v>0</v>
      </c>
      <c r="DN60" s="48">
        <f t="shared" si="19"/>
        <v>0</v>
      </c>
      <c r="DO60" s="48">
        <f t="shared" si="19"/>
        <v>0</v>
      </c>
      <c r="DP60" s="48">
        <f t="shared" si="19"/>
        <v>0</v>
      </c>
      <c r="DQ60" s="48">
        <f t="shared" si="19"/>
        <v>0</v>
      </c>
      <c r="DR60" s="48">
        <f t="shared" si="19"/>
        <v>0</v>
      </c>
      <c r="DS60" s="48">
        <f t="shared" si="19"/>
        <v>0</v>
      </c>
      <c r="DT60" s="48">
        <f t="shared" si="19"/>
        <v>0</v>
      </c>
      <c r="DU60" s="48">
        <f t="shared" si="19"/>
        <v>0</v>
      </c>
      <c r="DV60" s="48">
        <f t="shared" si="19"/>
        <v>0</v>
      </c>
      <c r="DW60" s="48">
        <f t="shared" si="19"/>
        <v>0</v>
      </c>
      <c r="DX60" s="48">
        <f t="shared" si="19"/>
        <v>0</v>
      </c>
      <c r="DY60" s="48">
        <f t="shared" si="19"/>
        <v>239</v>
      </c>
      <c r="DZ60" s="48">
        <f t="shared" si="19"/>
        <v>660</v>
      </c>
      <c r="EA60" s="48">
        <f t="shared" si="19"/>
        <v>0</v>
      </c>
      <c r="EB60" s="48">
        <f t="shared" ref="EB60:GM60" si="20">EB59+EB58</f>
        <v>0</v>
      </c>
      <c r="EC60" s="48">
        <f t="shared" si="20"/>
        <v>0</v>
      </c>
      <c r="ED60" s="48">
        <f t="shared" si="20"/>
        <v>0</v>
      </c>
      <c r="EE60" s="48">
        <f t="shared" si="20"/>
        <v>1</v>
      </c>
      <c r="EF60" s="48">
        <f t="shared" si="20"/>
        <v>0</v>
      </c>
      <c r="EG60" s="48">
        <f t="shared" si="20"/>
        <v>0</v>
      </c>
      <c r="EH60" s="48">
        <f t="shared" si="20"/>
        <v>0</v>
      </c>
      <c r="EI60" s="48">
        <f t="shared" si="20"/>
        <v>0</v>
      </c>
      <c r="EJ60" s="48">
        <f t="shared" si="20"/>
        <v>0</v>
      </c>
      <c r="EK60" s="48">
        <f t="shared" si="20"/>
        <v>0</v>
      </c>
      <c r="EL60" s="48">
        <f t="shared" si="20"/>
        <v>0</v>
      </c>
      <c r="EM60" s="48">
        <f t="shared" si="20"/>
        <v>0</v>
      </c>
      <c r="EN60" s="48">
        <f t="shared" si="20"/>
        <v>0</v>
      </c>
      <c r="EO60" s="48">
        <f t="shared" si="20"/>
        <v>0</v>
      </c>
      <c r="EP60" s="48">
        <f t="shared" si="20"/>
        <v>0</v>
      </c>
      <c r="EQ60" s="48">
        <f t="shared" si="20"/>
        <v>0</v>
      </c>
      <c r="ER60" s="48">
        <f t="shared" si="20"/>
        <v>0</v>
      </c>
      <c r="ES60" s="48">
        <f t="shared" si="20"/>
        <v>0</v>
      </c>
      <c r="ET60" s="48">
        <f t="shared" si="20"/>
        <v>0</v>
      </c>
      <c r="EU60" s="48">
        <f t="shared" si="20"/>
        <v>0</v>
      </c>
      <c r="EV60" s="48">
        <f t="shared" si="20"/>
        <v>0</v>
      </c>
      <c r="EW60" s="48">
        <f t="shared" si="20"/>
        <v>0</v>
      </c>
      <c r="EX60" s="48">
        <f t="shared" si="20"/>
        <v>0</v>
      </c>
      <c r="EY60" s="48">
        <f t="shared" si="20"/>
        <v>0</v>
      </c>
      <c r="EZ60" s="48">
        <f t="shared" si="20"/>
        <v>0</v>
      </c>
      <c r="FA60" s="48">
        <f t="shared" si="20"/>
        <v>0</v>
      </c>
      <c r="FB60" s="48">
        <f t="shared" si="20"/>
        <v>0</v>
      </c>
      <c r="FC60" s="48">
        <f t="shared" si="20"/>
        <v>0</v>
      </c>
      <c r="FD60" s="48">
        <f t="shared" si="20"/>
        <v>10</v>
      </c>
      <c r="FE60" s="48">
        <f t="shared" si="20"/>
        <v>0</v>
      </c>
      <c r="FF60" s="48">
        <f t="shared" si="20"/>
        <v>0</v>
      </c>
      <c r="FG60" s="48">
        <f t="shared" si="20"/>
        <v>0</v>
      </c>
      <c r="FH60" s="48">
        <f t="shared" si="20"/>
        <v>0</v>
      </c>
      <c r="FI60" s="48">
        <f t="shared" si="20"/>
        <v>0</v>
      </c>
      <c r="FJ60" s="48">
        <f t="shared" si="20"/>
        <v>0</v>
      </c>
      <c r="FK60" s="48">
        <f t="shared" si="20"/>
        <v>0</v>
      </c>
      <c r="FL60" s="48">
        <f t="shared" si="20"/>
        <v>0</v>
      </c>
      <c r="FM60" s="48">
        <f t="shared" si="20"/>
        <v>0</v>
      </c>
      <c r="FN60" s="48">
        <f t="shared" si="20"/>
        <v>0</v>
      </c>
      <c r="FO60" s="48">
        <f t="shared" si="20"/>
        <v>0</v>
      </c>
      <c r="FP60" s="48">
        <f t="shared" si="20"/>
        <v>0</v>
      </c>
      <c r="FQ60" s="48">
        <f t="shared" si="20"/>
        <v>0</v>
      </c>
      <c r="FR60" s="48">
        <f t="shared" si="20"/>
        <v>0</v>
      </c>
      <c r="FS60" s="48">
        <f t="shared" si="20"/>
        <v>0</v>
      </c>
      <c r="FT60" s="48">
        <f t="shared" si="20"/>
        <v>0</v>
      </c>
      <c r="FU60" s="48">
        <f t="shared" si="20"/>
        <v>0</v>
      </c>
      <c r="FV60" s="48">
        <f t="shared" si="20"/>
        <v>0</v>
      </c>
      <c r="FW60" s="48">
        <f t="shared" si="20"/>
        <v>0</v>
      </c>
      <c r="FX60" s="48">
        <f t="shared" si="20"/>
        <v>0</v>
      </c>
      <c r="FY60" s="48">
        <f t="shared" si="20"/>
        <v>0</v>
      </c>
      <c r="FZ60" s="48">
        <f t="shared" si="20"/>
        <v>0</v>
      </c>
      <c r="GA60" s="48">
        <f t="shared" si="20"/>
        <v>0</v>
      </c>
      <c r="GB60" s="48">
        <f t="shared" si="20"/>
        <v>0</v>
      </c>
      <c r="GC60" s="48">
        <f t="shared" si="20"/>
        <v>0</v>
      </c>
      <c r="GD60" s="48">
        <f t="shared" si="20"/>
        <v>0</v>
      </c>
      <c r="GE60" s="48">
        <f t="shared" si="20"/>
        <v>0</v>
      </c>
      <c r="GF60" s="48">
        <f t="shared" si="20"/>
        <v>0</v>
      </c>
      <c r="GG60" s="48">
        <f t="shared" si="20"/>
        <v>0</v>
      </c>
      <c r="GH60" s="48">
        <f t="shared" si="20"/>
        <v>0</v>
      </c>
      <c r="GI60" s="48">
        <f t="shared" si="20"/>
        <v>0</v>
      </c>
      <c r="GJ60" s="48">
        <f t="shared" si="20"/>
        <v>0</v>
      </c>
      <c r="GK60" s="48">
        <f t="shared" si="20"/>
        <v>0</v>
      </c>
      <c r="GL60" s="48">
        <f t="shared" si="20"/>
        <v>0</v>
      </c>
      <c r="GM60" s="48">
        <f t="shared" si="20"/>
        <v>0</v>
      </c>
      <c r="GN60" s="48">
        <f t="shared" ref="GN60:IY60" si="21">GN59+GN58</f>
        <v>0</v>
      </c>
      <c r="GO60" s="48">
        <f t="shared" si="21"/>
        <v>0</v>
      </c>
      <c r="GP60" s="48">
        <f t="shared" si="21"/>
        <v>0</v>
      </c>
      <c r="GQ60" s="48">
        <f t="shared" si="21"/>
        <v>0</v>
      </c>
      <c r="GR60" s="48">
        <f t="shared" si="21"/>
        <v>0</v>
      </c>
      <c r="GS60" s="48">
        <f t="shared" si="21"/>
        <v>0</v>
      </c>
      <c r="GT60" s="48">
        <f t="shared" si="21"/>
        <v>0</v>
      </c>
      <c r="GU60" s="48">
        <f t="shared" si="21"/>
        <v>0</v>
      </c>
      <c r="GV60" s="48">
        <f t="shared" si="21"/>
        <v>0</v>
      </c>
      <c r="GW60" s="48">
        <f t="shared" si="21"/>
        <v>0</v>
      </c>
      <c r="GX60" s="48">
        <f t="shared" si="21"/>
        <v>0</v>
      </c>
      <c r="GY60" s="48">
        <f t="shared" si="21"/>
        <v>0</v>
      </c>
      <c r="GZ60" s="48">
        <f t="shared" si="21"/>
        <v>0</v>
      </c>
      <c r="HA60" s="48">
        <f t="shared" si="21"/>
        <v>0</v>
      </c>
      <c r="HB60" s="48">
        <f t="shared" si="21"/>
        <v>0</v>
      </c>
      <c r="HC60" s="48">
        <f t="shared" si="21"/>
        <v>0</v>
      </c>
      <c r="HD60" s="48">
        <f t="shared" si="21"/>
        <v>0</v>
      </c>
      <c r="HE60" s="48">
        <f t="shared" si="21"/>
        <v>0</v>
      </c>
      <c r="HF60" s="48">
        <f t="shared" si="21"/>
        <v>0</v>
      </c>
      <c r="HG60" s="48">
        <f t="shared" si="21"/>
        <v>0</v>
      </c>
      <c r="HH60" s="48">
        <f t="shared" si="21"/>
        <v>0</v>
      </c>
      <c r="HI60" s="48">
        <f t="shared" si="21"/>
        <v>0</v>
      </c>
      <c r="HJ60" s="48">
        <f t="shared" si="21"/>
        <v>0</v>
      </c>
      <c r="HK60" s="48">
        <f t="shared" ref="HK60" si="22">HK59+HK58</f>
        <v>123</v>
      </c>
      <c r="HL60" s="48">
        <f t="shared" ref="HL60" si="23">SUM(HL21:HL57)</f>
        <v>1839</v>
      </c>
      <c r="HM60" s="48">
        <v>12844.3</v>
      </c>
      <c r="HN60" s="48">
        <v>8000.2</v>
      </c>
      <c r="HO60" s="48">
        <v>47.1</v>
      </c>
      <c r="HP60" s="48">
        <v>0</v>
      </c>
      <c r="HQ60" s="48">
        <v>0</v>
      </c>
      <c r="HR60" s="48">
        <v>0</v>
      </c>
      <c r="HS60" s="48">
        <v>0</v>
      </c>
      <c r="HT60" s="48">
        <v>0.9</v>
      </c>
      <c r="HU60" s="48">
        <v>136</v>
      </c>
      <c r="HV60" s="48">
        <v>66.3</v>
      </c>
      <c r="HW60" s="48">
        <v>56</v>
      </c>
      <c r="HX60" s="48">
        <v>96.5</v>
      </c>
      <c r="HY60" s="48">
        <v>3421.2</v>
      </c>
      <c r="HZ60" s="48">
        <v>38.700000000000003</v>
      </c>
      <c r="IA60" s="48">
        <v>180.4</v>
      </c>
      <c r="IB60" s="48">
        <v>766</v>
      </c>
      <c r="IC60" s="48">
        <v>6.8</v>
      </c>
      <c r="ID60" s="48">
        <v>28.2</v>
      </c>
      <c r="IE60" s="48">
        <f t="shared" ref="IE60:IT60" si="24">IE59+IE58</f>
        <v>7788</v>
      </c>
      <c r="IF60" s="48">
        <f t="shared" si="24"/>
        <v>7446</v>
      </c>
      <c r="IG60" s="48">
        <f t="shared" si="24"/>
        <v>11</v>
      </c>
      <c r="IH60" s="48">
        <f t="shared" si="24"/>
        <v>0</v>
      </c>
      <c r="II60" s="48">
        <f t="shared" si="24"/>
        <v>0</v>
      </c>
      <c r="IJ60" s="48">
        <f t="shared" si="24"/>
        <v>0</v>
      </c>
      <c r="IK60" s="48">
        <f t="shared" si="24"/>
        <v>0</v>
      </c>
      <c r="IL60" s="48">
        <f t="shared" si="24"/>
        <v>0</v>
      </c>
      <c r="IM60" s="48">
        <f t="shared" si="24"/>
        <v>0</v>
      </c>
      <c r="IN60" s="48">
        <f t="shared" si="24"/>
        <v>141</v>
      </c>
      <c r="IO60" s="48">
        <f t="shared" si="24"/>
        <v>10</v>
      </c>
      <c r="IP60" s="48">
        <f t="shared" si="24"/>
        <v>77</v>
      </c>
      <c r="IQ60" s="48">
        <f t="shared" si="24"/>
        <v>79</v>
      </c>
      <c r="IR60" s="48">
        <f t="shared" si="24"/>
        <v>0</v>
      </c>
      <c r="IS60" s="48">
        <f t="shared" si="24"/>
        <v>24</v>
      </c>
      <c r="IT60" s="48">
        <f t="shared" si="24"/>
        <v>0</v>
      </c>
      <c r="IU60" s="48">
        <f t="shared" si="21"/>
        <v>0</v>
      </c>
      <c r="IV60" s="48">
        <f t="shared" si="21"/>
        <v>0</v>
      </c>
      <c r="IW60" s="48">
        <f t="shared" si="21"/>
        <v>46660.599999999991</v>
      </c>
      <c r="IX60" s="48">
        <f t="shared" si="21"/>
        <v>4752.7999999999993</v>
      </c>
      <c r="IY60" s="48">
        <f t="shared" si="21"/>
        <v>2883339</v>
      </c>
      <c r="IZ60" s="48">
        <f t="shared" ref="IZ60:JG60" si="25">IZ59+IZ58</f>
        <v>2261237</v>
      </c>
      <c r="JA60" s="48">
        <f t="shared" si="25"/>
        <v>2252347</v>
      </c>
      <c r="JB60" s="48">
        <f t="shared" si="25"/>
        <v>324240</v>
      </c>
      <c r="JC60" s="48">
        <f t="shared" si="25"/>
        <v>8890</v>
      </c>
      <c r="JD60" s="48">
        <f t="shared" si="25"/>
        <v>622102</v>
      </c>
      <c r="JE60" s="48">
        <f t="shared" si="25"/>
        <v>601352</v>
      </c>
      <c r="JF60" s="48">
        <f t="shared" si="25"/>
        <v>97869</v>
      </c>
      <c r="JG60" s="48">
        <f t="shared" si="25"/>
        <v>20750</v>
      </c>
      <c r="JH60" s="44" t="s">
        <v>56</v>
      </c>
      <c r="JI60" s="44" t="s">
        <v>56</v>
      </c>
    </row>
    <row r="61" spans="1:269" s="8" customFormat="1" ht="36.75" customHeight="1" x14ac:dyDescent="0.25">
      <c r="B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s="8" customFormat="1" ht="18" customHeight="1" x14ac:dyDescent="0.25">
      <c r="B62" s="4"/>
      <c r="C62" s="70"/>
      <c r="D62" s="71" t="s">
        <v>135</v>
      </c>
      <c r="E62" s="71"/>
      <c r="F62" s="71"/>
      <c r="G62" s="7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</row>
    <row r="63" spans="1:269" s="8" customFormat="1" ht="18" customHeight="1" x14ac:dyDescent="0.25">
      <c r="B63" s="4"/>
      <c r="E63" s="1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25"/>
      <c r="IV63" s="25"/>
    </row>
    <row r="64" spans="1:269" s="8" customFormat="1" ht="18" customHeight="1" x14ac:dyDescent="0.25">
      <c r="B64" s="3"/>
      <c r="E64" s="1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25"/>
      <c r="IV64" s="25"/>
    </row>
    <row r="65" spans="2:267" s="8" customFormat="1" ht="18" customHeight="1" x14ac:dyDescent="0.25">
      <c r="B65" s="3"/>
      <c r="E65" s="1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25"/>
      <c r="IV65" s="25"/>
    </row>
    <row r="66" spans="2:267" s="8" customFormat="1" ht="18" customHeight="1" x14ac:dyDescent="0.25">
      <c r="B66" s="3"/>
      <c r="E66" s="1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25"/>
      <c r="IV66" s="25"/>
      <c r="IW66" s="12"/>
      <c r="IX66" s="12"/>
    </row>
    <row r="67" spans="2:267" s="8" customFormat="1" ht="18" customHeight="1" x14ac:dyDescent="0.25">
      <c r="B67" s="3"/>
      <c r="E67" s="1"/>
      <c r="F67" s="23"/>
      <c r="L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Y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25"/>
      <c r="IV67" s="25"/>
      <c r="IW67" s="12"/>
      <c r="IX67" s="12"/>
    </row>
    <row r="68" spans="2:267" s="8" customFormat="1" ht="18" customHeight="1" x14ac:dyDescent="0.25">
      <c r="B68" s="3"/>
      <c r="E68" s="1"/>
      <c r="F68" s="23"/>
      <c r="L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Y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25"/>
      <c r="IV68" s="25"/>
      <c r="IW68" s="12"/>
      <c r="IX68" s="12"/>
    </row>
    <row r="69" spans="2:267" s="8" customFormat="1" ht="18" customHeight="1" x14ac:dyDescent="0.25">
      <c r="B69" s="3"/>
      <c r="E69" s="1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25"/>
      <c r="IV69" s="25"/>
      <c r="IW69" s="12"/>
      <c r="IX69" s="12"/>
    </row>
    <row r="70" spans="2:267" s="8" customFormat="1" ht="18" customHeight="1" x14ac:dyDescent="0.25">
      <c r="B70" s="3"/>
      <c r="E70" s="1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25"/>
      <c r="IV70" s="25"/>
      <c r="IW70" s="12"/>
      <c r="IX70" s="12"/>
    </row>
    <row r="71" spans="2:267" s="8" customFormat="1" ht="18" customHeight="1" x14ac:dyDescent="0.25">
      <c r="B71" s="3"/>
      <c r="E71" s="1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25"/>
      <c r="IV71" s="25"/>
      <c r="IW71" s="12"/>
      <c r="IX71" s="12"/>
    </row>
    <row r="72" spans="2:267" s="8" customFormat="1" ht="18" customHeight="1" x14ac:dyDescent="0.25">
      <c r="B72" s="3"/>
      <c r="E72" s="1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25"/>
      <c r="IV72" s="25"/>
      <c r="IW72" s="12"/>
      <c r="IX72" s="12"/>
    </row>
    <row r="73" spans="2:267" s="8" customFormat="1" ht="18" customHeight="1" x14ac:dyDescent="0.25">
      <c r="B73" s="3"/>
      <c r="E73" s="1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25"/>
      <c r="IV73" s="25"/>
      <c r="IW73" s="12"/>
      <c r="IX73" s="12"/>
    </row>
    <row r="74" spans="2:267" s="8" customFormat="1" ht="18" customHeight="1" x14ac:dyDescent="0.25">
      <c r="B74" s="3"/>
      <c r="E74" s="1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25"/>
      <c r="IV74" s="25"/>
    </row>
    <row r="75" spans="2:267" s="8" customFormat="1" ht="18" customHeight="1" x14ac:dyDescent="0.25">
      <c r="B75" s="3"/>
      <c r="E75" s="1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25"/>
      <c r="IV75" s="25"/>
    </row>
    <row r="76" spans="2:267" s="8" customFormat="1" ht="18" customHeight="1" x14ac:dyDescent="0.25">
      <c r="B76" s="3"/>
      <c r="E76" s="1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25"/>
      <c r="IV76" s="25"/>
    </row>
    <row r="77" spans="2:267" s="8" customFormat="1" ht="18" customHeight="1" x14ac:dyDescent="0.25">
      <c r="B77" s="3"/>
      <c r="E77" s="1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25"/>
      <c r="IV77" s="25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</row>
    <row r="78" spans="2:267" s="8" customFormat="1" ht="18" customHeight="1" x14ac:dyDescent="0.25">
      <c r="B78" s="3"/>
      <c r="E78" s="1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25"/>
      <c r="IV78" s="25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</row>
    <row r="79" spans="2:267" s="8" customFormat="1" ht="18" customHeight="1" x14ac:dyDescent="0.25">
      <c r="B79" s="3"/>
      <c r="E79" s="1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25"/>
      <c r="IV79" s="25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</row>
    <row r="80" spans="2:267" s="8" customFormat="1" ht="18" customHeight="1" x14ac:dyDescent="0.25">
      <c r="B80" s="3"/>
      <c r="E80" s="1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25"/>
      <c r="IV80" s="25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</row>
    <row r="81" spans="2:267" s="8" customFormat="1" ht="18" customHeight="1" x14ac:dyDescent="0.25">
      <c r="B81" s="3"/>
      <c r="E81" s="1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25"/>
      <c r="IV81" s="25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</row>
    <row r="82" spans="2:267" s="8" customFormat="1" ht="18" customHeight="1" x14ac:dyDescent="0.25">
      <c r="B82" s="3"/>
      <c r="E82" s="1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25"/>
      <c r="IV82" s="25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</row>
    <row r="83" spans="2:267" s="8" customFormat="1" ht="18" customHeight="1" x14ac:dyDescent="0.25">
      <c r="B83" s="3"/>
      <c r="E83" s="1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25"/>
      <c r="IV83" s="25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</row>
    <row r="84" spans="2:267" s="8" customFormat="1" ht="18" customHeight="1" x14ac:dyDescent="0.25">
      <c r="B84" s="3"/>
      <c r="E84" s="1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25"/>
      <c r="IV84" s="25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</row>
    <row r="85" spans="2:267" s="8" customFormat="1" ht="18" customHeight="1" x14ac:dyDescent="0.25">
      <c r="B85" s="3"/>
      <c r="E85" s="1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25"/>
      <c r="IV85" s="25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</row>
    <row r="86" spans="2:267" s="8" customFormat="1" ht="18" customHeight="1" x14ac:dyDescent="0.25">
      <c r="B86" s="3"/>
      <c r="E86" s="1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25"/>
      <c r="IV86" s="25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</row>
    <row r="87" spans="2:267" s="8" customFormat="1" ht="18" customHeight="1" x14ac:dyDescent="0.25">
      <c r="B87" s="3"/>
      <c r="E87" s="1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25"/>
      <c r="IV87" s="25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</row>
    <row r="88" spans="2:267" s="8" customFormat="1" ht="18" customHeight="1" x14ac:dyDescent="0.25">
      <c r="B88" s="3"/>
      <c r="E88" s="1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25"/>
      <c r="IV88" s="25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</row>
    <row r="89" spans="2:267" s="8" customFormat="1" ht="18" customHeight="1" x14ac:dyDescent="0.25">
      <c r="B89" s="3"/>
      <c r="E89" s="1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25"/>
      <c r="IV89" s="25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</row>
    <row r="90" spans="2:267" s="8" customFormat="1" ht="18" customHeight="1" x14ac:dyDescent="0.25">
      <c r="B90" s="3"/>
      <c r="E90" s="1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25"/>
      <c r="IV90" s="25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</row>
    <row r="91" spans="2:267" s="8" customFormat="1" ht="18" customHeight="1" x14ac:dyDescent="0.25">
      <c r="B91" s="3"/>
      <c r="E91" s="1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25"/>
      <c r="IV91" s="25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</row>
    <row r="92" spans="2:267" s="8" customFormat="1" ht="18" customHeight="1" x14ac:dyDescent="0.25">
      <c r="B92" s="3"/>
      <c r="E92" s="1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25"/>
      <c r="IV92" s="25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</row>
    <row r="93" spans="2:267" s="8" customFormat="1" ht="18" customHeight="1" x14ac:dyDescent="0.25">
      <c r="B93" s="3"/>
      <c r="E93" s="1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25"/>
      <c r="IV93" s="25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</row>
    <row r="94" spans="2:267" s="8" customFormat="1" ht="18" customHeight="1" x14ac:dyDescent="0.25">
      <c r="B94" s="3"/>
      <c r="E94" s="1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25"/>
      <c r="IV94" s="25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</row>
    <row r="95" spans="2:267" s="8" customFormat="1" ht="18" customHeight="1" x14ac:dyDescent="0.25">
      <c r="B95" s="3"/>
      <c r="E95" s="1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25"/>
      <c r="IV95" s="25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</row>
    <row r="96" spans="2:267" s="8" customFormat="1" ht="18" customHeight="1" x14ac:dyDescent="0.25">
      <c r="B96" s="3"/>
      <c r="E96" s="1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25"/>
      <c r="IV96" s="25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</row>
    <row r="97" spans="2:267" s="8" customFormat="1" ht="18" customHeight="1" x14ac:dyDescent="0.25">
      <c r="B97" s="3"/>
      <c r="E97" s="1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25"/>
      <c r="IV97" s="25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</row>
    <row r="98" spans="2:267" s="8" customFormat="1" ht="18" customHeight="1" x14ac:dyDescent="0.25">
      <c r="B98" s="3"/>
      <c r="E98" s="1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25"/>
      <c r="IV98" s="25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</row>
    <row r="99" spans="2:267" s="8" customFormat="1" ht="18" customHeight="1" x14ac:dyDescent="0.25">
      <c r="B99" s="3"/>
      <c r="E99" s="1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25"/>
      <c r="IV99" s="25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</row>
    <row r="100" spans="2:267" s="8" customFormat="1" ht="18" customHeight="1" x14ac:dyDescent="0.25">
      <c r="B100" s="3"/>
      <c r="E100" s="1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25"/>
      <c r="IV100" s="25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</row>
    <row r="101" spans="2:267" s="8" customFormat="1" ht="18" customHeight="1" x14ac:dyDescent="0.25">
      <c r="B101" s="3"/>
      <c r="E101" s="1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25"/>
      <c r="IV101" s="25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</row>
    <row r="102" spans="2:267" s="8" customFormat="1" ht="18" customHeight="1" x14ac:dyDescent="0.25">
      <c r="B102" s="3"/>
      <c r="E102" s="1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25"/>
      <c r="IV102" s="25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</row>
    <row r="103" spans="2:267" s="8" customFormat="1" ht="18" customHeight="1" x14ac:dyDescent="0.25">
      <c r="B103" s="3"/>
      <c r="E103" s="1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25"/>
      <c r="IV103" s="25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</row>
    <row r="104" spans="2:267" s="8" customFormat="1" ht="18" customHeight="1" x14ac:dyDescent="0.25">
      <c r="B104" s="3"/>
      <c r="E104" s="1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25"/>
      <c r="IV104" s="25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</row>
    <row r="105" spans="2:267" s="8" customFormat="1" ht="18" customHeight="1" x14ac:dyDescent="0.25">
      <c r="B105" s="3"/>
      <c r="E105" s="1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25"/>
      <c r="IV105" s="25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</row>
    <row r="106" spans="2:267" s="8" customFormat="1" ht="18" customHeight="1" x14ac:dyDescent="0.25">
      <c r="B106" s="3"/>
      <c r="E106" s="1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25"/>
      <c r="IV106" s="25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</row>
    <row r="107" spans="2:267" s="8" customFormat="1" ht="18" customHeight="1" x14ac:dyDescent="0.25">
      <c r="B107" s="3"/>
      <c r="E107" s="1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25"/>
      <c r="IV107" s="25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</row>
    <row r="108" spans="2:267" s="8" customFormat="1" ht="18" customHeight="1" x14ac:dyDescent="0.25">
      <c r="B108" s="3"/>
      <c r="E108" s="1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25"/>
      <c r="IV108" s="25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</row>
    <row r="109" spans="2:267" s="8" customFormat="1" ht="18" customHeight="1" x14ac:dyDescent="0.25">
      <c r="B109" s="3"/>
      <c r="E109" s="1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25"/>
      <c r="IV109" s="25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</row>
    <row r="110" spans="2:267" s="8" customFormat="1" ht="18" customHeight="1" x14ac:dyDescent="0.25">
      <c r="B110" s="3"/>
      <c r="E110" s="1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25"/>
      <c r="IV110" s="25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</row>
  </sheetData>
  <autoFilter ref="A20:JJ60"/>
  <mergeCells count="387">
    <mergeCell ref="FU9:GF9"/>
    <mergeCell ref="GG9:HC9"/>
    <mergeCell ref="HD9:HJ9"/>
    <mergeCell ref="HK9:ID9"/>
    <mergeCell ref="IE9:IV9"/>
    <mergeCell ref="IW9:JI9"/>
    <mergeCell ref="AJ9:BB9"/>
    <mergeCell ref="BC9:BP9"/>
    <mergeCell ref="BQ9:CE9"/>
    <mergeCell ref="CF9:CT9"/>
    <mergeCell ref="CU9:DM9"/>
    <mergeCell ref="DN9:DX9"/>
    <mergeCell ref="DY9:EP9"/>
    <mergeCell ref="EQ9:FB9"/>
    <mergeCell ref="FC9:FT9"/>
    <mergeCell ref="C6:P6"/>
    <mergeCell ref="F9:P9"/>
    <mergeCell ref="E9:E19"/>
    <mergeCell ref="D9:D19"/>
    <mergeCell ref="C9:C19"/>
    <mergeCell ref="B9:B19"/>
    <mergeCell ref="A9:A19"/>
    <mergeCell ref="Q9:AI9"/>
    <mergeCell ref="HN13:HN19"/>
    <mergeCell ref="BQ11:CT11"/>
    <mergeCell ref="FR13:GD13"/>
    <mergeCell ref="GI13:GU13"/>
    <mergeCell ref="GV13:HH13"/>
    <mergeCell ref="FE14:FE19"/>
    <mergeCell ref="DY18:DY19"/>
    <mergeCell ref="DZ18:DZ19"/>
    <mergeCell ref="EB18:EB19"/>
    <mergeCell ref="EC18:EC19"/>
    <mergeCell ref="ED18:ED19"/>
    <mergeCell ref="EE18:EE19"/>
    <mergeCell ref="FF14:FJ17"/>
    <mergeCell ref="FK14:FL17"/>
    <mergeCell ref="ES18:ES19"/>
    <mergeCell ref="ET18:ET19"/>
    <mergeCell ref="IH14:IH19"/>
    <mergeCell ref="II14:II19"/>
    <mergeCell ref="IJ14:IJ19"/>
    <mergeCell ref="IK14:IK19"/>
    <mergeCell ref="IL14:IL19"/>
    <mergeCell ref="IM14:IM19"/>
    <mergeCell ref="IN14:IN19"/>
    <mergeCell ref="IE11:IE19"/>
    <mergeCell ref="IF11:IV11"/>
    <mergeCell ref="EU18:EU19"/>
    <mergeCell ref="F10:AI10"/>
    <mergeCell ref="AJ10:BP10"/>
    <mergeCell ref="GG10:HJ10"/>
    <mergeCell ref="DY10:FB10"/>
    <mergeCell ref="DE14:DI17"/>
    <mergeCell ref="BQ18:BQ19"/>
    <mergeCell ref="BR18:BR19"/>
    <mergeCell ref="ID13:ID19"/>
    <mergeCell ref="GP18:GP19"/>
    <mergeCell ref="GQ18:GQ19"/>
    <mergeCell ref="GG11:HJ11"/>
    <mergeCell ref="HI12:HJ18"/>
    <mergeCell ref="FE13:FQ13"/>
    <mergeCell ref="HR14:HR19"/>
    <mergeCell ref="HS14:HS19"/>
    <mergeCell ref="HT14:HT19"/>
    <mergeCell ref="HU14:HU19"/>
    <mergeCell ref="HV14:HV19"/>
    <mergeCell ref="HL10:HL19"/>
    <mergeCell ref="F11:K11"/>
    <mergeCell ref="L11:Q11"/>
    <mergeCell ref="R11:AU11"/>
    <mergeCell ref="M12:M19"/>
    <mergeCell ref="F12:F19"/>
    <mergeCell ref="G12:G19"/>
    <mergeCell ref="H12:H19"/>
    <mergeCell ref="I12:I19"/>
    <mergeCell ref="J12:J19"/>
    <mergeCell ref="K12:K19"/>
    <mergeCell ref="L12:L19"/>
    <mergeCell ref="N12:N19"/>
    <mergeCell ref="O12:O19"/>
    <mergeCell ref="P12:P19"/>
    <mergeCell ref="Q12:Q19"/>
    <mergeCell ref="R12:Z12"/>
    <mergeCell ref="AA12:AI12"/>
    <mergeCell ref="R13:Z13"/>
    <mergeCell ref="AE14:AE19"/>
    <mergeCell ref="AD14:AD19"/>
    <mergeCell ref="AF14:AF19"/>
    <mergeCell ref="AV11:BP11"/>
    <mergeCell ref="BF15:BF19"/>
    <mergeCell ref="AQ14:AQ19"/>
    <mergeCell ref="AR14:AR19"/>
    <mergeCell ref="AT14:AT19"/>
    <mergeCell ref="AU14:AU19"/>
    <mergeCell ref="AZ14:AZ19"/>
    <mergeCell ref="BA14:BA19"/>
    <mergeCell ref="AG14:AG19"/>
    <mergeCell ref="AM12:AO12"/>
    <mergeCell ref="AP12:AR12"/>
    <mergeCell ref="AS12:AU12"/>
    <mergeCell ref="AV12:AX13"/>
    <mergeCell ref="AY12:BA13"/>
    <mergeCell ref="AJ13:AJ19"/>
    <mergeCell ref="AK13:AL13"/>
    <mergeCell ref="JI10:JI19"/>
    <mergeCell ref="R14:R19"/>
    <mergeCell ref="S14:S19"/>
    <mergeCell ref="T14:T19"/>
    <mergeCell ref="U14:U19"/>
    <mergeCell ref="V14:V19"/>
    <mergeCell ref="W14:W19"/>
    <mergeCell ref="X14:X19"/>
    <mergeCell ref="Y14:Y19"/>
    <mergeCell ref="AJ12:AL12"/>
    <mergeCell ref="AH14:AH19"/>
    <mergeCell ref="AI14:AI19"/>
    <mergeCell ref="AA13:AI13"/>
    <mergeCell ref="Z14:Z19"/>
    <mergeCell ref="AA14:AA19"/>
    <mergeCell ref="AB14:AB19"/>
    <mergeCell ref="AC14:AC19"/>
    <mergeCell ref="DP14:DQ17"/>
    <mergeCell ref="FC12:FD17"/>
    <mergeCell ref="IY10:JG12"/>
    <mergeCell ref="CU11:DX11"/>
    <mergeCell ref="FC11:GF11"/>
    <mergeCell ref="JH10:JH19"/>
    <mergeCell ref="EA12:EZ12"/>
    <mergeCell ref="EN13:EZ13"/>
    <mergeCell ref="CL14:CM17"/>
    <mergeCell ref="HW14:HW19"/>
    <mergeCell ref="HX14:HX19"/>
    <mergeCell ref="HK10:HK19"/>
    <mergeCell ref="FC10:GF10"/>
    <mergeCell ref="CU12:CV17"/>
    <mergeCell ref="CW12:DV12"/>
    <mergeCell ref="CS12:CT18"/>
    <mergeCell ref="CW13:DI13"/>
    <mergeCell ref="DL18:DL19"/>
    <mergeCell ref="DJ14:DJ19"/>
    <mergeCell ref="DK14:DO17"/>
    <mergeCell ref="DM18:DM19"/>
    <mergeCell ref="DY12:DZ17"/>
    <mergeCell ref="HM10:ID10"/>
    <mergeCell ref="HM11:HM19"/>
    <mergeCell ref="HN11:ID11"/>
    <mergeCell ref="HN12:HX12"/>
    <mergeCell ref="HY12:IA12"/>
    <mergeCell ref="CF13:CR13"/>
    <mergeCell ref="CG18:CG19"/>
    <mergeCell ref="CH18:CH19"/>
    <mergeCell ref="CI18:CI19"/>
    <mergeCell ref="AM13:AM19"/>
    <mergeCell ref="AN13:AO13"/>
    <mergeCell ref="AP13:AP19"/>
    <mergeCell ref="AQ13:AR13"/>
    <mergeCell ref="AS13:AS19"/>
    <mergeCell ref="AT13:AU13"/>
    <mergeCell ref="AK14:AK19"/>
    <mergeCell ref="AL14:AL19"/>
    <mergeCell ref="AN14:AN19"/>
    <mergeCell ref="AO14:AO19"/>
    <mergeCell ref="BM16:BM19"/>
    <mergeCell ref="BO16:BO19"/>
    <mergeCell ref="BP16:BP19"/>
    <mergeCell ref="AY14:AY19"/>
    <mergeCell ref="AV14:AV19"/>
    <mergeCell ref="AW14:AW19"/>
    <mergeCell ref="AX14:AX19"/>
    <mergeCell ref="BQ12:BR17"/>
    <mergeCell ref="BG15:BG19"/>
    <mergeCell ref="BH15:BH19"/>
    <mergeCell ref="BI15:BI19"/>
    <mergeCell ref="BJ15:BJ19"/>
    <mergeCell ref="BB15:BB19"/>
    <mergeCell ref="BC15:BC19"/>
    <mergeCell ref="BD15:BD19"/>
    <mergeCell ref="BE15:BE19"/>
    <mergeCell ref="BB12:BP12"/>
    <mergeCell ref="BK13:BM14"/>
    <mergeCell ref="BB14:BJ14"/>
    <mergeCell ref="BS14:BS19"/>
    <mergeCell ref="BK15:BK19"/>
    <mergeCell ref="BL15:BM15"/>
    <mergeCell ref="BN15:BN19"/>
    <mergeCell ref="BO15:BP15"/>
    <mergeCell ref="BN13:BP14"/>
    <mergeCell ref="BB13:BJ13"/>
    <mergeCell ref="CN14:CR17"/>
    <mergeCell ref="BS13:CE13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CF14:CF19"/>
    <mergeCell ref="CG14:CK17"/>
    <mergeCell ref="BV18:BV19"/>
    <mergeCell ref="BL16:BL19"/>
    <mergeCell ref="BW18:BW19"/>
    <mergeCell ref="BX18:BX19"/>
    <mergeCell ref="BY18:BY19"/>
    <mergeCell ref="CJ18:CJ19"/>
    <mergeCell ref="BT14:BX17"/>
    <mergeCell ref="EM18:EM19"/>
    <mergeCell ref="CQ18:CQ19"/>
    <mergeCell ref="CR18:CR19"/>
    <mergeCell ref="CU18:CU19"/>
    <mergeCell ref="CV18:CV19"/>
    <mergeCell ref="CX18:CX19"/>
    <mergeCell ref="CY18:CY19"/>
    <mergeCell ref="DI18:DI19"/>
    <mergeCell ref="DK18:DK19"/>
    <mergeCell ref="EJ18:EJ19"/>
    <mergeCell ref="DG18:DG19"/>
    <mergeCell ref="DH18:DH19"/>
    <mergeCell ref="CZ18:CZ19"/>
    <mergeCell ref="DA18:DA19"/>
    <mergeCell ref="DB18:DB19"/>
    <mergeCell ref="DC18:DC19"/>
    <mergeCell ref="DD18:DD19"/>
    <mergeCell ref="DE18:DE19"/>
    <mergeCell ref="DQ18:DQ19"/>
    <mergeCell ref="DR18:DR19"/>
    <mergeCell ref="DP18:DP19"/>
    <mergeCell ref="CW14:CW19"/>
    <mergeCell ref="EO18:EO19"/>
    <mergeCell ref="EP18:EP19"/>
    <mergeCell ref="EQ18:EQ19"/>
    <mergeCell ref="CK18:CK19"/>
    <mergeCell ref="BY14:BZ17"/>
    <mergeCell ref="CA14:CE17"/>
    <mergeCell ref="CM18:CM19"/>
    <mergeCell ref="CN18:CN19"/>
    <mergeCell ref="CO18:CO19"/>
    <mergeCell ref="CP18:CP19"/>
    <mergeCell ref="DR14:DV17"/>
    <mergeCell ref="EA14:EA19"/>
    <mergeCell ref="DS18:DS19"/>
    <mergeCell ref="DT18:DT19"/>
    <mergeCell ref="DU18:DU19"/>
    <mergeCell ref="DV18:DV19"/>
    <mergeCell ref="DW12:DX18"/>
    <mergeCell ref="EA13:EM13"/>
    <mergeCell ref="DJ13:DV13"/>
    <mergeCell ref="CL18:CL19"/>
    <mergeCell ref="DF18:DF19"/>
    <mergeCell ref="DN18:DN19"/>
    <mergeCell ref="DO18:DO19"/>
    <mergeCell ref="BS12:CR12"/>
    <mergeCell ref="CX14:DB17"/>
    <mergeCell ref="DC14:DD17"/>
    <mergeCell ref="HF18:HF19"/>
    <mergeCell ref="GO18:GO19"/>
    <mergeCell ref="HC18:HC19"/>
    <mergeCell ref="HD14:HH17"/>
    <mergeCell ref="FW18:FW19"/>
    <mergeCell ref="FX18:FX19"/>
    <mergeCell ref="FY18:FY19"/>
    <mergeCell ref="HD18:HD19"/>
    <mergeCell ref="HE18:HE19"/>
    <mergeCell ref="GU18:GU19"/>
    <mergeCell ref="GR18:GR19"/>
    <mergeCell ref="GD18:GD19"/>
    <mergeCell ref="GG18:GG19"/>
    <mergeCell ref="GE12:GF18"/>
    <mergeCell ref="GG12:GH17"/>
    <mergeCell ref="GO14:GP17"/>
    <mergeCell ref="GJ14:GN17"/>
    <mergeCell ref="FZ18:FZ19"/>
    <mergeCell ref="GA18:GA19"/>
    <mergeCell ref="GB18:GB19"/>
    <mergeCell ref="GH18:GH19"/>
    <mergeCell ref="GJ18:GJ19"/>
    <mergeCell ref="GC18:GC19"/>
    <mergeCell ref="GN18:GN19"/>
    <mergeCell ref="FE12:GD12"/>
    <mergeCell ref="GL18:GL19"/>
    <mergeCell ref="FM14:FQ17"/>
    <mergeCell ref="GT18:GT19"/>
    <mergeCell ref="FR14:FR19"/>
    <mergeCell ref="FF18:FF19"/>
    <mergeCell ref="GI14:GI19"/>
    <mergeCell ref="FS18:FS19"/>
    <mergeCell ref="FT18:FT19"/>
    <mergeCell ref="FU18:FU19"/>
    <mergeCell ref="FV18:FV19"/>
    <mergeCell ref="EX18:EX19"/>
    <mergeCell ref="EY18:EY19"/>
    <mergeCell ref="EZ18:EZ19"/>
    <mergeCell ref="FC18:FC19"/>
    <mergeCell ref="FD18:FD19"/>
    <mergeCell ref="EV14:EZ17"/>
    <mergeCell ref="FA12:FB18"/>
    <mergeCell ref="GM18:GM19"/>
    <mergeCell ref="FG18:FG19"/>
    <mergeCell ref="FH18:FH19"/>
    <mergeCell ref="FI18:FI19"/>
    <mergeCell ref="FJ18:FJ19"/>
    <mergeCell ref="FK18:FK19"/>
    <mergeCell ref="FM18:FM19"/>
    <mergeCell ref="FN18:FN19"/>
    <mergeCell ref="FS14:FW17"/>
    <mergeCell ref="FX14:FY17"/>
    <mergeCell ref="FO18:FO19"/>
    <mergeCell ref="FP18:FP19"/>
    <mergeCell ref="FQ18:FQ19"/>
    <mergeCell ref="FL18:FL19"/>
    <mergeCell ref="EV18:EV19"/>
    <mergeCell ref="FZ14:GD17"/>
    <mergeCell ref="GK18:GK19"/>
    <mergeCell ref="JE15:JE19"/>
    <mergeCell ref="GQ14:GU17"/>
    <mergeCell ref="GV14:GV19"/>
    <mergeCell ref="HG18:HG19"/>
    <mergeCell ref="HH18:HH19"/>
    <mergeCell ref="GW18:GW19"/>
    <mergeCell ref="GX18:GX19"/>
    <mergeCell ref="GY18:GY19"/>
    <mergeCell ref="GZ18:GZ19"/>
    <mergeCell ref="HA18:HA19"/>
    <mergeCell ref="HO13:HO19"/>
    <mergeCell ref="HP13:HX13"/>
    <mergeCell ref="IC13:IC19"/>
    <mergeCell ref="IF13:IF19"/>
    <mergeCell ref="IG13:IG19"/>
    <mergeCell ref="IH13:IP13"/>
    <mergeCell ref="IU13:IU19"/>
    <mergeCell ref="IV13:IV19"/>
    <mergeCell ref="HP14:HP19"/>
    <mergeCell ref="HY13:HY19"/>
    <mergeCell ref="IQ13:IQ19"/>
    <mergeCell ref="IR13:IR19"/>
    <mergeCell ref="IS13:IS19"/>
    <mergeCell ref="IT13:IT19"/>
    <mergeCell ref="JF16:JF19"/>
    <mergeCell ref="JG15:JG19"/>
    <mergeCell ref="HZ13:HZ19"/>
    <mergeCell ref="IA13:IA19"/>
    <mergeCell ref="IB13:IB19"/>
    <mergeCell ref="IO14:IO19"/>
    <mergeCell ref="IP14:IP19"/>
    <mergeCell ref="IW10:IW19"/>
    <mergeCell ref="IX13:IX19"/>
    <mergeCell ref="IY13:IY19"/>
    <mergeCell ref="IZ14:IZ19"/>
    <mergeCell ref="JA15:JA19"/>
    <mergeCell ref="IE10:IV10"/>
    <mergeCell ref="IX10:IX12"/>
    <mergeCell ref="JA14:JC14"/>
    <mergeCell ref="IZ13:JG13"/>
    <mergeCell ref="JE14:JG14"/>
    <mergeCell ref="IB12:ID12"/>
    <mergeCell ref="IF12:IP12"/>
    <mergeCell ref="IQ12:IS12"/>
    <mergeCell ref="IT12:IV12"/>
    <mergeCell ref="JB16:JB19"/>
    <mergeCell ref="JC15:JC19"/>
    <mergeCell ref="JD14:JD19"/>
    <mergeCell ref="CU10:DX10"/>
    <mergeCell ref="BQ10:CT10"/>
    <mergeCell ref="DY11:FB11"/>
    <mergeCell ref="GI12:HH12"/>
    <mergeCell ref="AE5:AI5"/>
    <mergeCell ref="GW14:HA17"/>
    <mergeCell ref="HB14:HC17"/>
    <mergeCell ref="HQ14:HQ19"/>
    <mergeCell ref="HB18:HB19"/>
    <mergeCell ref="EO14:ES17"/>
    <mergeCell ref="ET14:EU17"/>
    <mergeCell ref="GS18:GS19"/>
    <mergeCell ref="ER18:ER19"/>
    <mergeCell ref="EF18:EF19"/>
    <mergeCell ref="EG18:EG19"/>
    <mergeCell ref="EH18:EH19"/>
    <mergeCell ref="EI18:EI19"/>
    <mergeCell ref="EN14:EN19"/>
    <mergeCell ref="EB14:EF17"/>
    <mergeCell ref="EG14:EH17"/>
    <mergeCell ref="EI14:EM17"/>
    <mergeCell ref="EK18:EK19"/>
    <mergeCell ref="EL18:EL19"/>
    <mergeCell ref="EW18:EW1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5" orientation="landscape" r:id="rId1"/>
  <headerFooter alignWithMargins="0"/>
  <colBreaks count="9" manualBreakCount="9">
    <brk id="35" max="61" man="1"/>
    <brk id="68" max="61" man="1"/>
    <brk id="98" max="61" man="1"/>
    <brk id="128" max="61" man="1"/>
    <brk id="158" max="61" man="1"/>
    <brk id="188" max="61" man="1"/>
    <brk id="218" max="61" man="1"/>
    <brk id="238" max="61" man="1"/>
    <brk id="2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63"/>
  <sheetViews>
    <sheetView view="pageBreakPreview" zoomScale="50" zoomScaleNormal="100" zoomScaleSheetLayoutView="50" workbookViewId="0">
      <pane xSplit="1" ySplit="14" topLeftCell="B27" activePane="bottomRight" state="frozen"/>
      <selection pane="topRight" activeCell="C1" sqref="C1"/>
      <selection pane="bottomLeft" activeCell="A19" sqref="A19"/>
      <selection pane="bottomRight" activeCell="E38" sqref="E38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130</v>
      </c>
    </row>
    <row r="2" spans="1:7" s="9" customFormat="1" ht="21" customHeight="1" x14ac:dyDescent="0.25">
      <c r="A2" s="14"/>
      <c r="G2" s="61" t="s">
        <v>126</v>
      </c>
    </row>
    <row r="3" spans="1:7" s="9" customFormat="1" ht="114.75" hidden="1" customHeight="1" x14ac:dyDescent="0.25">
      <c r="A3" s="14"/>
      <c r="C3" s="133"/>
      <c r="D3" s="133"/>
    </row>
    <row r="4" spans="1:7" ht="1.5" hidden="1" customHeight="1" x14ac:dyDescent="0.25">
      <c r="F4" s="5"/>
    </row>
    <row r="5" spans="1:7" s="29" customFormat="1" ht="40.5" customHeight="1" x14ac:dyDescent="0.25">
      <c r="A5" s="73" t="s">
        <v>79</v>
      </c>
      <c r="B5" s="73" t="s">
        <v>80</v>
      </c>
      <c r="C5" s="73" t="s">
        <v>121</v>
      </c>
      <c r="D5" s="73" t="s">
        <v>12</v>
      </c>
      <c r="E5" s="73" t="s">
        <v>133</v>
      </c>
      <c r="F5" s="73"/>
      <c r="G5" s="73"/>
    </row>
    <row r="6" spans="1:7" s="30" customFormat="1" ht="73.5" customHeight="1" x14ac:dyDescent="0.25">
      <c r="A6" s="73"/>
      <c r="B6" s="73"/>
      <c r="C6" s="73"/>
      <c r="D6" s="73"/>
      <c r="E6" s="73"/>
      <c r="F6" s="73"/>
      <c r="G6" s="73"/>
    </row>
    <row r="7" spans="1:7" s="30" customFormat="1" ht="72" customHeight="1" x14ac:dyDescent="0.25">
      <c r="A7" s="73"/>
      <c r="B7" s="73"/>
      <c r="C7" s="73"/>
      <c r="D7" s="73"/>
      <c r="E7" s="73" t="s">
        <v>138</v>
      </c>
      <c r="F7" s="73"/>
      <c r="G7" s="73"/>
    </row>
    <row r="8" spans="1:7" s="30" customFormat="1" ht="52.5" customHeight="1" x14ac:dyDescent="0.25">
      <c r="A8" s="73"/>
      <c r="B8" s="73"/>
      <c r="C8" s="73"/>
      <c r="D8" s="73"/>
      <c r="E8" s="73"/>
      <c r="F8" s="73"/>
      <c r="G8" s="73"/>
    </row>
    <row r="9" spans="1:7" s="30" customFormat="1" ht="30" customHeight="1" x14ac:dyDescent="0.25">
      <c r="A9" s="73"/>
      <c r="B9" s="73"/>
      <c r="C9" s="73"/>
      <c r="D9" s="73"/>
      <c r="E9" s="73" t="s">
        <v>90</v>
      </c>
      <c r="F9" s="73" t="s">
        <v>6</v>
      </c>
      <c r="G9" s="73" t="s">
        <v>91</v>
      </c>
    </row>
    <row r="10" spans="1:7" s="30" customFormat="1" ht="30" customHeight="1" x14ac:dyDescent="0.25">
      <c r="A10" s="73"/>
      <c r="B10" s="73"/>
      <c r="C10" s="73"/>
      <c r="D10" s="73"/>
      <c r="E10" s="73"/>
      <c r="F10" s="73"/>
      <c r="G10" s="73"/>
    </row>
    <row r="11" spans="1:7" s="30" customFormat="1" ht="30" customHeight="1" x14ac:dyDescent="0.25">
      <c r="A11" s="73"/>
      <c r="B11" s="73"/>
      <c r="C11" s="73"/>
      <c r="D11" s="73"/>
      <c r="E11" s="73"/>
      <c r="F11" s="73"/>
      <c r="G11" s="73"/>
    </row>
    <row r="12" spans="1:7" s="30" customFormat="1" ht="7.5" customHeight="1" x14ac:dyDescent="0.25">
      <c r="A12" s="73"/>
      <c r="B12" s="73"/>
      <c r="C12" s="73"/>
      <c r="D12" s="73"/>
      <c r="E12" s="73"/>
      <c r="F12" s="73"/>
      <c r="G12" s="73"/>
    </row>
    <row r="13" spans="1:7" s="30" customFormat="1" ht="30" hidden="1" customHeight="1" x14ac:dyDescent="0.25">
      <c r="A13" s="73"/>
      <c r="B13" s="73"/>
      <c r="C13" s="73"/>
      <c r="D13" s="73"/>
      <c r="E13" s="73"/>
      <c r="F13" s="73"/>
      <c r="G13" s="73"/>
    </row>
    <row r="14" spans="1:7" s="30" customFormat="1" ht="12" hidden="1" customHeight="1" x14ac:dyDescent="0.25">
      <c r="A14" s="73"/>
      <c r="B14" s="73"/>
      <c r="C14" s="73"/>
      <c r="D14" s="73"/>
      <c r="E14" s="73"/>
      <c r="F14" s="73"/>
      <c r="G14" s="73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98</v>
      </c>
      <c r="C16" s="57">
        <v>5032036143</v>
      </c>
      <c r="D16" s="57" t="s">
        <v>54</v>
      </c>
      <c r="E16" s="35">
        <v>1</v>
      </c>
      <c r="F16" s="35">
        <v>2</v>
      </c>
      <c r="G16" s="35">
        <v>1</v>
      </c>
    </row>
    <row r="17" spans="1:7" s="56" customFormat="1" ht="18.75" x14ac:dyDescent="0.25">
      <c r="A17" s="57">
        <v>2</v>
      </c>
      <c r="B17" s="34" t="s">
        <v>99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100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101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102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103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104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105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106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107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108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144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110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111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112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113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142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114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115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116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145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37.5" x14ac:dyDescent="0.25">
      <c r="A41" s="57">
        <v>26</v>
      </c>
      <c r="B41" s="34" t="s">
        <v>143</v>
      </c>
      <c r="C41" s="57">
        <v>5032239577</v>
      </c>
      <c r="D41" s="57" t="s">
        <v>54</v>
      </c>
      <c r="E41" s="35">
        <v>0</v>
      </c>
      <c r="F41" s="35">
        <v>1</v>
      </c>
      <c r="G41" s="35">
        <v>0</v>
      </c>
    </row>
    <row r="42" spans="1:7" s="29" customFormat="1" ht="18.75" x14ac:dyDescent="0.25">
      <c r="A42" s="57">
        <v>27</v>
      </c>
      <c r="B42" s="42" t="s">
        <v>117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118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146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76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77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78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119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141</v>
      </c>
      <c r="C52" s="43">
        <v>5032201615</v>
      </c>
      <c r="D52" s="40" t="s">
        <v>55</v>
      </c>
      <c r="E52" s="35">
        <v>4</v>
      </c>
      <c r="F52" s="35">
        <v>12</v>
      </c>
      <c r="G52" s="35">
        <v>1</v>
      </c>
    </row>
    <row r="53" spans="1:7" s="45" customFormat="1" ht="18.75" x14ac:dyDescent="0.25">
      <c r="A53" s="90" t="s">
        <v>95</v>
      </c>
      <c r="B53" s="90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1</v>
      </c>
    </row>
    <row r="54" spans="1:7" s="45" customFormat="1" ht="18.75" x14ac:dyDescent="0.25">
      <c r="A54" s="90" t="s">
        <v>96</v>
      </c>
      <c r="B54" s="90"/>
      <c r="C54" s="47" t="s">
        <v>56</v>
      </c>
      <c r="D54" s="47" t="s">
        <v>56</v>
      </c>
      <c r="E54" s="48">
        <f t="shared" ref="E54:G54" si="1">SUMIFS(E16:E52,$D$16:$D$52,"Сельский")</f>
        <v>4</v>
      </c>
      <c r="F54" s="48">
        <f t="shared" si="1"/>
        <v>12</v>
      </c>
      <c r="G54" s="48">
        <f t="shared" si="1"/>
        <v>1</v>
      </c>
    </row>
    <row r="55" spans="1:7" s="45" customFormat="1" ht="18.75" x14ac:dyDescent="0.25">
      <c r="A55" s="90" t="s">
        <v>11</v>
      </c>
      <c r="B55" s="90"/>
      <c r="C55" s="47" t="s">
        <v>56</v>
      </c>
      <c r="D55" s="58">
        <f>SUM(E55:G55)</f>
        <v>22</v>
      </c>
      <c r="E55" s="48">
        <f t="shared" ref="E55:G55" si="2">E54+E53</f>
        <v>5</v>
      </c>
      <c r="F55" s="48">
        <f t="shared" si="2"/>
        <v>15</v>
      </c>
      <c r="G55" s="48">
        <f t="shared" si="2"/>
        <v>2</v>
      </c>
    </row>
    <row r="56" spans="1:7" ht="25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9" t="s">
        <v>140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A53:B53"/>
    <mergeCell ref="A54:B54"/>
    <mergeCell ref="A55:B55"/>
    <mergeCell ref="C3:D3"/>
    <mergeCell ref="A5:A14"/>
    <mergeCell ref="B5:B14"/>
    <mergeCell ref="C5:C14"/>
    <mergeCell ref="D5:D14"/>
    <mergeCell ref="E5:G6"/>
    <mergeCell ref="E7:G8"/>
    <mergeCell ref="E9:E14"/>
    <mergeCell ref="F9:F14"/>
    <mergeCell ref="G9:G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МОО 8 мес 2022</vt:lpstr>
      <vt:lpstr>МОО 8 мес ДИСТАНЦ</vt:lpstr>
      <vt:lpstr>МОО 4 мес 2022</vt:lpstr>
      <vt:lpstr>МОО 4 мес ДИСТАНЦ </vt:lpstr>
      <vt:lpstr>'МОО 4 мес 2022'!Заголовки_для_печати</vt:lpstr>
      <vt:lpstr>'МОО 4 мес ДИСТАНЦ '!Заголовки_для_печати</vt:lpstr>
      <vt:lpstr>'МОО 8 мес 2022'!Заголовки_для_печати</vt:lpstr>
      <vt:lpstr>'МОО 8 мес ДИСТАНЦ'!Заголовки_для_печати</vt:lpstr>
      <vt:lpstr>'МОО 4 мес 2022'!Область_печати</vt:lpstr>
      <vt:lpstr>'МОО 4 мес ДИСТАНЦ '!Область_печати</vt:lpstr>
      <vt:lpstr>'МОО 8 мес 2022'!Область_печати</vt:lpstr>
      <vt:lpstr>'МОО 8 мес ДИСТАНЦ'!Область_печати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2022-12-28T11:32:09Z</dcterms:modified>
</cp:coreProperties>
</file>