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<sst xmlns="http://schemas.openxmlformats.org/spreadsheetml/2006/main" count="61" uniqueCount="49">
  <si>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</si>
  <si>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</si>
  <si>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</si>
  <si>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</si>
  <si>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</si>
  <si>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</si>
  <si>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</si>
  <si>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</si>
  <si>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</si>
  <si>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</si>
  <si>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</si>
  <si>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</si>
  <si>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</si>
  <si>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</si>
  <si>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</si>
  <si>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</si>
  <si>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</si>
  <si>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</si>
  <si>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</si>
  <si>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</si>
  <si>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</si>
  <si>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</si>
  <si>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</si>
  <si>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</si>
  <si>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</si>
  <si>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</si>
  <si>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</si>
  <si>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</si>
  <si>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</si>
  <si>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</si>
  <si>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</si>
  <si>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Одинцовского городского округа в плановом периоде 2023 и 2024 годов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</si>
  <si>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</si>
  <si>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</si>
  <si>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</si>
  <si>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3.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</si>
  <si>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</si>
  <si>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</si>
  <si>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</si>
  <si>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</si>
  <si>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</si>
  <si>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</si>
  <si>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</si>
  <si>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</si>
  <si>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Приложение 12</t>
  </si>
  <si>
    <t>2024 год                (тыс. руб.)</t>
  </si>
  <si>
    <t>2025 год            (тыс. руб.)</t>
  </si>
  <si>
    <t>к решению  Совета депутатов</t>
  </si>
  <si>
    <t xml:space="preserve"> от  16.12.2022 № 1/40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</si>
</sst>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0000\ _₽_-;\-* #,##0.00000\ _₽_-;_-* &quot;-&quot;?????\ _₽_-;_-@_-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2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192" fontId="5" fillId="0" borderId="10" xfId="0" applyNumberFormat="1" applyFont="1" applyBorder="1" applyAlignment="1">
      <alignment horizontal="center" vertical="center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view="pageBreakPreview" zoomScaleSheetLayoutView="100" workbookViewId="0" topLeftCell="A25">
      <selection activeCell="D9" sqref="D9"/>
    </sheetView>
  </sheetViews>
  <sheetFormatPr defaultColWidth="9.140625" defaultRowHeight="12"/>
  <cols>
    <col min="1" max="1" width="5.28125" style="1" customWidth="1"/>
    <col min="2" max="2" width="9.57421875" style="1" customWidth="1"/>
    <col min="3" max="3" width="29.140625" style="1" customWidth="1"/>
    <col min="4" max="4" width="56.8515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31" t="s">
        <v>44</v>
      </c>
      <c r="B1" s="31"/>
      <c r="C1" s="31"/>
      <c r="D1" s="31"/>
      <c r="E1" s="31"/>
      <c r="F1" s="31"/>
    </row>
    <row r="2" spans="1:6" ht="15.75">
      <c r="A2" s="31" t="s">
        <v>47</v>
      </c>
      <c r="B2" s="31"/>
      <c r="C2" s="31"/>
      <c r="D2" s="31"/>
      <c r="E2" s="31"/>
      <c r="F2" s="31"/>
    </row>
    <row r="3" spans="1:6" ht="15.75">
      <c r="A3" s="31" t="s">
        <v>12</v>
      </c>
      <c r="B3" s="31"/>
      <c r="C3" s="31"/>
      <c r="D3" s="31"/>
      <c r="E3" s="31"/>
      <c r="F3" s="31"/>
    </row>
    <row r="4" spans="1:6" ht="15.75">
      <c r="A4" s="31" t="s">
        <v>48</v>
      </c>
      <c r="B4" s="31"/>
      <c r="C4" s="31"/>
      <c r="D4" s="31"/>
      <c r="E4" s="31"/>
      <c r="F4" s="31"/>
    </row>
    <row r="5" ht="23.25" customHeight="1"/>
    <row r="6" spans="1:6" ht="20.25">
      <c r="A6" s="41" t="s">
        <v>0</v>
      </c>
      <c r="B6" s="41"/>
      <c r="C6" s="41"/>
      <c r="D6" s="41"/>
      <c r="E6" s="41"/>
      <c r="F6" s="41"/>
    </row>
    <row r="7" spans="1:6" ht="20.25">
      <c r="A7" s="41" t="s">
        <v>31</v>
      </c>
      <c r="B7" s="41"/>
      <c r="C7" s="41"/>
      <c r="D7" s="41"/>
      <c r="E7" s="41"/>
      <c r="F7" s="41"/>
    </row>
    <row r="8" ht="16.5" customHeight="1">
      <c r="F8" s="25"/>
    </row>
    <row r="9" spans="1:13" s="3" customFormat="1" ht="96.75" customHeight="1">
      <c r="A9" s="2" t="s">
        <v>1</v>
      </c>
      <c r="B9" s="20" t="s">
        <v>4</v>
      </c>
      <c r="C9" s="2" t="s">
        <v>6</v>
      </c>
      <c r="D9" s="2" t="s">
        <v>7</v>
      </c>
      <c r="E9" s="26" t="s">
        <v>45</v>
      </c>
      <c r="F9" s="27" t="s">
        <v>46</v>
      </c>
      <c r="I9" s="24"/>
      <c r="J9" s="24"/>
      <c r="K9" s="24"/>
      <c r="L9" s="24"/>
      <c r="M9" s="24"/>
    </row>
    <row r="10" spans="1:13" s="3" customFormat="1" ht="23.25" customHeight="1">
      <c r="A10" s="4"/>
      <c r="B10" s="5"/>
      <c r="C10" s="34" t="s">
        <v>13</v>
      </c>
      <c r="D10" s="35"/>
      <c r="E10" s="23">
        <f>SUM(E27*-1)</f>
        <v>1930000</v>
      </c>
      <c r="F10" s="23">
        <f>SUM(F27*-1)</f>
        <v>5353000</v>
      </c>
      <c r="I10" s="24"/>
      <c r="J10" s="24"/>
      <c r="K10" s="24"/>
      <c r="L10" s="24"/>
      <c r="M10" s="24"/>
    </row>
    <row r="11" spans="1:13" s="3" customFormat="1" ht="24" customHeight="1">
      <c r="A11" s="4"/>
      <c r="B11" s="9"/>
      <c r="C11" s="36" t="s">
        <v>0</v>
      </c>
      <c r="D11" s="37"/>
      <c r="E11" s="13"/>
      <c r="F11" s="13"/>
      <c r="I11" s="24"/>
      <c r="J11" s="24"/>
      <c r="K11" s="24"/>
      <c r="L11" s="24"/>
      <c r="M11" s="24"/>
    </row>
    <row r="12" spans="1:13" ht="46.5" customHeight="1">
      <c r="A12" s="38" t="s">
        <v>8</v>
      </c>
      <c r="B12" s="17" t="s">
        <v>5</v>
      </c>
      <c r="C12" s="18" t="s">
        <v>15</v>
      </c>
      <c r="D12" s="19" t="s">
        <v>2</v>
      </c>
      <c r="E12" s="15">
        <f>E13+E15</f>
        <v>-1205000</v>
      </c>
      <c r="F12" s="15">
        <f>F13+F15</f>
        <v>-3121000</v>
      </c>
      <c r="I12" s="24"/>
      <c r="J12" s="24"/>
      <c r="K12" s="24"/>
      <c r="L12" s="24"/>
      <c r="M12" s="24"/>
    </row>
    <row r="13" spans="1:6" ht="45.75" customHeight="1">
      <c r="A13" s="39"/>
      <c r="B13" s="9" t="s">
        <v>5</v>
      </c>
      <c r="C13" s="10" t="s">
        <v>16</v>
      </c>
      <c r="D13" s="11" t="s">
        <v>27</v>
      </c>
      <c r="E13" s="30">
        <f>E14</f>
        <v>0</v>
      </c>
      <c r="F13" s="30">
        <f>F14</f>
        <v>0</v>
      </c>
    </row>
    <row r="14" spans="1:6" ht="56.25" customHeight="1">
      <c r="A14" s="39"/>
      <c r="B14" s="9" t="s">
        <v>5</v>
      </c>
      <c r="C14" s="10" t="s">
        <v>17</v>
      </c>
      <c r="D14" s="12" t="s">
        <v>32</v>
      </c>
      <c r="E14" s="30">
        <v>0</v>
      </c>
      <c r="F14" s="30">
        <v>0</v>
      </c>
    </row>
    <row r="15" spans="1:6" ht="51.75" customHeight="1">
      <c r="A15" s="39"/>
      <c r="B15" s="9" t="s">
        <v>5</v>
      </c>
      <c r="C15" s="10" t="s">
        <v>18</v>
      </c>
      <c r="D15" s="12" t="s">
        <v>33</v>
      </c>
      <c r="E15" s="14">
        <f>SUM(E16)</f>
        <v>-1205000</v>
      </c>
      <c r="F15" s="14">
        <f>SUM(F16)</f>
        <v>-3121000</v>
      </c>
    </row>
    <row r="16" spans="1:6" ht="57" customHeight="1">
      <c r="A16" s="39"/>
      <c r="B16" s="9" t="s">
        <v>5</v>
      </c>
      <c r="C16" s="10" t="s">
        <v>19</v>
      </c>
      <c r="D16" s="12" t="s">
        <v>34</v>
      </c>
      <c r="E16" s="14">
        <v>-1205000</v>
      </c>
      <c r="F16" s="14">
        <v>-3121000</v>
      </c>
    </row>
    <row r="17" spans="1:6" ht="61.5" customHeight="1">
      <c r="A17" s="40" t="s">
        <v>11</v>
      </c>
      <c r="B17" s="17" t="s">
        <v>5</v>
      </c>
      <c r="C17" s="18" t="s">
        <v>36</v>
      </c>
      <c r="D17" s="19" t="s">
        <v>37</v>
      </c>
      <c r="E17" s="15">
        <f>SUM(E18+E20)</f>
        <v>-260700</v>
      </c>
      <c r="F17" s="15">
        <f>SUM(F18+F20)</f>
        <v>-268600</v>
      </c>
    </row>
    <row r="18" spans="1:6" ht="66.75" customHeight="1">
      <c r="A18" s="40"/>
      <c r="B18" s="9" t="s">
        <v>5</v>
      </c>
      <c r="C18" s="10" t="s">
        <v>38</v>
      </c>
      <c r="D18" s="28" t="s">
        <v>39</v>
      </c>
      <c r="E18" s="30">
        <f>SUM(E19)</f>
        <v>0</v>
      </c>
      <c r="F18" s="30">
        <f>SUM(F19)</f>
        <v>0</v>
      </c>
    </row>
    <row r="19" spans="1:6" ht="66.75" customHeight="1">
      <c r="A19" s="40"/>
      <c r="B19" s="9" t="s">
        <v>5</v>
      </c>
      <c r="C19" s="10" t="s">
        <v>40</v>
      </c>
      <c r="D19" s="28" t="s">
        <v>39</v>
      </c>
      <c r="E19" s="30">
        <v>0</v>
      </c>
      <c r="F19" s="30">
        <v>0</v>
      </c>
    </row>
    <row r="20" spans="1:6" ht="68.25" customHeight="1">
      <c r="A20" s="40"/>
      <c r="B20" s="9" t="s">
        <v>5</v>
      </c>
      <c r="C20" s="10" t="s">
        <v>41</v>
      </c>
      <c r="D20" s="28" t="s">
        <v>42</v>
      </c>
      <c r="E20" s="14">
        <f>SUM(E21)</f>
        <v>-260700</v>
      </c>
      <c r="F20" s="14">
        <f>SUM(F21)</f>
        <v>-268600</v>
      </c>
    </row>
    <row r="21" spans="1:6" ht="67.5" customHeight="1">
      <c r="A21" s="40"/>
      <c r="B21" s="9" t="s">
        <v>5</v>
      </c>
      <c r="C21" s="10" t="s">
        <v>43</v>
      </c>
      <c r="D21" s="29" t="s">
        <v>42</v>
      </c>
      <c r="E21" s="14">
        <v>-260700</v>
      </c>
      <c r="F21" s="14">
        <v>-268600</v>
      </c>
    </row>
    <row r="22" spans="1:6" ht="40.5" customHeight="1">
      <c r="A22" s="40" t="s">
        <v>35</v>
      </c>
      <c r="B22" s="17"/>
      <c r="C22" s="18" t="s">
        <v>20</v>
      </c>
      <c r="D22" s="19" t="s">
        <v>3</v>
      </c>
      <c r="E22" s="15">
        <f>E25+E24</f>
        <v>-464300</v>
      </c>
      <c r="F22" s="15">
        <f>F25+F24</f>
        <v>-1963400</v>
      </c>
    </row>
    <row r="23" spans="1:6" ht="35.25" customHeight="1">
      <c r="A23" s="40"/>
      <c r="B23" s="9"/>
      <c r="C23" s="10" t="s">
        <v>21</v>
      </c>
      <c r="D23" s="11" t="s">
        <v>10</v>
      </c>
      <c r="E23" s="14">
        <f>SUM(E24)</f>
        <v>-32209933.09106</v>
      </c>
      <c r="F23" s="14">
        <f>SUM(F24)</f>
        <v>-29241871.56569</v>
      </c>
    </row>
    <row r="24" spans="1:6" ht="35.25" customHeight="1">
      <c r="A24" s="40"/>
      <c r="B24" s="9"/>
      <c r="C24" s="10" t="s">
        <v>22</v>
      </c>
      <c r="D24" s="11" t="s">
        <v>25</v>
      </c>
      <c r="E24" s="14">
        <f>-32209933.09106-E14-E19</f>
        <v>-32209933.09106</v>
      </c>
      <c r="F24" s="14">
        <f>-29241871.56569-F14-F19</f>
        <v>-29241871.56569</v>
      </c>
    </row>
    <row r="25" spans="1:6" ht="35.25" customHeight="1">
      <c r="A25" s="40"/>
      <c r="B25" s="9"/>
      <c r="C25" s="10" t="s">
        <v>23</v>
      </c>
      <c r="D25" s="11" t="s">
        <v>9</v>
      </c>
      <c r="E25" s="14">
        <f>SUM(E26)</f>
        <v>31745633.09106</v>
      </c>
      <c r="F25" s="14">
        <f>SUM(F26)</f>
        <v>27278471.56569</v>
      </c>
    </row>
    <row r="26" spans="1:6" ht="35.25" customHeight="1">
      <c r="A26" s="40"/>
      <c r="B26" s="9"/>
      <c r="C26" s="10" t="s">
        <v>24</v>
      </c>
      <c r="D26" s="11" t="s">
        <v>26</v>
      </c>
      <c r="E26" s="14">
        <f>30279933.09106-E16-E21</f>
        <v>31745633.09106</v>
      </c>
      <c r="F26" s="14">
        <f>23888871.56569-F16-F21</f>
        <v>27278471.56569</v>
      </c>
    </row>
    <row r="27" spans="1:6" ht="35.25" customHeight="1">
      <c r="A27" s="21"/>
      <c r="B27" s="9"/>
      <c r="C27" s="32" t="s">
        <v>14</v>
      </c>
      <c r="D27" s="33"/>
      <c r="E27" s="15">
        <f>E12+E22+E17</f>
        <v>-1930000</v>
      </c>
      <c r="F27" s="15">
        <f>F12+F22+F17</f>
        <v>-5353000</v>
      </c>
    </row>
    <row r="28" spans="1:5" ht="15.75">
      <c r="A28" s="6"/>
      <c r="B28" s="6"/>
      <c r="C28" s="6"/>
      <c r="D28" s="7"/>
      <c r="E28" s="7"/>
    </row>
    <row r="29" spans="1:6" ht="15.75">
      <c r="A29" s="8" t="s">
        <v>28</v>
      </c>
      <c r="B29" s="8"/>
      <c r="C29" s="8"/>
      <c r="D29" s="8"/>
      <c r="E29" s="8"/>
      <c r="F29" s="8"/>
    </row>
    <row r="30" spans="1:6" ht="15.75">
      <c r="A30" s="8" t="s">
        <v>29</v>
      </c>
      <c r="B30" s="8"/>
      <c r="C30" s="8"/>
      <c r="D30" s="8"/>
      <c r="E30" s="8"/>
      <c r="F30" s="22" t="s">
        <v>30</v>
      </c>
    </row>
  </sheetData>
  <sheetProtection/>
  <mergeCells count="12">
    <mergeCell ref="A7:F7"/>
    <mergeCell ref="A17:A21"/>
    <mergeCell ref="A1:F1"/>
    <mergeCell ref="A2:F2"/>
    <mergeCell ref="A3:F3"/>
    <mergeCell ref="A4:F4"/>
    <mergeCell ref="C27:D27"/>
    <mergeCell ref="C10:D10"/>
    <mergeCell ref="C11:D11"/>
    <mergeCell ref="A12:A16"/>
    <mergeCell ref="A22:A26"/>
    <mergeCell ref="A6:F6"/>
  </mergeCells>
  <printOptions/>
  <pageMargins left="0.52" right="0.44" top="0.43" bottom="0.2" header="0.2" footer="0.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2022-12-19T13:46:27Z</cp:lastPrinted>
  <dcterms:created xsi:type="dcterms:W3CDTF">2010-08-05T10:39:05Z</dcterms:created>
  <dcterms:modified xsi:type="dcterms:W3CDTF">2022-12-19T13:46:31Z</dcterms:modified>
  <cp:category/>
  <cp:version/>
  <cp:contentType/>
  <cp:contentStatus/>
</cp:coreProperties>
</file>