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516" windowWidth="23256" windowHeight="13176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D23" i="2" l="1"/>
  <c r="E23" i="2"/>
  <c r="B26" i="2"/>
  <c r="C26" i="2" l="1"/>
  <c r="D25" i="2" l="1"/>
  <c r="E25" i="2"/>
  <c r="E26" i="2"/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4" i="2"/>
  <c r="E24" i="2"/>
  <c r="E22" i="2" l="1"/>
  <c r="D22" i="2"/>
  <c r="E6" i="2"/>
  <c r="D6" i="2" l="1"/>
  <c r="D26" i="2" s="1"/>
</calcChain>
</file>

<file path=xl/sharedStrings.xml><?xml version="1.0" encoding="utf-8"?>
<sst xmlns="http://schemas.openxmlformats.org/spreadsheetml/2006/main" count="30" uniqueCount="30">
  <si>
    <t>5=2-4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</si>
  <si>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</si>
  <si>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</si>
  <si>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</si>
  <si>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</si>
  <si>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</si>
  <si>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</si>
  <si>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</si>
  <si>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</si>
  <si>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</si>
  <si>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</si>
  <si>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</si>
  <si>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</si>
  <si>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</si>
  <si>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</si>
  <si>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</si>
  <si>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</si>
  <si>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</si>
  <si>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</si>
  <si>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</si>
  <si>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</si>
  <si>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</si>
  <si>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</si>
  <si>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</si>
  <si>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</si>
  <si>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на 2022 год</t>
  </si>
  <si>
    <t>Отклонение исполнения от плана на 2022 год</t>
  </si>
  <si>
    <t>за 2022 год</t>
  </si>
  <si>
    <t>Исполнено              за 2022 год</t>
  </si>
  <si>
    <t>% исполнения 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</si>
</sst>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1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85" zoomScaleNormal="85" workbookViewId="0">
      <selection activeCell="E5" sqref="E5"/>
    </sheetView>
  </sheetViews>
  <sheetFormatPr defaultColWidth="9.109375" defaultRowHeight="13.8" x14ac:dyDescent="0.25"/>
  <cols>
    <col min="1" max="1" width="50.6640625" style="4" customWidth="1"/>
    <col min="2" max="2" width="14.109375" style="4" customWidth="1"/>
    <col min="3" max="3" width="13.6640625" style="4" customWidth="1"/>
    <col min="4" max="4" width="15.44140625" style="4" customWidth="1"/>
    <col min="5" max="5" width="12.6640625" style="4" customWidth="1"/>
    <col min="6" max="16384" width="9.109375" style="4"/>
  </cols>
  <sheetData>
    <row r="1" spans="1:5" ht="15.75" customHeight="1" x14ac:dyDescent="0.3">
      <c r="A1" s="20" t="s">
        <v>1</v>
      </c>
      <c r="B1" s="20"/>
      <c r="C1" s="20"/>
      <c r="D1" s="20"/>
      <c r="E1" s="20"/>
    </row>
    <row r="2" spans="1:5" ht="15.6" x14ac:dyDescent="0.3">
      <c r="A2" s="20" t="s">
        <v>27</v>
      </c>
      <c r="B2" s="20"/>
      <c r="C2" s="20"/>
      <c r="D2" s="20"/>
      <c r="E2" s="20"/>
    </row>
    <row r="3" spans="1:5" x14ac:dyDescent="0.25">
      <c r="A3" s="18" t="s">
        <v>22</v>
      </c>
      <c r="B3" s="19"/>
    </row>
    <row r="4" spans="1:5" s="10" customFormat="1" ht="102.75" customHeight="1" x14ac:dyDescent="0.3">
      <c r="A4" s="8" t="s">
        <v>23</v>
      </c>
      <c r="B4" s="8" t="s">
        <v>25</v>
      </c>
      <c r="C4" s="8" t="s">
        <v>28</v>
      </c>
      <c r="D4" s="8" t="s">
        <v>26</v>
      </c>
      <c r="E4" s="9" t="s">
        <v>29</v>
      </c>
    </row>
    <row r="5" spans="1:5" x14ac:dyDescent="0.25">
      <c r="A5" s="1">
        <v>1</v>
      </c>
      <c r="B5" s="11">
        <v>2</v>
      </c>
      <c r="C5" s="11">
        <v>4</v>
      </c>
      <c r="D5" s="11" t="s">
        <v>0</v>
      </c>
      <c r="E5" s="2">
        <v>7</v>
      </c>
    </row>
    <row r="6" spans="1:5" x14ac:dyDescent="0.25">
      <c r="A6" s="12" t="s">
        <v>2</v>
      </c>
      <c r="B6" s="13">
        <v>1711.229</v>
      </c>
      <c r="C6" s="13">
        <v>1710.896</v>
      </c>
      <c r="D6" s="5">
        <f t="shared" ref="D6:D25" si="0">B6-C6</f>
        <v>0.33300000000008367</v>
      </c>
      <c r="E6" s="6">
        <f t="shared" ref="E6:E26" si="1">C6*100/B6</f>
        <v>99.980540301736355</v>
      </c>
    </row>
    <row r="7" spans="1:5" x14ac:dyDescent="0.25">
      <c r="A7" s="12" t="s">
        <v>3</v>
      </c>
      <c r="B7" s="14">
        <v>10688.079</v>
      </c>
      <c r="C7" s="14">
        <v>10271.692999999999</v>
      </c>
      <c r="D7" s="15">
        <f t="shared" si="0"/>
        <v>416.38600000000042</v>
      </c>
      <c r="E7" s="6">
        <f t="shared" si="1"/>
        <v>96.104201699856446</v>
      </c>
    </row>
    <row r="8" spans="1:5" ht="27.6" x14ac:dyDescent="0.25">
      <c r="A8" s="12" t="s">
        <v>4</v>
      </c>
      <c r="B8" s="14">
        <v>269.399</v>
      </c>
      <c r="C8" s="14">
        <v>264.28199999999998</v>
      </c>
      <c r="D8" s="15">
        <f t="shared" si="0"/>
        <v>5.1170000000000186</v>
      </c>
      <c r="E8" s="6">
        <f t="shared" si="1"/>
        <v>98.100586861866589</v>
      </c>
    </row>
    <row r="9" spans="1:5" x14ac:dyDescent="0.25">
      <c r="A9" s="12" t="s">
        <v>5</v>
      </c>
      <c r="B9" s="14">
        <v>1348.443</v>
      </c>
      <c r="C9" s="14">
        <v>1342.0250000000001</v>
      </c>
      <c r="D9" s="15">
        <f t="shared" si="0"/>
        <v>6.4179999999998927</v>
      </c>
      <c r="E9" s="6">
        <f t="shared" si="1"/>
        <v>99.524043656276163</v>
      </c>
    </row>
    <row r="10" spans="1:5" ht="27.6" x14ac:dyDescent="0.25">
      <c r="A10" s="12" t="s">
        <v>6</v>
      </c>
      <c r="B10" s="14">
        <v>10.821</v>
      </c>
      <c r="C10" s="14">
        <v>10.141</v>
      </c>
      <c r="D10" s="15">
        <f t="shared" si="0"/>
        <v>0.67999999999999972</v>
      </c>
      <c r="E10" s="6">
        <f t="shared" si="1"/>
        <v>93.715922742814897</v>
      </c>
    </row>
    <row r="11" spans="1:5" ht="27.6" x14ac:dyDescent="0.25">
      <c r="A11" s="12" t="s">
        <v>7</v>
      </c>
      <c r="B11" s="14">
        <v>1374.22</v>
      </c>
      <c r="C11" s="14">
        <v>1370.771</v>
      </c>
      <c r="D11" s="15">
        <f t="shared" si="0"/>
        <v>3.4490000000000691</v>
      </c>
      <c r="E11" s="6">
        <f t="shared" si="1"/>
        <v>99.749021262970999</v>
      </c>
    </row>
    <row r="12" spans="1:5" ht="41.4" x14ac:dyDescent="0.25">
      <c r="A12" s="12" t="s">
        <v>8</v>
      </c>
      <c r="B12" s="14">
        <v>412.34899999999999</v>
      </c>
      <c r="C12" s="14">
        <v>378.52699999999999</v>
      </c>
      <c r="D12" s="15">
        <f t="shared" si="0"/>
        <v>33.822000000000003</v>
      </c>
      <c r="E12" s="6">
        <f t="shared" si="1"/>
        <v>91.797724742875573</v>
      </c>
    </row>
    <row r="13" spans="1:5" x14ac:dyDescent="0.25">
      <c r="A13" s="12" t="s">
        <v>9</v>
      </c>
      <c r="B13" s="14">
        <v>258.02300000000002</v>
      </c>
      <c r="C13" s="14">
        <v>250.21299999999999</v>
      </c>
      <c r="D13" s="15">
        <f t="shared" si="0"/>
        <v>7.8100000000000307</v>
      </c>
      <c r="E13" s="6">
        <f t="shared" si="1"/>
        <v>96.973138053584364</v>
      </c>
    </row>
    <row r="14" spans="1:5" ht="41.4" x14ac:dyDescent="0.25">
      <c r="A14" s="12" t="s">
        <v>10</v>
      </c>
      <c r="B14" s="14">
        <v>1326.5239999999999</v>
      </c>
      <c r="C14" s="14">
        <v>1324.1610000000001</v>
      </c>
      <c r="D14" s="15">
        <f t="shared" si="0"/>
        <v>2.362999999999829</v>
      </c>
      <c r="E14" s="6">
        <f t="shared" si="1"/>
        <v>99.821865265913033</v>
      </c>
    </row>
    <row r="15" spans="1:5" ht="27.6" x14ac:dyDescent="0.25">
      <c r="A15" s="12" t="s">
        <v>11</v>
      </c>
      <c r="B15" s="14">
        <v>32.4</v>
      </c>
      <c r="C15" s="14">
        <v>23.391999999999999</v>
      </c>
      <c r="D15" s="15">
        <f t="shared" si="0"/>
        <v>9.0079999999999991</v>
      </c>
      <c r="E15" s="6">
        <f t="shared" si="1"/>
        <v>72.197530864197532</v>
      </c>
    </row>
    <row r="16" spans="1:5" ht="27.6" x14ac:dyDescent="0.25">
      <c r="A16" s="12" t="s">
        <v>12</v>
      </c>
      <c r="B16" s="14">
        <v>2284.5880000000002</v>
      </c>
      <c r="C16" s="14">
        <v>2250.5549999999998</v>
      </c>
      <c r="D16" s="15">
        <f t="shared" si="0"/>
        <v>34.033000000000357</v>
      </c>
      <c r="E16" s="6">
        <f t="shared" si="1"/>
        <v>98.510322211269582</v>
      </c>
    </row>
    <row r="17" spans="1:5" ht="55.2" x14ac:dyDescent="0.25">
      <c r="A17" s="12" t="s">
        <v>13</v>
      </c>
      <c r="B17" s="14">
        <v>198.202</v>
      </c>
      <c r="C17" s="14">
        <v>190.29</v>
      </c>
      <c r="D17" s="15">
        <f t="shared" si="0"/>
        <v>7.9120000000000061</v>
      </c>
      <c r="E17" s="6">
        <f t="shared" si="1"/>
        <v>96.008112935288239</v>
      </c>
    </row>
    <row r="18" spans="1:5" ht="41.4" x14ac:dyDescent="0.25">
      <c r="A18" s="12" t="s">
        <v>14</v>
      </c>
      <c r="B18" s="14">
        <v>2908.5169999999998</v>
      </c>
      <c r="C18" s="14">
        <v>2891.7979999999998</v>
      </c>
      <c r="D18" s="15">
        <f t="shared" si="0"/>
        <v>16.719000000000051</v>
      </c>
      <c r="E18" s="6">
        <f t="shared" si="1"/>
        <v>99.425170972010818</v>
      </c>
    </row>
    <row r="19" spans="1:5" ht="27.6" x14ac:dyDescent="0.25">
      <c r="A19" s="12" t="s">
        <v>15</v>
      </c>
      <c r="B19" s="14">
        <v>507.303</v>
      </c>
      <c r="C19" s="14">
        <v>496.56700000000001</v>
      </c>
      <c r="D19" s="15">
        <f t="shared" si="0"/>
        <v>10.73599999999999</v>
      </c>
      <c r="E19" s="6">
        <f t="shared" si="1"/>
        <v>97.883710524085203</v>
      </c>
    </row>
    <row r="20" spans="1:5" ht="27.6" x14ac:dyDescent="0.25">
      <c r="A20" s="12" t="s">
        <v>16</v>
      </c>
      <c r="B20" s="14">
        <v>14.132999999999999</v>
      </c>
      <c r="C20" s="14">
        <v>13.968</v>
      </c>
      <c r="D20" s="15">
        <f t="shared" si="0"/>
        <v>0.16499999999999915</v>
      </c>
      <c r="E20" s="6">
        <f t="shared" si="1"/>
        <v>98.832519634897054</v>
      </c>
    </row>
    <row r="21" spans="1:5" ht="27.6" x14ac:dyDescent="0.25">
      <c r="A21" s="12" t="s">
        <v>17</v>
      </c>
      <c r="B21" s="14">
        <v>5660.9620000000004</v>
      </c>
      <c r="C21" s="14">
        <v>5543.1279999999997</v>
      </c>
      <c r="D21" s="15">
        <f t="shared" si="0"/>
        <v>117.83400000000074</v>
      </c>
      <c r="E21" s="6">
        <f t="shared" si="1"/>
        <v>97.918480993159804</v>
      </c>
    </row>
    <row r="22" spans="1:5" ht="27.6" x14ac:dyDescent="0.25">
      <c r="A22" s="12" t="s">
        <v>18</v>
      </c>
      <c r="B22" s="14">
        <v>8288.7180000000008</v>
      </c>
      <c r="C22" s="14">
        <v>8047.2979999999998</v>
      </c>
      <c r="D22" s="15">
        <f t="shared" si="0"/>
        <v>241.42000000000098</v>
      </c>
      <c r="E22" s="6">
        <f t="shared" si="1"/>
        <v>97.087366224788909</v>
      </c>
    </row>
    <row r="23" spans="1:5" ht="27.6" x14ac:dyDescent="0.25">
      <c r="A23" s="12" t="s">
        <v>24</v>
      </c>
      <c r="B23" s="14">
        <v>256.072</v>
      </c>
      <c r="C23" s="14">
        <v>239.69900000000001</v>
      </c>
      <c r="D23" s="15">
        <f t="shared" si="0"/>
        <v>16.37299999999999</v>
      </c>
      <c r="E23" s="6">
        <f t="shared" si="1"/>
        <v>93.606095160736047</v>
      </c>
    </row>
    <row r="24" spans="1:5" ht="41.4" x14ac:dyDescent="0.25">
      <c r="A24" s="12" t="s">
        <v>19</v>
      </c>
      <c r="B24" s="14">
        <v>41.993000000000002</v>
      </c>
      <c r="C24" s="14">
        <v>40.594000000000001</v>
      </c>
      <c r="D24" s="15">
        <f t="shared" si="0"/>
        <v>1.3990000000000009</v>
      </c>
      <c r="E24" s="6">
        <f t="shared" si="1"/>
        <v>96.668492367775585</v>
      </c>
    </row>
    <row r="25" spans="1:5" x14ac:dyDescent="0.25">
      <c r="A25" s="12" t="s">
        <v>20</v>
      </c>
      <c r="B25" s="14">
        <v>325.12900000000002</v>
      </c>
      <c r="C25" s="14">
        <v>286.45600000000002</v>
      </c>
      <c r="D25" s="15">
        <f t="shared" si="0"/>
        <v>38.673000000000002</v>
      </c>
      <c r="E25" s="6">
        <f t="shared" si="1"/>
        <v>88.105336650990836</v>
      </c>
    </row>
    <row r="26" spans="1:5" s="3" customFormat="1" ht="30.75" customHeight="1" x14ac:dyDescent="0.25">
      <c r="A26" s="12" t="s">
        <v>21</v>
      </c>
      <c r="B26" s="16">
        <f>SUM(B6:B25)</f>
        <v>37917.104000000007</v>
      </c>
      <c r="C26" s="16">
        <f t="shared" ref="C26" si="2">SUM(C6:C25)</f>
        <v>36946.453999999998</v>
      </c>
      <c r="D26" s="16">
        <f>SUM(D6:D25)</f>
        <v>970.65000000000248</v>
      </c>
      <c r="E26" s="7">
        <f t="shared" si="1"/>
        <v>97.440073482405182</v>
      </c>
    </row>
    <row r="27" spans="1:5" x14ac:dyDescent="0.25">
      <c r="D27" s="17"/>
    </row>
  </sheetData>
  <mergeCells count="3">
    <mergeCell ref="A3:B3"/>
    <mergeCell ref="A1:E1"/>
    <mergeCell ref="A2:E2"/>
  </mergeCells>
  <pageMargins left="0.15748031496062992" right="0" top="0.74803149606299213" bottom="0.51181102362204722" header="0.51181102362204722" footer="0.31496062992125984"/>
  <pageSetup paperSize="9" scale="65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Шальнева Елена Анатольевна</cp:lastModifiedBy>
  <cp:lastPrinted>2023-01-10T14:59:01Z</cp:lastPrinted>
  <dcterms:created xsi:type="dcterms:W3CDTF">2018-08-30T07:51:05Z</dcterms:created>
  <dcterms:modified xsi:type="dcterms:W3CDTF">2023-01-12T06:47:54Z</dcterms:modified>
</cp:coreProperties>
</file>