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din-s32\Сайт\20230802\Продоляк\"/>
    </mc:Choice>
  </mc:AlternateContent>
  <bookViews>
    <workbookView xWindow="0" yWindow="0" windowWidth="28800" windowHeight="12330"/>
  </bookViews>
  <sheets>
    <sheet name="Лист 1" sheetId="2" r:id="rId1"/>
  </sheets>
  <definedNames>
    <definedName name="_xlnm.Print_Titles" localSheetId="0">'Лист 1'!$13:$14</definedName>
  </definedNames>
  <calcPr calcId="162913"/>
</workbook>
</file>

<file path=xl/calcChain.xml><?xml version="1.0" encoding="utf-8"?>
<calcChain xmlns="http://schemas.openxmlformats.org/spreadsheetml/2006/main">
  <c r="D26" i="2" l="1"/>
  <c r="F23" i="2" l="1"/>
  <c r="E23" i="2"/>
  <c r="G23" i="2"/>
  <c r="B26" i="2"/>
  <c r="C26" i="2" l="1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<sst xmlns="http://schemas.openxmlformats.org/spreadsheetml/2006/main" count="33" uniqueCount="33">
  <si>
    <t>5=2-4</t>
  </si>
  <si>
    <t>6=3-4</t>
  </si>
  <si>
    <t>% исполнения от плана</t>
  </si>
  <si>
    <t>% исполнения от кассового плана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</si>
  <si>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</si>
  <si>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</si>
  <si>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</si>
  <si>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</si>
  <si>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</si>
  <si>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</si>
  <si>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</si>
  <si>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</si>
  <si>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</si>
  <si>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</si>
  <si>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</si>
  <si>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</si>
  <si>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</si>
  <si>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</si>
  <si>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</si>
  <si>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</si>
  <si>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</si>
  <si>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</si>
  <si>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</si>
  <si>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</si>
  <si>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</si>
  <si>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</si>
  <si>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</si>
  <si>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на 2023 год</t>
  </si>
  <si>
    <t>Исполнено              за 1 полугодие 2023 года</t>
  </si>
  <si>
    <t>Кассовый план на 1 полугодие 2023 года</t>
  </si>
  <si>
    <t>Отклонение исполнения от плана на 2023 год</t>
  </si>
  <si>
    <t>Отклонение исполнения от кассового плана за 1 полугодие 2023 года</t>
  </si>
  <si>
    <t>Исполнение бюджета Одинцовского городского округа Московской области в разрезе муниципальных программ в сравнении с запланированными значениями на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</si>
</sst>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130" zoomScaleNormal="130" workbookViewId="0">
      <selection activeCell="C4" sqref="C4"/>
    </sheetView>
  </sheetViews>
  <sheetFormatPr defaultColWidth="9.140625" defaultRowHeight="15" x14ac:dyDescent="0.25"/>
  <cols>
    <col min="1" max="1" width="50.7109375" style="16" customWidth="1"/>
    <col min="2" max="2" width="14.140625" style="16" customWidth="1"/>
    <col min="3" max="3" width="17.7109375" style="16" customWidth="1"/>
    <col min="4" max="4" width="13.7109375" style="16" customWidth="1"/>
    <col min="5" max="5" width="15.42578125" style="16" customWidth="1"/>
    <col min="6" max="6" width="16.140625" style="16" customWidth="1"/>
    <col min="7" max="7" width="12.7109375" style="16" customWidth="1"/>
    <col min="8" max="8" width="14.5703125" style="16" customWidth="1"/>
    <col min="9" max="16384" width="9.140625" style="16"/>
  </cols>
  <sheetData>
    <row r="1" spans="1:8" ht="28.5" customHeight="1" x14ac:dyDescent="0.25">
      <c r="A1" s="21" t="s">
        <v>32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/>
      <c r="B2" s="21"/>
      <c r="C2" s="21"/>
      <c r="D2" s="21"/>
      <c r="E2" s="21"/>
      <c r="F2" s="21"/>
      <c r="G2" s="21"/>
      <c r="H2" s="21"/>
    </row>
    <row r="3" spans="1:8" x14ac:dyDescent="0.25">
      <c r="A3" s="19" t="s">
        <v>24</v>
      </c>
      <c r="B3" s="20"/>
    </row>
    <row r="4" spans="1:8" s="10" customFormat="1" ht="102.75" customHeight="1" x14ac:dyDescent="0.25">
      <c r="A4" s="8" t="s">
        <v>25</v>
      </c>
      <c r="B4" s="8" t="s">
        <v>27</v>
      </c>
      <c r="C4" s="8" t="s">
        <v>29</v>
      </c>
      <c r="D4" s="8" t="s">
        <v>28</v>
      </c>
      <c r="E4" s="8" t="s">
        <v>30</v>
      </c>
      <c r="F4" s="8" t="s">
        <v>31</v>
      </c>
      <c r="G4" s="9" t="s">
        <v>2</v>
      </c>
      <c r="H4" s="9" t="s">
        <v>3</v>
      </c>
    </row>
    <row r="5" spans="1:8" x14ac:dyDescent="0.25">
      <c r="A5" s="1">
        <v>1</v>
      </c>
      <c r="B5" s="11">
        <v>2</v>
      </c>
      <c r="C5" s="11">
        <v>3</v>
      </c>
      <c r="D5" s="11">
        <v>4</v>
      </c>
      <c r="E5" s="11" t="s">
        <v>0</v>
      </c>
      <c r="F5" s="2" t="s">
        <v>1</v>
      </c>
      <c r="G5" s="3">
        <v>7</v>
      </c>
      <c r="H5" s="3">
        <v>8</v>
      </c>
    </row>
    <row r="6" spans="1:8" ht="34.5" customHeight="1" x14ac:dyDescent="0.25">
      <c r="A6" s="12" t="s">
        <v>4</v>
      </c>
      <c r="B6" s="17">
        <v>1528.184</v>
      </c>
      <c r="C6" s="17">
        <v>762.32899999999995</v>
      </c>
      <c r="D6" s="17">
        <v>721.66200000000003</v>
      </c>
      <c r="E6" s="5">
        <f>B6-D6</f>
        <v>806.52199999999993</v>
      </c>
      <c r="F6" s="5">
        <f>C6-D6</f>
        <v>40.666999999999916</v>
      </c>
      <c r="G6" s="6">
        <f>D6*100/B6</f>
        <v>47.223501881972325</v>
      </c>
      <c r="H6" s="6">
        <f>D6*100/C6</f>
        <v>94.66542660714731</v>
      </c>
    </row>
    <row r="7" spans="1:8" x14ac:dyDescent="0.25">
      <c r="A7" s="12" t="s">
        <v>5</v>
      </c>
      <c r="B7" s="18">
        <v>12217.934999999999</v>
      </c>
      <c r="C7" s="18">
        <v>6776.5039999999999</v>
      </c>
      <c r="D7" s="18">
        <v>6335.6409999999996</v>
      </c>
      <c r="E7" s="13">
        <f t="shared" ref="E7:E24" si="0">B7-D7</f>
        <v>5882.2939999999999</v>
      </c>
      <c r="F7" s="13">
        <f t="shared" ref="F7:F24" si="1">C7-D7</f>
        <v>440.86300000000028</v>
      </c>
      <c r="G7" s="6">
        <f t="shared" ref="G7:G24" si="2">D7*100/B7</f>
        <v>51.85525213548771</v>
      </c>
      <c r="H7" s="6">
        <f t="shared" ref="H7:H24" si="3">D7*100/C7</f>
        <v>93.494241278393702</v>
      </c>
    </row>
    <row r="8" spans="1:8" ht="28.5" x14ac:dyDescent="0.25">
      <c r="A8" s="12" t="s">
        <v>6</v>
      </c>
      <c r="B8" s="18">
        <v>238.58600000000001</v>
      </c>
      <c r="C8" s="18">
        <v>94.197000000000003</v>
      </c>
      <c r="D8" s="18">
        <v>76.234999999999999</v>
      </c>
      <c r="E8" s="13">
        <f t="shared" si="0"/>
        <v>162.351</v>
      </c>
      <c r="F8" s="13">
        <f t="shared" si="1"/>
        <v>17.962000000000003</v>
      </c>
      <c r="G8" s="6">
        <f t="shared" si="2"/>
        <v>31.952838808647613</v>
      </c>
      <c r="H8" s="6">
        <f t="shared" si="3"/>
        <v>80.931452169389686</v>
      </c>
    </row>
    <row r="9" spans="1:8" x14ac:dyDescent="0.25">
      <c r="A9" s="12" t="s">
        <v>7</v>
      </c>
      <c r="B9" s="18">
        <v>838.31</v>
      </c>
      <c r="C9" s="18">
        <v>430.84399999999999</v>
      </c>
      <c r="D9" s="18">
        <v>396.96199999999999</v>
      </c>
      <c r="E9" s="13">
        <f t="shared" si="0"/>
        <v>441.34799999999996</v>
      </c>
      <c r="F9" s="13">
        <f t="shared" si="1"/>
        <v>33.882000000000005</v>
      </c>
      <c r="G9" s="6">
        <f t="shared" si="2"/>
        <v>47.352649974353163</v>
      </c>
      <c r="H9" s="6">
        <f t="shared" si="3"/>
        <v>92.13590069723611</v>
      </c>
    </row>
    <row r="10" spans="1:8" ht="28.5" x14ac:dyDescent="0.25">
      <c r="A10" s="12" t="s">
        <v>8</v>
      </c>
      <c r="B10" s="18">
        <v>11.973000000000001</v>
      </c>
      <c r="C10" s="18">
        <v>9.6359999999999992</v>
      </c>
      <c r="D10" s="18">
        <v>6.0419999999999998</v>
      </c>
      <c r="E10" s="13">
        <f t="shared" si="0"/>
        <v>5.9310000000000009</v>
      </c>
      <c r="F10" s="13">
        <f t="shared" si="1"/>
        <v>3.5939999999999994</v>
      </c>
      <c r="G10" s="6">
        <f t="shared" si="2"/>
        <v>50.463542971686287</v>
      </c>
      <c r="H10" s="6">
        <f t="shared" si="3"/>
        <v>62.702366127023659</v>
      </c>
    </row>
    <row r="11" spans="1:8" ht="28.5" x14ac:dyDescent="0.25">
      <c r="A11" s="12" t="s">
        <v>9</v>
      </c>
      <c r="B11" s="18">
        <v>141.892</v>
      </c>
      <c r="C11" s="18">
        <v>70.370999999999995</v>
      </c>
      <c r="D11" s="18">
        <v>11.728</v>
      </c>
      <c r="E11" s="13">
        <f t="shared" si="0"/>
        <v>130.16399999999999</v>
      </c>
      <c r="F11" s="13">
        <f t="shared" si="1"/>
        <v>58.642999999999994</v>
      </c>
      <c r="G11" s="6">
        <f t="shared" si="2"/>
        <v>8.2654413215685167</v>
      </c>
      <c r="H11" s="6">
        <f t="shared" si="3"/>
        <v>16.665956146708162</v>
      </c>
    </row>
    <row r="12" spans="1:8" ht="42.75" x14ac:dyDescent="0.25">
      <c r="A12" s="12" t="s">
        <v>10</v>
      </c>
      <c r="B12" s="18">
        <v>450.76799999999997</v>
      </c>
      <c r="C12" s="18">
        <v>187.18199999999999</v>
      </c>
      <c r="D12" s="18">
        <v>145.12899999999999</v>
      </c>
      <c r="E12" s="13">
        <f t="shared" si="0"/>
        <v>305.63900000000001</v>
      </c>
      <c r="F12" s="13">
        <f t="shared" si="1"/>
        <v>42.052999999999997</v>
      </c>
      <c r="G12" s="6">
        <f t="shared" si="2"/>
        <v>32.195941149327375</v>
      </c>
      <c r="H12" s="6">
        <f t="shared" si="3"/>
        <v>77.5336303704416</v>
      </c>
    </row>
    <row r="13" spans="1:8" x14ac:dyDescent="0.25">
      <c r="A13" s="12" t="s">
        <v>11</v>
      </c>
      <c r="B13" s="18">
        <v>237.684</v>
      </c>
      <c r="C13" s="18">
        <v>110.16500000000001</v>
      </c>
      <c r="D13" s="18">
        <v>108.232</v>
      </c>
      <c r="E13" s="13">
        <f t="shared" si="0"/>
        <v>129.452</v>
      </c>
      <c r="F13" s="13">
        <f t="shared" si="1"/>
        <v>1.9330000000000069</v>
      </c>
      <c r="G13" s="6">
        <f t="shared" si="2"/>
        <v>45.536089934534935</v>
      </c>
      <c r="H13" s="6">
        <f t="shared" si="3"/>
        <v>98.245359233876457</v>
      </c>
    </row>
    <row r="14" spans="1:8" ht="42.75" x14ac:dyDescent="0.25">
      <c r="A14" s="12" t="s">
        <v>12</v>
      </c>
      <c r="B14" s="18">
        <v>1613.356</v>
      </c>
      <c r="C14" s="18">
        <v>773.03499999999997</v>
      </c>
      <c r="D14" s="18">
        <v>725.78599999999994</v>
      </c>
      <c r="E14" s="13">
        <f t="shared" si="0"/>
        <v>887.57</v>
      </c>
      <c r="F14" s="13">
        <f t="shared" si="1"/>
        <v>47.249000000000024</v>
      </c>
      <c r="G14" s="6">
        <f t="shared" si="2"/>
        <v>44.986103501025184</v>
      </c>
      <c r="H14" s="6">
        <f t="shared" si="3"/>
        <v>93.887857600238021</v>
      </c>
    </row>
    <row r="15" spans="1:8" ht="28.5" x14ac:dyDescent="0.25">
      <c r="A15" s="12" t="s">
        <v>13</v>
      </c>
      <c r="B15" s="18">
        <v>23.4</v>
      </c>
      <c r="C15" s="18">
        <v>2.6</v>
      </c>
      <c r="D15" s="18">
        <v>0.52700000000000002</v>
      </c>
      <c r="E15" s="13">
        <f t="shared" si="0"/>
        <v>22.872999999999998</v>
      </c>
      <c r="F15" s="13">
        <f t="shared" si="1"/>
        <v>2.073</v>
      </c>
      <c r="G15" s="6">
        <f t="shared" si="2"/>
        <v>2.2521367521367526</v>
      </c>
      <c r="H15" s="6">
        <f t="shared" si="3"/>
        <v>20.26923076923077</v>
      </c>
    </row>
    <row r="16" spans="1:8" ht="28.5" x14ac:dyDescent="0.25">
      <c r="A16" s="12" t="s">
        <v>14</v>
      </c>
      <c r="B16" s="18">
        <v>3608.5990000000002</v>
      </c>
      <c r="C16" s="18">
        <v>1815.5709999999999</v>
      </c>
      <c r="D16" s="18">
        <v>1606.837</v>
      </c>
      <c r="E16" s="13">
        <f t="shared" si="0"/>
        <v>2001.7620000000002</v>
      </c>
      <c r="F16" s="13">
        <f t="shared" si="1"/>
        <v>208.73399999999992</v>
      </c>
      <c r="G16" s="6">
        <f t="shared" si="2"/>
        <v>44.528001033087911</v>
      </c>
      <c r="H16" s="6">
        <f t="shared" si="3"/>
        <v>88.503121056681351</v>
      </c>
    </row>
    <row r="17" spans="1:8" ht="57" x14ac:dyDescent="0.25">
      <c r="A17" s="12" t="s">
        <v>15</v>
      </c>
      <c r="B17" s="18">
        <v>178.304</v>
      </c>
      <c r="C17" s="18">
        <v>83.634</v>
      </c>
      <c r="D17" s="18">
        <v>59.817</v>
      </c>
      <c r="E17" s="13">
        <f t="shared" si="0"/>
        <v>118.48699999999999</v>
      </c>
      <c r="F17" s="13">
        <f t="shared" si="1"/>
        <v>23.817</v>
      </c>
      <c r="G17" s="6">
        <f t="shared" si="2"/>
        <v>33.547761127063886</v>
      </c>
      <c r="H17" s="6">
        <f t="shared" si="3"/>
        <v>71.52234737068656</v>
      </c>
    </row>
    <row r="18" spans="1:8" ht="42.75" x14ac:dyDescent="0.25">
      <c r="A18" s="12" t="s">
        <v>16</v>
      </c>
      <c r="B18" s="18">
        <v>3365.6309999999999</v>
      </c>
      <c r="C18" s="18">
        <v>971.92499999999995</v>
      </c>
      <c r="D18" s="18">
        <v>744.21699999999998</v>
      </c>
      <c r="E18" s="13">
        <f t="shared" si="0"/>
        <v>2621.4139999999998</v>
      </c>
      <c r="F18" s="13">
        <f t="shared" si="1"/>
        <v>227.70799999999997</v>
      </c>
      <c r="G18" s="6">
        <f t="shared" si="2"/>
        <v>22.112257701453309</v>
      </c>
      <c r="H18" s="6">
        <f t="shared" si="3"/>
        <v>76.57144326979963</v>
      </c>
    </row>
    <row r="19" spans="1:8" ht="28.5" x14ac:dyDescent="0.25">
      <c r="A19" s="12" t="s">
        <v>17</v>
      </c>
      <c r="B19" s="18">
        <v>561.69299999999998</v>
      </c>
      <c r="C19" s="18">
        <v>274.565</v>
      </c>
      <c r="D19" s="18">
        <v>230.16900000000001</v>
      </c>
      <c r="E19" s="13">
        <f t="shared" si="0"/>
        <v>331.524</v>
      </c>
      <c r="F19" s="13">
        <f t="shared" si="1"/>
        <v>44.395999999999987</v>
      </c>
      <c r="G19" s="6">
        <f t="shared" si="2"/>
        <v>40.977722706175797</v>
      </c>
      <c r="H19" s="6">
        <f t="shared" si="3"/>
        <v>83.830422668584859</v>
      </c>
    </row>
    <row r="20" spans="1:8" ht="28.5" x14ac:dyDescent="0.25">
      <c r="A20" s="12" t="s">
        <v>18</v>
      </c>
      <c r="B20" s="18">
        <v>21.905999999999999</v>
      </c>
      <c r="C20" s="18">
        <v>11.691000000000001</v>
      </c>
      <c r="D20" s="18">
        <v>11.558</v>
      </c>
      <c r="E20" s="13">
        <f t="shared" si="0"/>
        <v>10.347999999999999</v>
      </c>
      <c r="F20" s="13">
        <f t="shared" si="1"/>
        <v>0.1330000000000009</v>
      </c>
      <c r="G20" s="6">
        <f t="shared" si="2"/>
        <v>52.761800419976261</v>
      </c>
      <c r="H20" s="6">
        <f t="shared" si="3"/>
        <v>98.862372765375071</v>
      </c>
    </row>
    <row r="21" spans="1:8" ht="28.5" x14ac:dyDescent="0.25">
      <c r="A21" s="12" t="s">
        <v>19</v>
      </c>
      <c r="B21" s="18">
        <v>4837.7439999999997</v>
      </c>
      <c r="C21" s="18">
        <v>1449.2180000000001</v>
      </c>
      <c r="D21" s="18">
        <v>1299.454</v>
      </c>
      <c r="E21" s="13">
        <f t="shared" si="0"/>
        <v>3538.29</v>
      </c>
      <c r="F21" s="13">
        <f t="shared" si="1"/>
        <v>149.76400000000012</v>
      </c>
      <c r="G21" s="6">
        <f t="shared" si="2"/>
        <v>26.860743354753787</v>
      </c>
      <c r="H21" s="6">
        <f t="shared" si="3"/>
        <v>89.665874975331519</v>
      </c>
    </row>
    <row r="22" spans="1:8" ht="28.5" x14ac:dyDescent="0.25">
      <c r="A22" s="12" t="s">
        <v>20</v>
      </c>
      <c r="B22" s="18">
        <v>11211.8</v>
      </c>
      <c r="C22" s="18">
        <v>4501.7539999999999</v>
      </c>
      <c r="D22" s="18">
        <v>3236.3589999999999</v>
      </c>
      <c r="E22" s="13">
        <f t="shared" ref="E22:E23" si="4">B22-D22</f>
        <v>7975.4409999999989</v>
      </c>
      <c r="F22" s="13">
        <f t="shared" ref="F22:F23" si="5">C22-D22</f>
        <v>1265.395</v>
      </c>
      <c r="G22" s="6">
        <f t="shared" ref="G22:G23" si="6">D22*100/B22</f>
        <v>28.865650475391998</v>
      </c>
      <c r="H22" s="6">
        <f t="shared" ref="H22" si="7">D22*100/C22</f>
        <v>71.891067348415746</v>
      </c>
    </row>
    <row r="23" spans="1:8" ht="28.5" x14ac:dyDescent="0.25">
      <c r="A23" s="12" t="s">
        <v>26</v>
      </c>
      <c r="B23" s="18">
        <v>449.13</v>
      </c>
      <c r="C23" s="18">
        <v>213.691</v>
      </c>
      <c r="D23" s="18">
        <v>134.804</v>
      </c>
      <c r="E23" s="13">
        <f t="shared" si="4"/>
        <v>314.32600000000002</v>
      </c>
      <c r="F23" s="13">
        <f t="shared" si="5"/>
        <v>78.887</v>
      </c>
      <c r="G23" s="6">
        <f t="shared" si="6"/>
        <v>30.014472424465076</v>
      </c>
      <c r="H23" s="6">
        <v>0</v>
      </c>
    </row>
    <row r="24" spans="1:8" ht="42.75" x14ac:dyDescent="0.25">
      <c r="A24" s="12" t="s">
        <v>21</v>
      </c>
      <c r="B24" s="18">
        <v>45.151000000000003</v>
      </c>
      <c r="C24" s="18">
        <v>28.396000000000001</v>
      </c>
      <c r="D24" s="18">
        <v>22.734000000000002</v>
      </c>
      <c r="E24" s="13">
        <f t="shared" si="0"/>
        <v>22.417000000000002</v>
      </c>
      <c r="F24" s="13">
        <f t="shared" si="1"/>
        <v>5.661999999999999</v>
      </c>
      <c r="G24" s="6">
        <f t="shared" si="2"/>
        <v>50.351044273659497</v>
      </c>
      <c r="H24" s="6">
        <f t="shared" si="3"/>
        <v>80.06057191153684</v>
      </c>
    </row>
    <row r="25" spans="1:8" x14ac:dyDescent="0.25">
      <c r="A25" s="12" t="s">
        <v>22</v>
      </c>
      <c r="B25" s="18">
        <v>191.34100000000001</v>
      </c>
      <c r="C25" s="18">
        <v>101.64</v>
      </c>
      <c r="D25" s="18">
        <v>100.295</v>
      </c>
      <c r="E25" s="13">
        <f t="shared" ref="E25" si="8">B25-D25</f>
        <v>91.046000000000006</v>
      </c>
      <c r="F25" s="13">
        <f t="shared" ref="F25" si="9">C25-D25</f>
        <v>1.3449999999999989</v>
      </c>
      <c r="G25" s="6">
        <f t="shared" ref="G25:G26" si="10">D25*100/B25</f>
        <v>52.416889218724684</v>
      </c>
      <c r="H25" s="6">
        <f t="shared" ref="H25:H26" si="11">D25*100/C25</f>
        <v>98.676702085792996</v>
      </c>
    </row>
    <row r="26" spans="1:8" s="4" customFormat="1" ht="30.75" customHeight="1" x14ac:dyDescent="0.2">
      <c r="A26" s="12" t="s">
        <v>23</v>
      </c>
      <c r="B26" s="14">
        <f>SUM(B6:B25)</f>
        <v>41773.386999999995</v>
      </c>
      <c r="C26" s="14">
        <f t="shared" ref="C26:F26" si="12">SUM(C6:C25)</f>
        <v>18668.948</v>
      </c>
      <c r="D26" s="14">
        <f>SUM(D6:D25)</f>
        <v>15974.188</v>
      </c>
      <c r="E26" s="14">
        <f>SUM(E6:E25)</f>
        <v>25799.198999999997</v>
      </c>
      <c r="F26" s="14">
        <f t="shared" si="12"/>
        <v>2694.76</v>
      </c>
      <c r="G26" s="7">
        <f t="shared" si="10"/>
        <v>38.240107272125201</v>
      </c>
      <c r="H26" s="7">
        <f t="shared" si="11"/>
        <v>85.565549810305328</v>
      </c>
    </row>
    <row r="27" spans="1:8" x14ac:dyDescent="0.25">
      <c r="E27" s="15"/>
      <c r="F27" s="15"/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1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Поздняков Сергей Николаевич</cp:lastModifiedBy>
  <cp:lastPrinted>2023-08-01T06:36:07Z</cp:lastPrinted>
  <dcterms:created xsi:type="dcterms:W3CDTF">2018-08-30T07:51:05Z</dcterms:created>
  <dcterms:modified xsi:type="dcterms:W3CDTF">2023-08-04T08:52:33Z</dcterms:modified>
</cp:coreProperties>
</file>