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odin-s32\Сайт\20230802\Продоляк\"/>
    </mc:Choice>
  </mc:AlternateContent>
  <bookViews>
    <workbookView xWindow="0" yWindow="0" windowWidth="28800" windowHeight="12330"/>
  </bookViews>
  <sheets>
    <sheet name="Лист 1" sheetId="1" r:id="rId1"/>
  </sheets>
  <definedNames>
    <definedName name="_xlnm.Print_Titles" localSheetId="0">'Лист 1'!#REF!</definedName>
  </definedNames>
  <calcPr calcId="162913"/>
</workbook>
</file>

<file path=xl/calcChain.xml><?xml version="1.0" encoding="utf-8"?>
<calcChain xmlns="http://schemas.openxmlformats.org/spreadsheetml/2006/main">
  <c r="G27" i="1" l="1"/>
  <c r="F27" i="1"/>
  <c r="E27" i="1"/>
  <c r="D27" i="1" l="1"/>
  <c r="C27" i="1"/>
  <c r="B27" i="1"/>
  <c r="K24" i="1" l="1"/>
  <c r="J24" i="1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5" i="1"/>
  <c r="I26" i="1"/>
  <c r="I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5" i="1"/>
  <c r="H26" i="1"/>
  <c r="H7" i="1"/>
  <c r="I27" i="1" l="1"/>
  <c r="H27" i="1" l="1"/>
  <c r="J27" i="1" l="1"/>
  <c r="K2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5" i="1"/>
  <c r="K2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5" i="1"/>
  <c r="J26" i="1"/>
  <c r="K7" i="1"/>
  <c r="J7" i="1"/>
</calcChain>
</file>

<file path=xl/sharedStrings.xml><?xml version="1.0" encoding="utf-8"?>
<sst xmlns="http://schemas.openxmlformats.org/spreadsheetml/2006/main" count="34" uniqueCount="34">
  <si>
    <t>Всего:</t>
  </si>
  <si>
    <t xml:space="preserve">       Муниципальная программа "Культура"</t>
  </si>
  <si>
    <t xml:space="preserve">       Муниципальная программа "Образование"</t>
  </si>
  <si>
    <t xml:space="preserve">       Муниципальная программа "Социальная защита населения"</t>
  </si>
  <si>
    <t xml:space="preserve">       Муниципальная программа "Спорт"</t>
  </si>
  <si>
    <t xml:space="preserve">       Муниципальная программа "Развитие сельского хозяйства"</t>
  </si>
  <si>
    <t xml:space="preserve">       Муниципальная программа "Экология и окружающая среда"</t>
  </si>
  <si>
    <t xml:space="preserve">       Муниципальная программа "Безопасность и обеспечение безопасности жизнедеятельности населения"</t>
  </si>
  <si>
    <t xml:space="preserve">       Муниципальная программа "Жилище"</t>
  </si>
  <si>
    <t xml:space="preserve">       Муниципальная программа "Развитие инженерной инфраструктуры и энергоэффективности"</t>
  </si>
  <si>
    <t xml:space="preserve">       Муниципальная программа "Предпринимательство"</t>
  </si>
  <si>
    <t xml:space="preserve">       Муниципальная программа "Управление имуществом и муниципальными финансами"</t>
  </si>
  <si>
    <t xml:space="preserve">       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</si>
  <si>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 xml:space="preserve">       Муниципальная программа "Развитие и функционирование дорожно-транспортного комплекса"</t>
  </si>
  <si>
    <t xml:space="preserve">       Муниципальная программа "Цифровое муниципальное образование"</t>
  </si>
  <si>
    <t xml:space="preserve">       Муниципальная программа "Архитектура и градостроительство"</t>
  </si>
  <si>
    <t xml:space="preserve">       Муниципальная программа "Формирование современной комфортной городской среды"</t>
  </si>
  <si>
    <t xml:space="preserve">       Муниципальная программа "Строительство объектов социальной инфраструктуры"</t>
  </si>
  <si>
    <t xml:space="preserve">       Руководство и управление в сфере установленных функций органов местного самоуправления</t>
  </si>
  <si>
    <t xml:space="preserve">       Непрограммные расходы</t>
  </si>
  <si>
    <t>Единицы измерения: млн. руб.</t>
  </si>
  <si>
    <t xml:space="preserve">Наименование </t>
  </si>
  <si>
    <t xml:space="preserve">       Муниципальная программа "Переселение граждан из аварийного жилищного фонда"</t>
  </si>
  <si>
    <t>План 2022 года</t>
  </si>
  <si>
    <t>Кассовый план на 1 полугодие 2022 года</t>
  </si>
  <si>
    <t>Исполнено за 1 полугодие 2022 года</t>
  </si>
  <si>
    <t>% исполнения кассового плана за 1 полугодие 2022 года</t>
  </si>
  <si>
    <t>План 2023 года</t>
  </si>
  <si>
    <t>Кассовый план на 1 полугодие 2023 года</t>
  </si>
  <si>
    <t>Исполнено за 1 полугодие 2023 года</t>
  </si>
  <si>
    <t>% испонения плана 2022 года</t>
  </si>
  <si>
    <t>% исполнения плана 2023 года</t>
  </si>
  <si>
    <t>% исполнения кассового плана за 1 полугодие 2023 года</t>
  </si>
  <si>
    <t>Исполнение бюджета Одинцовского городского округа по расходам в разрезе муниципальных программ за 1 полугодие 2023 года в сравнении с  1 полугодием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</si>
</sst>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;[Red]\-#,##0.00"/>
    <numFmt numFmtId="165" formatCode="0.000"/>
    <numFmt numFmtId="166" formatCode="#,##0.000"/>
  </numFmts>
  <fonts count="7" x14ac:knownFonts="1"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Border="0"/>
    <xf numFmtId="0" fontId="1" fillId="0" borderId="0"/>
  </cellStyleXfs>
  <cellXfs count="18">
    <xf numFmtId="0" fontId="0" fillId="0" borderId="0" xfId="0" applyNumberFormat="1" applyFill="1" applyAlignment="1" applyProtection="1"/>
    <xf numFmtId="0" fontId="4" fillId="0" borderId="1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Alignment="1" applyProtection="1"/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</xf>
    <xf numFmtId="165" fontId="6" fillId="0" borderId="1" xfId="1" applyNumberFormat="1" applyFont="1" applyFill="1" applyBorder="1" applyAlignment="1">
      <alignment horizontal="right" wrapText="1"/>
    </xf>
    <xf numFmtId="166" fontId="6" fillId="0" borderId="1" xfId="1" applyNumberFormat="1" applyFont="1" applyFill="1" applyBorder="1" applyAlignment="1">
      <alignment horizontal="right" wrapText="1"/>
    </xf>
    <xf numFmtId="166" fontId="5" fillId="0" borderId="1" xfId="1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 applyProtection="1"/>
    <xf numFmtId="164" fontId="2" fillId="0" borderId="1" xfId="0" applyNumberFormat="1" applyFont="1" applyFill="1" applyBorder="1" applyAlignment="1" applyProtection="1"/>
    <xf numFmtId="2" fontId="4" fillId="0" borderId="1" xfId="0" applyNumberFormat="1" applyFont="1" applyFill="1" applyBorder="1" applyAlignment="1" applyProtection="1"/>
    <xf numFmtId="0" fontId="2" fillId="0" borderId="0" xfId="0" applyNumberFormat="1" applyFont="1" applyFill="1" applyAlignment="1" applyProtection="1">
      <alignment horizontal="left" wrapText="1"/>
    </xf>
    <xf numFmtId="0" fontId="2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left" wrapText="1"/>
    </xf>
    <xf numFmtId="0" fontId="2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horizontal="center" wrapText="1"/>
    </xf>
  </cellXfs>
  <cellStyles count="2">
    <cellStyle name="Обычный" xfId="0" builtinId="0"/>
    <cellStyle name="Обычный_Лист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zoomScale="85" zoomScaleNormal="85" workbookViewId="0">
      <selection activeCell="A5" sqref="A5"/>
    </sheetView>
  </sheetViews>
  <sheetFormatPr defaultColWidth="8.85546875" defaultRowHeight="15" x14ac:dyDescent="0.25"/>
  <cols>
    <col min="1" max="1" width="95.85546875" style="14" customWidth="1"/>
    <col min="2" max="2" width="12.5703125" style="14" customWidth="1"/>
    <col min="3" max="3" width="13.42578125" style="14" customWidth="1"/>
    <col min="4" max="4" width="12.5703125" style="14" customWidth="1"/>
    <col min="5" max="5" width="12.28515625" style="14" customWidth="1"/>
    <col min="6" max="6" width="13" style="14" customWidth="1"/>
    <col min="7" max="7" width="12.42578125" style="14" customWidth="1"/>
    <col min="8" max="8" width="13" style="14" customWidth="1"/>
    <col min="9" max="9" width="15" style="14" customWidth="1"/>
    <col min="10" max="10" width="13" style="14" customWidth="1"/>
    <col min="11" max="11" width="15" style="14" customWidth="1"/>
    <col min="12" max="16384" width="8.85546875" style="14"/>
  </cols>
  <sheetData>
    <row r="1" spans="1:11" ht="31.9" customHeight="1" x14ac:dyDescent="0.25">
      <c r="A1" s="17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.75" x14ac:dyDescent="0.25">
      <c r="A2" s="17"/>
      <c r="B2" s="17"/>
      <c r="C2" s="17"/>
      <c r="D2" s="17"/>
      <c r="E2" s="17"/>
      <c r="F2" s="17"/>
      <c r="G2" s="17"/>
      <c r="H2" s="17"/>
      <c r="I2" s="17"/>
    </row>
    <row r="3" spans="1:11" x14ac:dyDescent="0.25">
      <c r="A3" s="13"/>
    </row>
    <row r="4" spans="1:11" x14ac:dyDescent="0.25">
      <c r="A4" s="15" t="s">
        <v>20</v>
      </c>
      <c r="B4" s="16"/>
    </row>
    <row r="5" spans="1:11" s="6" customFormat="1" ht="85.5" x14ac:dyDescent="0.25">
      <c r="A5" s="5" t="s">
        <v>21</v>
      </c>
      <c r="B5" s="5" t="s">
        <v>23</v>
      </c>
      <c r="C5" s="5" t="s">
        <v>24</v>
      </c>
      <c r="D5" s="5" t="s">
        <v>25</v>
      </c>
      <c r="E5" s="5" t="s">
        <v>27</v>
      </c>
      <c r="F5" s="5" t="s">
        <v>28</v>
      </c>
      <c r="G5" s="5" t="s">
        <v>29</v>
      </c>
      <c r="H5" s="5" t="s">
        <v>30</v>
      </c>
      <c r="I5" s="5" t="s">
        <v>26</v>
      </c>
      <c r="J5" s="5" t="s">
        <v>31</v>
      </c>
      <c r="K5" s="5" t="s">
        <v>32</v>
      </c>
    </row>
    <row r="6" spans="1:11" x14ac:dyDescent="0.25">
      <c r="A6" s="1">
        <v>1</v>
      </c>
      <c r="B6" s="1">
        <v>5</v>
      </c>
      <c r="C6" s="1">
        <v>6</v>
      </c>
      <c r="D6" s="1">
        <v>7</v>
      </c>
      <c r="E6" s="1">
        <v>5</v>
      </c>
      <c r="F6" s="1">
        <v>6</v>
      </c>
      <c r="G6" s="1">
        <v>7</v>
      </c>
      <c r="H6" s="3">
        <v>8</v>
      </c>
      <c r="I6" s="3">
        <v>9</v>
      </c>
      <c r="J6" s="3">
        <v>10</v>
      </c>
      <c r="K6" s="3">
        <v>11</v>
      </c>
    </row>
    <row r="7" spans="1:11" x14ac:dyDescent="0.25">
      <c r="A7" s="4" t="s">
        <v>1</v>
      </c>
      <c r="B7" s="7">
        <v>1693.3109999999999</v>
      </c>
      <c r="C7" s="7">
        <v>831.41399999999999</v>
      </c>
      <c r="D7" s="7">
        <v>786.95799999999997</v>
      </c>
      <c r="E7" s="7">
        <v>1528.184</v>
      </c>
      <c r="F7" s="7">
        <v>762.32899999999995</v>
      </c>
      <c r="G7" s="7">
        <v>721.66200000000003</v>
      </c>
      <c r="H7" s="10">
        <f>D7*100/B7</f>
        <v>46.474510589017612</v>
      </c>
      <c r="I7" s="10">
        <f>D7*100/C7</f>
        <v>94.652964708316205</v>
      </c>
      <c r="J7" s="11">
        <f>G7*100/E7</f>
        <v>47.223501881972325</v>
      </c>
      <c r="K7" s="11">
        <f>G7*100/F7</f>
        <v>94.66542660714731</v>
      </c>
    </row>
    <row r="8" spans="1:11" x14ac:dyDescent="0.25">
      <c r="A8" s="4" t="s">
        <v>2</v>
      </c>
      <c r="B8" s="8">
        <v>10085.402</v>
      </c>
      <c r="C8" s="8">
        <v>6276.433</v>
      </c>
      <c r="D8" s="8">
        <v>5973.8289999999997</v>
      </c>
      <c r="E8" s="8">
        <v>12217.934999999999</v>
      </c>
      <c r="F8" s="8">
        <v>6776.5039999999999</v>
      </c>
      <c r="G8" s="8">
        <v>6335.6409999999996</v>
      </c>
      <c r="H8" s="10">
        <f t="shared" ref="H8:H27" si="0">D8*100/B8</f>
        <v>59.232433174205653</v>
      </c>
      <c r="I8" s="10">
        <f t="shared" ref="I8:I27" si="1">D8*100/C8</f>
        <v>95.178726515522442</v>
      </c>
      <c r="J8" s="11">
        <f t="shared" ref="J8:K26" si="2">G8*100/E8</f>
        <v>51.85525213548771</v>
      </c>
      <c r="K8" s="11">
        <f t="shared" ref="K8:K26" si="3">G8*100/F8</f>
        <v>93.494241278393702</v>
      </c>
    </row>
    <row r="9" spans="1:11" x14ac:dyDescent="0.25">
      <c r="A9" s="4" t="s">
        <v>3</v>
      </c>
      <c r="B9" s="8">
        <v>336.59899999999999</v>
      </c>
      <c r="C9" s="8">
        <v>140.773</v>
      </c>
      <c r="D9" s="8">
        <v>118.538</v>
      </c>
      <c r="E9" s="8">
        <v>238.58600000000001</v>
      </c>
      <c r="F9" s="8">
        <v>94.197000000000003</v>
      </c>
      <c r="G9" s="8">
        <v>76.234999999999999</v>
      </c>
      <c r="H9" s="10">
        <f t="shared" si="0"/>
        <v>35.216385075416149</v>
      </c>
      <c r="I9" s="10">
        <f t="shared" si="1"/>
        <v>84.205067733159055</v>
      </c>
      <c r="J9" s="11">
        <f t="shared" si="2"/>
        <v>31.952838808647613</v>
      </c>
      <c r="K9" s="11">
        <f t="shared" si="3"/>
        <v>80.931452169389686</v>
      </c>
    </row>
    <row r="10" spans="1:11" x14ac:dyDescent="0.25">
      <c r="A10" s="4" t="s">
        <v>4</v>
      </c>
      <c r="B10" s="8">
        <v>1205.0920000000001</v>
      </c>
      <c r="C10" s="8">
        <v>511.95800000000003</v>
      </c>
      <c r="D10" s="8">
        <v>438.29500000000002</v>
      </c>
      <c r="E10" s="8">
        <v>838.31</v>
      </c>
      <c r="F10" s="8">
        <v>430.84399999999999</v>
      </c>
      <c r="G10" s="8">
        <v>396.96199999999999</v>
      </c>
      <c r="H10" s="10">
        <f t="shared" si="0"/>
        <v>36.370252229705279</v>
      </c>
      <c r="I10" s="10">
        <f t="shared" si="1"/>
        <v>85.611515007090418</v>
      </c>
      <c r="J10" s="11">
        <f t="shared" si="2"/>
        <v>47.352649974353163</v>
      </c>
      <c r="K10" s="11">
        <f t="shared" si="3"/>
        <v>92.13590069723611</v>
      </c>
    </row>
    <row r="11" spans="1:11" x14ac:dyDescent="0.25">
      <c r="A11" s="4" t="s">
        <v>5</v>
      </c>
      <c r="B11" s="8">
        <v>10.82</v>
      </c>
      <c r="C11" s="8">
        <v>10.247999999999999</v>
      </c>
      <c r="D11" s="8">
        <v>4.298</v>
      </c>
      <c r="E11" s="8">
        <v>11.973000000000001</v>
      </c>
      <c r="F11" s="8">
        <v>9.6359999999999992</v>
      </c>
      <c r="G11" s="8">
        <v>6.0419999999999998</v>
      </c>
      <c r="H11" s="10">
        <f t="shared" si="0"/>
        <v>39.722735674676528</v>
      </c>
      <c r="I11" s="10">
        <f t="shared" si="1"/>
        <v>41.939890710382521</v>
      </c>
      <c r="J11" s="11">
        <f t="shared" si="2"/>
        <v>50.463542971686287</v>
      </c>
      <c r="K11" s="11">
        <f t="shared" si="3"/>
        <v>62.702366127023659</v>
      </c>
    </row>
    <row r="12" spans="1:11" x14ac:dyDescent="0.25">
      <c r="A12" s="4" t="s">
        <v>6</v>
      </c>
      <c r="B12" s="8">
        <v>1417.9159999999999</v>
      </c>
      <c r="C12" s="8">
        <v>612.05600000000004</v>
      </c>
      <c r="D12" s="8">
        <v>600.51</v>
      </c>
      <c r="E12" s="8">
        <v>141.892</v>
      </c>
      <c r="F12" s="8">
        <v>70.370999999999995</v>
      </c>
      <c r="G12" s="8">
        <v>11.728</v>
      </c>
      <c r="H12" s="10">
        <f t="shared" si="0"/>
        <v>42.351592054818482</v>
      </c>
      <c r="I12" s="10">
        <f t="shared" si="1"/>
        <v>98.113571307200644</v>
      </c>
      <c r="J12" s="11">
        <f t="shared" si="2"/>
        <v>8.2654413215685167</v>
      </c>
      <c r="K12" s="11">
        <f t="shared" si="3"/>
        <v>16.665956146708162</v>
      </c>
    </row>
    <row r="13" spans="1:11" ht="28.5" x14ac:dyDescent="0.25">
      <c r="A13" s="4" t="s">
        <v>7</v>
      </c>
      <c r="B13" s="8">
        <v>445.81200000000001</v>
      </c>
      <c r="C13" s="8">
        <v>217.084</v>
      </c>
      <c r="D13" s="8">
        <v>194.46600000000001</v>
      </c>
      <c r="E13" s="8">
        <v>450.76799999999997</v>
      </c>
      <c r="F13" s="8">
        <v>187.18199999999999</v>
      </c>
      <c r="G13" s="8">
        <v>145.12899999999999</v>
      </c>
      <c r="H13" s="10">
        <f t="shared" si="0"/>
        <v>43.620629323571372</v>
      </c>
      <c r="I13" s="10">
        <f t="shared" si="1"/>
        <v>89.58099168985278</v>
      </c>
      <c r="J13" s="11">
        <f t="shared" si="2"/>
        <v>32.195941149327375</v>
      </c>
      <c r="K13" s="11">
        <f t="shared" si="3"/>
        <v>77.5336303704416</v>
      </c>
    </row>
    <row r="14" spans="1:11" x14ac:dyDescent="0.25">
      <c r="A14" s="4" t="s">
        <v>8</v>
      </c>
      <c r="B14" s="8">
        <v>280.84800000000001</v>
      </c>
      <c r="C14" s="8">
        <v>128.297</v>
      </c>
      <c r="D14" s="8">
        <v>127.514</v>
      </c>
      <c r="E14" s="8">
        <v>237.684</v>
      </c>
      <c r="F14" s="8">
        <v>110.16500000000001</v>
      </c>
      <c r="G14" s="8">
        <v>108.232</v>
      </c>
      <c r="H14" s="10">
        <f t="shared" si="0"/>
        <v>45.403207428929527</v>
      </c>
      <c r="I14" s="10">
        <f t="shared" si="1"/>
        <v>99.389697342884091</v>
      </c>
      <c r="J14" s="11">
        <f t="shared" si="2"/>
        <v>45.536089934534935</v>
      </c>
      <c r="K14" s="11">
        <f t="shared" si="3"/>
        <v>98.245359233876457</v>
      </c>
    </row>
    <row r="15" spans="1:11" ht="28.5" x14ac:dyDescent="0.25">
      <c r="A15" s="4" t="s">
        <v>9</v>
      </c>
      <c r="B15" s="8">
        <v>581.08600000000001</v>
      </c>
      <c r="C15" s="8">
        <v>306.60500000000002</v>
      </c>
      <c r="D15" s="8">
        <v>236.899</v>
      </c>
      <c r="E15" s="8">
        <v>1613.356</v>
      </c>
      <c r="F15" s="8">
        <v>773.03499999999997</v>
      </c>
      <c r="G15" s="8">
        <v>725.78599999999994</v>
      </c>
      <c r="H15" s="10">
        <f t="shared" si="0"/>
        <v>40.768320007709704</v>
      </c>
      <c r="I15" s="10">
        <f t="shared" si="1"/>
        <v>77.265210939156248</v>
      </c>
      <c r="J15" s="11">
        <f t="shared" si="2"/>
        <v>44.986103501025184</v>
      </c>
      <c r="K15" s="11">
        <f t="shared" si="3"/>
        <v>93.887857600238021</v>
      </c>
    </row>
    <row r="16" spans="1:11" x14ac:dyDescent="0.25">
      <c r="A16" s="4" t="s">
        <v>10</v>
      </c>
      <c r="B16" s="8">
        <v>23.4</v>
      </c>
      <c r="C16" s="8">
        <v>2.6</v>
      </c>
      <c r="D16" s="8">
        <v>1.0109999999999999</v>
      </c>
      <c r="E16" s="8">
        <v>23.4</v>
      </c>
      <c r="F16" s="8">
        <v>2.6</v>
      </c>
      <c r="G16" s="8">
        <v>0.52700000000000002</v>
      </c>
      <c r="H16" s="10">
        <f t="shared" si="0"/>
        <v>4.3205128205128203</v>
      </c>
      <c r="I16" s="10">
        <f t="shared" si="1"/>
        <v>38.88461538461538</v>
      </c>
      <c r="J16" s="11">
        <f t="shared" si="2"/>
        <v>2.2521367521367526</v>
      </c>
      <c r="K16" s="11">
        <f t="shared" si="3"/>
        <v>20.26923076923077</v>
      </c>
    </row>
    <row r="17" spans="1:11" x14ac:dyDescent="0.25">
      <c r="A17" s="4" t="s">
        <v>11</v>
      </c>
      <c r="B17" s="8">
        <v>2439.8029999999999</v>
      </c>
      <c r="C17" s="8">
        <v>1222.1120000000001</v>
      </c>
      <c r="D17" s="8">
        <v>1040.933</v>
      </c>
      <c r="E17" s="8">
        <v>3608.5990000000002</v>
      </c>
      <c r="F17" s="8">
        <v>1815.5709999999999</v>
      </c>
      <c r="G17" s="8">
        <v>1606.837</v>
      </c>
      <c r="H17" s="10">
        <f t="shared" si="0"/>
        <v>42.664633169153412</v>
      </c>
      <c r="I17" s="10">
        <f t="shared" si="1"/>
        <v>85.174926684297347</v>
      </c>
      <c r="J17" s="11">
        <f t="shared" si="2"/>
        <v>44.528001033087911</v>
      </c>
      <c r="K17" s="11">
        <f t="shared" si="3"/>
        <v>88.503121056681351</v>
      </c>
    </row>
    <row r="18" spans="1:11" ht="42.75" x14ac:dyDescent="0.25">
      <c r="A18" s="4" t="s">
        <v>12</v>
      </c>
      <c r="B18" s="8">
        <v>170.30799999999999</v>
      </c>
      <c r="C18" s="8">
        <v>84.457999999999998</v>
      </c>
      <c r="D18" s="8">
        <v>70.432000000000002</v>
      </c>
      <c r="E18" s="8">
        <v>178.304</v>
      </c>
      <c r="F18" s="8">
        <v>83.634</v>
      </c>
      <c r="G18" s="8">
        <v>59.817</v>
      </c>
      <c r="H18" s="10">
        <f t="shared" si="0"/>
        <v>41.355661507386621</v>
      </c>
      <c r="I18" s="10">
        <f t="shared" si="1"/>
        <v>83.392929029813629</v>
      </c>
      <c r="J18" s="11">
        <f t="shared" si="2"/>
        <v>33.547761127063886</v>
      </c>
      <c r="K18" s="11">
        <f t="shared" si="3"/>
        <v>71.52234737068656</v>
      </c>
    </row>
    <row r="19" spans="1:11" ht="28.5" x14ac:dyDescent="0.25">
      <c r="A19" s="4" t="s">
        <v>13</v>
      </c>
      <c r="B19" s="8">
        <v>3170.779</v>
      </c>
      <c r="C19" s="8">
        <v>996.149</v>
      </c>
      <c r="D19" s="8">
        <v>896.24900000000002</v>
      </c>
      <c r="E19" s="8">
        <v>3365.6309999999999</v>
      </c>
      <c r="F19" s="8">
        <v>971.92499999999995</v>
      </c>
      <c r="G19" s="8">
        <v>744.21699999999998</v>
      </c>
      <c r="H19" s="10">
        <f t="shared" si="0"/>
        <v>28.265893018718746</v>
      </c>
      <c r="I19" s="10">
        <f t="shared" si="1"/>
        <v>89.971379783546439</v>
      </c>
      <c r="J19" s="11">
        <f t="shared" si="2"/>
        <v>22.112257701453309</v>
      </c>
      <c r="K19" s="11">
        <f t="shared" si="3"/>
        <v>76.57144326979963</v>
      </c>
    </row>
    <row r="20" spans="1:11" x14ac:dyDescent="0.25">
      <c r="A20" s="4" t="s">
        <v>14</v>
      </c>
      <c r="B20" s="8">
        <v>518.47699999999998</v>
      </c>
      <c r="C20" s="8">
        <v>255.74700000000001</v>
      </c>
      <c r="D20" s="8">
        <v>218.83799999999999</v>
      </c>
      <c r="E20" s="8">
        <v>561.69299999999998</v>
      </c>
      <c r="F20" s="8">
        <v>274.565</v>
      </c>
      <c r="G20" s="8">
        <v>230.16900000000001</v>
      </c>
      <c r="H20" s="10">
        <f t="shared" si="0"/>
        <v>42.207851071503654</v>
      </c>
      <c r="I20" s="10">
        <f t="shared" si="1"/>
        <v>85.568159157292158</v>
      </c>
      <c r="J20" s="11">
        <f t="shared" si="2"/>
        <v>40.977722706175797</v>
      </c>
      <c r="K20" s="11">
        <f t="shared" si="3"/>
        <v>83.830422668584859</v>
      </c>
    </row>
    <row r="21" spans="1:11" x14ac:dyDescent="0.25">
      <c r="A21" s="4" t="s">
        <v>15</v>
      </c>
      <c r="B21" s="8">
        <v>4.5449999999999999</v>
      </c>
      <c r="C21" s="8">
        <v>2.9630000000000001</v>
      </c>
      <c r="D21" s="8">
        <v>2.702</v>
      </c>
      <c r="E21" s="8">
        <v>21.905999999999999</v>
      </c>
      <c r="F21" s="8">
        <v>11.691000000000001</v>
      </c>
      <c r="G21" s="8">
        <v>11.558</v>
      </c>
      <c r="H21" s="10">
        <f t="shared" si="0"/>
        <v>59.449944994499447</v>
      </c>
      <c r="I21" s="10">
        <f t="shared" si="1"/>
        <v>91.191360107998648</v>
      </c>
      <c r="J21" s="11">
        <f t="shared" si="2"/>
        <v>52.761800419976261</v>
      </c>
      <c r="K21" s="11">
        <f t="shared" si="3"/>
        <v>98.862372765375071</v>
      </c>
    </row>
    <row r="22" spans="1:11" ht="28.5" x14ac:dyDescent="0.25">
      <c r="A22" s="4" t="s">
        <v>16</v>
      </c>
      <c r="B22" s="8">
        <v>5525.1790000000001</v>
      </c>
      <c r="C22" s="8">
        <v>1550.6120000000001</v>
      </c>
      <c r="D22" s="8">
        <v>1448.337</v>
      </c>
      <c r="E22" s="8">
        <v>4837.7439999999997</v>
      </c>
      <c r="F22" s="8">
        <v>1449.2180000000001</v>
      </c>
      <c r="G22" s="8">
        <v>1299.454</v>
      </c>
      <c r="H22" s="10">
        <f t="shared" si="0"/>
        <v>26.213395077335957</v>
      </c>
      <c r="I22" s="10">
        <f t="shared" si="1"/>
        <v>93.404217173606298</v>
      </c>
      <c r="J22" s="11">
        <f t="shared" si="2"/>
        <v>26.860743354753787</v>
      </c>
      <c r="K22" s="11">
        <f t="shared" si="3"/>
        <v>89.665874975331519</v>
      </c>
    </row>
    <row r="23" spans="1:11" x14ac:dyDescent="0.25">
      <c r="A23" s="4" t="s">
        <v>17</v>
      </c>
      <c r="B23" s="8">
        <v>9477.5619999999999</v>
      </c>
      <c r="C23" s="8">
        <v>2830.221</v>
      </c>
      <c r="D23" s="8">
        <v>2433.4490000000001</v>
      </c>
      <c r="E23" s="8">
        <v>11211.8</v>
      </c>
      <c r="F23" s="8">
        <v>4501.7539999999999</v>
      </c>
      <c r="G23" s="8">
        <v>3236.3589999999999</v>
      </c>
      <c r="H23" s="10">
        <f t="shared" si="0"/>
        <v>25.675896396140693</v>
      </c>
      <c r="I23" s="10">
        <f t="shared" si="1"/>
        <v>85.980882764985495</v>
      </c>
      <c r="J23" s="11">
        <f t="shared" si="2"/>
        <v>28.865650475391998</v>
      </c>
      <c r="K23" s="11">
        <f t="shared" si="3"/>
        <v>71.891067348415746</v>
      </c>
    </row>
    <row r="24" spans="1:11" x14ac:dyDescent="0.25">
      <c r="A24" s="4" t="s">
        <v>22</v>
      </c>
      <c r="B24" s="8">
        <v>234.07599999999999</v>
      </c>
      <c r="C24" s="8">
        <v>170.351</v>
      </c>
      <c r="D24" s="8">
        <v>146.64099999999999</v>
      </c>
      <c r="E24" s="8">
        <v>449.13</v>
      </c>
      <c r="F24" s="8">
        <v>213.691</v>
      </c>
      <c r="G24" s="8">
        <v>134.804</v>
      </c>
      <c r="H24" s="10">
        <v>0</v>
      </c>
      <c r="I24" s="10">
        <v>0</v>
      </c>
      <c r="J24" s="11">
        <f t="shared" si="2"/>
        <v>30.014472424465076</v>
      </c>
      <c r="K24" s="11">
        <f t="shared" si="2"/>
        <v>0</v>
      </c>
    </row>
    <row r="25" spans="1:11" ht="28.5" x14ac:dyDescent="0.25">
      <c r="A25" s="4" t="s">
        <v>18</v>
      </c>
      <c r="B25" s="8">
        <v>43.463000000000001</v>
      </c>
      <c r="C25" s="8">
        <v>29.071000000000002</v>
      </c>
      <c r="D25" s="8">
        <v>21.260999999999999</v>
      </c>
      <c r="E25" s="8">
        <v>45.151000000000003</v>
      </c>
      <c r="F25" s="8">
        <v>28.396000000000001</v>
      </c>
      <c r="G25" s="8">
        <v>22.734000000000002</v>
      </c>
      <c r="H25" s="10">
        <f t="shared" si="0"/>
        <v>48.917470031981225</v>
      </c>
      <c r="I25" s="10">
        <f t="shared" si="1"/>
        <v>73.134739087062698</v>
      </c>
      <c r="J25" s="11">
        <f t="shared" si="2"/>
        <v>50.351044273659497</v>
      </c>
      <c r="K25" s="11">
        <f t="shared" si="3"/>
        <v>80.06057191153684</v>
      </c>
    </row>
    <row r="26" spans="1:11" x14ac:dyDescent="0.25">
      <c r="A26" s="4" t="s">
        <v>19</v>
      </c>
      <c r="B26" s="8">
        <v>162.43799999999999</v>
      </c>
      <c r="C26" s="8">
        <v>68.519000000000005</v>
      </c>
      <c r="D26" s="8">
        <v>68.438000000000002</v>
      </c>
      <c r="E26" s="8">
        <v>191.34100000000001</v>
      </c>
      <c r="F26" s="8">
        <v>101.64</v>
      </c>
      <c r="G26" s="8">
        <v>100.295</v>
      </c>
      <c r="H26" s="10">
        <f t="shared" si="0"/>
        <v>42.131767197330682</v>
      </c>
      <c r="I26" s="10">
        <f t="shared" si="1"/>
        <v>99.881784614486492</v>
      </c>
      <c r="J26" s="11">
        <f t="shared" si="2"/>
        <v>52.416889218724684</v>
      </c>
      <c r="K26" s="11">
        <f t="shared" si="3"/>
        <v>98.676702085792996</v>
      </c>
    </row>
    <row r="27" spans="1:11" s="2" customFormat="1" ht="29.25" customHeight="1" x14ac:dyDescent="0.2">
      <c r="A27" s="4" t="s">
        <v>0</v>
      </c>
      <c r="B27" s="9">
        <f>SUM(B7:B26)</f>
        <v>37826.916000000005</v>
      </c>
      <c r="C27" s="9">
        <f t="shared" ref="C27:D27" si="4">SUM(C7:C26)</f>
        <v>16247.671000000002</v>
      </c>
      <c r="D27" s="9">
        <f t="shared" si="4"/>
        <v>14829.598</v>
      </c>
      <c r="E27" s="9">
        <f>SUM(E7:E26)</f>
        <v>41773.386999999995</v>
      </c>
      <c r="F27" s="9">
        <f t="shared" ref="F27" si="5">SUM(F7:F26)</f>
        <v>18668.948</v>
      </c>
      <c r="G27" s="9">
        <f>SUM(G7:G26)</f>
        <v>15974.188</v>
      </c>
      <c r="H27" s="12">
        <f t="shared" si="0"/>
        <v>39.203825128117764</v>
      </c>
      <c r="I27" s="12">
        <f t="shared" si="1"/>
        <v>91.272146020189595</v>
      </c>
      <c r="J27" s="12">
        <f t="shared" ref="J27" si="6">G27*100/E27</f>
        <v>38.240107272125201</v>
      </c>
      <c r="K27" s="12">
        <f t="shared" ref="K27" si="7">G27*100/F27</f>
        <v>85.565549810305328</v>
      </c>
    </row>
  </sheetData>
  <mergeCells count="3">
    <mergeCell ref="A4:B4"/>
    <mergeCell ref="A2:I2"/>
    <mergeCell ref="A1:K1"/>
  </mergeCells>
  <pageMargins left="0" right="0" top="0" bottom="0" header="0" footer="0"/>
  <pageSetup paperSize="9" scale="63" orientation="landscape" r:id="rId1"/>
  <headerFooter>
    <evenHeader>&amp;LФКУ Администрации Одинцовского муниципального района</evenHeader>
    <evenFooter>&amp;L 30.08.2018 12:44:12&amp;R&amp;P/&amp;N</evenFooter>
    <firstHeader>&amp;LФКУ Администрации Одинцовского муниципального района</firstHeader>
    <firstFooter>&amp;L 30.08.2018 12:44:12&amp;R&amp;P/&amp;N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Синдияшкин  Максим Викторович</dc:creator>
  <cp:lastModifiedBy>Поздняков Сергей Николаевич</cp:lastModifiedBy>
  <cp:lastPrinted>2023-08-01T06:35:32Z</cp:lastPrinted>
  <dcterms:created xsi:type="dcterms:W3CDTF">2018-08-30T09:44:12Z</dcterms:created>
  <dcterms:modified xsi:type="dcterms:W3CDTF">2023-08-04T08:53:09Z</dcterms:modified>
</cp:coreProperties>
</file>