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8800" windowHeight="12210" activeTab="0"/>
  </bookViews>
  <sheets>
    <sheet name="Услуги 2024" sheetId="1" r:id="rId1"/>
  </sheets>
  <externalReferences>
    <externalReference r:id="rId4"/>
  </externalReferences>
  <definedNames>
    <definedName name="_xlnm.Print_Titles" localSheetId="0">'Услуги 2024'!$A:$G,'Услуги 2024'!$6:$7</definedName>
  </definedNames>
  <calcPr fullCalcOnLoad="1" refMode="R1C1"/>
</workbook>
</file>

<file path=xl/sharedStrings.xml><?xml version="1.0" encoding="utf-8"?>
<sst xmlns="http://schemas.openxmlformats.org/spreadsheetml/2006/main" count="258" uniqueCount="175">
  <si>
    <t>№ п/п</t>
  </si>
  <si>
    <t>руб.</t>
  </si>
  <si>
    <t xml:space="preserve"> Наименование муниципальной услуги</t>
  </si>
  <si>
    <t>средства бюджета округа</t>
  </si>
  <si>
    <t>А.Ю. Олянич</t>
  </si>
  <si>
    <t>Реестровый номер услуги</t>
  </si>
  <si>
    <t>Базовые нормативные затраты на приобретение материальных запасов, потребляемых в процессе оказания муниципальной услуги</t>
  </si>
  <si>
    <t>Базовые 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</t>
  </si>
  <si>
    <t>Итого 
базовые нормативные затраты на муниципальную услугу на единицу услуги</t>
  </si>
  <si>
    <t>Председатель Комитета физической культуры и спорта</t>
  </si>
  <si>
    <t>Реализация дополнительных образовательных программ спортивной подготовки по олимпийским видам спорта - Фехтование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</si>
  <si>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Фехтование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</si>
  <si>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фехтование (Этап высшего спортивного мастерства)</t>
  </si>
  <si>
    <t>Реализация дополнительных образовательных программ спортивной подготовки по олимпийским видам спорта - Плавание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</si>
  <si>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Плавание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</si>
  <si>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Лыжные гонки (Этап начальной подготовки)</t>
  </si>
  <si>
    <t>Реализация дополнительных образовательных программ спортивной подготовки по олимпийским видам спорта - Волейбол (Этап начальной подготовки)</t>
  </si>
  <si>
    <t>Реализация дополнительных образовательных программ спортивной подготовки по олимпийским видам спорта - Футбол (Этап начальной подготовки)</t>
  </si>
  <si>
    <t>Реализация дополнительных образовательных программ спортивной подготовки по олимпийским видам спорта - Пулевая стрельба (Этап начальной подготовки)</t>
  </si>
  <si>
    <t>Реализация дополнительных образовательных программ спортивной подготовки по олимпийским видам спорта - Тхэквондо (Этап начальной подготовки)</t>
  </si>
  <si>
    <t>Реализация дополнительных образовательных программ спортивной подготовки по олимпийским видам спорта - Легкая атлетика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</si>
  <si>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Художественная гимнастика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</si>
  <si>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Настольный теннис (Этап начальной подготовки)</t>
  </si>
  <si>
    <t>Реализация дополнительных образовательных программ спортивной подготовки по олимпийским видам спорта - Баскетбол (Этап начальной подготовки)</t>
  </si>
  <si>
    <t>Реализация дополнительных образовательных программ спортивной подготовки по олимпийским видам спорта - Бокс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</si>
  <si>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борьба (Этап начальной подготовки)</t>
  </si>
  <si>
    <t>Реализация дополнительных образовательных программ спортивной подготовки по олимпийским видам спорта - Дзюдо (Этап начальной подготовки)</t>
  </si>
  <si>
    <t>Реализация дополнительных образовательных программ спортивной подготовки по олимпийским видам спорта - Софтбол (Этап начальной подготовки)</t>
  </si>
  <si>
    <t>Реализация дополнительных образовательных программ спортивной подготовки по олимпийским видам спорта - Софтбол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</si>
  <si>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Велосипедный спорт  (Этап начальной подготовки)</t>
  </si>
  <si>
    <t>Реализация дополнительных образовательных программ спортивной подготовки по олимпийским видам спорта - Бадминтон (Этап начальной подготовки)</t>
  </si>
  <si>
    <t>Реализация дополнительных образовательных программ спортивной подготовки по олимпийским видам спорта - Бадминтон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</si>
  <si>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Стрельба из лука (Этап начальной подготовки)</t>
  </si>
  <si>
    <t>Реализация дополнительных образовательных программ спортивной подготовки по олимпийским видам спорта - Стрельба из лука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</si>
  <si>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Хоккей (Этап начальной подготовки)</t>
  </si>
  <si>
    <t>Реализация дополнительных образовательных программ спортивной подготовки по олимпийским видам спорта - Фигурное катание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</si>
  <si>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Конный спорт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</si>
  <si>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гимнастика (Этап начальной подготовки)</t>
  </si>
  <si>
    <t>Реализация дополнительных образовательных программ спортивной подготовки по олимпийским видам спорта - Спортивная гимнастика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</si>
  <si>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Горнолыжный спорт (Этап начальной подготовки)</t>
  </si>
  <si>
    <t>Реализация дополнительных образовательных программ спортивной подготовки по олимпийским видам спорта - Прыжки на батуте (Этап начальной подготовки)</t>
  </si>
  <si>
    <t>Реализация дополнительных образовательных программ спортивной подготовки по олимпийским видам спорта - Прыжки на батуте (Тренировочный этам)</t>
  </si>
  <si>
    <t>Реализация дополнительных образовательных программ спортивной подготовки по олимпийским видам спорта - Скалолазание (Этап начальной подготовки)</t>
  </si>
  <si>
    <t>Реализация дополнительных образовательных программ спортивной подготовки по олимпийским видам спорта - Скалолазание (Тренировочный этам)</t>
  </si>
  <si>
    <t>Реализация дополнительных образовательных программ спортивной подготовки по неолимпийским видам спорта - Подводный спорт (Этап начальной подготовки)</t>
  </si>
  <si>
    <t>Реализация дополнительных образовательных программ спортивной подготовки по неолимпийским видам спорта - Киокусинкай (Этап начальной подготовки)</t>
  </si>
  <si>
    <t>Реализация дополнительных образовательных программ спортивной подготовки по неолимпийским видам спорта - Всестилевое каратэ (Этап начальной подготовки)</t>
  </si>
  <si>
    <t>Реализация дополнительных образовательных программ спортивной подготовки по неолимпийским видам спорта - Всестилевое каратэ (Этап совершенствования спортивного мастерства)</t>
  </si>
  <si>
    <t>Реализация дополнительных образовательных программ спортивной подготовки по неолимпийским видам спорта - Спортивная акробатика (Этап начальной подготовки)</t>
  </si>
  <si>
    <t>Реализация дополнительных образовательных программ спортивной подготовки по неолимпийским видам спорта - Спортивная акробатика (Этап совершенствования спортивного мастерства)</t>
  </si>
  <si>
    <t>Реализация дополнительных образовательных программ спортивной подготовки по неолимпийским видам спорта - Шахматы (Этап начальной подготовки)</t>
  </si>
  <si>
    <t>Реализация дополнительных образовательных программ спортивной подготовки по неолимпийским видам спорта - Акробатический рок-н-ролл (Этап начальной подготовки)</t>
  </si>
  <si>
    <t>Реализация дополнительных образовательных программ спортивной подготовки по неолимпийским видам спорта - Акробатический рок-н-ролл (Этап совершенствования спортивного мастерства)</t>
  </si>
  <si>
    <t>Реализация дополнительных образовательных программ спортивной подготовки по неолимпийским видам спорта - Тайский бокс (Этап начальной подготовки)</t>
  </si>
  <si>
    <t>Реализация дополнительных образовательных программ спортивной подготовки по неолимпийским видам спорта - Универсальный бой (Этап начальной подготовки)</t>
  </si>
  <si>
    <t>Реализация дополнительных образовательных программ спортивной подготовки по олимпийским видам спорта - Фехтование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</si>
  <si>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Плавание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</si>
  <si>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Подводный спорт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</si>
  <si>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Лыжные гонки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</si>
  <si>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Волейбол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</si>
  <si>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Футбол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</si>
  <si>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Пулевая стрельба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</si>
  <si>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Тхэквондо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</si>
  <si>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Легкая атлетика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</si>
  <si>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Художественная гимнастика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</si>
  <si>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Настольный теннис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</si>
  <si>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Баскетбол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</si>
  <si>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Бокс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</si>
  <si>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Спортивная борьба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</si>
  <si>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Киокусинкай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</si>
  <si>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Всестилевое каратэ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</si>
  <si>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Спортивная акробатика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</si>
  <si>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Шахматы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</si>
  <si>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Дзюдо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</si>
  <si>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Софтбол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</si>
  <si>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Велосипедный спорт 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</si>
  <si>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Бадминтон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</si>
  <si>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Стрельба из лука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</si>
  <si>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Хоккей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</si>
  <si>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Акробатический рок-н-ролл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</si>
  <si>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Тайский бокс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</si>
  <si>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Фигурное катание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</si>
  <si>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Конный спорт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</si>
  <si>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Спортивная гимнастика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</si>
  <si>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олимпийским видам спорта - Горнолыжный спорт (Учебно-тренировочный этап (этап спортивной специализации))</t>
  </si>
  <si>
    <t>854100О.99.0.БО52АА92001</t>
  </si>
  <si>
    <t>854100О.99.0.БО52АА93001</t>
  </si>
  <si>
    <t>854100О.99.0.БО52АА94001</t>
  </si>
  <si>
    <t>854100О.99.0.БО52АА95001</t>
  </si>
  <si>
    <t>854100О.99.0.БО52АА88001</t>
  </si>
  <si>
    <t>854100О.99.0.БО52АА89001</t>
  </si>
  <si>
    <t>854100О.99.0.БО52АА90001</t>
  </si>
  <si>
    <t>854100О.99.0.БО53АВ04001</t>
  </si>
  <si>
    <t>854100О.99.0.БО53АВ05001</t>
  </si>
  <si>
    <t>854100О.99.0.БО52АА72001</t>
  </si>
  <si>
    <t>854100О.99.0.БО52АА73001</t>
  </si>
  <si>
    <t>854100О.99.0.БО52АБ88001</t>
  </si>
  <si>
    <t>854100О.99.0.БО52АБ89001</t>
  </si>
  <si>
    <t>854100О.99.0.БО52АА48001</t>
  </si>
  <si>
    <t>854100О.99.0.БО52АА49001</t>
  </si>
  <si>
    <t>854100О.99.0.БО52АБ12001</t>
  </si>
  <si>
    <t>854100О.99.0.БО52АБ13001</t>
  </si>
  <si>
    <t>854100О.99.0.БО52АБ08001</t>
  </si>
  <si>
    <t>854100О.99.0.БО52АБ09001</t>
  </si>
  <si>
    <t>854100О.99.0.БО52АА56001</t>
  </si>
  <si>
    <t>854100О.99.0.БО52АА57001</t>
  </si>
  <si>
    <t>854100О.99.0.БО52АА52001</t>
  </si>
  <si>
    <t>854100О.99.0.БО52АА53001</t>
  </si>
  <si>
    <t>854100О.99.0.БО52АБ20001</t>
  </si>
  <si>
    <t>854100О.99.0.БО52АБ21001</t>
  </si>
  <si>
    <t>854100О.99.0.БО52АВ08001</t>
  </si>
  <si>
    <t>854100О.99.0.БО52АВ09001</t>
  </si>
  <si>
    <t>854100О.99.0.БО52АА40001</t>
  </si>
  <si>
    <t>854100О.99.0.БО52АА41001</t>
  </si>
  <si>
    <t>854100О.99.0.БО52АВ04001</t>
  </si>
  <si>
    <t>854100О.99.0.БО52АВ05001</t>
  </si>
  <si>
    <t>854100О.99.0.БО53АБ32001</t>
  </si>
  <si>
    <t>854100О.99.0.БО53АБ33001</t>
  </si>
  <si>
    <t>854100О.99.0.БО53АА84001</t>
  </si>
  <si>
    <t>854100О.99.0.БО53АА85001</t>
  </si>
  <si>
    <t>854100О.99.0.БО53АА86001</t>
  </si>
  <si>
    <t>854100О.99.0.БО53АВ81001</t>
  </si>
  <si>
    <t>854100О.99.0.БО53АВ80001</t>
  </si>
  <si>
    <t>854100О.99.0.БО53АВ82001</t>
  </si>
  <si>
    <t>854100О.99.0.БО53АГ92001</t>
  </si>
  <si>
    <t>854100О.99.0.БО53АГ93001</t>
  </si>
  <si>
    <t>854100О.99.0.БО52АБ64001</t>
  </si>
  <si>
    <t>854100О.99.0.БО52АБ65001</t>
  </si>
  <si>
    <t>854100О.99.0.БО52АБ68001</t>
  </si>
  <si>
    <t>854100О.99.0.БО52АБ69001</t>
  </si>
  <si>
    <t>854100О.99.0.БО52АБ70001</t>
  </si>
  <si>
    <t>854100О.99.0.БО52АБ80001</t>
  </si>
  <si>
    <t>854100О.99.0.БО52АБ81001</t>
  </si>
  <si>
    <t>854100О.99.0.БО52АБ04001</t>
  </si>
  <si>
    <t>854100О.99.0.БО52АБ05001</t>
  </si>
  <si>
    <t>854100О.99.0.БО52АБ06001</t>
  </si>
  <si>
    <t>854100О.99.0.БО52АВ00001</t>
  </si>
  <si>
    <t>854100О.99.0.БО52АВ01001</t>
  </si>
  <si>
    <t>854100О.99.0.БО52АВ02001</t>
  </si>
  <si>
    <t>854100О.99.0.БО52АА68001</t>
  </si>
  <si>
    <t>854100О.99.0.БО52АА69001</t>
  </si>
  <si>
    <t>854100О.99.0.БО53АА20001</t>
  </si>
  <si>
    <t>854100О.99.0.БО53АА21001</t>
  </si>
  <si>
    <t>854100О.99.0.БО53АА22001</t>
  </si>
  <si>
    <t>854100О.99.0.БО53АГ32001</t>
  </si>
  <si>
    <t>854100О.99.0.БО53АГ33001</t>
  </si>
  <si>
    <t>854100О.99.0.БО52АБ00001</t>
  </si>
  <si>
    <t>854100О.99.0.БО52АБ01001</t>
  </si>
  <si>
    <t>854100О.99.0.БО52АБ96001</t>
  </si>
  <si>
    <t>854100О.99.0.БО52АБ97001</t>
  </si>
  <si>
    <t>854100О.99.0.БО52АА08001</t>
  </si>
  <si>
    <t>854100О.99.0.БО52АА09001</t>
  </si>
  <si>
    <t>854100О.99.0.БО52АА10001</t>
  </si>
  <si>
    <t>854100О.99.0.БО52АБ40001</t>
  </si>
  <si>
    <t>854100О.99.0.БО52АБ41001</t>
  </si>
  <si>
    <t>854100О.99.0.БО52АБ56001</t>
  </si>
  <si>
    <t>854100О.99.0.БО52АБ57001</t>
  </si>
  <si>
    <t>854100О.99.0.БО52АА04001</t>
  </si>
  <si>
    <t>854100О.99.0.БО52АА05001</t>
  </si>
  <si>
    <t>854100О.99.0.БО53АГ52001</t>
  </si>
  <si>
    <t>854100О.99.0.БО53АД04000</t>
  </si>
  <si>
    <t>854100О.99.0.БО53АД05000</t>
  </si>
  <si>
    <t>854100О.99.0.БО53АД06000</t>
  </si>
  <si>
    <t>Реализация дополнительных образовательных программ спортивной подготовки по неолимпийским видам спорта - Каратэ (Этап начальной подготовки)</t>
  </si>
  <si>
    <t>Реализация дополнительных образовательных программ спортивной подготовки по неолимпийским видам спорта - Каратэ (Учебно-тренировочный этап (этап спортивной специализации))</t>
  </si>
  <si>
    <t>Реализация дополнительных образовательных программ спортивной подготовки по неолимпийским видам спорта - Каратэ (Этап совершенствования спортивного мастерства)</t>
  </si>
  <si>
    <t>Реализация дополнительных образовательных программ спортивной подготовки по олимпийским видам спорта - Лыжные гонки (Этап высшего спортивного мастерства)</t>
  </si>
  <si>
    <t>854100О.99.0.БО52АА75001</t>
  </si>
  <si>
    <t>Реализация дополнительных образовательных программ спортивной подготовки по олимпийским видам спорта - Волейбол (Этап совершенствования спортивного мастерства)</t>
  </si>
  <si>
    <t>854100О.99.0.БО52АБ90001</t>
  </si>
  <si>
    <t>Реализация дополнительных образовательных программ спортивной подготовки по олимпийским видам спорта - Бокс (Этап совершенствования спортивного мастерства)</t>
  </si>
  <si>
    <t xml:space="preserve">854100О.99.0.БО52АА42001 </t>
  </si>
  <si>
    <t xml:space="preserve">Базовые нормативные затраты на оказание муниципальных услуг муниципальными учреждениями Одинцовского  городского округа Московской области, в сфере дополнительного образования в области физической культуры и спорта   </t>
  </si>
  <si>
    <t>Базовые нормативные затраты на общехозяйственные нужды и иные затраты непосредственно связанные с оказанием муниципальной услуги на единицу услуги</t>
  </si>
  <si>
    <r>
      <t xml:space="preserve"> УТВЕРЖДЕНЫ
постановлением Администрации
Одинцовского городского округа  
Московской области
от </t>
    </r>
    <r>
      <rPr>
        <u val="single"/>
        <sz val="12"/>
        <rFont val="Times New Roman"/>
        <family val="1"/>
      </rPr>
      <t xml:space="preserve"> 15.12.2023  № 8518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</si>
</sst>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</numFmts>
  <fonts count="45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left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right" wrapText="1"/>
    </xf>
    <xf numFmtId="0" fontId="9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Telegram%20Desktop\&#1057;&#1042;&#1054;&#1044;%20&#1085;&#1086;&#1088;&#1084;&#1072;&#1090;&#1080;&#1074;&#1085;&#1099;&#1093;%20&#1079;&#1072;&#1090;&#1088;&#1072;&#1090;%20&#1089;&#1087;&#1086;&#1088;&#1090;&#1096;&#1082;&#1086;&#1083;&#1099;%202023%20-%20&#1076;&#1083;&#1103;%20&#1060;&#1050;&#1059;%20&#1085;&#1072;%2001.01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фехтование"/>
      <sheetName val="бассейн"/>
      <sheetName val="СЕ"/>
      <sheetName val="Одинцово"/>
      <sheetName val="Лидер"/>
      <sheetName val="Старый городок"/>
      <sheetName val="Звенигород"/>
      <sheetName val="Учреждения спорта"/>
    </sheetNames>
    <sheetDataSet>
      <sheetData sheetId="0">
        <row r="13">
          <cell r="O13">
            <v>559</v>
          </cell>
          <cell r="P13">
            <v>47390</v>
          </cell>
        </row>
        <row r="102">
          <cell r="N102">
            <v>9743</v>
          </cell>
          <cell r="O102">
            <v>67</v>
          </cell>
          <cell r="P102">
            <v>10000</v>
          </cell>
        </row>
        <row r="159">
          <cell r="N159">
            <v>116438</v>
          </cell>
        </row>
        <row r="264">
          <cell r="N264">
            <v>71585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G173"/>
  <sheetViews>
    <sheetView tabSelected="1" view="pageBreakPreview" zoomScale="80" zoomScaleNormal="84" zoomScaleSheetLayoutView="80" workbookViewId="0" topLeftCell="A1">
      <selection activeCell="D6" sqref="D6"/>
    </sheetView>
  </sheetViews>
  <sheetFormatPr defaultColWidth="9.140625" defaultRowHeight="12"/>
  <cols>
    <col min="1" max="1" width="5.00390625" style="7" customWidth="1"/>
    <col min="2" max="2" width="53.421875" style="3" customWidth="1"/>
    <col min="3" max="3" width="31.8515625" style="15" customWidth="1"/>
    <col min="4" max="4" width="22.57421875" style="3" customWidth="1"/>
    <col min="5" max="5" width="19.8515625" style="3" customWidth="1"/>
    <col min="6" max="6" width="25.00390625" style="3" customWidth="1"/>
    <col min="7" max="7" width="16.28125" style="3" customWidth="1"/>
    <col min="8" max="16384" width="9.140625" style="3" customWidth="1"/>
  </cols>
  <sheetData>
    <row r="2" spans="4:7" ht="78.75" customHeight="1">
      <c r="D2" s="25" t="s">
        <v>174</v>
      </c>
      <c r="E2" s="25"/>
      <c r="F2" s="25"/>
      <c r="G2" s="25"/>
    </row>
    <row r="4" spans="6:7" ht="9" customHeight="1">
      <c r="F4" s="8"/>
      <c r="G4" s="8"/>
    </row>
    <row r="5" spans="1:7" ht="67.5" customHeight="1">
      <c r="A5" s="26" t="s">
        <v>172</v>
      </c>
      <c r="B5" s="26"/>
      <c r="C5" s="26"/>
      <c r="D5" s="26"/>
      <c r="E5" s="26"/>
      <c r="F5" s="26"/>
      <c r="G5" s="26"/>
    </row>
    <row r="6" spans="1:7" ht="163.5" customHeight="1">
      <c r="A6" s="27" t="s">
        <v>0</v>
      </c>
      <c r="B6" s="28" t="s">
        <v>2</v>
      </c>
      <c r="C6" s="29" t="s">
        <v>5</v>
      </c>
      <c r="D6" s="9" t="s">
        <v>7</v>
      </c>
      <c r="E6" s="10" t="s">
        <v>6</v>
      </c>
      <c r="F6" s="11" t="s">
        <v>173</v>
      </c>
      <c r="G6" s="9" t="s">
        <v>8</v>
      </c>
    </row>
    <row r="7" spans="1:7" ht="26.25" customHeight="1">
      <c r="A7" s="27"/>
      <c r="B7" s="28"/>
      <c r="C7" s="30"/>
      <c r="D7" s="10" t="s">
        <v>1</v>
      </c>
      <c r="E7" s="10" t="s">
        <v>1</v>
      </c>
      <c r="F7" s="10" t="s">
        <v>1</v>
      </c>
      <c r="G7" s="10" t="s">
        <v>1</v>
      </c>
    </row>
    <row r="8" spans="1:7" ht="63">
      <c r="A8" s="12">
        <v>1</v>
      </c>
      <c r="B8" s="1" t="s">
        <v>10</v>
      </c>
      <c r="C8" s="22" t="s">
        <v>85</v>
      </c>
      <c r="D8" s="4">
        <f>SUM(D9)</f>
        <v>29989</v>
      </c>
      <c r="E8" s="4">
        <f>SUM(E9)</f>
        <v>344</v>
      </c>
      <c r="F8" s="4">
        <f>SUM(F9)</f>
        <v>31772</v>
      </c>
      <c r="G8" s="13">
        <f>SUM(D8:F8)</f>
        <v>62105</v>
      </c>
    </row>
    <row r="9" spans="1:7" ht="15.75">
      <c r="A9" s="12">
        <v>2</v>
      </c>
      <c r="B9" s="2" t="s">
        <v>3</v>
      </c>
      <c r="C9" s="5"/>
      <c r="D9" s="6">
        <v>29989</v>
      </c>
      <c r="E9" s="6">
        <v>344</v>
      </c>
      <c r="F9" s="6">
        <v>31772</v>
      </c>
      <c r="G9" s="13">
        <f>SUM(D9:F9)</f>
        <v>62105</v>
      </c>
    </row>
    <row r="10" spans="1:7" ht="78.75">
      <c r="A10" s="12">
        <v>3</v>
      </c>
      <c r="B10" s="1" t="s">
        <v>55</v>
      </c>
      <c r="C10" s="22" t="s">
        <v>86</v>
      </c>
      <c r="D10" s="4">
        <f>SUM(D11)</f>
        <v>36613</v>
      </c>
      <c r="E10" s="4">
        <v>737</v>
      </c>
      <c r="F10" s="4">
        <v>51602</v>
      </c>
      <c r="G10" s="13">
        <f>SUM(D10:F10)</f>
        <v>88952</v>
      </c>
    </row>
    <row r="11" spans="1:7" ht="15.75">
      <c r="A11" s="12">
        <v>4</v>
      </c>
      <c r="B11" s="2" t="s">
        <v>3</v>
      </c>
      <c r="C11" s="5"/>
      <c r="D11" s="6">
        <v>36613</v>
      </c>
      <c r="E11" s="6">
        <f>'[1]2023'!$O$13</f>
        <v>559</v>
      </c>
      <c r="F11" s="6">
        <f>'[1]2023'!$P$13</f>
        <v>47390</v>
      </c>
      <c r="G11" s="13">
        <f>SUM(D11:F11)</f>
        <v>84562</v>
      </c>
    </row>
    <row r="12" spans="1:7" ht="63">
      <c r="A12" s="12">
        <v>5</v>
      </c>
      <c r="B12" s="1" t="s">
        <v>11</v>
      </c>
      <c r="C12" s="22" t="s">
        <v>87</v>
      </c>
      <c r="D12" s="4">
        <f>SUM(D13)</f>
        <v>191082</v>
      </c>
      <c r="E12" s="4">
        <f>SUM(E13)</f>
        <v>559</v>
      </c>
      <c r="F12" s="4">
        <f>SUM(F13)</f>
        <v>60498</v>
      </c>
      <c r="G12" s="13">
        <f aca="true" t="shared" si="0" ref="G12:G59">SUM(D12:F12)</f>
        <v>252139</v>
      </c>
    </row>
    <row r="13" spans="1:7" ht="15.75">
      <c r="A13" s="12">
        <v>6</v>
      </c>
      <c r="B13" s="2" t="s">
        <v>3</v>
      </c>
      <c r="C13" s="5"/>
      <c r="D13" s="6">
        <v>191082</v>
      </c>
      <c r="E13" s="6">
        <v>559</v>
      </c>
      <c r="F13" s="6">
        <v>60498</v>
      </c>
      <c r="G13" s="13">
        <f t="shared" si="0"/>
        <v>252139</v>
      </c>
    </row>
    <row r="14" spans="1:7" ht="66" customHeight="1">
      <c r="A14" s="12">
        <v>7</v>
      </c>
      <c r="B14" s="1" t="s">
        <v>12</v>
      </c>
      <c r="C14" s="22" t="s">
        <v>88</v>
      </c>
      <c r="D14" s="4">
        <f>SUM(D15)</f>
        <v>197383</v>
      </c>
      <c r="E14" s="4">
        <f>SUM(E15)</f>
        <v>667</v>
      </c>
      <c r="F14" s="4">
        <f>SUM(F15)</f>
        <v>51724</v>
      </c>
      <c r="G14" s="13">
        <f t="shared" si="0"/>
        <v>249774</v>
      </c>
    </row>
    <row r="15" spans="1:7" ht="15.75">
      <c r="A15" s="12">
        <v>8</v>
      </c>
      <c r="B15" s="2" t="s">
        <v>3</v>
      </c>
      <c r="C15" s="5"/>
      <c r="D15" s="6">
        <v>197383</v>
      </c>
      <c r="E15" s="6">
        <v>667</v>
      </c>
      <c r="F15" s="6">
        <v>51724</v>
      </c>
      <c r="G15" s="13">
        <f t="shared" si="0"/>
        <v>249774</v>
      </c>
    </row>
    <row r="16" spans="1:7" ht="63">
      <c r="A16" s="12">
        <v>9</v>
      </c>
      <c r="B16" s="1" t="s">
        <v>13</v>
      </c>
      <c r="C16" s="22" t="s">
        <v>89</v>
      </c>
      <c r="D16" s="4">
        <f>SUM(D17)</f>
        <v>42532</v>
      </c>
      <c r="E16" s="4">
        <f>SUM(E17)</f>
        <v>564</v>
      </c>
      <c r="F16" s="4">
        <f>SUM(F17)</f>
        <v>35854</v>
      </c>
      <c r="G16" s="13">
        <f t="shared" si="0"/>
        <v>78950</v>
      </c>
    </row>
    <row r="17" spans="1:7" ht="15.75">
      <c r="A17" s="12">
        <v>10</v>
      </c>
      <c r="B17" s="2" t="s">
        <v>3</v>
      </c>
      <c r="C17" s="5"/>
      <c r="D17" s="6">
        <v>42532</v>
      </c>
      <c r="E17" s="6">
        <v>564</v>
      </c>
      <c r="F17" s="6">
        <v>35854</v>
      </c>
      <c r="G17" s="13">
        <f t="shared" si="0"/>
        <v>78950</v>
      </c>
    </row>
    <row r="18" spans="1:7" ht="78.75">
      <c r="A18" s="12">
        <v>11</v>
      </c>
      <c r="B18" s="1" t="s">
        <v>56</v>
      </c>
      <c r="C18" s="22" t="s">
        <v>90</v>
      </c>
      <c r="D18" s="4">
        <f>SUM(D19)</f>
        <v>66454</v>
      </c>
      <c r="E18" s="4">
        <f>SUM(E19)</f>
        <v>840</v>
      </c>
      <c r="F18" s="4">
        <f>SUM(F19)</f>
        <v>93901</v>
      </c>
      <c r="G18" s="13">
        <f t="shared" si="0"/>
        <v>161195</v>
      </c>
    </row>
    <row r="19" spans="1:7" ht="15.75">
      <c r="A19" s="12">
        <v>12</v>
      </c>
      <c r="B19" s="2" t="s">
        <v>3</v>
      </c>
      <c r="C19" s="5"/>
      <c r="D19" s="6">
        <v>66454</v>
      </c>
      <c r="E19" s="6">
        <v>840</v>
      </c>
      <c r="F19" s="6">
        <v>93901</v>
      </c>
      <c r="G19" s="13">
        <f t="shared" si="0"/>
        <v>161195</v>
      </c>
    </row>
    <row r="20" spans="1:7" ht="63">
      <c r="A20" s="12">
        <v>13</v>
      </c>
      <c r="B20" s="1" t="s">
        <v>14</v>
      </c>
      <c r="C20" s="22" t="s">
        <v>91</v>
      </c>
      <c r="D20" s="4">
        <f>SUM(D21)</f>
        <v>100427</v>
      </c>
      <c r="E20" s="4">
        <f>SUM(E21)</f>
        <v>632</v>
      </c>
      <c r="F20" s="4">
        <f>SUM(F21)</f>
        <v>66200</v>
      </c>
      <c r="G20" s="13">
        <f t="shared" si="0"/>
        <v>167259</v>
      </c>
    </row>
    <row r="21" spans="1:7" ht="15.75">
      <c r="A21" s="12">
        <v>14</v>
      </c>
      <c r="B21" s="2" t="s">
        <v>3</v>
      </c>
      <c r="C21" s="5"/>
      <c r="D21" s="6">
        <v>100427</v>
      </c>
      <c r="E21" s="6">
        <v>632</v>
      </c>
      <c r="F21" s="6">
        <v>66200</v>
      </c>
      <c r="G21" s="13">
        <f t="shared" si="0"/>
        <v>167259</v>
      </c>
    </row>
    <row r="22" spans="1:7" ht="63">
      <c r="A22" s="12">
        <v>15</v>
      </c>
      <c r="B22" s="1" t="s">
        <v>44</v>
      </c>
      <c r="C22" s="22" t="s">
        <v>92</v>
      </c>
      <c r="D22" s="4">
        <f>SUM(D23)</f>
        <v>39265</v>
      </c>
      <c r="E22" s="4">
        <f>SUM(E23)</f>
        <v>419</v>
      </c>
      <c r="F22" s="4">
        <f>SUM(F23)</f>
        <v>32105</v>
      </c>
      <c r="G22" s="13">
        <f t="shared" si="0"/>
        <v>71789</v>
      </c>
    </row>
    <row r="23" spans="1:7" ht="15.75">
      <c r="A23" s="12">
        <v>16</v>
      </c>
      <c r="B23" s="2" t="s">
        <v>3</v>
      </c>
      <c r="C23" s="5"/>
      <c r="D23" s="6">
        <v>39265</v>
      </c>
      <c r="E23" s="6">
        <v>419</v>
      </c>
      <c r="F23" s="6">
        <v>32105</v>
      </c>
      <c r="G23" s="13">
        <f t="shared" si="0"/>
        <v>71789</v>
      </c>
    </row>
    <row r="24" spans="1:7" ht="78.75">
      <c r="A24" s="12">
        <v>17</v>
      </c>
      <c r="B24" s="1" t="s">
        <v>57</v>
      </c>
      <c r="C24" s="22" t="s">
        <v>93</v>
      </c>
      <c r="D24" s="4">
        <f>SUM(D25)</f>
        <v>50094</v>
      </c>
      <c r="E24" s="4">
        <f>SUM(E25)</f>
        <v>490</v>
      </c>
      <c r="F24" s="4">
        <f>SUM(F25)</f>
        <v>54580</v>
      </c>
      <c r="G24" s="13">
        <f t="shared" si="0"/>
        <v>105164</v>
      </c>
    </row>
    <row r="25" spans="1:7" ht="15.75">
      <c r="A25" s="12">
        <v>18</v>
      </c>
      <c r="B25" s="2" t="s">
        <v>3</v>
      </c>
      <c r="C25" s="5"/>
      <c r="D25" s="6">
        <v>50094</v>
      </c>
      <c r="E25" s="6">
        <v>490</v>
      </c>
      <c r="F25" s="6">
        <v>54580</v>
      </c>
      <c r="G25" s="13">
        <f t="shared" si="0"/>
        <v>105164</v>
      </c>
    </row>
    <row r="26" spans="1:7" ht="63">
      <c r="A26" s="12">
        <v>19</v>
      </c>
      <c r="B26" s="1" t="s">
        <v>15</v>
      </c>
      <c r="C26" s="22" t="s">
        <v>94</v>
      </c>
      <c r="D26" s="4">
        <f>SUM(D27)</f>
        <v>18918</v>
      </c>
      <c r="E26" s="4">
        <f>SUM(E27)</f>
        <v>330</v>
      </c>
      <c r="F26" s="4">
        <f>SUM(F27)</f>
        <v>33046</v>
      </c>
      <c r="G26" s="13">
        <f t="shared" si="0"/>
        <v>52294</v>
      </c>
    </row>
    <row r="27" spans="1:7" ht="15.75">
      <c r="A27" s="12">
        <v>20</v>
      </c>
      <c r="B27" s="2" t="s">
        <v>3</v>
      </c>
      <c r="C27" s="5"/>
      <c r="D27" s="6">
        <v>18918</v>
      </c>
      <c r="E27" s="6">
        <v>330</v>
      </c>
      <c r="F27" s="6">
        <v>33046</v>
      </c>
      <c r="G27" s="13">
        <f t="shared" si="0"/>
        <v>52294</v>
      </c>
    </row>
    <row r="28" spans="1:7" ht="78.75">
      <c r="A28" s="12">
        <v>21</v>
      </c>
      <c r="B28" s="1" t="s">
        <v>58</v>
      </c>
      <c r="C28" s="22" t="s">
        <v>95</v>
      </c>
      <c r="D28" s="4">
        <f>SUM(D29)</f>
        <v>66188</v>
      </c>
      <c r="E28" s="4">
        <f>SUM(E29)</f>
        <v>647</v>
      </c>
      <c r="F28" s="4">
        <f>SUM(F29)</f>
        <v>99773</v>
      </c>
      <c r="G28" s="13">
        <f t="shared" si="0"/>
        <v>166608</v>
      </c>
    </row>
    <row r="29" spans="1:7" ht="15.75">
      <c r="A29" s="12">
        <v>22</v>
      </c>
      <c r="B29" s="2" t="s">
        <v>3</v>
      </c>
      <c r="C29" s="5"/>
      <c r="D29" s="6">
        <v>66188</v>
      </c>
      <c r="E29" s="6">
        <v>647</v>
      </c>
      <c r="F29" s="6">
        <v>99773</v>
      </c>
      <c r="G29" s="13">
        <f t="shared" si="0"/>
        <v>166608</v>
      </c>
    </row>
    <row r="30" spans="1:7" ht="63">
      <c r="A30" s="12">
        <v>23</v>
      </c>
      <c r="B30" s="1" t="s">
        <v>166</v>
      </c>
      <c r="C30" s="23" t="s">
        <v>167</v>
      </c>
      <c r="D30" s="4">
        <f>D31</f>
        <v>198270</v>
      </c>
      <c r="E30" s="4">
        <f>E31</f>
        <v>1840</v>
      </c>
      <c r="F30" s="4">
        <f>F31</f>
        <v>229000</v>
      </c>
      <c r="G30" s="4">
        <f>G31</f>
        <v>429110</v>
      </c>
    </row>
    <row r="31" spans="1:7" ht="15.75">
      <c r="A31" s="12">
        <v>24</v>
      </c>
      <c r="B31" s="2" t="s">
        <v>3</v>
      </c>
      <c r="C31" s="14"/>
      <c r="D31" s="6">
        <v>198270</v>
      </c>
      <c r="E31" s="6">
        <v>1840</v>
      </c>
      <c r="F31" s="6">
        <v>229000</v>
      </c>
      <c r="G31" s="13">
        <f>D31+E31+F31</f>
        <v>429110</v>
      </c>
    </row>
    <row r="32" spans="1:7" ht="63">
      <c r="A32" s="12">
        <v>25</v>
      </c>
      <c r="B32" s="1" t="s">
        <v>16</v>
      </c>
      <c r="C32" s="22" t="s">
        <v>96</v>
      </c>
      <c r="D32" s="4">
        <f>SUM(D33)</f>
        <v>9922</v>
      </c>
      <c r="E32" s="4">
        <f>SUM(E33)</f>
        <v>245</v>
      </c>
      <c r="F32" s="4">
        <f>SUM(F33)</f>
        <v>24539</v>
      </c>
      <c r="G32" s="13">
        <f t="shared" si="0"/>
        <v>34706</v>
      </c>
    </row>
    <row r="33" spans="1:7" ht="15.75">
      <c r="A33" s="12">
        <v>26</v>
      </c>
      <c r="B33" s="2" t="s">
        <v>3</v>
      </c>
      <c r="C33" s="5"/>
      <c r="D33" s="6">
        <v>9922</v>
      </c>
      <c r="E33" s="6">
        <v>245</v>
      </c>
      <c r="F33" s="6">
        <v>24539</v>
      </c>
      <c r="G33" s="13">
        <f t="shared" si="0"/>
        <v>34706</v>
      </c>
    </row>
    <row r="34" spans="1:7" ht="78.75">
      <c r="A34" s="12">
        <v>27</v>
      </c>
      <c r="B34" s="1" t="s">
        <v>59</v>
      </c>
      <c r="C34" s="22" t="s">
        <v>97</v>
      </c>
      <c r="D34" s="4">
        <f>SUM(D35)</f>
        <v>45569</v>
      </c>
      <c r="E34" s="4">
        <f>SUM(E35)</f>
        <v>317</v>
      </c>
      <c r="F34" s="4">
        <f>SUM(F35)</f>
        <v>55904</v>
      </c>
      <c r="G34" s="13">
        <f t="shared" si="0"/>
        <v>101790</v>
      </c>
    </row>
    <row r="35" spans="1:7" ht="15.75">
      <c r="A35" s="12">
        <v>28</v>
      </c>
      <c r="B35" s="2" t="s">
        <v>3</v>
      </c>
      <c r="C35" s="5"/>
      <c r="D35" s="6">
        <v>45569</v>
      </c>
      <c r="E35" s="6">
        <v>317</v>
      </c>
      <c r="F35" s="6">
        <v>55904</v>
      </c>
      <c r="G35" s="13">
        <f t="shared" si="0"/>
        <v>101790</v>
      </c>
    </row>
    <row r="36" spans="1:7" ht="63">
      <c r="A36" s="12">
        <v>29</v>
      </c>
      <c r="B36" s="1" t="s">
        <v>168</v>
      </c>
      <c r="C36" s="22" t="s">
        <v>169</v>
      </c>
      <c r="D36" s="4">
        <f>SUM(D37)</f>
        <v>139683</v>
      </c>
      <c r="E36" s="4">
        <f>SUM(E37)</f>
        <v>538</v>
      </c>
      <c r="F36" s="4">
        <f>SUM(F37)</f>
        <v>135581</v>
      </c>
      <c r="G36" s="13">
        <f>SUM(D36:F36)</f>
        <v>275802</v>
      </c>
    </row>
    <row r="37" spans="1:7" ht="15.75">
      <c r="A37" s="12">
        <v>30</v>
      </c>
      <c r="B37" s="2" t="s">
        <v>3</v>
      </c>
      <c r="C37" s="5"/>
      <c r="D37" s="6">
        <v>139683</v>
      </c>
      <c r="E37" s="6">
        <v>538</v>
      </c>
      <c r="F37" s="6">
        <v>135581</v>
      </c>
      <c r="G37" s="13">
        <f>SUM(D37:F37)</f>
        <v>275802</v>
      </c>
    </row>
    <row r="38" spans="1:7" ht="63">
      <c r="A38" s="12">
        <v>31</v>
      </c>
      <c r="B38" s="1" t="s">
        <v>17</v>
      </c>
      <c r="C38" s="22" t="s">
        <v>98</v>
      </c>
      <c r="D38" s="4">
        <f>SUM(D39)</f>
        <v>26042</v>
      </c>
      <c r="E38" s="4">
        <f>SUM(E39)</f>
        <v>499</v>
      </c>
      <c r="F38" s="4">
        <f>F39</f>
        <v>37209</v>
      </c>
      <c r="G38" s="13">
        <f t="shared" si="0"/>
        <v>63750</v>
      </c>
    </row>
    <row r="39" spans="1:7" ht="15.75">
      <c r="A39" s="12">
        <v>32</v>
      </c>
      <c r="B39" s="2" t="s">
        <v>3</v>
      </c>
      <c r="C39" s="5"/>
      <c r="D39" s="6">
        <v>26042</v>
      </c>
      <c r="E39" s="6">
        <v>499</v>
      </c>
      <c r="F39" s="6">
        <v>37209</v>
      </c>
      <c r="G39" s="13">
        <f t="shared" si="0"/>
        <v>63750</v>
      </c>
    </row>
    <row r="40" spans="1:7" ht="78.75">
      <c r="A40" s="12">
        <v>33</v>
      </c>
      <c r="B40" s="1" t="s">
        <v>60</v>
      </c>
      <c r="C40" s="22" t="s">
        <v>99</v>
      </c>
      <c r="D40" s="4">
        <f>SUM(D41)</f>
        <v>49133</v>
      </c>
      <c r="E40" s="4">
        <f>SUM(E41)</f>
        <v>1126</v>
      </c>
      <c r="F40" s="4">
        <f>SUM(F41)</f>
        <v>46265</v>
      </c>
      <c r="G40" s="13">
        <f t="shared" si="0"/>
        <v>96524</v>
      </c>
    </row>
    <row r="41" spans="1:7" ht="15.75">
      <c r="A41" s="12">
        <v>34</v>
      </c>
      <c r="B41" s="2" t="s">
        <v>3</v>
      </c>
      <c r="C41" s="5"/>
      <c r="D41" s="6">
        <v>49133</v>
      </c>
      <c r="E41" s="6">
        <v>1126</v>
      </c>
      <c r="F41" s="6">
        <v>46265</v>
      </c>
      <c r="G41" s="13">
        <f t="shared" si="0"/>
        <v>96524</v>
      </c>
    </row>
    <row r="42" spans="1:7" ht="63">
      <c r="A42" s="12">
        <v>35</v>
      </c>
      <c r="B42" s="1" t="s">
        <v>18</v>
      </c>
      <c r="C42" s="22" t="s">
        <v>100</v>
      </c>
      <c r="D42" s="4">
        <f>SUM(D43)</f>
        <v>16857</v>
      </c>
      <c r="E42" s="4">
        <f>SUM(E43)</f>
        <v>328</v>
      </c>
      <c r="F42" s="4">
        <f>SUM(F43)</f>
        <v>42424</v>
      </c>
      <c r="G42" s="13">
        <f t="shared" si="0"/>
        <v>59609</v>
      </c>
    </row>
    <row r="43" spans="1:7" ht="15.75">
      <c r="A43" s="12">
        <v>36</v>
      </c>
      <c r="B43" s="2" t="s">
        <v>3</v>
      </c>
      <c r="C43" s="5"/>
      <c r="D43" s="6">
        <v>16857</v>
      </c>
      <c r="E43" s="6">
        <v>328</v>
      </c>
      <c r="F43" s="6">
        <v>42424</v>
      </c>
      <c r="G43" s="13">
        <f t="shared" si="0"/>
        <v>59609</v>
      </c>
    </row>
    <row r="44" spans="1:7" ht="78.75">
      <c r="A44" s="12">
        <v>37</v>
      </c>
      <c r="B44" s="1" t="s">
        <v>61</v>
      </c>
      <c r="C44" s="22" t="s">
        <v>101</v>
      </c>
      <c r="D44" s="4">
        <f>SUM(D45)</f>
        <v>56665</v>
      </c>
      <c r="E44" s="4">
        <f>SUM(E45)</f>
        <v>1430</v>
      </c>
      <c r="F44" s="4">
        <f>SUM(F45)</f>
        <v>191387</v>
      </c>
      <c r="G44" s="13">
        <f t="shared" si="0"/>
        <v>249482</v>
      </c>
    </row>
    <row r="45" spans="1:7" ht="15.75">
      <c r="A45" s="12">
        <v>38</v>
      </c>
      <c r="B45" s="2" t="s">
        <v>3</v>
      </c>
      <c r="C45" s="5"/>
      <c r="D45" s="6">
        <v>56665</v>
      </c>
      <c r="E45" s="6">
        <v>1430</v>
      </c>
      <c r="F45" s="6">
        <v>191387</v>
      </c>
      <c r="G45" s="13">
        <f t="shared" si="0"/>
        <v>249482</v>
      </c>
    </row>
    <row r="46" spans="1:7" ht="63">
      <c r="A46" s="12">
        <v>39</v>
      </c>
      <c r="B46" s="1" t="s">
        <v>19</v>
      </c>
      <c r="C46" s="22" t="s">
        <v>102</v>
      </c>
      <c r="D46" s="4">
        <f>SUM(D47)</f>
        <v>6186</v>
      </c>
      <c r="E46" s="4">
        <f>SUM(E47)</f>
        <v>73</v>
      </c>
      <c r="F46" s="4">
        <f>SUM(F47)</f>
        <v>19111</v>
      </c>
      <c r="G46" s="13">
        <f t="shared" si="0"/>
        <v>25370</v>
      </c>
    </row>
    <row r="47" spans="1:7" ht="15.75">
      <c r="A47" s="12">
        <v>40</v>
      </c>
      <c r="B47" s="2" t="s">
        <v>3</v>
      </c>
      <c r="C47" s="5"/>
      <c r="D47" s="6">
        <v>6186</v>
      </c>
      <c r="E47" s="6">
        <v>73</v>
      </c>
      <c r="F47" s="6">
        <v>19111</v>
      </c>
      <c r="G47" s="13">
        <f t="shared" si="0"/>
        <v>25370</v>
      </c>
    </row>
    <row r="48" spans="1:7" ht="78.75">
      <c r="A48" s="12">
        <v>41</v>
      </c>
      <c r="B48" s="1" t="s">
        <v>62</v>
      </c>
      <c r="C48" s="22" t="s">
        <v>103</v>
      </c>
      <c r="D48" s="4">
        <f>SUM(D49)</f>
        <v>67153</v>
      </c>
      <c r="E48" s="4">
        <f>SUM(E49)</f>
        <v>683</v>
      </c>
      <c r="F48" s="4">
        <f>SUM(F49)</f>
        <v>150883</v>
      </c>
      <c r="G48" s="13">
        <f t="shared" si="0"/>
        <v>218719</v>
      </c>
    </row>
    <row r="49" spans="1:7" ht="15.75">
      <c r="A49" s="12">
        <v>42</v>
      </c>
      <c r="B49" s="2" t="s">
        <v>3</v>
      </c>
      <c r="C49" s="5"/>
      <c r="D49" s="6">
        <v>67153</v>
      </c>
      <c r="E49" s="6">
        <v>683</v>
      </c>
      <c r="F49" s="6">
        <v>150883</v>
      </c>
      <c r="G49" s="13">
        <f t="shared" si="0"/>
        <v>218719</v>
      </c>
    </row>
    <row r="50" spans="1:7" ht="63">
      <c r="A50" s="12">
        <v>43</v>
      </c>
      <c r="B50" s="1" t="s">
        <v>20</v>
      </c>
      <c r="C50" s="22" t="s">
        <v>104</v>
      </c>
      <c r="D50" s="4">
        <f>SUM(D51)</f>
        <v>34126</v>
      </c>
      <c r="E50" s="4">
        <f>SUM(E51)</f>
        <v>367</v>
      </c>
      <c r="F50" s="4">
        <f>SUM(F51)</f>
        <v>34967</v>
      </c>
      <c r="G50" s="13">
        <f t="shared" si="0"/>
        <v>69460</v>
      </c>
    </row>
    <row r="51" spans="1:7" ht="15.75">
      <c r="A51" s="12">
        <v>44</v>
      </c>
      <c r="B51" s="2" t="s">
        <v>3</v>
      </c>
      <c r="C51" s="5"/>
      <c r="D51" s="6">
        <v>34126</v>
      </c>
      <c r="E51" s="6">
        <v>367</v>
      </c>
      <c r="F51" s="6">
        <v>34967</v>
      </c>
      <c r="G51" s="13">
        <f t="shared" si="0"/>
        <v>69460</v>
      </c>
    </row>
    <row r="52" spans="1:7" ht="78.75">
      <c r="A52" s="12">
        <v>45</v>
      </c>
      <c r="B52" s="1" t="s">
        <v>63</v>
      </c>
      <c r="C52" s="22" t="s">
        <v>105</v>
      </c>
      <c r="D52" s="4">
        <f>SUM(D53)</f>
        <v>63182</v>
      </c>
      <c r="E52" s="4">
        <f>SUM(E53)</f>
        <v>888</v>
      </c>
      <c r="F52" s="4">
        <f>SUM(F53)</f>
        <v>71150</v>
      </c>
      <c r="G52" s="13">
        <f t="shared" si="0"/>
        <v>135220</v>
      </c>
    </row>
    <row r="53" spans="1:7" ht="15.75">
      <c r="A53" s="12">
        <v>46</v>
      </c>
      <c r="B53" s="2" t="s">
        <v>3</v>
      </c>
      <c r="C53" s="5"/>
      <c r="D53" s="6">
        <v>63182</v>
      </c>
      <c r="E53" s="6">
        <v>888</v>
      </c>
      <c r="F53" s="6">
        <v>71150</v>
      </c>
      <c r="G53" s="13">
        <f t="shared" si="0"/>
        <v>135220</v>
      </c>
    </row>
    <row r="54" spans="1:7" ht="63">
      <c r="A54" s="12">
        <v>47</v>
      </c>
      <c r="B54" s="1" t="s">
        <v>21</v>
      </c>
      <c r="C54" s="22" t="s">
        <v>106</v>
      </c>
      <c r="D54" s="4">
        <f>SUM(D55)</f>
        <v>14557</v>
      </c>
      <c r="E54" s="4">
        <f>SUM(E55)</f>
        <v>77</v>
      </c>
      <c r="F54" s="4">
        <f>SUM(F55)</f>
        <v>21281</v>
      </c>
      <c r="G54" s="4">
        <f>SUM(G55)</f>
        <v>35915</v>
      </c>
    </row>
    <row r="55" spans="1:7" ht="15.75">
      <c r="A55" s="12">
        <v>48</v>
      </c>
      <c r="B55" s="2" t="s">
        <v>3</v>
      </c>
      <c r="C55" s="5"/>
      <c r="D55" s="6">
        <v>14557</v>
      </c>
      <c r="E55" s="6">
        <v>77</v>
      </c>
      <c r="F55" s="6">
        <v>21281</v>
      </c>
      <c r="G55" s="13">
        <f t="shared" si="0"/>
        <v>35915</v>
      </c>
    </row>
    <row r="56" spans="1:7" ht="78.75">
      <c r="A56" s="12">
        <v>49</v>
      </c>
      <c r="B56" s="1" t="s">
        <v>64</v>
      </c>
      <c r="C56" s="22" t="s">
        <v>107</v>
      </c>
      <c r="D56" s="4">
        <f>SUM(D57)</f>
        <v>57750</v>
      </c>
      <c r="E56" s="4">
        <f>SUM(E57)</f>
        <v>112</v>
      </c>
      <c r="F56" s="4">
        <f>SUM(F57)</f>
        <v>41512</v>
      </c>
      <c r="G56" s="13">
        <f t="shared" si="0"/>
        <v>99374</v>
      </c>
    </row>
    <row r="57" spans="1:7" ht="15.75">
      <c r="A57" s="12">
        <v>50</v>
      </c>
      <c r="B57" s="2" t="s">
        <v>3</v>
      </c>
      <c r="C57" s="5"/>
      <c r="D57" s="6">
        <v>57750</v>
      </c>
      <c r="E57" s="6">
        <v>112</v>
      </c>
      <c r="F57" s="6">
        <v>41512</v>
      </c>
      <c r="G57" s="13">
        <f t="shared" si="0"/>
        <v>99374</v>
      </c>
    </row>
    <row r="58" spans="1:7" ht="63">
      <c r="A58" s="12">
        <v>51</v>
      </c>
      <c r="B58" s="1" t="s">
        <v>22</v>
      </c>
      <c r="C58" s="22" t="s">
        <v>108</v>
      </c>
      <c r="D58" s="4">
        <f>SUM(D59)</f>
        <v>9743</v>
      </c>
      <c r="E58" s="4">
        <f>SUM(E59)</f>
        <v>67</v>
      </c>
      <c r="F58" s="4">
        <f>SUM(F59)</f>
        <v>10000</v>
      </c>
      <c r="G58" s="13">
        <f t="shared" si="0"/>
        <v>19810</v>
      </c>
    </row>
    <row r="59" spans="1:7" ht="15.75">
      <c r="A59" s="12">
        <v>52</v>
      </c>
      <c r="B59" s="2" t="s">
        <v>3</v>
      </c>
      <c r="C59" s="5"/>
      <c r="D59" s="6">
        <f>'[1]2023'!$N$102</f>
        <v>9743</v>
      </c>
      <c r="E59" s="6">
        <f>'[1]2023'!$O$102</f>
        <v>67</v>
      </c>
      <c r="F59" s="6">
        <f>'[1]2023'!$P$102</f>
        <v>10000</v>
      </c>
      <c r="G59" s="13">
        <f t="shared" si="0"/>
        <v>19810</v>
      </c>
    </row>
    <row r="60" spans="1:7" ht="78.75">
      <c r="A60" s="12">
        <v>53</v>
      </c>
      <c r="B60" s="1" t="s">
        <v>65</v>
      </c>
      <c r="C60" s="22" t="s">
        <v>109</v>
      </c>
      <c r="D60" s="4">
        <f>SUM(D61)</f>
        <v>41409</v>
      </c>
      <c r="E60" s="4">
        <f>SUM(E61)</f>
        <v>333</v>
      </c>
      <c r="F60" s="4">
        <f>SUM(F61)</f>
        <v>18900</v>
      </c>
      <c r="G60" s="13">
        <f>SUM(D60:F60)</f>
        <v>60642</v>
      </c>
    </row>
    <row r="61" spans="1:7" ht="15.75">
      <c r="A61" s="12">
        <v>54</v>
      </c>
      <c r="B61" s="2" t="s">
        <v>3</v>
      </c>
      <c r="C61" s="5"/>
      <c r="D61" s="6">
        <v>41409</v>
      </c>
      <c r="E61" s="6">
        <v>333</v>
      </c>
      <c r="F61" s="6">
        <v>18900</v>
      </c>
      <c r="G61" s="13">
        <f>SUM(D61:F61)</f>
        <v>60642</v>
      </c>
    </row>
    <row r="62" spans="1:7" ht="63">
      <c r="A62" s="12">
        <v>55</v>
      </c>
      <c r="B62" s="1" t="s">
        <v>23</v>
      </c>
      <c r="C62" s="22" t="s">
        <v>110</v>
      </c>
      <c r="D62" s="4">
        <f>D63</f>
        <v>11613</v>
      </c>
      <c r="E62" s="4">
        <f>E63</f>
        <v>121</v>
      </c>
      <c r="F62" s="4">
        <f>F63</f>
        <v>17190</v>
      </c>
      <c r="G62" s="4">
        <f>G63</f>
        <v>28924</v>
      </c>
    </row>
    <row r="63" spans="1:7" ht="15.75">
      <c r="A63" s="12">
        <v>56</v>
      </c>
      <c r="B63" s="2" t="s">
        <v>3</v>
      </c>
      <c r="C63" s="5"/>
      <c r="D63" s="6">
        <v>11613</v>
      </c>
      <c r="E63" s="6">
        <v>121</v>
      </c>
      <c r="F63" s="6">
        <v>17190</v>
      </c>
      <c r="G63" s="13">
        <f>D63+E63+F63</f>
        <v>28924</v>
      </c>
    </row>
    <row r="64" spans="1:7" ht="78.75">
      <c r="A64" s="12">
        <v>57</v>
      </c>
      <c r="B64" s="1" t="s">
        <v>66</v>
      </c>
      <c r="C64" s="22" t="s">
        <v>111</v>
      </c>
      <c r="D64" s="4">
        <f>D65</f>
        <v>54012</v>
      </c>
      <c r="E64" s="4">
        <f>E65</f>
        <v>202</v>
      </c>
      <c r="F64" s="4">
        <f>F65</f>
        <v>47692</v>
      </c>
      <c r="G64" s="4">
        <f>G65</f>
        <v>101906</v>
      </c>
    </row>
    <row r="65" spans="1:7" ht="15.75">
      <c r="A65" s="12">
        <v>58</v>
      </c>
      <c r="B65" s="2" t="s">
        <v>3</v>
      </c>
      <c r="C65" s="5"/>
      <c r="D65" s="6">
        <v>54012</v>
      </c>
      <c r="E65" s="6">
        <v>202</v>
      </c>
      <c r="F65" s="6">
        <v>47692</v>
      </c>
      <c r="G65" s="13">
        <f>D65+E65+F65</f>
        <v>101906</v>
      </c>
    </row>
    <row r="66" spans="1:7" ht="63">
      <c r="A66" s="12">
        <v>59</v>
      </c>
      <c r="B66" s="1" t="s">
        <v>24</v>
      </c>
      <c r="C66" s="22" t="s">
        <v>112</v>
      </c>
      <c r="D66" s="4">
        <f>D67</f>
        <v>16200</v>
      </c>
      <c r="E66" s="4">
        <f>E67</f>
        <v>727</v>
      </c>
      <c r="F66" s="4">
        <f>F67</f>
        <v>53949</v>
      </c>
      <c r="G66" s="4">
        <f>G67</f>
        <v>70876</v>
      </c>
    </row>
    <row r="67" spans="1:7" ht="15.75">
      <c r="A67" s="12">
        <v>60</v>
      </c>
      <c r="B67" s="2" t="s">
        <v>3</v>
      </c>
      <c r="C67" s="5"/>
      <c r="D67" s="6">
        <v>16200</v>
      </c>
      <c r="E67" s="6">
        <v>727</v>
      </c>
      <c r="F67" s="6">
        <v>53949</v>
      </c>
      <c r="G67" s="13">
        <f>D67+E67+F67</f>
        <v>70876</v>
      </c>
    </row>
    <row r="68" spans="1:7" ht="78.75">
      <c r="A68" s="12">
        <v>61</v>
      </c>
      <c r="B68" s="1" t="s">
        <v>67</v>
      </c>
      <c r="C68" s="22" t="s">
        <v>113</v>
      </c>
      <c r="D68" s="4">
        <f>D69</f>
        <v>52946</v>
      </c>
      <c r="E68" s="4">
        <f>E69</f>
        <v>1797</v>
      </c>
      <c r="F68" s="4">
        <f>F69</f>
        <v>81150</v>
      </c>
      <c r="G68" s="4">
        <f>G69</f>
        <v>135893</v>
      </c>
    </row>
    <row r="69" spans="1:7" ht="15.75">
      <c r="A69" s="12">
        <v>62</v>
      </c>
      <c r="B69" s="2" t="s">
        <v>3</v>
      </c>
      <c r="C69" s="5"/>
      <c r="D69" s="6">
        <v>52946</v>
      </c>
      <c r="E69" s="6">
        <v>1797</v>
      </c>
      <c r="F69" s="6">
        <v>81150</v>
      </c>
      <c r="G69" s="13">
        <f>D69+E69+F69</f>
        <v>135893</v>
      </c>
    </row>
    <row r="70" spans="1:7" ht="63">
      <c r="A70" s="12">
        <v>63</v>
      </c>
      <c r="B70" s="1" t="s">
        <v>170</v>
      </c>
      <c r="C70" s="22" t="s">
        <v>171</v>
      </c>
      <c r="D70" s="4">
        <f>D71</f>
        <v>98588</v>
      </c>
      <c r="E70" s="4">
        <f>E71</f>
        <v>500</v>
      </c>
      <c r="F70" s="4">
        <f>F71</f>
        <v>234950</v>
      </c>
      <c r="G70" s="4">
        <f>G71</f>
        <v>334038</v>
      </c>
    </row>
    <row r="71" spans="1:7" ht="15.75">
      <c r="A71" s="12">
        <v>64</v>
      </c>
      <c r="B71" s="2" t="s">
        <v>3</v>
      </c>
      <c r="C71" s="5"/>
      <c r="D71" s="6">
        <v>98588</v>
      </c>
      <c r="E71" s="6">
        <v>500</v>
      </c>
      <c r="F71" s="6">
        <v>234950</v>
      </c>
      <c r="G71" s="13">
        <f>D71+E71+F71</f>
        <v>334038</v>
      </c>
    </row>
    <row r="72" spans="1:7" ht="63">
      <c r="A72" s="12">
        <v>65</v>
      </c>
      <c r="B72" s="1" t="s">
        <v>25</v>
      </c>
      <c r="C72" s="22" t="s">
        <v>114</v>
      </c>
      <c r="D72" s="4">
        <f>D73</f>
        <v>12642</v>
      </c>
      <c r="E72" s="4">
        <f>E73</f>
        <v>398</v>
      </c>
      <c r="F72" s="4">
        <f>F73</f>
        <v>20821</v>
      </c>
      <c r="G72" s="4">
        <f>G73</f>
        <v>33861</v>
      </c>
    </row>
    <row r="73" spans="1:7" ht="15.75">
      <c r="A73" s="12">
        <v>66</v>
      </c>
      <c r="B73" s="2" t="s">
        <v>3</v>
      </c>
      <c r="C73" s="5"/>
      <c r="D73" s="6">
        <v>12642</v>
      </c>
      <c r="E73" s="6">
        <v>398</v>
      </c>
      <c r="F73" s="6">
        <v>20821</v>
      </c>
      <c r="G73" s="13">
        <f>D73+E73+F73</f>
        <v>33861</v>
      </c>
    </row>
    <row r="74" spans="1:7" ht="78.75">
      <c r="A74" s="12">
        <v>67</v>
      </c>
      <c r="B74" s="1" t="s">
        <v>68</v>
      </c>
      <c r="C74" s="22" t="s">
        <v>115</v>
      </c>
      <c r="D74" s="4">
        <f>D75</f>
        <v>65032</v>
      </c>
      <c r="E74" s="4">
        <f>E75</f>
        <v>1532</v>
      </c>
      <c r="F74" s="4">
        <f>F75</f>
        <v>91128</v>
      </c>
      <c r="G74" s="4">
        <f>G75</f>
        <v>157692</v>
      </c>
    </row>
    <row r="75" spans="1:7" ht="15.75">
      <c r="A75" s="12">
        <v>68</v>
      </c>
      <c r="B75" s="2" t="s">
        <v>3</v>
      </c>
      <c r="C75" s="5"/>
      <c r="D75" s="6">
        <v>65032</v>
      </c>
      <c r="E75" s="6">
        <v>1532</v>
      </c>
      <c r="F75" s="6">
        <v>91128</v>
      </c>
      <c r="G75" s="13">
        <f>D75+E75+F75</f>
        <v>157692</v>
      </c>
    </row>
    <row r="76" spans="1:7" ht="63">
      <c r="A76" s="12">
        <v>69</v>
      </c>
      <c r="B76" s="1" t="s">
        <v>45</v>
      </c>
      <c r="C76" s="22" t="s">
        <v>116</v>
      </c>
      <c r="D76" s="4">
        <f>D77</f>
        <v>17433</v>
      </c>
      <c r="E76" s="4">
        <f>E77</f>
        <v>48</v>
      </c>
      <c r="F76" s="4">
        <f>F77</f>
        <v>17781</v>
      </c>
      <c r="G76" s="4">
        <f>G77</f>
        <v>35262</v>
      </c>
    </row>
    <row r="77" spans="1:7" ht="15.75">
      <c r="A77" s="12">
        <v>70</v>
      </c>
      <c r="B77" s="2" t="s">
        <v>3</v>
      </c>
      <c r="C77" s="5"/>
      <c r="D77" s="6">
        <v>17433</v>
      </c>
      <c r="E77" s="6">
        <v>48</v>
      </c>
      <c r="F77" s="6">
        <v>17781</v>
      </c>
      <c r="G77" s="5">
        <f>D77+E77+F77</f>
        <v>35262</v>
      </c>
    </row>
    <row r="78" spans="1:7" ht="78.75">
      <c r="A78" s="12">
        <v>71</v>
      </c>
      <c r="B78" s="1" t="s">
        <v>69</v>
      </c>
      <c r="C78" s="22" t="s">
        <v>117</v>
      </c>
      <c r="D78" s="4">
        <f>D79</f>
        <v>57711</v>
      </c>
      <c r="E78" s="4">
        <f>E79</f>
        <v>220</v>
      </c>
      <c r="F78" s="4">
        <f>F79</f>
        <v>66432</v>
      </c>
      <c r="G78" s="4">
        <f>G79</f>
        <v>124363</v>
      </c>
    </row>
    <row r="79" spans="1:7" ht="15.75">
      <c r="A79" s="12">
        <v>72</v>
      </c>
      <c r="B79" s="2" t="s">
        <v>3</v>
      </c>
      <c r="C79" s="5"/>
      <c r="D79" s="6">
        <v>57711</v>
      </c>
      <c r="E79" s="6">
        <v>220</v>
      </c>
      <c r="F79" s="6">
        <v>66432</v>
      </c>
      <c r="G79" s="5">
        <f>D79+E79+F79</f>
        <v>124363</v>
      </c>
    </row>
    <row r="80" spans="1:7" ht="63">
      <c r="A80" s="12">
        <v>73</v>
      </c>
      <c r="B80" s="1" t="s">
        <v>46</v>
      </c>
      <c r="C80" s="22" t="s">
        <v>118</v>
      </c>
      <c r="D80" s="4">
        <f>D81</f>
        <v>13694</v>
      </c>
      <c r="E80" s="4">
        <f>E81</f>
        <v>69</v>
      </c>
      <c r="F80" s="4">
        <f>F81</f>
        <v>11848</v>
      </c>
      <c r="G80" s="4">
        <f>G81</f>
        <v>25611</v>
      </c>
    </row>
    <row r="81" spans="1:7" ht="24.75" customHeight="1">
      <c r="A81" s="12">
        <v>74</v>
      </c>
      <c r="B81" s="2" t="s">
        <v>3</v>
      </c>
      <c r="C81" s="5"/>
      <c r="D81" s="6">
        <v>13694</v>
      </c>
      <c r="E81" s="6">
        <v>69</v>
      </c>
      <c r="F81" s="6">
        <v>11848</v>
      </c>
      <c r="G81" s="5">
        <f>D81+E81+F81</f>
        <v>25611</v>
      </c>
    </row>
    <row r="82" spans="1:7" ht="78.75">
      <c r="A82" s="12">
        <v>75</v>
      </c>
      <c r="B82" s="1" t="s">
        <v>70</v>
      </c>
      <c r="C82" s="22" t="s">
        <v>119</v>
      </c>
      <c r="D82" s="4">
        <f>D83</f>
        <v>46027</v>
      </c>
      <c r="E82" s="4">
        <f>E83</f>
        <v>262</v>
      </c>
      <c r="F82" s="4">
        <f>F83</f>
        <v>30579</v>
      </c>
      <c r="G82" s="4">
        <f>G83</f>
        <v>76868</v>
      </c>
    </row>
    <row r="83" spans="1:7" ht="15.75">
      <c r="A83" s="12">
        <v>76</v>
      </c>
      <c r="B83" s="2" t="s">
        <v>3</v>
      </c>
      <c r="C83" s="5"/>
      <c r="D83" s="6">
        <v>46027</v>
      </c>
      <c r="E83" s="6">
        <v>262</v>
      </c>
      <c r="F83" s="6">
        <v>30579</v>
      </c>
      <c r="G83" s="5">
        <f>D83+E83+F83</f>
        <v>76868</v>
      </c>
    </row>
    <row r="84" spans="1:7" ht="78.75">
      <c r="A84" s="12">
        <v>77</v>
      </c>
      <c r="B84" s="1" t="s">
        <v>47</v>
      </c>
      <c r="C84" s="22" t="s">
        <v>120</v>
      </c>
      <c r="D84" s="4">
        <f>D85</f>
        <v>100062</v>
      </c>
      <c r="E84" s="4">
        <f>E85</f>
        <v>500</v>
      </c>
      <c r="F84" s="4">
        <f>F85</f>
        <v>57900</v>
      </c>
      <c r="G84" s="4">
        <f>G85</f>
        <v>158462</v>
      </c>
    </row>
    <row r="85" spans="1:7" ht="15.75">
      <c r="A85" s="12">
        <v>78</v>
      </c>
      <c r="B85" s="2" t="s">
        <v>3</v>
      </c>
      <c r="C85" s="5"/>
      <c r="D85" s="6">
        <v>100062</v>
      </c>
      <c r="E85" s="6">
        <v>500</v>
      </c>
      <c r="F85" s="6">
        <v>57900</v>
      </c>
      <c r="G85" s="13">
        <f>D85+E85+F85</f>
        <v>158462</v>
      </c>
    </row>
    <row r="86" spans="1:7" ht="63">
      <c r="A86" s="12">
        <v>79</v>
      </c>
      <c r="B86" s="1" t="s">
        <v>163</v>
      </c>
      <c r="C86" s="22" t="s">
        <v>160</v>
      </c>
      <c r="D86" s="4">
        <f>D87</f>
        <v>10202</v>
      </c>
      <c r="E86" s="4">
        <f>E87</f>
        <v>528</v>
      </c>
      <c r="F86" s="4">
        <f>F87</f>
        <v>49057</v>
      </c>
      <c r="G86" s="4">
        <f>G87</f>
        <v>59787</v>
      </c>
    </row>
    <row r="87" spans="1:7" ht="15.75">
      <c r="A87" s="12">
        <v>80</v>
      </c>
      <c r="B87" s="2" t="s">
        <v>3</v>
      </c>
      <c r="C87" s="5"/>
      <c r="D87" s="6">
        <v>10202</v>
      </c>
      <c r="E87" s="6">
        <v>528</v>
      </c>
      <c r="F87" s="6">
        <v>49057</v>
      </c>
      <c r="G87" s="13">
        <f>D87+E87+F87</f>
        <v>59787</v>
      </c>
    </row>
    <row r="88" spans="1:7" ht="78.75">
      <c r="A88" s="12">
        <v>81</v>
      </c>
      <c r="B88" s="1" t="s">
        <v>164</v>
      </c>
      <c r="C88" s="22" t="s">
        <v>161</v>
      </c>
      <c r="D88" s="4">
        <f>D89</f>
        <v>36275</v>
      </c>
      <c r="E88" s="4">
        <f>E89</f>
        <v>1443</v>
      </c>
      <c r="F88" s="4">
        <f>F89</f>
        <v>66460</v>
      </c>
      <c r="G88" s="4">
        <f>G89</f>
        <v>104178</v>
      </c>
    </row>
    <row r="89" spans="1:7" ht="15.75">
      <c r="A89" s="12">
        <v>82</v>
      </c>
      <c r="B89" s="2" t="s">
        <v>3</v>
      </c>
      <c r="C89" s="5"/>
      <c r="D89" s="6">
        <v>36275</v>
      </c>
      <c r="E89" s="6">
        <v>1443</v>
      </c>
      <c r="F89" s="6">
        <v>66460</v>
      </c>
      <c r="G89" s="13">
        <f>D89+E89+F89</f>
        <v>104178</v>
      </c>
    </row>
    <row r="90" spans="1:7" ht="63">
      <c r="A90" s="12">
        <v>83</v>
      </c>
      <c r="B90" s="1" t="s">
        <v>165</v>
      </c>
      <c r="C90" s="22" t="s">
        <v>162</v>
      </c>
      <c r="D90" s="4">
        <f>D91</f>
        <v>116438</v>
      </c>
      <c r="E90" s="4">
        <f>E91</f>
        <v>1968</v>
      </c>
      <c r="F90" s="4">
        <f>F91</f>
        <v>239657</v>
      </c>
      <c r="G90" s="4">
        <f>G91</f>
        <v>358063</v>
      </c>
    </row>
    <row r="91" spans="1:7" ht="15.75">
      <c r="A91" s="12">
        <v>84</v>
      </c>
      <c r="B91" s="2" t="s">
        <v>3</v>
      </c>
      <c r="C91" s="5"/>
      <c r="D91" s="6">
        <f>'[1]2023'!$N$159</f>
        <v>116438</v>
      </c>
      <c r="E91" s="6">
        <v>1968</v>
      </c>
      <c r="F91" s="6">
        <v>239657</v>
      </c>
      <c r="G91" s="13">
        <f>D91+E91+F91</f>
        <v>358063</v>
      </c>
    </row>
    <row r="92" spans="1:7" ht="63">
      <c r="A92" s="12">
        <v>85</v>
      </c>
      <c r="B92" s="1" t="s">
        <v>48</v>
      </c>
      <c r="C92" s="22" t="s">
        <v>122</v>
      </c>
      <c r="D92" s="4">
        <f>D93</f>
        <v>22302</v>
      </c>
      <c r="E92" s="4">
        <f>E93</f>
        <v>105</v>
      </c>
      <c r="F92" s="4">
        <f>F93</f>
        <v>18503</v>
      </c>
      <c r="G92" s="4">
        <f>G93</f>
        <v>40910</v>
      </c>
    </row>
    <row r="93" spans="1:7" ht="15.75">
      <c r="A93" s="12">
        <v>86</v>
      </c>
      <c r="B93" s="2" t="s">
        <v>3</v>
      </c>
      <c r="C93" s="5"/>
      <c r="D93" s="6">
        <v>22302</v>
      </c>
      <c r="E93" s="6">
        <v>105</v>
      </c>
      <c r="F93" s="6">
        <v>18503</v>
      </c>
      <c r="G93" s="13">
        <f>D93+E93+F93</f>
        <v>40910</v>
      </c>
    </row>
    <row r="94" spans="1:7" ht="78.75">
      <c r="A94" s="12">
        <v>87</v>
      </c>
      <c r="B94" s="1" t="s">
        <v>71</v>
      </c>
      <c r="C94" s="22" t="s">
        <v>121</v>
      </c>
      <c r="D94" s="4">
        <f>D95</f>
        <v>72797</v>
      </c>
      <c r="E94" s="4">
        <f>E95</f>
        <v>1048</v>
      </c>
      <c r="F94" s="4">
        <f>F95</f>
        <v>40379</v>
      </c>
      <c r="G94" s="4">
        <f>G95</f>
        <v>114224</v>
      </c>
    </row>
    <row r="95" spans="1:7" ht="15.75">
      <c r="A95" s="12">
        <v>88</v>
      </c>
      <c r="B95" s="2" t="s">
        <v>3</v>
      </c>
      <c r="C95" s="5"/>
      <c r="D95" s="6">
        <v>72797</v>
      </c>
      <c r="E95" s="6">
        <v>1048</v>
      </c>
      <c r="F95" s="6">
        <v>40379</v>
      </c>
      <c r="G95" s="13">
        <f>D95+E95+F95</f>
        <v>114224</v>
      </c>
    </row>
    <row r="96" spans="1:7" ht="78.75">
      <c r="A96" s="12">
        <v>89</v>
      </c>
      <c r="B96" s="1" t="s">
        <v>49</v>
      </c>
      <c r="C96" s="22" t="s">
        <v>123</v>
      </c>
      <c r="D96" s="4">
        <f>D97</f>
        <v>273180</v>
      </c>
      <c r="E96" s="4">
        <f>E97</f>
        <v>348</v>
      </c>
      <c r="F96" s="4">
        <f>F97</f>
        <v>60240</v>
      </c>
      <c r="G96" s="4">
        <f>G97</f>
        <v>333768</v>
      </c>
    </row>
    <row r="97" spans="1:7" ht="15.75">
      <c r="A97" s="12">
        <v>90</v>
      </c>
      <c r="B97" s="2" t="s">
        <v>3</v>
      </c>
      <c r="C97" s="5"/>
      <c r="D97" s="6">
        <v>273180</v>
      </c>
      <c r="E97" s="6">
        <v>348</v>
      </c>
      <c r="F97" s="6">
        <v>60240</v>
      </c>
      <c r="G97" s="13">
        <f>D97+E97+F97</f>
        <v>333768</v>
      </c>
    </row>
    <row r="98" spans="1:7" ht="63">
      <c r="A98" s="12">
        <v>91</v>
      </c>
      <c r="B98" s="1" t="s">
        <v>50</v>
      </c>
      <c r="C98" s="22" t="s">
        <v>124</v>
      </c>
      <c r="D98" s="4">
        <f>D99</f>
        <v>21528</v>
      </c>
      <c r="E98" s="4">
        <f>E99</f>
        <v>44</v>
      </c>
      <c r="F98" s="4">
        <f>F99</f>
        <v>15967</v>
      </c>
      <c r="G98" s="4">
        <f>G99</f>
        <v>37539</v>
      </c>
    </row>
    <row r="99" spans="1:7" ht="15.75">
      <c r="A99" s="12">
        <v>92</v>
      </c>
      <c r="B99" s="2" t="s">
        <v>3</v>
      </c>
      <c r="C99" s="5"/>
      <c r="D99" s="6">
        <v>21528</v>
      </c>
      <c r="E99" s="6">
        <v>44</v>
      </c>
      <c r="F99" s="6">
        <v>15967</v>
      </c>
      <c r="G99" s="13">
        <f>D99+E99+F99</f>
        <v>37539</v>
      </c>
    </row>
    <row r="100" spans="1:7" ht="78.75">
      <c r="A100" s="12">
        <v>93</v>
      </c>
      <c r="B100" s="1" t="s">
        <v>72</v>
      </c>
      <c r="C100" s="22" t="s">
        <v>125</v>
      </c>
      <c r="D100" s="4">
        <f>D101</f>
        <v>51844</v>
      </c>
      <c r="E100" s="4">
        <f>E101</f>
        <v>138</v>
      </c>
      <c r="F100" s="4">
        <f>F101</f>
        <v>29352</v>
      </c>
      <c r="G100" s="4">
        <f>G101</f>
        <v>81334</v>
      </c>
    </row>
    <row r="101" spans="1:7" ht="15.75">
      <c r="A101" s="12">
        <v>94</v>
      </c>
      <c r="B101" s="2" t="s">
        <v>3</v>
      </c>
      <c r="C101" s="5"/>
      <c r="D101" s="6">
        <v>51844</v>
      </c>
      <c r="E101" s="6">
        <v>138</v>
      </c>
      <c r="F101" s="6">
        <v>29352</v>
      </c>
      <c r="G101" s="13">
        <f>D101+E101+F101</f>
        <v>81334</v>
      </c>
    </row>
    <row r="102" spans="1:7" ht="63">
      <c r="A102" s="12">
        <v>95</v>
      </c>
      <c r="B102" s="1" t="s">
        <v>26</v>
      </c>
      <c r="C102" s="22" t="s">
        <v>126</v>
      </c>
      <c r="D102" s="4">
        <f>D103</f>
        <v>6332</v>
      </c>
      <c r="E102" s="4">
        <f>E103</f>
        <v>65</v>
      </c>
      <c r="F102" s="4">
        <f>F103</f>
        <v>25053</v>
      </c>
      <c r="G102" s="4">
        <f>G103</f>
        <v>31450</v>
      </c>
    </row>
    <row r="103" spans="1:7" ht="15.75">
      <c r="A103" s="12">
        <v>96</v>
      </c>
      <c r="B103" s="2" t="s">
        <v>3</v>
      </c>
      <c r="C103" s="5"/>
      <c r="D103" s="6">
        <v>6332</v>
      </c>
      <c r="E103" s="6">
        <v>65</v>
      </c>
      <c r="F103" s="6">
        <v>25053</v>
      </c>
      <c r="G103" s="13">
        <f>D103+E103+F103</f>
        <v>31450</v>
      </c>
    </row>
    <row r="104" spans="1:7" ht="78.75">
      <c r="A104" s="12">
        <v>97</v>
      </c>
      <c r="B104" s="1" t="s">
        <v>73</v>
      </c>
      <c r="C104" s="22" t="s">
        <v>127</v>
      </c>
      <c r="D104" s="4">
        <f>D105</f>
        <v>46737</v>
      </c>
      <c r="E104" s="4">
        <f>E105</f>
        <v>187</v>
      </c>
      <c r="F104" s="4">
        <f>F105</f>
        <v>27133</v>
      </c>
      <c r="G104" s="4">
        <f>G105</f>
        <v>74057</v>
      </c>
    </row>
    <row r="105" spans="1:7" ht="15.75">
      <c r="A105" s="12">
        <v>98</v>
      </c>
      <c r="B105" s="2" t="s">
        <v>3</v>
      </c>
      <c r="C105" s="5"/>
      <c r="D105" s="6">
        <v>46737</v>
      </c>
      <c r="E105" s="6">
        <v>187</v>
      </c>
      <c r="F105" s="6">
        <v>27133</v>
      </c>
      <c r="G105" s="13">
        <f>D105+E105+F105</f>
        <v>74057</v>
      </c>
    </row>
    <row r="106" spans="1:7" ht="63">
      <c r="A106" s="12">
        <v>99</v>
      </c>
      <c r="B106" s="1" t="s">
        <v>27</v>
      </c>
      <c r="C106" s="22" t="s">
        <v>128</v>
      </c>
      <c r="D106" s="4">
        <f>D107</f>
        <v>25752</v>
      </c>
      <c r="E106" s="4">
        <f>E107</f>
        <v>203</v>
      </c>
      <c r="F106" s="4">
        <f>F107</f>
        <v>29418</v>
      </c>
      <c r="G106" s="4">
        <f>G107</f>
        <v>55373</v>
      </c>
    </row>
    <row r="107" spans="1:7" ht="15.75">
      <c r="A107" s="12">
        <v>100</v>
      </c>
      <c r="B107" s="2" t="s">
        <v>3</v>
      </c>
      <c r="C107" s="5"/>
      <c r="D107" s="6">
        <v>25752</v>
      </c>
      <c r="E107" s="6">
        <v>203</v>
      </c>
      <c r="F107" s="6">
        <v>29418</v>
      </c>
      <c r="G107" s="13">
        <f>D107+E107+F107</f>
        <v>55373</v>
      </c>
    </row>
    <row r="108" spans="1:7" ht="78.75">
      <c r="A108" s="12">
        <v>101</v>
      </c>
      <c r="B108" s="1" t="s">
        <v>74</v>
      </c>
      <c r="C108" s="22" t="s">
        <v>129</v>
      </c>
      <c r="D108" s="4">
        <f>D109</f>
        <v>97344</v>
      </c>
      <c r="E108" s="4">
        <f>E109</f>
        <v>330</v>
      </c>
      <c r="F108" s="4">
        <f>F109</f>
        <v>37761</v>
      </c>
      <c r="G108" s="4">
        <f>G109</f>
        <v>135435</v>
      </c>
    </row>
    <row r="109" spans="1:7" ht="15.75">
      <c r="A109" s="12">
        <v>102</v>
      </c>
      <c r="B109" s="2" t="s">
        <v>3</v>
      </c>
      <c r="C109" s="5"/>
      <c r="D109" s="6">
        <v>97344</v>
      </c>
      <c r="E109" s="6">
        <v>330</v>
      </c>
      <c r="F109" s="6">
        <v>37761</v>
      </c>
      <c r="G109" s="13">
        <f>D109+E109+F109</f>
        <v>135435</v>
      </c>
    </row>
    <row r="110" spans="1:7" ht="63">
      <c r="A110" s="12">
        <v>103</v>
      </c>
      <c r="B110" s="1" t="s">
        <v>28</v>
      </c>
      <c r="C110" s="22" t="s">
        <v>130</v>
      </c>
      <c r="D110" s="4">
        <f>D111</f>
        <v>123125</v>
      </c>
      <c r="E110" s="4">
        <f>E111</f>
        <v>329</v>
      </c>
      <c r="F110" s="4">
        <f>F111</f>
        <v>47059</v>
      </c>
      <c r="G110" s="4">
        <f>G111</f>
        <v>170513</v>
      </c>
    </row>
    <row r="111" spans="1:7" ht="15.75">
      <c r="A111" s="12">
        <v>104</v>
      </c>
      <c r="B111" s="2" t="s">
        <v>3</v>
      </c>
      <c r="C111" s="5"/>
      <c r="D111" s="6">
        <v>123125</v>
      </c>
      <c r="E111" s="6">
        <v>329</v>
      </c>
      <c r="F111" s="6">
        <v>47059</v>
      </c>
      <c r="G111" s="13">
        <f>D111+E111+F111</f>
        <v>170513</v>
      </c>
    </row>
    <row r="112" spans="1:7" ht="63">
      <c r="A112" s="12">
        <v>105</v>
      </c>
      <c r="B112" s="1" t="s">
        <v>29</v>
      </c>
      <c r="C112" s="24" t="s">
        <v>131</v>
      </c>
      <c r="D112" s="4">
        <f>D113</f>
        <v>25920</v>
      </c>
      <c r="E112" s="4">
        <f>E113</f>
        <v>200</v>
      </c>
      <c r="F112" s="4">
        <f>F113</f>
        <v>25127</v>
      </c>
      <c r="G112" s="4">
        <f>G113</f>
        <v>51247</v>
      </c>
    </row>
    <row r="113" spans="1:7" ht="15.75">
      <c r="A113" s="12">
        <v>106</v>
      </c>
      <c r="B113" s="2" t="s">
        <v>3</v>
      </c>
      <c r="C113" s="5"/>
      <c r="D113" s="6">
        <v>25920</v>
      </c>
      <c r="E113" s="6">
        <v>200</v>
      </c>
      <c r="F113" s="6">
        <v>25127</v>
      </c>
      <c r="G113" s="13">
        <f>D113+E113+F113</f>
        <v>51247</v>
      </c>
    </row>
    <row r="114" spans="1:7" ht="78.75">
      <c r="A114" s="12">
        <v>107</v>
      </c>
      <c r="B114" s="1" t="s">
        <v>75</v>
      </c>
      <c r="C114" s="24" t="s">
        <v>132</v>
      </c>
      <c r="D114" s="4">
        <f>D115</f>
        <v>84016</v>
      </c>
      <c r="E114" s="4">
        <f>E115</f>
        <v>200</v>
      </c>
      <c r="F114" s="4">
        <f>F115</f>
        <v>43750</v>
      </c>
      <c r="G114" s="4">
        <f>G115</f>
        <v>127966</v>
      </c>
    </row>
    <row r="115" spans="1:7" ht="15.75">
      <c r="A115" s="12">
        <v>108</v>
      </c>
      <c r="B115" s="2" t="s">
        <v>3</v>
      </c>
      <c r="C115" s="5"/>
      <c r="D115" s="6">
        <v>84016</v>
      </c>
      <c r="E115" s="6">
        <v>200</v>
      </c>
      <c r="F115" s="6">
        <v>43750</v>
      </c>
      <c r="G115" s="13">
        <f>D115+E115+F115</f>
        <v>127966</v>
      </c>
    </row>
    <row r="116" spans="1:7" ht="63">
      <c r="A116" s="12">
        <v>109</v>
      </c>
      <c r="B116" s="1" t="s">
        <v>30</v>
      </c>
      <c r="C116" s="22" t="s">
        <v>133</v>
      </c>
      <c r="D116" s="4">
        <f>D117</f>
        <v>14620</v>
      </c>
      <c r="E116" s="4">
        <f>E117</f>
        <v>180</v>
      </c>
      <c r="F116" s="4">
        <f>F117</f>
        <v>27754</v>
      </c>
      <c r="G116" s="4">
        <f>G117</f>
        <v>42554</v>
      </c>
    </row>
    <row r="117" spans="1:7" ht="15.75">
      <c r="A117" s="12">
        <v>110</v>
      </c>
      <c r="B117" s="2" t="s">
        <v>3</v>
      </c>
      <c r="C117" s="5"/>
      <c r="D117" s="6">
        <v>14620</v>
      </c>
      <c r="E117" s="6">
        <v>180</v>
      </c>
      <c r="F117" s="6">
        <v>27754</v>
      </c>
      <c r="G117" s="13">
        <f>D117+E117+F117</f>
        <v>42554</v>
      </c>
    </row>
    <row r="118" spans="1:7" ht="78.75">
      <c r="A118" s="12">
        <v>111</v>
      </c>
      <c r="B118" s="1" t="s">
        <v>76</v>
      </c>
      <c r="C118" s="22" t="s">
        <v>134</v>
      </c>
      <c r="D118" s="4">
        <f>D119</f>
        <v>42248</v>
      </c>
      <c r="E118" s="4">
        <f>E119</f>
        <v>330</v>
      </c>
      <c r="F118" s="4">
        <f>F119</f>
        <v>38910</v>
      </c>
      <c r="G118" s="4">
        <f>G119</f>
        <v>81488</v>
      </c>
    </row>
    <row r="119" spans="1:7" ht="15.75">
      <c r="A119" s="12">
        <v>112</v>
      </c>
      <c r="B119" s="2" t="s">
        <v>3</v>
      </c>
      <c r="C119" s="5"/>
      <c r="D119" s="6">
        <v>42248</v>
      </c>
      <c r="E119" s="6">
        <v>330</v>
      </c>
      <c r="F119" s="6">
        <v>38910</v>
      </c>
      <c r="G119" s="13">
        <f>D119+E119+F119</f>
        <v>81488</v>
      </c>
    </row>
    <row r="120" spans="1:7" ht="63">
      <c r="A120" s="12">
        <v>113</v>
      </c>
      <c r="B120" s="1" t="s">
        <v>31</v>
      </c>
      <c r="C120" s="23" t="s">
        <v>135</v>
      </c>
      <c r="D120" s="4">
        <f>D121</f>
        <v>103947</v>
      </c>
      <c r="E120" s="4">
        <f>E121</f>
        <v>788</v>
      </c>
      <c r="F120" s="4">
        <f>F121</f>
        <v>117475</v>
      </c>
      <c r="G120" s="4">
        <f>G121</f>
        <v>222210</v>
      </c>
    </row>
    <row r="121" spans="1:7" ht="15.75">
      <c r="A121" s="12">
        <v>114</v>
      </c>
      <c r="B121" s="2" t="s">
        <v>3</v>
      </c>
      <c r="C121" s="14"/>
      <c r="D121" s="6">
        <v>103947</v>
      </c>
      <c r="E121" s="6">
        <v>788</v>
      </c>
      <c r="F121" s="6">
        <v>117475</v>
      </c>
      <c r="G121" s="13">
        <f>D121+E121+F121</f>
        <v>222210</v>
      </c>
    </row>
    <row r="122" spans="1:7" ht="63">
      <c r="A122" s="12">
        <v>115</v>
      </c>
      <c r="B122" s="1" t="s">
        <v>32</v>
      </c>
      <c r="C122" s="22" t="s">
        <v>136</v>
      </c>
      <c r="D122" s="4">
        <f>D123</f>
        <v>28338</v>
      </c>
      <c r="E122" s="4">
        <f>E123</f>
        <v>88</v>
      </c>
      <c r="F122" s="4">
        <f>F123</f>
        <v>12737</v>
      </c>
      <c r="G122" s="4">
        <f>G123</f>
        <v>41163</v>
      </c>
    </row>
    <row r="123" spans="1:7" ht="15.75">
      <c r="A123" s="12">
        <v>116</v>
      </c>
      <c r="B123" s="2" t="s">
        <v>3</v>
      </c>
      <c r="C123" s="5"/>
      <c r="D123" s="6">
        <v>28338</v>
      </c>
      <c r="E123" s="6">
        <v>88</v>
      </c>
      <c r="F123" s="6">
        <v>12737</v>
      </c>
      <c r="G123" s="13">
        <f>D123+E123+F123</f>
        <v>41163</v>
      </c>
    </row>
    <row r="124" spans="1:7" ht="78.75">
      <c r="A124" s="12">
        <v>117</v>
      </c>
      <c r="B124" s="1" t="s">
        <v>77</v>
      </c>
      <c r="C124" s="22" t="s">
        <v>137</v>
      </c>
      <c r="D124" s="4">
        <f>D125</f>
        <v>37036</v>
      </c>
      <c r="E124" s="4">
        <f>E125</f>
        <v>371</v>
      </c>
      <c r="F124" s="4">
        <f>F125</f>
        <v>27467</v>
      </c>
      <c r="G124" s="4">
        <f>G125</f>
        <v>64874</v>
      </c>
    </row>
    <row r="125" spans="1:7" ht="15.75">
      <c r="A125" s="12">
        <v>118</v>
      </c>
      <c r="B125" s="2" t="s">
        <v>3</v>
      </c>
      <c r="C125" s="5"/>
      <c r="D125" s="6">
        <v>37036</v>
      </c>
      <c r="E125" s="6">
        <v>371</v>
      </c>
      <c r="F125" s="6">
        <v>27467</v>
      </c>
      <c r="G125" s="13">
        <f>D125+E125+F125</f>
        <v>64874</v>
      </c>
    </row>
    <row r="126" spans="1:7" ht="78.75">
      <c r="A126" s="12">
        <v>119</v>
      </c>
      <c r="B126" s="1" t="s">
        <v>33</v>
      </c>
      <c r="C126" s="22" t="s">
        <v>138</v>
      </c>
      <c r="D126" s="4">
        <f>D127</f>
        <v>182973</v>
      </c>
      <c r="E126" s="4">
        <f>E127</f>
        <v>600</v>
      </c>
      <c r="F126" s="4">
        <f>F127</f>
        <v>99400</v>
      </c>
      <c r="G126" s="4">
        <f>G127</f>
        <v>282973</v>
      </c>
    </row>
    <row r="127" spans="1:7" ht="15.75">
      <c r="A127" s="12">
        <v>120</v>
      </c>
      <c r="B127" s="2" t="s">
        <v>3</v>
      </c>
      <c r="C127" s="5"/>
      <c r="D127" s="6">
        <v>182973</v>
      </c>
      <c r="E127" s="6">
        <v>600</v>
      </c>
      <c r="F127" s="6">
        <v>99400</v>
      </c>
      <c r="G127" s="13">
        <f>D127+E127+F127</f>
        <v>282973</v>
      </c>
    </row>
    <row r="128" spans="1:7" ht="63">
      <c r="A128" s="12">
        <v>121</v>
      </c>
      <c r="B128" s="1" t="s">
        <v>34</v>
      </c>
      <c r="C128" s="22" t="s">
        <v>139</v>
      </c>
      <c r="D128" s="4">
        <f>D129</f>
        <v>21677</v>
      </c>
      <c r="E128" s="4">
        <f>E129</f>
        <v>117</v>
      </c>
      <c r="F128" s="4">
        <f>F129</f>
        <v>23110</v>
      </c>
      <c r="G128" s="4">
        <f>G129</f>
        <v>44904</v>
      </c>
    </row>
    <row r="129" spans="1:7" ht="15.75">
      <c r="A129" s="12">
        <v>122</v>
      </c>
      <c r="B129" s="2" t="s">
        <v>3</v>
      </c>
      <c r="C129" s="5"/>
      <c r="D129" s="6">
        <v>21677</v>
      </c>
      <c r="E129" s="6">
        <v>117</v>
      </c>
      <c r="F129" s="6">
        <v>23110</v>
      </c>
      <c r="G129" s="13">
        <f>D129+E129+F129</f>
        <v>44904</v>
      </c>
    </row>
    <row r="130" spans="1:7" ht="78.75">
      <c r="A130" s="12">
        <v>123</v>
      </c>
      <c r="B130" s="1" t="s">
        <v>78</v>
      </c>
      <c r="C130" s="22" t="s">
        <v>140</v>
      </c>
      <c r="D130" s="4">
        <f>D131</f>
        <v>55241</v>
      </c>
      <c r="E130" s="4">
        <f>E131</f>
        <v>851</v>
      </c>
      <c r="F130" s="4">
        <f>F131</f>
        <v>15282</v>
      </c>
      <c r="G130" s="4">
        <f>G131</f>
        <v>71374</v>
      </c>
    </row>
    <row r="131" spans="1:7" ht="15.75">
      <c r="A131" s="12">
        <v>124</v>
      </c>
      <c r="B131" s="2" t="s">
        <v>3</v>
      </c>
      <c r="C131" s="5"/>
      <c r="D131" s="6">
        <v>55241</v>
      </c>
      <c r="E131" s="6">
        <v>851</v>
      </c>
      <c r="F131" s="6">
        <v>15282</v>
      </c>
      <c r="G131" s="13">
        <f>D131+E131+F131</f>
        <v>71374</v>
      </c>
    </row>
    <row r="132" spans="1:7" ht="63">
      <c r="A132" s="12">
        <v>125</v>
      </c>
      <c r="B132" s="1" t="s">
        <v>51</v>
      </c>
      <c r="C132" s="22" t="s">
        <v>141</v>
      </c>
      <c r="D132" s="4">
        <f>D133</f>
        <v>26201</v>
      </c>
      <c r="E132" s="4">
        <f>E133</f>
        <v>33</v>
      </c>
      <c r="F132" s="4">
        <f>F133</f>
        <v>10333</v>
      </c>
      <c r="G132" s="4">
        <f>G133</f>
        <v>36567</v>
      </c>
    </row>
    <row r="133" spans="1:7" ht="15.75">
      <c r="A133" s="12">
        <v>126</v>
      </c>
      <c r="B133" s="2" t="s">
        <v>3</v>
      </c>
      <c r="C133" s="5"/>
      <c r="D133" s="6">
        <v>26201</v>
      </c>
      <c r="E133" s="6">
        <v>33</v>
      </c>
      <c r="F133" s="6">
        <v>10333</v>
      </c>
      <c r="G133" s="13">
        <f>D133+E133+F133</f>
        <v>36567</v>
      </c>
    </row>
    <row r="134" spans="1:7" ht="78.75">
      <c r="A134" s="12">
        <v>127</v>
      </c>
      <c r="B134" s="1" t="s">
        <v>79</v>
      </c>
      <c r="C134" s="22" t="s">
        <v>142</v>
      </c>
      <c r="D134" s="4">
        <f>D135</f>
        <v>89891</v>
      </c>
      <c r="E134" s="4">
        <f>E135</f>
        <v>64</v>
      </c>
      <c r="F134" s="4">
        <f>F135</f>
        <v>19966</v>
      </c>
      <c r="G134" s="4">
        <f>G135</f>
        <v>109921</v>
      </c>
    </row>
    <row r="135" spans="1:7" ht="15.75">
      <c r="A135" s="12">
        <v>128</v>
      </c>
      <c r="B135" s="2" t="s">
        <v>3</v>
      </c>
      <c r="C135" s="5"/>
      <c r="D135" s="6">
        <v>89891</v>
      </c>
      <c r="E135" s="6">
        <v>64</v>
      </c>
      <c r="F135" s="6">
        <v>19966</v>
      </c>
      <c r="G135" s="13">
        <f>D135+E135+F135</f>
        <v>109921</v>
      </c>
    </row>
    <row r="136" spans="1:7" ht="78.75">
      <c r="A136" s="12">
        <v>129</v>
      </c>
      <c r="B136" s="1" t="s">
        <v>52</v>
      </c>
      <c r="C136" s="22" t="s">
        <v>143</v>
      </c>
      <c r="D136" s="4">
        <f>D137</f>
        <v>150638</v>
      </c>
      <c r="E136" s="4">
        <f>E137</f>
        <v>70</v>
      </c>
      <c r="F136" s="4">
        <f>F137</f>
        <v>33995</v>
      </c>
      <c r="G136" s="4">
        <f>G137</f>
        <v>184703</v>
      </c>
    </row>
    <row r="137" spans="1:7" ht="15.75">
      <c r="A137" s="12">
        <v>130</v>
      </c>
      <c r="B137" s="2" t="s">
        <v>3</v>
      </c>
      <c r="C137" s="5"/>
      <c r="D137" s="6">
        <v>150638</v>
      </c>
      <c r="E137" s="6">
        <v>70</v>
      </c>
      <c r="F137" s="6">
        <v>33995</v>
      </c>
      <c r="G137" s="13">
        <f>D137+E137+F137</f>
        <v>184703</v>
      </c>
    </row>
    <row r="138" spans="1:7" ht="63">
      <c r="A138" s="12">
        <v>131</v>
      </c>
      <c r="B138" s="1" t="s">
        <v>53</v>
      </c>
      <c r="C138" s="22" t="s">
        <v>144</v>
      </c>
      <c r="D138" s="4">
        <f>D139</f>
        <v>14591</v>
      </c>
      <c r="E138" s="4">
        <f>E139</f>
        <v>57</v>
      </c>
      <c r="F138" s="4">
        <f>F139</f>
        <v>11035</v>
      </c>
      <c r="G138" s="4">
        <f>G139</f>
        <v>25683</v>
      </c>
    </row>
    <row r="139" spans="1:7" ht="15.75">
      <c r="A139" s="12">
        <v>132</v>
      </c>
      <c r="B139" s="2" t="s">
        <v>3</v>
      </c>
      <c r="C139" s="5"/>
      <c r="D139" s="6">
        <v>14591</v>
      </c>
      <c r="E139" s="6">
        <v>57</v>
      </c>
      <c r="F139" s="6">
        <v>11035</v>
      </c>
      <c r="G139" s="13">
        <f>D139+E139+F139</f>
        <v>25683</v>
      </c>
    </row>
    <row r="140" spans="1:7" ht="78.75">
      <c r="A140" s="12">
        <v>133</v>
      </c>
      <c r="B140" s="1" t="s">
        <v>80</v>
      </c>
      <c r="C140" s="22" t="s">
        <v>145</v>
      </c>
      <c r="D140" s="4">
        <f>D141</f>
        <v>28971</v>
      </c>
      <c r="E140" s="4">
        <f>E141</f>
        <v>194</v>
      </c>
      <c r="F140" s="4">
        <f>F141</f>
        <v>49116</v>
      </c>
      <c r="G140" s="4">
        <f>G141</f>
        <v>78281</v>
      </c>
    </row>
    <row r="141" spans="1:7" ht="15.75">
      <c r="A141" s="12">
        <v>134</v>
      </c>
      <c r="B141" s="2" t="s">
        <v>3</v>
      </c>
      <c r="C141" s="5"/>
      <c r="D141" s="6">
        <v>28971</v>
      </c>
      <c r="E141" s="6">
        <v>194</v>
      </c>
      <c r="F141" s="6">
        <v>49116</v>
      </c>
      <c r="G141" s="13">
        <f>D141+E141+F141</f>
        <v>78281</v>
      </c>
    </row>
    <row r="142" spans="1:7" ht="63">
      <c r="A142" s="12">
        <v>135</v>
      </c>
      <c r="B142" s="1" t="s">
        <v>35</v>
      </c>
      <c r="C142" s="22" t="s">
        <v>146</v>
      </c>
      <c r="D142" s="4">
        <f>D143</f>
        <v>76671</v>
      </c>
      <c r="E142" s="4">
        <f>E143</f>
        <v>467</v>
      </c>
      <c r="F142" s="4">
        <f>F143</f>
        <v>34648</v>
      </c>
      <c r="G142" s="4">
        <f>G143</f>
        <v>111786</v>
      </c>
    </row>
    <row r="143" spans="1:7" ht="15.75">
      <c r="A143" s="12">
        <v>136</v>
      </c>
      <c r="B143" s="2" t="s">
        <v>3</v>
      </c>
      <c r="C143" s="5"/>
      <c r="D143" s="6">
        <v>76671</v>
      </c>
      <c r="E143" s="6">
        <v>467</v>
      </c>
      <c r="F143" s="6">
        <v>34648</v>
      </c>
      <c r="G143" s="13">
        <f>D143+E143+F143</f>
        <v>111786</v>
      </c>
    </row>
    <row r="144" spans="1:7" ht="78.75">
      <c r="A144" s="12">
        <v>137</v>
      </c>
      <c r="B144" s="1" t="s">
        <v>81</v>
      </c>
      <c r="C144" s="22" t="s">
        <v>147</v>
      </c>
      <c r="D144" s="4">
        <f>D145</f>
        <v>104361</v>
      </c>
      <c r="E144" s="4">
        <f>E145</f>
        <v>725</v>
      </c>
      <c r="F144" s="4">
        <f>F145</f>
        <v>31323</v>
      </c>
      <c r="G144" s="4">
        <f>G145</f>
        <v>136409</v>
      </c>
    </row>
    <row r="145" spans="1:7" ht="15.75">
      <c r="A145" s="12">
        <v>138</v>
      </c>
      <c r="B145" s="2" t="s">
        <v>3</v>
      </c>
      <c r="C145" s="5"/>
      <c r="D145" s="6">
        <v>104361</v>
      </c>
      <c r="E145" s="6">
        <v>725</v>
      </c>
      <c r="F145" s="6">
        <v>31323</v>
      </c>
      <c r="G145" s="13">
        <f>D145+E145+F145</f>
        <v>136409</v>
      </c>
    </row>
    <row r="146" spans="1:7" ht="63">
      <c r="A146" s="12">
        <v>139</v>
      </c>
      <c r="B146" s="1" t="s">
        <v>36</v>
      </c>
      <c r="C146" s="22" t="s">
        <v>148</v>
      </c>
      <c r="D146" s="4">
        <f>D147</f>
        <v>17541</v>
      </c>
      <c r="E146" s="4">
        <f>E147</f>
        <v>102</v>
      </c>
      <c r="F146" s="4">
        <f>F147</f>
        <v>19257</v>
      </c>
      <c r="G146" s="4">
        <f>G147</f>
        <v>36900</v>
      </c>
    </row>
    <row r="147" spans="1:7" ht="15.75">
      <c r="A147" s="12">
        <v>140</v>
      </c>
      <c r="B147" s="2" t="s">
        <v>3</v>
      </c>
      <c r="C147" s="5"/>
      <c r="D147" s="6">
        <v>17541</v>
      </c>
      <c r="E147" s="6">
        <v>102</v>
      </c>
      <c r="F147" s="6">
        <v>19257</v>
      </c>
      <c r="G147" s="13">
        <f>D147+E147+F147</f>
        <v>36900</v>
      </c>
    </row>
    <row r="148" spans="1:7" ht="78.75">
      <c r="A148" s="12">
        <v>141</v>
      </c>
      <c r="B148" s="1" t="s">
        <v>82</v>
      </c>
      <c r="C148" s="22" t="s">
        <v>149</v>
      </c>
      <c r="D148" s="4">
        <f>D149</f>
        <v>51764</v>
      </c>
      <c r="E148" s="4">
        <f>E149</f>
        <v>274</v>
      </c>
      <c r="F148" s="4">
        <f>F149</f>
        <v>40499</v>
      </c>
      <c r="G148" s="4">
        <f>G149</f>
        <v>92537</v>
      </c>
    </row>
    <row r="149" spans="1:7" ht="15.75">
      <c r="A149" s="12">
        <v>142</v>
      </c>
      <c r="B149" s="2" t="s">
        <v>3</v>
      </c>
      <c r="C149" s="5"/>
      <c r="D149" s="6">
        <v>51764</v>
      </c>
      <c r="E149" s="6">
        <v>274</v>
      </c>
      <c r="F149" s="6">
        <v>40499</v>
      </c>
      <c r="G149" s="13">
        <f>D149+E149+F149</f>
        <v>92537</v>
      </c>
    </row>
    <row r="150" spans="1:7" ht="63">
      <c r="A150" s="12">
        <v>143</v>
      </c>
      <c r="B150" s="1" t="s">
        <v>37</v>
      </c>
      <c r="C150" s="22" t="s">
        <v>150</v>
      </c>
      <c r="D150" s="4">
        <f>D151</f>
        <v>26551</v>
      </c>
      <c r="E150" s="4">
        <f>E151</f>
        <v>271</v>
      </c>
      <c r="F150" s="4">
        <f>F151</f>
        <v>27332</v>
      </c>
      <c r="G150" s="4">
        <f>G151</f>
        <v>54154</v>
      </c>
    </row>
    <row r="151" spans="1:7" ht="15.75">
      <c r="A151" s="12">
        <v>144</v>
      </c>
      <c r="B151" s="2" t="s">
        <v>3</v>
      </c>
      <c r="C151" s="5"/>
      <c r="D151" s="6">
        <v>26551</v>
      </c>
      <c r="E151" s="6">
        <v>271</v>
      </c>
      <c r="F151" s="6">
        <v>27332</v>
      </c>
      <c r="G151" s="13">
        <f>D151+E151+F151</f>
        <v>54154</v>
      </c>
    </row>
    <row r="152" spans="1:7" ht="78.75">
      <c r="A152" s="12">
        <v>145</v>
      </c>
      <c r="B152" s="1" t="s">
        <v>83</v>
      </c>
      <c r="C152" s="22" t="s">
        <v>151</v>
      </c>
      <c r="D152" s="4">
        <f>D153</f>
        <v>27995</v>
      </c>
      <c r="E152" s="4">
        <f>E153</f>
        <v>387</v>
      </c>
      <c r="F152" s="4">
        <f>F153</f>
        <v>34483</v>
      </c>
      <c r="G152" s="4">
        <f>G153</f>
        <v>62865</v>
      </c>
    </row>
    <row r="153" spans="1:7" ht="15.75">
      <c r="A153" s="12">
        <v>146</v>
      </c>
      <c r="B153" s="2" t="s">
        <v>3</v>
      </c>
      <c r="C153" s="5"/>
      <c r="D153" s="6">
        <v>27995</v>
      </c>
      <c r="E153" s="6">
        <v>387</v>
      </c>
      <c r="F153" s="6">
        <v>34483</v>
      </c>
      <c r="G153" s="13">
        <f>D153+E153+F153</f>
        <v>62865</v>
      </c>
    </row>
    <row r="154" spans="1:7" ht="78.75">
      <c r="A154" s="12">
        <v>147</v>
      </c>
      <c r="B154" s="1" t="s">
        <v>38</v>
      </c>
      <c r="C154" s="22" t="s">
        <v>152</v>
      </c>
      <c r="D154" s="4">
        <f>D155</f>
        <v>71585</v>
      </c>
      <c r="E154" s="4">
        <f>E155</f>
        <v>417</v>
      </c>
      <c r="F154" s="4">
        <f>F155</f>
        <v>54650</v>
      </c>
      <c r="G154" s="4">
        <f>G155</f>
        <v>126652</v>
      </c>
    </row>
    <row r="155" spans="1:7" ht="15.75">
      <c r="A155" s="12">
        <v>148</v>
      </c>
      <c r="B155" s="2" t="s">
        <v>3</v>
      </c>
      <c r="C155" s="5"/>
      <c r="D155" s="6">
        <f>'[1]2023'!$N$264</f>
        <v>71585</v>
      </c>
      <c r="E155" s="6">
        <v>417</v>
      </c>
      <c r="F155" s="6">
        <v>54650</v>
      </c>
      <c r="G155" s="13">
        <f>D155+E155+F155</f>
        <v>126652</v>
      </c>
    </row>
    <row r="156" spans="1:7" ht="63">
      <c r="A156" s="12">
        <v>149</v>
      </c>
      <c r="B156" s="1" t="s">
        <v>39</v>
      </c>
      <c r="C156" s="22" t="s">
        <v>153</v>
      </c>
      <c r="D156" s="4">
        <f>D157</f>
        <v>12877</v>
      </c>
      <c r="E156" s="4">
        <f>E157</f>
        <v>53</v>
      </c>
      <c r="F156" s="4">
        <f>F157</f>
        <v>39283</v>
      </c>
      <c r="G156" s="4">
        <f>G157</f>
        <v>52213</v>
      </c>
    </row>
    <row r="157" spans="1:7" s="15" customFormat="1" ht="15.75">
      <c r="A157" s="12">
        <v>150</v>
      </c>
      <c r="B157" s="2" t="s">
        <v>3</v>
      </c>
      <c r="C157" s="5"/>
      <c r="D157" s="6">
        <v>12877</v>
      </c>
      <c r="E157" s="6">
        <v>53</v>
      </c>
      <c r="F157" s="6">
        <v>39283</v>
      </c>
      <c r="G157" s="13">
        <f>D157+E157+F157</f>
        <v>52213</v>
      </c>
    </row>
    <row r="158" spans="1:7" ht="78.75">
      <c r="A158" s="12">
        <v>151</v>
      </c>
      <c r="B158" s="1" t="s">
        <v>84</v>
      </c>
      <c r="C158" s="22" t="s">
        <v>154</v>
      </c>
      <c r="D158" s="4">
        <f>D159</f>
        <v>32609</v>
      </c>
      <c r="E158" s="4">
        <f>E159</f>
        <v>135</v>
      </c>
      <c r="F158" s="4">
        <f>F159</f>
        <v>33985</v>
      </c>
      <c r="G158" s="4">
        <f>G159</f>
        <v>66729</v>
      </c>
    </row>
    <row r="159" spans="1:7" ht="15.75">
      <c r="A159" s="12">
        <v>152</v>
      </c>
      <c r="B159" s="2" t="s">
        <v>3</v>
      </c>
      <c r="C159" s="14"/>
      <c r="D159" s="6">
        <v>32609</v>
      </c>
      <c r="E159" s="6">
        <v>135</v>
      </c>
      <c r="F159" s="6">
        <v>33985</v>
      </c>
      <c r="G159" s="13">
        <f>D159+E159+F159</f>
        <v>66729</v>
      </c>
    </row>
    <row r="160" spans="1:7" ht="63">
      <c r="A160" s="12">
        <v>153</v>
      </c>
      <c r="B160" s="1" t="s">
        <v>40</v>
      </c>
      <c r="C160" s="23" t="s">
        <v>155</v>
      </c>
      <c r="D160" s="4">
        <f>D161</f>
        <v>67320</v>
      </c>
      <c r="E160" s="4">
        <f>E161</f>
        <v>35</v>
      </c>
      <c r="F160" s="4">
        <f>F161</f>
        <v>37413</v>
      </c>
      <c r="G160" s="4">
        <f>G161</f>
        <v>104768</v>
      </c>
    </row>
    <row r="161" spans="1:7" ht="15.75">
      <c r="A161" s="12">
        <v>154</v>
      </c>
      <c r="B161" s="2" t="s">
        <v>3</v>
      </c>
      <c r="C161" s="14"/>
      <c r="D161" s="6">
        <v>67320</v>
      </c>
      <c r="E161" s="6">
        <v>35</v>
      </c>
      <c r="F161" s="6">
        <v>37413</v>
      </c>
      <c r="G161" s="13">
        <f>D161+E161+F161</f>
        <v>104768</v>
      </c>
    </row>
    <row r="162" spans="1:7" ht="63">
      <c r="A162" s="12">
        <v>155</v>
      </c>
      <c r="B162" s="1" t="s">
        <v>41</v>
      </c>
      <c r="C162" s="23" t="s">
        <v>156</v>
      </c>
      <c r="D162" s="4">
        <f>D163</f>
        <v>42959</v>
      </c>
      <c r="E162" s="4">
        <f>E163</f>
        <v>112</v>
      </c>
      <c r="F162" s="4">
        <f>F163</f>
        <v>17361</v>
      </c>
      <c r="G162" s="4">
        <f>G163</f>
        <v>60432</v>
      </c>
    </row>
    <row r="163" spans="1:7" ht="15.75">
      <c r="A163" s="12">
        <v>156</v>
      </c>
      <c r="B163" s="2" t="s">
        <v>3</v>
      </c>
      <c r="C163" s="14"/>
      <c r="D163" s="6">
        <v>42959</v>
      </c>
      <c r="E163" s="6">
        <v>112</v>
      </c>
      <c r="F163" s="6">
        <v>17361</v>
      </c>
      <c r="G163" s="13">
        <f>D163+E163+F163</f>
        <v>60432</v>
      </c>
    </row>
    <row r="164" spans="1:7" ht="63">
      <c r="A164" s="12">
        <v>157</v>
      </c>
      <c r="B164" s="1" t="s">
        <v>42</v>
      </c>
      <c r="C164" s="23" t="s">
        <v>157</v>
      </c>
      <c r="D164" s="4">
        <f>D165</f>
        <v>10696</v>
      </c>
      <c r="E164" s="4">
        <f>E165</f>
        <v>79</v>
      </c>
      <c r="F164" s="4">
        <f>F165</f>
        <v>74956</v>
      </c>
      <c r="G164" s="4">
        <f>G165</f>
        <v>85731</v>
      </c>
    </row>
    <row r="165" spans="1:7" ht="15.75">
      <c r="A165" s="12">
        <v>158</v>
      </c>
      <c r="B165" s="2" t="s">
        <v>3</v>
      </c>
      <c r="C165" s="14"/>
      <c r="D165" s="6">
        <v>10696</v>
      </c>
      <c r="E165" s="6">
        <v>79</v>
      </c>
      <c r="F165" s="6">
        <v>74956</v>
      </c>
      <c r="G165" s="13">
        <f>D165+E165+F165</f>
        <v>85731</v>
      </c>
    </row>
    <row r="166" spans="1:7" ht="63">
      <c r="A166" s="12">
        <v>159</v>
      </c>
      <c r="B166" s="1" t="s">
        <v>43</v>
      </c>
      <c r="C166" s="23" t="s">
        <v>158</v>
      </c>
      <c r="D166" s="4">
        <f>D167</f>
        <v>39965</v>
      </c>
      <c r="E166" s="4">
        <f>E167</f>
        <v>194</v>
      </c>
      <c r="F166" s="4">
        <f>F167</f>
        <v>57676</v>
      </c>
      <c r="G166" s="4">
        <f>G167</f>
        <v>97835</v>
      </c>
    </row>
    <row r="167" spans="1:7" ht="15.75">
      <c r="A167" s="12">
        <v>160</v>
      </c>
      <c r="B167" s="2" t="s">
        <v>3</v>
      </c>
      <c r="C167" s="14"/>
      <c r="D167" s="6">
        <v>39965</v>
      </c>
      <c r="E167" s="6">
        <v>194</v>
      </c>
      <c r="F167" s="6">
        <v>57676</v>
      </c>
      <c r="G167" s="13">
        <f>D167+E167+F167</f>
        <v>97835</v>
      </c>
    </row>
    <row r="168" spans="1:7" ht="63">
      <c r="A168" s="12">
        <v>161</v>
      </c>
      <c r="B168" s="1" t="s">
        <v>54</v>
      </c>
      <c r="C168" s="22" t="s">
        <v>159</v>
      </c>
      <c r="D168" s="4">
        <f>D169</f>
        <v>12102</v>
      </c>
      <c r="E168" s="4">
        <f>E169</f>
        <v>61</v>
      </c>
      <c r="F168" s="4">
        <f>F169</f>
        <v>13686</v>
      </c>
      <c r="G168" s="4">
        <f>G169</f>
        <v>25849</v>
      </c>
    </row>
    <row r="169" spans="1:7" ht="15.75">
      <c r="A169" s="12">
        <v>162</v>
      </c>
      <c r="B169" s="2" t="s">
        <v>3</v>
      </c>
      <c r="C169" s="5"/>
      <c r="D169" s="6">
        <v>12102</v>
      </c>
      <c r="E169" s="6">
        <v>61</v>
      </c>
      <c r="F169" s="6">
        <v>13686</v>
      </c>
      <c r="G169" s="13">
        <f>D169+E169+F169</f>
        <v>25849</v>
      </c>
    </row>
    <row r="170" spans="1:7" ht="21.75" customHeight="1">
      <c r="A170" s="16"/>
      <c r="B170" s="17"/>
      <c r="C170" s="18"/>
      <c r="D170" s="19"/>
      <c r="E170" s="19"/>
      <c r="F170" s="19"/>
      <c r="G170" s="20"/>
    </row>
    <row r="171" spans="1:7" ht="19.5" customHeight="1">
      <c r="A171" s="16"/>
      <c r="B171" s="17"/>
      <c r="C171" s="18"/>
      <c r="D171" s="19"/>
      <c r="E171" s="19"/>
      <c r="F171" s="19"/>
      <c r="G171" s="20"/>
    </row>
    <row r="172" spans="1:7" ht="15.75">
      <c r="A172" s="16"/>
      <c r="B172" s="17"/>
      <c r="C172" s="18"/>
      <c r="D172" s="19"/>
      <c r="E172" s="19"/>
      <c r="F172" s="19"/>
      <c r="G172" s="20"/>
    </row>
    <row r="173" spans="1:7" ht="18.75">
      <c r="A173" s="21"/>
      <c r="B173" s="21" t="s">
        <v>9</v>
      </c>
      <c r="C173" s="21"/>
      <c r="E173" s="21" t="s">
        <v>4</v>
      </c>
      <c r="F173" s="21"/>
      <c r="G173" s="21"/>
    </row>
  </sheetData>
  <sheetProtection/>
  <mergeCells count="5">
    <mergeCell ref="D2:G2"/>
    <mergeCell ref="A5:G5"/>
    <mergeCell ref="A6:A7"/>
    <mergeCell ref="B6:B7"/>
    <mergeCell ref="C6:C7"/>
  </mergeCells>
  <printOptions/>
  <pageMargins left="0" right="0" top="0" bottom="0" header="0" footer="0"/>
  <pageSetup fitToHeight="0" fitToWidth="0" horizontalDpi="600" verticalDpi="600" orientation="landscape" paperSize="9" scale="75" r:id="rId1"/>
  <headerFooter differentFirst="1">
    <oddHeader>&amp;C&amp;P</oddHead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УстиноваМВ</dc:creator>
  <cp:keywords/>
  <dc:description/>
  <cp:lastModifiedBy>User</cp:lastModifiedBy>
  <cp:lastPrinted>2024-01-11T08:13:30Z</cp:lastPrinted>
  <dcterms:created xsi:type="dcterms:W3CDTF">2012-11-22T08:01:26Z</dcterms:created>
  <dcterms:modified xsi:type="dcterms:W3CDTF">2024-01-11T08:55:05Z</dcterms:modified>
  <cp:category/>
  <cp:version/>
  <cp:contentType/>
  <cp:contentStatus/>
</cp:coreProperties>
</file>