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Показатели" sheetId="1" r:id="rId1"/>
  </sheets>
  <definedNames>
    <definedName name="OLE_LINK1" localSheetId="0">'Показатели'!#REF!</definedName>
    <definedName name="_xlnm.Print_Titles" localSheetId="0">'Показатели'!$11:$13</definedName>
    <definedName name="_xlnm.Print_Area" localSheetId="0">'Показатели'!$A$1:$L$38</definedName>
  </definedNames>
  <calcPr fullCalcOnLoad="1"/>
</workbook>
</file>

<file path=xl/sharedStrings.xml><?xml version="1.0" encoding="utf-8"?>
<sst xmlns="http://schemas.openxmlformats.org/spreadsheetml/2006/main" count="211" uniqueCount="109">
  <si>
    <t>1</t>
  </si>
  <si>
    <t>%</t>
  </si>
  <si>
    <t>шт.</t>
  </si>
  <si>
    <t xml:space="preserve">% </t>
  </si>
  <si>
    <t>3</t>
  </si>
  <si>
    <t>-</t>
  </si>
  <si>
    <t>ед.</t>
  </si>
  <si>
    <t>10</t>
  </si>
  <si>
    <t>№          п/п</t>
  </si>
  <si>
    <t>4</t>
  </si>
  <si>
    <t>6</t>
  </si>
  <si>
    <t>8</t>
  </si>
  <si>
    <t>_______________</t>
  </si>
  <si>
    <t xml:space="preserve">к постановлению Администрации Одинцовского </t>
  </si>
  <si>
    <t>городского округа Московской области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</si>
  <si>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</si>
  <si>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Количество отремонтированных дошкольных образовательных организаций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</si>
  <si>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</si>
  <si>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отремонтированных общеобразовательных организаций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</si>
  <si>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</si>
  <si>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</si>
  <si>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</si>
  <si>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Доля выпускников текущего года, набравших 250 баллов и более по 3 предметам, к общему количеству выпускников текущего года, сдававших ЕГЭ по 3 и более предметам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</si>
  <si>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</si>
  <si>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</t>
  </si>
  <si>
    <t>Отраслевой</t>
  </si>
  <si>
    <t>Доля детей-инвалидов в возрасте от 5 до 18 лет, получающих дополнительное образование, в общей численности детей-инвалидов такого возраста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</si>
  <si>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 инвалидов школьного возраста</t>
  </si>
  <si>
    <t>единица</t>
  </si>
  <si>
    <t xml:space="preserve">Поддержка образования для детей
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
</t>
  </si>
  <si>
    <t>В общеобразовательных организациях, расположенных в сельской местности и малых городах, обновлена материально- техническая база для занятий детей физической культурой и спортом (нарастающим итогом)</t>
  </si>
  <si>
    <t>Доступность дошкольного образования для детей в возрасте до 3-х лет</t>
  </si>
  <si>
    <t>место</t>
  </si>
  <si>
    <t>2</t>
  </si>
  <si>
    <t xml:space="preserve">Доступность дошкольного образования для детей в возрасте от трех до семи лет
</t>
  </si>
  <si>
    <t>Доля детей в возрасте от 5 до 18 лет, охваченных дополнительным образованием</t>
  </si>
  <si>
    <t>Созданы центры цифрового образования детей «IT-куб» (нарастающим итогом)</t>
  </si>
  <si>
    <t>Количество объектов, в которых в полном объеме выполнены мероприятия по капитальному ремонту общеобразовательных организаций</t>
  </si>
  <si>
    <t>"ОБРАЗОВАНИЕ" НА 2023-2027 ГОДЫ</t>
  </si>
  <si>
    <t>Наименование целевых показателей</t>
  </si>
  <si>
    <t>Единица измерения (по ОКЕИ)</t>
  </si>
  <si>
    <t>Планируемое значение по годам реализации</t>
  </si>
  <si>
    <t>Ответственный за достижение показателя</t>
  </si>
  <si>
    <t xml:space="preserve"> Начальник Управления образования </t>
  </si>
  <si>
    <t>О.А. Ткачева</t>
  </si>
  <si>
    <t>Примечание.
*Указывается принадлежность показателя к:
1) указу Президента Российской Федерации - в графе "Тип показателя" проставляется "Указ ПРФ от ______ N ______ "наименование";
2) ежегодному обращению Губернатора Московской области - в графе "Тип показателя" проставляется "Обращение";
3) соглашению, заключенному с федеральным органом исполнительной власти, - в графе "Тип показателя" проставляется "Соглашение";
4) региональному проекту - в графе "Тип показателя" проставляется "Региональный проект "наименование";
5) социально-экономического развитию - в графе "Тип показателя" проставляется "СЭР".
В случае если показатель нельзя отнести ни к одному из вышеперечисленных типов показателей, в графе "Тип показателя" проставляется "Отраслевой 
показатель".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значение, сложившееся в отчетном периоде. Графа 5 не заполняется в случае, если показатель включен позднее 1-го года реализации 
подпрограммы. При наличии базового значения показателя его необходимо отражать в Методике расчета показателей, в графе "Порядок расчета" с указанием 
года, к которому относится значение, принимаемое за базовое либо как составляющая расчета показателя.
Базовое значение показателя приводится в соответствие с фактическим значением за год, предшествующий началу реализации муниципальной 
программы (подпрограммы). 
                                                                                                                                                                                                                                                                                                    ***За исключением обеспечивающей подпрограммы.
                                                                                                                                                                                                                                                                                                      ****При необходимости.</t>
  </si>
  <si>
    <t>Мероприятие 01.01.
Проведение капитального ремонта, технического переоснащения и благоустройства территорий учреждений образования</t>
  </si>
  <si>
    <t>Мероприятие 01.07.          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</si>
  <si>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02.08.                                                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</si>
  <si>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</si>
  <si>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организаций"</t>
  </si>
  <si>
    <t>Мероприятие 08.01.                                                            Проведение работ по капитальному ремонту зданий региональных (муниципальных) общеобразовательных организаций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</si>
  <si>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</si>
  <si>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Е1.01.                                                      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</si>
  <si>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Мероприятие Е1.03.                                                 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</t>
  </si>
  <si>
    <t>Мероприятие Е1.04.                                                                Проведение капитального ремонта в муниципальных общеобразовательных организациях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</si>
  <si>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</si>
  <si>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</si>
  <si>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02.01.                                                                Расходы на обеспечение деятельности (оказание услуг) муниципальных учреждений - организации дополнительного образования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</si>
  <si>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</si>
  <si>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Е4.01.                                                        Создание центров цифрового образования детей</t>
  </si>
  <si>
    <t>".</t>
  </si>
  <si>
    <t xml:space="preserve">ЦЕЛЕВЫЕ ПОКАЗАТЕЛИ МУНИЦИПАЛЬНОЙ ПРОГРАММЫ ОДИНЦОВСКОГО ГОРОДСКОГО ОКРУГА МОСКОВСКОЙ ОБЛАСТИ </t>
  </si>
  <si>
    <t>Управление образования</t>
  </si>
  <si>
    <t>1.01.01</t>
  </si>
  <si>
    <t>1.01.07</t>
  </si>
  <si>
    <t xml:space="preserve">1.02.08                                          </t>
  </si>
  <si>
    <t>1.04.01</t>
  </si>
  <si>
    <t xml:space="preserve">1.07.01 
</t>
  </si>
  <si>
    <t xml:space="preserve">1.09.01 
</t>
  </si>
  <si>
    <t>1.08.01</t>
  </si>
  <si>
    <t xml:space="preserve">1.Е1.01                                                                 </t>
  </si>
  <si>
    <t xml:space="preserve">1.Е1.03                                                  </t>
  </si>
  <si>
    <t xml:space="preserve">1.Е1.04                                                            </t>
  </si>
  <si>
    <t>1.Е2.01</t>
  </si>
  <si>
    <t xml:space="preserve">1.Р2.02 </t>
  </si>
  <si>
    <t xml:space="preserve">1.Р2.02
</t>
  </si>
  <si>
    <t xml:space="preserve">2.02.01                                                         </t>
  </si>
  <si>
    <t xml:space="preserve">2.Е4.01 </t>
  </si>
  <si>
    <t>5</t>
  </si>
  <si>
    <t>7</t>
  </si>
  <si>
    <t>9</t>
  </si>
  <si>
    <t>11</t>
  </si>
  <si>
    <t>12</t>
  </si>
  <si>
    <t>13</t>
  </si>
  <si>
    <t>14</t>
  </si>
  <si>
    <t>15</t>
  </si>
  <si>
    <t>Тип показателя</t>
  </si>
  <si>
    <t>Базовое значение 2022</t>
  </si>
  <si>
    <t xml:space="preserve">Номер подпрограммы, мероприятий, оказывающих влияние на достижение показателя </t>
  </si>
  <si>
    <t>Обеспечение высокого качества образования в соответствии с меняющимися запросами населения и перспективными задачами развития Одинцовского городского округа Московской области</t>
  </si>
  <si>
    <t>Созданы детские технопарки «Кванториум»</t>
  </si>
  <si>
    <t xml:space="preserve">2.Е1.01 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</si>
  <si>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</t>
  </si>
  <si>
    <t xml:space="preserve">2.Е2.02 </t>
  </si>
  <si>
    <t>Приложение 2</t>
  </si>
  <si>
    <t>2.Е2.02</t>
  </si>
  <si>
    <t xml:space="preserve">«Приложение 2 к муниципальной программе </t>
  </si>
  <si>
    <t>».</t>
  </si>
  <si>
    <r>
      <t xml:space="preserve">Обращение Губернатора Московской области, </t>
    </r>
    <r>
      <rPr>
        <b/>
        <sz val="12"/>
        <color indexed="10"/>
        <rFont val="Times New Roman"/>
        <family val="1"/>
      </rPr>
      <t>приоритетный</t>
    </r>
  </si>
  <si>
    <r>
      <t xml:space="preserve">Соглашению с ФОИВ, </t>
    </r>
    <r>
      <rPr>
        <b/>
        <sz val="12"/>
        <color indexed="10"/>
        <rFont val="Times New Roman"/>
        <family val="1"/>
      </rPr>
      <t>приоритетный</t>
    </r>
  </si>
  <si>
    <t>от «___» __________ 2024 № ______</t>
  </si>
  <si>
    <t>Указ Президента Российской Федерации</t>
  </si>
  <si>
    <t>Соглашению с ФОИВ</t>
  </si>
  <si>
    <t>Отраслевой показатель</t>
  </si>
  <si>
    <t>Соглашение с ФОИВ по федеральному проекту «Современная школа»</t>
  </si>
  <si>
    <t>Соглашение с ФОИВ по федеральному проекту «Успех каждого ребенка»</t>
  </si>
  <si>
    <t>Соглашение с ФОИВ по федеральному проекту «Содействие занятости»</t>
  </si>
  <si>
    <t>Соглашение с ФОИВ по федеральному проекту «Цифровая образовательная среда»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</si>
</sst>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  <numFmt numFmtId="186" formatCode="#,##0\ &quot;₽&quot;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17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33" borderId="10" xfId="0" applyNumberFormat="1" applyFont="1" applyFill="1" applyBorder="1" applyAlignment="1" applyProtection="1">
      <alignment horizontal="center" vertical="top"/>
      <protection/>
    </xf>
    <xf numFmtId="49" fontId="49" fillId="33" borderId="10" xfId="0" applyNumberFormat="1" applyFont="1" applyFill="1" applyBorder="1" applyAlignment="1" applyProtection="1">
      <alignment horizontal="left" vertical="top" wrapText="1"/>
      <protection/>
    </xf>
    <xf numFmtId="3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0" fillId="34" borderId="0" xfId="0" applyNumberFormat="1" applyFont="1" applyFill="1" applyBorder="1" applyAlignment="1" applyProtection="1">
      <alignment vertical="top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top"/>
      <protection/>
    </xf>
    <xf numFmtId="0" fontId="49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4" fontId="49" fillId="33" borderId="10" xfId="0" applyNumberFormat="1" applyFont="1" applyFill="1" applyBorder="1" applyAlignment="1" applyProtection="1">
      <alignment horizontal="center" vertical="center" wrapText="1"/>
      <protection/>
    </xf>
    <xf numFmtId="4" fontId="49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3"/>
  <sheetViews>
    <sheetView tabSelected="1" view="pageBreakPreview" zoomScale="90" zoomScaleSheetLayoutView="90" zoomScalePageLayoutView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35" sqref="A11:L35"/>
    </sheetView>
  </sheetViews>
  <sheetFormatPr defaultColWidth="9.140625" defaultRowHeight="12.75"/>
  <cols>
    <col min="1" max="1" width="5.421875" style="1" customWidth="1"/>
    <col min="2" max="2" width="65.7109375" style="3" customWidth="1"/>
    <col min="3" max="3" width="29.00390625" style="2" customWidth="1"/>
    <col min="4" max="4" width="11.28125" style="2" customWidth="1"/>
    <col min="5" max="5" width="9.7109375" style="2" customWidth="1"/>
    <col min="6" max="7" width="9.7109375" style="24" customWidth="1"/>
    <col min="8" max="10" width="9.7109375" style="2" customWidth="1"/>
    <col min="11" max="11" width="17.57421875" style="2" customWidth="1"/>
    <col min="12" max="12" width="34.7109375" style="2" customWidth="1"/>
    <col min="13" max="13" width="13.57421875" style="3" bestFit="1" customWidth="1"/>
    <col min="14" max="16384" width="9.140625" style="3" customWidth="1"/>
  </cols>
  <sheetData>
    <row r="1" ht="14.25" customHeight="1">
      <c r="L1" s="19" t="s">
        <v>95</v>
      </c>
    </row>
    <row r="2" ht="14.25" customHeight="1">
      <c r="L2" s="19" t="s">
        <v>13</v>
      </c>
    </row>
    <row r="3" ht="14.25" customHeight="1">
      <c r="L3" s="19" t="s">
        <v>14</v>
      </c>
    </row>
    <row r="4" ht="22.5" customHeight="1">
      <c r="L4" s="19" t="s">
        <v>101</v>
      </c>
    </row>
    <row r="5" ht="14.25" customHeight="1">
      <c r="L5" s="19"/>
    </row>
    <row r="6" spans="3:11" ht="21" customHeight="1">
      <c r="C6" s="15"/>
      <c r="D6" s="15"/>
      <c r="K6" s="15" t="s">
        <v>97</v>
      </c>
    </row>
    <row r="7" spans="2:9" ht="18.75">
      <c r="B7" s="23"/>
      <c r="C7" s="15"/>
      <c r="D7" s="15"/>
      <c r="I7" s="15"/>
    </row>
    <row r="8" spans="2:12" ht="18.75">
      <c r="B8" s="58" t="s">
        <v>62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8.75">
      <c r="B9" s="32"/>
      <c r="C9" s="32"/>
      <c r="D9" s="58" t="s">
        <v>38</v>
      </c>
      <c r="E9" s="58"/>
      <c r="F9" s="58"/>
      <c r="G9" s="58"/>
      <c r="H9" s="58"/>
      <c r="I9" s="32"/>
      <c r="J9" s="32"/>
      <c r="K9" s="32"/>
      <c r="L9" s="32"/>
    </row>
    <row r="10" ht="17.25" customHeight="1"/>
    <row r="11" spans="1:12" ht="39.75" customHeight="1">
      <c r="A11" s="59" t="s">
        <v>8</v>
      </c>
      <c r="B11" s="59" t="s">
        <v>39</v>
      </c>
      <c r="C11" s="59" t="s">
        <v>87</v>
      </c>
      <c r="D11" s="59" t="s">
        <v>40</v>
      </c>
      <c r="E11" s="59" t="s">
        <v>88</v>
      </c>
      <c r="F11" s="59" t="s">
        <v>41</v>
      </c>
      <c r="G11" s="59"/>
      <c r="H11" s="59"/>
      <c r="I11" s="59"/>
      <c r="J11" s="59"/>
      <c r="K11" s="59" t="s">
        <v>42</v>
      </c>
      <c r="L11" s="59" t="s">
        <v>89</v>
      </c>
    </row>
    <row r="12" spans="1:12" ht="34.5" customHeight="1">
      <c r="A12" s="59"/>
      <c r="B12" s="59"/>
      <c r="C12" s="59"/>
      <c r="D12" s="59"/>
      <c r="E12" s="59"/>
      <c r="F12" s="9">
        <v>2023</v>
      </c>
      <c r="G12" s="9">
        <v>2024</v>
      </c>
      <c r="H12" s="9">
        <v>2025</v>
      </c>
      <c r="I12" s="9">
        <v>2026</v>
      </c>
      <c r="J12" s="9">
        <v>2027</v>
      </c>
      <c r="K12" s="59"/>
      <c r="L12" s="59"/>
    </row>
    <row r="13" spans="1:12" ht="15.75">
      <c r="A13" s="25" t="s">
        <v>0</v>
      </c>
      <c r="B13" s="29">
        <v>2</v>
      </c>
      <c r="C13" s="25" t="s">
        <v>4</v>
      </c>
      <c r="D13" s="25" t="s">
        <v>9</v>
      </c>
      <c r="E13" s="29">
        <v>5</v>
      </c>
      <c r="F13" s="25" t="s">
        <v>10</v>
      </c>
      <c r="G13" s="29">
        <v>7</v>
      </c>
      <c r="H13" s="25" t="s">
        <v>11</v>
      </c>
      <c r="I13" s="29">
        <v>9</v>
      </c>
      <c r="J13" s="25" t="s">
        <v>7</v>
      </c>
      <c r="K13" s="25"/>
      <c r="L13" s="29">
        <v>11</v>
      </c>
    </row>
    <row r="14" spans="1:12" ht="27" customHeight="1">
      <c r="A14" s="36" t="s">
        <v>0</v>
      </c>
      <c r="B14" s="57" t="s">
        <v>90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3" s="5" customFormat="1" ht="31.5" customHeight="1">
      <c r="A15" s="30" t="s">
        <v>0</v>
      </c>
      <c r="B15" s="4" t="s">
        <v>34</v>
      </c>
      <c r="C15" s="53" t="s">
        <v>102</v>
      </c>
      <c r="D15" s="53" t="s">
        <v>1</v>
      </c>
      <c r="E15" s="16">
        <v>100</v>
      </c>
      <c r="F15" s="16">
        <v>100</v>
      </c>
      <c r="G15" s="16">
        <v>100</v>
      </c>
      <c r="H15" s="16">
        <v>100</v>
      </c>
      <c r="I15" s="16">
        <v>100</v>
      </c>
      <c r="J15" s="16">
        <v>100</v>
      </c>
      <c r="K15" s="16" t="s">
        <v>63</v>
      </c>
      <c r="L15" s="33" t="s">
        <v>64</v>
      </c>
      <c r="M15" s="3" t="s">
        <v>46</v>
      </c>
    </row>
    <row r="16" spans="1:13" s="5" customFormat="1" ht="50.25" customHeight="1">
      <c r="A16" s="30" t="s">
        <v>33</v>
      </c>
      <c r="B16" s="4" t="s">
        <v>17</v>
      </c>
      <c r="C16" s="53" t="s">
        <v>102</v>
      </c>
      <c r="D16" s="53" t="s">
        <v>1</v>
      </c>
      <c r="E16" s="6">
        <v>109.5</v>
      </c>
      <c r="F16" s="6">
        <v>105.4</v>
      </c>
      <c r="G16" s="37">
        <f>105.4-4.1</f>
        <v>101.30000000000001</v>
      </c>
      <c r="H16" s="53">
        <v>105.4</v>
      </c>
      <c r="I16" s="53">
        <v>105.4</v>
      </c>
      <c r="J16" s="53">
        <v>105.4</v>
      </c>
      <c r="K16" s="53" t="s">
        <v>63</v>
      </c>
      <c r="L16" s="33" t="s">
        <v>65</v>
      </c>
      <c r="M16" s="3" t="s">
        <v>47</v>
      </c>
    </row>
    <row r="17" spans="1:13" s="5" customFormat="1" ht="51" customHeight="1">
      <c r="A17" s="30" t="s">
        <v>4</v>
      </c>
      <c r="B17" s="4" t="s">
        <v>20</v>
      </c>
      <c r="C17" s="53" t="s">
        <v>102</v>
      </c>
      <c r="D17" s="9" t="s">
        <v>1</v>
      </c>
      <c r="E17" s="8">
        <v>139.6</v>
      </c>
      <c r="F17" s="6">
        <v>124.6</v>
      </c>
      <c r="G17" s="51">
        <f>114.8+11.3</f>
        <v>126.1</v>
      </c>
      <c r="H17" s="6">
        <v>106</v>
      </c>
      <c r="I17" s="6">
        <v>106</v>
      </c>
      <c r="J17" s="6">
        <v>106</v>
      </c>
      <c r="K17" s="53" t="s">
        <v>63</v>
      </c>
      <c r="L17" s="33" t="s">
        <v>65</v>
      </c>
      <c r="M17" s="22" t="s">
        <v>47</v>
      </c>
    </row>
    <row r="18" spans="1:13" ht="82.5" customHeight="1">
      <c r="A18" s="30" t="s">
        <v>9</v>
      </c>
      <c r="B18" s="7" t="s">
        <v>23</v>
      </c>
      <c r="C18" s="53" t="s">
        <v>103</v>
      </c>
      <c r="D18" s="9" t="s">
        <v>1</v>
      </c>
      <c r="E18" s="9">
        <v>100</v>
      </c>
      <c r="F18" s="9">
        <v>100</v>
      </c>
      <c r="G18" s="9">
        <v>100</v>
      </c>
      <c r="H18" s="9">
        <v>100</v>
      </c>
      <c r="I18" s="9">
        <v>100</v>
      </c>
      <c r="J18" s="9">
        <v>100</v>
      </c>
      <c r="K18" s="53" t="s">
        <v>63</v>
      </c>
      <c r="L18" s="33" t="s">
        <v>66</v>
      </c>
      <c r="M18" s="3" t="s">
        <v>48</v>
      </c>
    </row>
    <row r="19" spans="1:13" ht="47.25">
      <c r="A19" s="30" t="s">
        <v>79</v>
      </c>
      <c r="B19" s="4" t="s">
        <v>22</v>
      </c>
      <c r="C19" s="53" t="s">
        <v>104</v>
      </c>
      <c r="D19" s="9" t="s">
        <v>1</v>
      </c>
      <c r="E19" s="9">
        <v>16.67</v>
      </c>
      <c r="F19" s="9">
        <v>16.67</v>
      </c>
      <c r="G19" s="38">
        <f>16.7-1.4</f>
        <v>15.299999999999999</v>
      </c>
      <c r="H19" s="9">
        <v>16.72</v>
      </c>
      <c r="I19" s="9">
        <v>16.72</v>
      </c>
      <c r="J19" s="9">
        <v>16.72</v>
      </c>
      <c r="K19" s="53" t="s">
        <v>63</v>
      </c>
      <c r="L19" s="33" t="s">
        <v>67</v>
      </c>
      <c r="M19" s="3" t="s">
        <v>49</v>
      </c>
    </row>
    <row r="20" spans="1:13" s="44" customFormat="1" ht="47.25" customHeight="1" hidden="1">
      <c r="A20" s="40" t="s">
        <v>10</v>
      </c>
      <c r="B20" s="41" t="s">
        <v>16</v>
      </c>
      <c r="C20" s="37" t="s">
        <v>99</v>
      </c>
      <c r="D20" s="37" t="s">
        <v>2</v>
      </c>
      <c r="E20" s="37" t="s">
        <v>5</v>
      </c>
      <c r="F20" s="37">
        <f>1-1</f>
        <v>0</v>
      </c>
      <c r="G20" s="37">
        <f>1+1</f>
        <v>2</v>
      </c>
      <c r="H20" s="37">
        <v>0</v>
      </c>
      <c r="I20" s="37" t="s">
        <v>5</v>
      </c>
      <c r="J20" s="37" t="s">
        <v>5</v>
      </c>
      <c r="K20" s="42" t="s">
        <v>63</v>
      </c>
      <c r="L20" s="37" t="s">
        <v>68</v>
      </c>
      <c r="M20" s="43" t="s">
        <v>50</v>
      </c>
    </row>
    <row r="21" spans="1:13" s="43" customFormat="1" ht="51.75" customHeight="1" hidden="1">
      <c r="A21" s="40" t="s">
        <v>80</v>
      </c>
      <c r="B21" s="45" t="s">
        <v>37</v>
      </c>
      <c r="C21" s="37" t="s">
        <v>100</v>
      </c>
      <c r="D21" s="38" t="s">
        <v>6</v>
      </c>
      <c r="E21" s="38">
        <v>0</v>
      </c>
      <c r="F21" s="38">
        <f>1</f>
        <v>1</v>
      </c>
      <c r="G21" s="38">
        <v>3</v>
      </c>
      <c r="H21" s="38">
        <v>0</v>
      </c>
      <c r="I21" s="38">
        <v>0</v>
      </c>
      <c r="J21" s="38">
        <v>0</v>
      </c>
      <c r="K21" s="37" t="s">
        <v>63</v>
      </c>
      <c r="L21" s="39" t="s">
        <v>70</v>
      </c>
      <c r="M21" s="43" t="s">
        <v>51</v>
      </c>
    </row>
    <row r="22" spans="1:13" s="44" customFormat="1" ht="47.25" hidden="1">
      <c r="A22" s="40" t="s">
        <v>11</v>
      </c>
      <c r="B22" s="45" t="s">
        <v>24</v>
      </c>
      <c r="C22" s="46" t="s">
        <v>25</v>
      </c>
      <c r="D22" s="37" t="s">
        <v>3</v>
      </c>
      <c r="E22" s="37">
        <v>100</v>
      </c>
      <c r="F22" s="37">
        <v>100</v>
      </c>
      <c r="G22" s="37">
        <v>100</v>
      </c>
      <c r="H22" s="37">
        <v>100</v>
      </c>
      <c r="I22" s="37">
        <v>100</v>
      </c>
      <c r="J22" s="37">
        <v>100</v>
      </c>
      <c r="K22" s="37" t="s">
        <v>63</v>
      </c>
      <c r="L22" s="37" t="s">
        <v>69</v>
      </c>
      <c r="M22" s="43" t="s">
        <v>52</v>
      </c>
    </row>
    <row r="23" spans="1:13" s="44" customFormat="1" ht="65.25" customHeight="1" hidden="1">
      <c r="A23" s="47" t="s">
        <v>81</v>
      </c>
      <c r="B23" s="48" t="s">
        <v>27</v>
      </c>
      <c r="C23" s="49" t="s">
        <v>25</v>
      </c>
      <c r="D23" s="50" t="s">
        <v>1</v>
      </c>
      <c r="E23" s="50">
        <v>100</v>
      </c>
      <c r="F23" s="50">
        <v>100</v>
      </c>
      <c r="G23" s="50">
        <v>100</v>
      </c>
      <c r="H23" s="50">
        <v>100</v>
      </c>
      <c r="I23" s="50">
        <v>100</v>
      </c>
      <c r="J23" s="50">
        <v>100</v>
      </c>
      <c r="K23" s="37" t="s">
        <v>63</v>
      </c>
      <c r="L23" s="37" t="s">
        <v>69</v>
      </c>
      <c r="M23" s="43" t="s">
        <v>52</v>
      </c>
    </row>
    <row r="24" spans="1:13" s="44" customFormat="1" ht="47.25" hidden="1">
      <c r="A24" s="40" t="s">
        <v>7</v>
      </c>
      <c r="B24" s="41" t="s">
        <v>26</v>
      </c>
      <c r="C24" s="46" t="s">
        <v>25</v>
      </c>
      <c r="D24" s="37" t="s">
        <v>1</v>
      </c>
      <c r="E24" s="37">
        <v>50</v>
      </c>
      <c r="F24" s="37">
        <v>50</v>
      </c>
      <c r="G24" s="37">
        <v>50</v>
      </c>
      <c r="H24" s="37">
        <v>50</v>
      </c>
      <c r="I24" s="37">
        <v>50</v>
      </c>
      <c r="J24" s="37">
        <v>50</v>
      </c>
      <c r="K24" s="37" t="s">
        <v>63</v>
      </c>
      <c r="L24" s="37" t="s">
        <v>69</v>
      </c>
      <c r="M24" s="43" t="s">
        <v>52</v>
      </c>
    </row>
    <row r="25" spans="1:13" s="5" customFormat="1" ht="64.5" customHeight="1">
      <c r="A25" s="40" t="s">
        <v>10</v>
      </c>
      <c r="B25" s="31" t="s">
        <v>21</v>
      </c>
      <c r="C25" s="53" t="s">
        <v>105</v>
      </c>
      <c r="D25" s="53" t="s">
        <v>28</v>
      </c>
      <c r="E25" s="53">
        <v>8</v>
      </c>
      <c r="F25" s="53">
        <v>5</v>
      </c>
      <c r="G25" s="37">
        <f>2+1</f>
        <v>3</v>
      </c>
      <c r="H25" s="53" t="s">
        <v>5</v>
      </c>
      <c r="I25" s="53" t="s">
        <v>5</v>
      </c>
      <c r="J25" s="53" t="s">
        <v>5</v>
      </c>
      <c r="K25" s="53" t="s">
        <v>63</v>
      </c>
      <c r="L25" s="53" t="s">
        <v>71</v>
      </c>
      <c r="M25" s="3" t="s">
        <v>53</v>
      </c>
    </row>
    <row r="26" spans="1:13" s="5" customFormat="1" ht="96" customHeight="1">
      <c r="A26" s="40" t="s">
        <v>80</v>
      </c>
      <c r="B26" s="4" t="s">
        <v>29</v>
      </c>
      <c r="C26" s="53" t="s">
        <v>105</v>
      </c>
      <c r="D26" s="53" t="s">
        <v>28</v>
      </c>
      <c r="E26" s="16">
        <v>1</v>
      </c>
      <c r="F26" s="16">
        <v>1</v>
      </c>
      <c r="G26" s="16">
        <v>3</v>
      </c>
      <c r="H26" s="16">
        <v>3</v>
      </c>
      <c r="I26" s="16">
        <v>3</v>
      </c>
      <c r="J26" s="16">
        <v>3</v>
      </c>
      <c r="K26" s="53" t="s">
        <v>63</v>
      </c>
      <c r="L26" s="53" t="s">
        <v>72</v>
      </c>
      <c r="M26" s="3" t="s">
        <v>54</v>
      </c>
    </row>
    <row r="27" spans="1:13" s="44" customFormat="1" ht="47.25" hidden="1">
      <c r="A27" s="40" t="s">
        <v>84</v>
      </c>
      <c r="B27" s="45" t="s">
        <v>18</v>
      </c>
      <c r="C27" s="37" t="s">
        <v>99</v>
      </c>
      <c r="D27" s="37" t="s">
        <v>2</v>
      </c>
      <c r="E27" s="42" t="s">
        <v>5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37" t="s">
        <v>63</v>
      </c>
      <c r="L27" s="51" t="s">
        <v>73</v>
      </c>
      <c r="M27" s="43" t="s">
        <v>55</v>
      </c>
    </row>
    <row r="28" spans="1:13" s="5" customFormat="1" ht="70.5" customHeight="1">
      <c r="A28" s="40" t="s">
        <v>11</v>
      </c>
      <c r="B28" s="4" t="s">
        <v>30</v>
      </c>
      <c r="C28" s="53" t="s">
        <v>106</v>
      </c>
      <c r="D28" s="53" t="s">
        <v>28</v>
      </c>
      <c r="E28" s="16" t="s">
        <v>5</v>
      </c>
      <c r="F28" s="16" t="s">
        <v>5</v>
      </c>
      <c r="G28" s="16" t="s">
        <v>5</v>
      </c>
      <c r="H28" s="16" t="s">
        <v>5</v>
      </c>
      <c r="I28" s="16" t="s">
        <v>5</v>
      </c>
      <c r="J28" s="6" t="s">
        <v>5</v>
      </c>
      <c r="K28" s="53" t="s">
        <v>63</v>
      </c>
      <c r="L28" s="53" t="s">
        <v>74</v>
      </c>
      <c r="M28" s="3" t="s">
        <v>56</v>
      </c>
    </row>
    <row r="29" spans="1:13" s="5" customFormat="1" ht="47.25">
      <c r="A29" s="40" t="s">
        <v>81</v>
      </c>
      <c r="B29" s="4" t="s">
        <v>31</v>
      </c>
      <c r="C29" s="53" t="s">
        <v>107</v>
      </c>
      <c r="D29" s="53" t="s">
        <v>1</v>
      </c>
      <c r="E29" s="16">
        <v>100</v>
      </c>
      <c r="F29" s="16">
        <v>100</v>
      </c>
      <c r="G29" s="16">
        <v>100</v>
      </c>
      <c r="H29" s="16">
        <v>100</v>
      </c>
      <c r="I29" s="16">
        <v>100</v>
      </c>
      <c r="J29" s="16">
        <v>100</v>
      </c>
      <c r="K29" s="16" t="s">
        <v>63</v>
      </c>
      <c r="L29" s="53" t="s">
        <v>75</v>
      </c>
      <c r="M29" s="3" t="s">
        <v>57</v>
      </c>
    </row>
    <row r="30" spans="1:13" ht="126.75" customHeight="1">
      <c r="A30" s="40" t="s">
        <v>7</v>
      </c>
      <c r="B30" s="7" t="s">
        <v>15</v>
      </c>
      <c r="C30" s="53" t="s">
        <v>107</v>
      </c>
      <c r="D30" s="9" t="s">
        <v>32</v>
      </c>
      <c r="E30" s="9">
        <v>0</v>
      </c>
      <c r="F30" s="9" t="s">
        <v>5</v>
      </c>
      <c r="G30" s="9" t="s">
        <v>5</v>
      </c>
      <c r="H30" s="9" t="s">
        <v>5</v>
      </c>
      <c r="I30" s="9" t="s">
        <v>5</v>
      </c>
      <c r="J30" s="9" t="s">
        <v>5</v>
      </c>
      <c r="K30" s="16" t="s">
        <v>63</v>
      </c>
      <c r="L30" s="53" t="s">
        <v>76</v>
      </c>
      <c r="M30" s="3" t="s">
        <v>57</v>
      </c>
    </row>
    <row r="31" spans="1:13" ht="47.25" customHeight="1">
      <c r="A31" s="40" t="s">
        <v>82</v>
      </c>
      <c r="B31" s="21" t="s">
        <v>19</v>
      </c>
      <c r="C31" s="53" t="s">
        <v>102</v>
      </c>
      <c r="D31" s="9" t="s">
        <v>1</v>
      </c>
      <c r="E31" s="9">
        <v>110.8</v>
      </c>
      <c r="F31" s="9">
        <v>100</v>
      </c>
      <c r="G31" s="9">
        <v>100</v>
      </c>
      <c r="H31" s="9">
        <v>100</v>
      </c>
      <c r="I31" s="9">
        <v>100</v>
      </c>
      <c r="J31" s="9">
        <v>100</v>
      </c>
      <c r="K31" s="53" t="s">
        <v>63</v>
      </c>
      <c r="L31" s="33" t="s">
        <v>77</v>
      </c>
      <c r="M31" s="3" t="s">
        <v>58</v>
      </c>
    </row>
    <row r="32" spans="1:14" ht="63" customHeight="1">
      <c r="A32" s="40" t="s">
        <v>83</v>
      </c>
      <c r="B32" s="7" t="s">
        <v>35</v>
      </c>
      <c r="C32" s="53" t="s">
        <v>106</v>
      </c>
      <c r="D32" s="9" t="s">
        <v>1</v>
      </c>
      <c r="E32" s="8">
        <f>90</f>
        <v>90</v>
      </c>
      <c r="F32" s="8">
        <v>90</v>
      </c>
      <c r="G32" s="52">
        <f>90-6.1</f>
        <v>83.9</v>
      </c>
      <c r="H32" s="8">
        <v>90</v>
      </c>
      <c r="I32" s="8">
        <v>90</v>
      </c>
      <c r="J32" s="8">
        <v>90</v>
      </c>
      <c r="K32" s="53" t="s">
        <v>63</v>
      </c>
      <c r="L32" s="33" t="s">
        <v>96</v>
      </c>
      <c r="M32" s="3" t="s">
        <v>59</v>
      </c>
      <c r="N32" s="5"/>
    </row>
    <row r="33" spans="1:13" ht="63.75" customHeight="1">
      <c r="A33" s="40" t="s">
        <v>84</v>
      </c>
      <c r="B33" s="21" t="s">
        <v>36</v>
      </c>
      <c r="C33" s="53" t="s">
        <v>108</v>
      </c>
      <c r="D33" s="9" t="s">
        <v>6</v>
      </c>
      <c r="E33" s="9" t="s">
        <v>5</v>
      </c>
      <c r="F33" s="9" t="s">
        <v>5</v>
      </c>
      <c r="G33" s="9" t="s">
        <v>5</v>
      </c>
      <c r="H33" s="9" t="s">
        <v>5</v>
      </c>
      <c r="I33" s="9" t="s">
        <v>5</v>
      </c>
      <c r="J33" s="9" t="s">
        <v>5</v>
      </c>
      <c r="K33" s="53" t="s">
        <v>63</v>
      </c>
      <c r="L33" s="33" t="s">
        <v>78</v>
      </c>
      <c r="M33" s="3" t="s">
        <v>60</v>
      </c>
    </row>
    <row r="34" spans="1:13" ht="63.75" customHeight="1">
      <c r="A34" s="40" t="s">
        <v>85</v>
      </c>
      <c r="B34" s="21" t="s">
        <v>91</v>
      </c>
      <c r="C34" s="53" t="s">
        <v>108</v>
      </c>
      <c r="D34" s="9" t="s">
        <v>6</v>
      </c>
      <c r="E34" s="9" t="s">
        <v>5</v>
      </c>
      <c r="F34" s="9" t="s">
        <v>5</v>
      </c>
      <c r="G34" s="9">
        <v>1</v>
      </c>
      <c r="H34" s="9" t="s">
        <v>5</v>
      </c>
      <c r="I34" s="9" t="s">
        <v>5</v>
      </c>
      <c r="J34" s="9" t="s">
        <v>5</v>
      </c>
      <c r="K34" s="53" t="s">
        <v>63</v>
      </c>
      <c r="L34" s="33" t="s">
        <v>92</v>
      </c>
      <c r="M34" s="3" t="s">
        <v>60</v>
      </c>
    </row>
    <row r="35" spans="1:13" ht="63.75" customHeight="1">
      <c r="A35" s="40" t="s">
        <v>86</v>
      </c>
      <c r="B35" s="21" t="s">
        <v>93</v>
      </c>
      <c r="C35" s="53" t="s">
        <v>108</v>
      </c>
      <c r="D35" s="9" t="s">
        <v>6</v>
      </c>
      <c r="E35" s="9" t="s">
        <v>5</v>
      </c>
      <c r="F35" s="9" t="s">
        <v>5</v>
      </c>
      <c r="G35" s="9" t="s">
        <v>5</v>
      </c>
      <c r="H35" s="9" t="s">
        <v>5</v>
      </c>
      <c r="I35" s="9" t="s">
        <v>5</v>
      </c>
      <c r="J35" s="9" t="s">
        <v>5</v>
      </c>
      <c r="K35" s="53" t="s">
        <v>63</v>
      </c>
      <c r="L35" s="33" t="s">
        <v>94</v>
      </c>
      <c r="M35" s="3" t="s">
        <v>60</v>
      </c>
    </row>
    <row r="36" spans="1:12" ht="15.75">
      <c r="A36" s="10"/>
      <c r="B36" s="11"/>
      <c r="C36" s="17"/>
      <c r="D36" s="18"/>
      <c r="E36" s="18"/>
      <c r="F36" s="26"/>
      <c r="G36" s="26"/>
      <c r="H36" s="18"/>
      <c r="I36" s="18"/>
      <c r="J36" s="18"/>
      <c r="K36" s="18"/>
      <c r="L36" s="35" t="s">
        <v>61</v>
      </c>
    </row>
    <row r="37" spans="3:12" ht="18.75">
      <c r="C37" s="20" t="s">
        <v>43</v>
      </c>
      <c r="D37" s="54" t="s">
        <v>12</v>
      </c>
      <c r="E37" s="54"/>
      <c r="F37" s="55" t="s">
        <v>44</v>
      </c>
      <c r="G37" s="55"/>
      <c r="H37" s="19"/>
      <c r="I37" s="14"/>
      <c r="J37" s="14"/>
      <c r="K37" s="14"/>
      <c r="L37" s="19" t="s">
        <v>98</v>
      </c>
    </row>
    <row r="38" spans="1:12" ht="15.75">
      <c r="A38" s="10"/>
      <c r="B38" s="11"/>
      <c r="C38" s="17"/>
      <c r="D38" s="18"/>
      <c r="E38" s="18"/>
      <c r="F38" s="26"/>
      <c r="G38" s="26"/>
      <c r="H38" s="18"/>
      <c r="I38" s="18"/>
      <c r="J38" s="18"/>
      <c r="K38" s="18"/>
      <c r="L38" s="34"/>
    </row>
    <row r="39" spans="1:12" ht="300" customHeight="1">
      <c r="A39" s="10"/>
      <c r="B39" s="56" t="s">
        <v>45</v>
      </c>
      <c r="C39" s="56"/>
      <c r="D39" s="56"/>
      <c r="E39" s="56"/>
      <c r="F39" s="56"/>
      <c r="G39" s="56"/>
      <c r="H39" s="56"/>
      <c r="I39" s="56"/>
      <c r="J39" s="56"/>
      <c r="K39" s="56"/>
      <c r="L39" s="20"/>
    </row>
    <row r="40" spans="1:12" ht="15.75">
      <c r="A40" s="10"/>
      <c r="B40" s="11"/>
      <c r="C40" s="11"/>
      <c r="D40" s="11"/>
      <c r="E40" s="12"/>
      <c r="F40" s="27"/>
      <c r="G40" s="27"/>
      <c r="H40" s="11"/>
      <c r="I40" s="11"/>
      <c r="J40" s="13"/>
      <c r="K40" s="13"/>
      <c r="L40" s="12"/>
    </row>
    <row r="41" spans="2:12" ht="15.75">
      <c r="B41" s="14"/>
      <c r="C41" s="14"/>
      <c r="D41" s="14"/>
      <c r="E41" s="14"/>
      <c r="F41" s="28"/>
      <c r="G41" s="28"/>
      <c r="H41" s="14"/>
      <c r="I41" s="14"/>
      <c r="J41" s="14"/>
      <c r="K41" s="14"/>
      <c r="L41" s="14"/>
    </row>
    <row r="42" spans="2:12" ht="15.75">
      <c r="B42" s="14"/>
      <c r="C42" s="14"/>
      <c r="D42" s="14"/>
      <c r="E42" s="14"/>
      <c r="F42" s="28"/>
      <c r="G42" s="28"/>
      <c r="H42" s="14"/>
      <c r="I42" s="14"/>
      <c r="J42" s="14"/>
      <c r="K42" s="14"/>
      <c r="L42" s="14"/>
    </row>
    <row r="43" spans="2:12" ht="15.75">
      <c r="B43" s="56"/>
      <c r="C43" s="56"/>
      <c r="D43" s="56"/>
      <c r="E43" s="15"/>
      <c r="L43" s="15"/>
    </row>
  </sheetData>
  <sheetProtection/>
  <mergeCells count="15">
    <mergeCell ref="A11:A12"/>
    <mergeCell ref="B11:B12"/>
    <mergeCell ref="C11:C12"/>
    <mergeCell ref="D11:D12"/>
    <mergeCell ref="E11:E12"/>
    <mergeCell ref="F11:J11"/>
    <mergeCell ref="D37:E37"/>
    <mergeCell ref="F37:G37"/>
    <mergeCell ref="B43:D43"/>
    <mergeCell ref="B39:K39"/>
    <mergeCell ref="B14:L14"/>
    <mergeCell ref="B8:L8"/>
    <mergeCell ref="D9:H9"/>
    <mergeCell ref="L11:L12"/>
    <mergeCell ref="K11:K12"/>
  </mergeCells>
  <printOptions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scale="66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Губернская Екатерина Геннадьевна</cp:lastModifiedBy>
  <cp:lastPrinted>2023-02-16T13:00:38Z</cp:lastPrinted>
  <dcterms:created xsi:type="dcterms:W3CDTF">2010-04-22T08:39:47Z</dcterms:created>
  <dcterms:modified xsi:type="dcterms:W3CDTF">2024-03-18T07:31:16Z</dcterms:modified>
  <cp:category/>
  <cp:version/>
  <cp:contentType/>
  <cp:contentStatus/>
</cp:coreProperties>
</file>