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300" tabRatio="948" activeTab="0"/>
  </bookViews>
  <sheets>
    <sheet name="Приложение №1" sheetId="1" r:id="rId1"/>
  </sheets>
  <definedNames>
    <definedName name="_xlnm.Print_Titles" localSheetId="0">'Приложение №1'!$15:$15</definedName>
    <definedName name="_xlnm.Print_Area" localSheetId="0">'Приложение №1'!$A$1:$C$109</definedName>
  </definedNames>
  <calcPr fullCalcOnLoad="1" refMode="R1C1"/>
</workbook>
</file>

<file path=xl/sharedStrings.xml><?xml version="1.0" encoding="utf-8"?>
<sst xmlns="http://schemas.openxmlformats.org/spreadsheetml/2006/main" count="195" uniqueCount="186">
  <si>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</si>
  <si>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</si>
  <si>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056 1 17 05050 05 0400 180   </t>
  </si>
  <si>
    <t xml:space="preserve">080 1 17 05050 05 0400 180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</si>
  <si>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</si>
  <si>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</si>
  <si>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</si>
  <si>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</si>
  <si>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 xml:space="preserve">000 1 11 05013 10 0000 120   </t>
  </si>
  <si>
    <t xml:space="preserve">080 1 14 02053 05 0000 410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</si>
  <si>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</si>
  <si>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000 2 02 03000 00 0000 151</t>
  </si>
  <si>
    <t>Субвенции бюджетам муниципальных районов на ежемесячное денежное вознаграждение за классное руководство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</si>
  <si>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</si>
  <si>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</si>
  <si>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</si>
  <si>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</si>
  <si>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</si>
  <si>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</si>
  <si>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</si>
  <si>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</si>
  <si>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</si>
  <si>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</si>
  <si>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</si>
  <si>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</si>
  <si>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</si>
  <si>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</si>
  <si>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 xml:space="preserve">Приложение  № 1 </t>
  </si>
  <si>
    <t>000 1 12 00000 00 0000 000</t>
  </si>
  <si>
    <t>000 1 13 00000 00 0000 000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</si>
  <si>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</si>
  <si>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</si>
  <si>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</si>
  <si>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</si>
  <si>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</si>
  <si>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</si>
  <si>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</si>
  <si>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</si>
  <si>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</si>
  <si>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</si>
  <si>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</si>
  <si>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</si>
  <si>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</si>
  <si>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</si>
  <si>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 xml:space="preserve">000 1 14 06000 00 0000 430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</si>
  <si>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</si>
  <si>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</si>
  <si>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000 2 02 03999 05 0000 151</t>
  </si>
  <si>
    <t>000 1 13 02065 05 0000 130</t>
  </si>
  <si>
    <t>000 2 02 03022 05 0000 151</t>
  </si>
  <si>
    <t>000 2 02 03024 05 0000 151</t>
  </si>
  <si>
    <t>000 2 02 03029 05 0000 151</t>
  </si>
  <si>
    <t>070 1 08 07150 01 0000 110</t>
  </si>
  <si>
    <t xml:space="preserve">080 1 11 07015 05 0000 120   </t>
  </si>
  <si>
    <t xml:space="preserve">000 1 17 05050 05 0000 180   </t>
  </si>
  <si>
    <t>000 1 11 01000 00 0000 120</t>
  </si>
  <si>
    <t xml:space="preserve">Прочие неналоговые доходы бюджетов муниципальных районов 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</si>
  <si>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</si>
  <si>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</si>
  <si>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</si>
  <si>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</si>
  <si>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182 1 05 02010 02 0000 110</t>
  </si>
  <si>
    <t>182 1 05 03010 01 0000 110</t>
  </si>
  <si>
    <t>080 1 11 01050 05 0000 120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</si>
  <si>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</si>
  <si>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050 1 13 02065 05 0100 130</t>
  </si>
  <si>
    <t>056 1 13 02065 05 0100 130</t>
  </si>
  <si>
    <t>Доходы, поступающие в порядке возмещения расходов, понесенных в связи с эксплуатацией имущества муниципальных районов (возмещение стоимости коммунальных услуг арендаторами помещений)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</si>
  <si>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</si>
  <si>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000 1 13 02000 00 0000 130</t>
  </si>
  <si>
    <t>Доходы от компенсации затрат государства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</si>
  <si>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</si>
  <si>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</si>
  <si>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</si>
  <si>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</si>
  <si>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</si>
  <si>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</si>
  <si>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</si>
  <si>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</si>
  <si>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 (родительская плата)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</si>
  <si>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</si>
  <si>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</si>
  <si>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</si>
  <si>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</si>
  <si>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</si>
  <si>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</si>
  <si>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000 2 02 03999 05 0014 151</t>
  </si>
  <si>
    <t>000 2 02 03999 05 0019 151</t>
  </si>
  <si>
    <t>056 1 13 01995 05 0000 130</t>
  </si>
  <si>
    <t>000 1 05 02000 02 0000 110</t>
  </si>
  <si>
    <t>000 1 05 03000 01 0000 110</t>
  </si>
  <si>
    <t xml:space="preserve">000 1 14 06013 10 0000 430 </t>
  </si>
  <si>
    <t xml:space="preserve">048 1 12 01000 01 0000 120   </t>
  </si>
  <si>
    <t xml:space="preserve"> к  проекту решения Совета депутатов</t>
  </si>
  <si>
    <t xml:space="preserve">000  2 02 03069 05 0000 151   </t>
  </si>
  <si>
    <t>080 1 11 09045 05 0200 120</t>
  </si>
  <si>
    <t>080 1 14 01050 05 0000 410</t>
  </si>
  <si>
    <t>Доходы  от продажи квартир, находящихся в собственности муниципальных районов</t>
  </si>
  <si>
    <t xml:space="preserve">061 1 17 05050 05 0400 180   </t>
  </si>
  <si>
    <t xml:space="preserve">070 1 17 05050 05 0400 180   </t>
  </si>
  <si>
    <t xml:space="preserve">000 1 17 05050 05 0200 180   </t>
  </si>
  <si>
    <t xml:space="preserve">000 1 17 05050 05 0400 180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</si>
  <si>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фонда)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</si>
  <si>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</si>
  <si>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</si>
  <si>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</si>
  <si>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</si>
  <si>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Безвозмездные поступления от других бюджетов бюджетной системы Российской Федерации всего, в том числе:</t>
  </si>
  <si>
    <t>Субвенции бюджетам субъектов Российской Федерации и муниципальных образований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</si>
  <si>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всего, в том числе:</t>
  </si>
  <si>
    <t>Прочие субвенции бюджетам муниципальных районов всего, в том числе: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</si>
  <si>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</si>
  <si>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обеспечение переданных муниципальным районам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</si>
  <si>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</si>
  <si>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</si>
  <si>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000 2 02 03999 05 0093 151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</si>
  <si>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всего, в том числе:</t>
  </si>
  <si>
    <t>182 1 05 04020 02 0000 110</t>
  </si>
  <si>
    <t>Налог, взимаемый в связи с применением  патентной системы налогообложения, зачисляемый в бюджеты муниципальных районов</t>
  </si>
  <si>
    <t xml:space="preserve">(Приложение  № 1 </t>
  </si>
  <si>
    <t xml:space="preserve"> к  решению Совета депутатов</t>
  </si>
  <si>
    <t>080 1 11 05075 05 0000 120</t>
  </si>
  <si>
    <t>000 1 05 04000 02 0000 110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</si>
  <si>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</si>
  <si>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</si>
  <si>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от "____" __________2014г.    № _____</t>
  </si>
  <si>
    <t>от "25" ноября 2013г.  № 2/32)</t>
  </si>
  <si>
    <t xml:space="preserve">070 1 17 05050 05 0300 180   </t>
  </si>
  <si>
    <t>Прочие неналоговые доходы бюджетов муниципальных районов (плата за установку и эксплуатацию рекламной конструкции)</t>
  </si>
  <si>
    <t>Прочие неналоговые доходы бюджетов муниципальных районов (плата за право заключния договора на установку и эксплуатацию рекламной конструкции)</t>
  </si>
  <si>
    <t xml:space="preserve">000  2 02 03119 05 0000 151   </t>
  </si>
  <si>
    <t>000 2 02 03999 05 0105 151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</si>
  <si>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</si>
  <si>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070 1 11 09045 05 0400 120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</si>
  <si>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</si>
  <si>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070 1 11 09045 05 0500 120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</si>
  <si>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заключения договора на установку и эксплуатацию рекламной конструкции)</t>
  </si>
  <si>
    <t xml:space="preserve">Заместитель руководителя Администрации,                                                                                         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</si>
  <si>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</si>
  <si>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всего, в том числе: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</si>
  <si>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продажи права на заключение договора аренды муниципального имущества)</t>
  </si>
  <si>
    <t>Плата за негативное воздействие на окружающую среду</t>
  </si>
  <si>
    <t xml:space="preserve">Субвенции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</si>
  <si>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</si>
  <si>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</si>
  <si>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</si>
  <si>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Субвенции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</si>
  <si>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</si>
  <si>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</si>
  <si>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учреждениях высшего профессионального образования, находящихся на территории Московской области</t>
  </si>
  <si>
    <t>Субвенции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</si>
  <si>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</si>
  <si>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участков, всего, в том числе:</t>
  </si>
  <si>
    <t xml:space="preserve">011 1 11 05013 10 0000 120   </t>
  </si>
  <si>
    <t xml:space="preserve">080 1 11 05013 10 0000 120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</si>
  <si>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</si>
  <si>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Прочие неналоговые доходы бюджетов муниципальных районов (плата за право заключения муниципального контракта)</t>
  </si>
  <si>
    <t xml:space="preserve">070 1 17 05050 05 0500 180   </t>
  </si>
  <si>
    <t>Субвенции бюджетам муниципальных районов на выполнение передаваемых полномочий субъектов Российской Федерации всего, в том числе:</t>
  </si>
  <si>
    <t>Московской области</t>
  </si>
  <si>
    <t>Одинцовского муниципального района</t>
  </si>
  <si>
    <t>Прочие доходы от компенсации затрат бюджетов муниципальных районов (дебиторская задолженность прошлых лет)</t>
  </si>
  <si>
    <t>070 1 13 02995 05 0100 130</t>
  </si>
  <si>
    <t xml:space="preserve">начальник Финансово-казначейского Управления                                                            Р.А. Анашкина                                                                                    </t>
  </si>
  <si>
    <t>Доходы бюджета Одинцовского муниципального района на 2015 год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</si>
  <si>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</si>
  <si>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</si>
  <si>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продажи земельных участков, находящихся в государственной и муниципальной собственности</t>
  </si>
  <si>
    <t xml:space="preserve">000  2 02 02077 05 0102 151   </t>
  </si>
  <si>
    <t>Субсидии на финансирование мероприятий по проектированию и строительству физкультурно-оздоровительных комплексов с универсальным спортивным залом в рамках государственной программы Московской области "Спорт Подмосковья"</t>
  </si>
  <si>
    <t>000 2 02 02000 00 0000 151</t>
  </si>
  <si>
    <t>Субсидии бюджетам бюджетной системы Российской Федерации (межбюджетные субсидии) всего, в том числе:</t>
  </si>
  <si>
    <t>000 2 02 02999 05 0042 151</t>
  </si>
  <si>
    <t>000 2 02 02999 05 0089 151</t>
  </si>
  <si>
    <t>Субсидии на государственную поддержку частных дошкольных образовательных учреждений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</si>
  <si>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Субсидии на обеспечение подвоза обучающихся к месту обучения в муниципальные общеобразовательные организации, расположенные в сельской местности</t>
  </si>
  <si>
    <t>000 103 02000 01 0000 110</t>
  </si>
  <si>
    <t>Акцизы по подакцизным товарам (продукции), производимым на территории Российской Федерации</t>
  </si>
  <si>
    <t>План на 2015 год</t>
  </si>
  <si>
    <t>Налог на доходы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</si>
  <si>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</si>
  <si>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</si>
  <si>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000 2 02 02999 05 0000 151</t>
  </si>
  <si>
    <t>Прочие субсидии бюджетам муниципальных районов, всего, в том числе:</t>
  </si>
  <si>
    <t>000 2 02 02999 05 0099 151</t>
  </si>
  <si>
    <t xml:space="preserve">Субсидии на выплату грантов Губернатора Московской области лучшим образовательным организациям в Московской области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</si>
</sst>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109"/>
  <sheetViews>
    <sheetView tabSelected="1" workbookViewId="0" topLeftCell="A68">
      <selection activeCell="F80" sqref="F80"/>
    </sheetView>
  </sheetViews>
  <sheetFormatPr defaultColWidth="9.00390625" defaultRowHeight="15.75"/>
  <cols>
    <col min="1" max="1" width="25.25390625" style="1" customWidth="1"/>
    <col min="2" max="2" width="52.875" style="3" customWidth="1"/>
    <col min="3" max="3" width="13.75390625" style="3" customWidth="1"/>
    <col min="4" max="16384" width="9.00390625" style="16" customWidth="1"/>
  </cols>
  <sheetData>
    <row r="1" spans="1:3" ht="15.75">
      <c r="A1" s="20"/>
      <c r="B1" s="35" t="s">
        <v>27</v>
      </c>
      <c r="C1" s="35"/>
    </row>
    <row r="2" spans="1:3" ht="15.75">
      <c r="A2" s="20"/>
      <c r="B2" s="35" t="s">
        <v>93</v>
      </c>
      <c r="C2" s="35"/>
    </row>
    <row r="3" spans="1:3" ht="15.75">
      <c r="A3" s="20"/>
      <c r="B3" s="35" t="s">
        <v>160</v>
      </c>
      <c r="C3" s="35"/>
    </row>
    <row r="4" spans="1:3" ht="15.75">
      <c r="A4" s="20"/>
      <c r="B4" s="35" t="s">
        <v>159</v>
      </c>
      <c r="C4" s="35"/>
    </row>
    <row r="5" spans="1:3" ht="15.75" customHeight="1">
      <c r="A5" s="19"/>
      <c r="B5" s="36" t="s">
        <v>125</v>
      </c>
      <c r="C5" s="36"/>
    </row>
    <row r="6" spans="1:3" ht="12.75" customHeight="1">
      <c r="A6" s="19"/>
      <c r="B6" s="19"/>
      <c r="C6" s="19"/>
    </row>
    <row r="7" spans="1:3" ht="15.75" hidden="1">
      <c r="A7" s="19"/>
      <c r="B7" s="35" t="s">
        <v>119</v>
      </c>
      <c r="C7" s="35"/>
    </row>
    <row r="8" spans="1:3" ht="15.75" hidden="1">
      <c r="A8" s="19"/>
      <c r="B8" s="35" t="s">
        <v>120</v>
      </c>
      <c r="C8" s="35"/>
    </row>
    <row r="9" spans="1:3" ht="15.75" hidden="1">
      <c r="A9" s="19"/>
      <c r="B9" s="35" t="s">
        <v>160</v>
      </c>
      <c r="C9" s="35"/>
    </row>
    <row r="10" spans="1:3" ht="15.75" hidden="1">
      <c r="A10" s="19"/>
      <c r="B10" s="35" t="s">
        <v>159</v>
      </c>
      <c r="C10" s="35"/>
    </row>
    <row r="11" spans="1:3" ht="15.75" hidden="1">
      <c r="A11" s="19"/>
      <c r="B11" s="36" t="s">
        <v>126</v>
      </c>
      <c r="C11" s="36"/>
    </row>
    <row r="12" spans="1:3" ht="12" customHeight="1">
      <c r="A12" s="19"/>
      <c r="B12" s="19"/>
      <c r="C12" s="19"/>
    </row>
    <row r="13" spans="1:3" ht="21.75" customHeight="1">
      <c r="A13" s="37" t="s">
        <v>164</v>
      </c>
      <c r="B13" s="37"/>
      <c r="C13" s="37"/>
    </row>
    <row r="14" spans="1:3" ht="14.25" customHeight="1">
      <c r="A14" s="2"/>
      <c r="B14" s="17"/>
      <c r="C14" s="17"/>
    </row>
    <row r="15" spans="1:3" ht="49.5" customHeight="1">
      <c r="A15" s="13" t="s">
        <v>37</v>
      </c>
      <c r="B15" s="13" t="s">
        <v>19</v>
      </c>
      <c r="C15" s="4" t="s">
        <v>178</v>
      </c>
    </row>
    <row r="16" spans="1:3" ht="20.25" customHeight="1">
      <c r="A16" s="21" t="s">
        <v>15</v>
      </c>
      <c r="B16" s="5" t="s">
        <v>60</v>
      </c>
      <c r="C16" s="25">
        <f>C17+C32</f>
        <v>3819854</v>
      </c>
    </row>
    <row r="17" spans="1:3" ht="16.5" customHeight="1">
      <c r="A17" s="4"/>
      <c r="B17" s="5" t="s">
        <v>6</v>
      </c>
      <c r="C17" s="25">
        <f>C18+C20+C21+C29</f>
        <v>1816963</v>
      </c>
    </row>
    <row r="18" spans="1:3" ht="20.25" customHeight="1">
      <c r="A18" s="4" t="s">
        <v>103</v>
      </c>
      <c r="B18" s="10" t="s">
        <v>104</v>
      </c>
      <c r="C18" s="23">
        <f>C19</f>
        <v>732089</v>
      </c>
    </row>
    <row r="19" spans="1:3" ht="18" customHeight="1">
      <c r="A19" s="4" t="s">
        <v>39</v>
      </c>
      <c r="B19" s="6" t="s">
        <v>179</v>
      </c>
      <c r="C19" s="30">
        <v>732089</v>
      </c>
    </row>
    <row r="20" spans="1:3" ht="36.75" customHeight="1">
      <c r="A20" s="4" t="s">
        <v>176</v>
      </c>
      <c r="B20" s="10" t="s">
        <v>177</v>
      </c>
      <c r="C20" s="24">
        <v>47328</v>
      </c>
    </row>
    <row r="21" spans="1:3" ht="19.5" customHeight="1">
      <c r="A21" s="4" t="s">
        <v>40</v>
      </c>
      <c r="B21" s="6" t="s">
        <v>17</v>
      </c>
      <c r="C21" s="23">
        <f>C22+C23+C25+C27</f>
        <v>951101</v>
      </c>
    </row>
    <row r="22" spans="1:3" ht="32.25" customHeight="1">
      <c r="A22" s="4" t="s">
        <v>106</v>
      </c>
      <c r="B22" s="6" t="s">
        <v>105</v>
      </c>
      <c r="C22" s="23">
        <v>533346</v>
      </c>
    </row>
    <row r="23" spans="1:3" ht="31.5">
      <c r="A23" s="4" t="s">
        <v>89</v>
      </c>
      <c r="B23" s="6" t="s">
        <v>36</v>
      </c>
      <c r="C23" s="23">
        <f>C24</f>
        <v>403785</v>
      </c>
    </row>
    <row r="24" spans="1:3" ht="31.5">
      <c r="A24" s="4" t="s">
        <v>61</v>
      </c>
      <c r="B24" s="6" t="s">
        <v>36</v>
      </c>
      <c r="C24" s="30">
        <v>403785</v>
      </c>
    </row>
    <row r="25" spans="1:3" ht="15.75">
      <c r="A25" s="4" t="s">
        <v>90</v>
      </c>
      <c r="B25" s="6" t="s">
        <v>57</v>
      </c>
      <c r="C25" s="23">
        <f>C26</f>
        <v>445</v>
      </c>
    </row>
    <row r="26" spans="1:3" ht="18" customHeight="1">
      <c r="A26" s="4" t="s">
        <v>62</v>
      </c>
      <c r="B26" s="6" t="s">
        <v>57</v>
      </c>
      <c r="C26" s="30">
        <v>445</v>
      </c>
    </row>
    <row r="27" spans="1:3" ht="37.5" customHeight="1">
      <c r="A27" s="4" t="s">
        <v>122</v>
      </c>
      <c r="B27" s="6" t="s">
        <v>123</v>
      </c>
      <c r="C27" s="23">
        <f>C28</f>
        <v>13525</v>
      </c>
    </row>
    <row r="28" spans="1:3" ht="51.75" customHeight="1">
      <c r="A28" s="4" t="s">
        <v>117</v>
      </c>
      <c r="B28" s="6" t="s">
        <v>118</v>
      </c>
      <c r="C28" s="30">
        <v>13525</v>
      </c>
    </row>
    <row r="29" spans="1:3" ht="19.5" customHeight="1">
      <c r="A29" s="7" t="s">
        <v>26</v>
      </c>
      <c r="B29" s="6" t="s">
        <v>43</v>
      </c>
      <c r="C29" s="24">
        <f>C30+C31</f>
        <v>86445</v>
      </c>
    </row>
    <row r="30" spans="1:3" ht="50.25" customHeight="1">
      <c r="A30" s="7" t="s">
        <v>38</v>
      </c>
      <c r="B30" s="6" t="s">
        <v>45</v>
      </c>
      <c r="C30" s="24">
        <v>85095</v>
      </c>
    </row>
    <row r="31" spans="1:3" ht="31.5">
      <c r="A31" s="7" t="s">
        <v>52</v>
      </c>
      <c r="B31" s="6" t="s">
        <v>16</v>
      </c>
      <c r="C31" s="24">
        <v>1350</v>
      </c>
    </row>
    <row r="32" spans="1:3" ht="21" customHeight="1">
      <c r="A32" s="7"/>
      <c r="B32" s="12" t="s">
        <v>7</v>
      </c>
      <c r="C32" s="25">
        <f>C33+C48+C50+C57+C62+C63</f>
        <v>2002891</v>
      </c>
    </row>
    <row r="33" spans="1:3" ht="49.5" customHeight="1">
      <c r="A33" s="4" t="s">
        <v>42</v>
      </c>
      <c r="B33" s="6" t="s">
        <v>22</v>
      </c>
      <c r="C33" s="23">
        <f>C34+C36+C41+C43</f>
        <v>1533631</v>
      </c>
    </row>
    <row r="34" spans="1:3" ht="94.5">
      <c r="A34" s="4" t="s">
        <v>55</v>
      </c>
      <c r="B34" s="11" t="s">
        <v>10</v>
      </c>
      <c r="C34" s="23">
        <f>C35</f>
        <v>104191</v>
      </c>
    </row>
    <row r="35" spans="1:3" ht="70.5" customHeight="1">
      <c r="A35" s="4" t="s">
        <v>63</v>
      </c>
      <c r="B35" s="11" t="s">
        <v>138</v>
      </c>
      <c r="C35" s="23">
        <v>104191</v>
      </c>
    </row>
    <row r="36" spans="1:3" ht="105" customHeight="1">
      <c r="A36" s="4" t="s">
        <v>41</v>
      </c>
      <c r="B36" s="11" t="s">
        <v>64</v>
      </c>
      <c r="C36" s="31">
        <f>C37+C40</f>
        <v>1208068</v>
      </c>
    </row>
    <row r="37" spans="1:3" ht="98.25" customHeight="1">
      <c r="A37" s="4" t="s">
        <v>8</v>
      </c>
      <c r="B37" s="11" t="s">
        <v>152</v>
      </c>
      <c r="C37" s="23">
        <f>C38+C39</f>
        <v>928068</v>
      </c>
    </row>
    <row r="38" spans="1:3" ht="110.25">
      <c r="A38" s="4" t="s">
        <v>153</v>
      </c>
      <c r="B38" s="11" t="s">
        <v>155</v>
      </c>
      <c r="C38" s="23">
        <v>7498</v>
      </c>
    </row>
    <row r="39" spans="1:3" ht="132.75" customHeight="1">
      <c r="A39" s="4" t="s">
        <v>154</v>
      </c>
      <c r="B39" s="11" t="s">
        <v>180</v>
      </c>
      <c r="C39" s="31">
        <v>920570</v>
      </c>
    </row>
    <row r="40" spans="1:3" ht="52.5" customHeight="1">
      <c r="A40" s="4" t="s">
        <v>121</v>
      </c>
      <c r="B40" s="11" t="s">
        <v>124</v>
      </c>
      <c r="C40" s="23">
        <v>280000</v>
      </c>
    </row>
    <row r="41" spans="1:3" ht="33" customHeight="1">
      <c r="A41" s="4" t="s">
        <v>30</v>
      </c>
      <c r="B41" s="6" t="s">
        <v>31</v>
      </c>
      <c r="C41" s="23">
        <f>C42</f>
        <v>21906</v>
      </c>
    </row>
    <row r="42" spans="1:3" ht="68.25" customHeight="1">
      <c r="A42" s="4" t="s">
        <v>53</v>
      </c>
      <c r="B42" s="6" t="s">
        <v>18</v>
      </c>
      <c r="C42" s="23">
        <v>21906</v>
      </c>
    </row>
    <row r="43" spans="1:3" ht="99" customHeight="1">
      <c r="A43" s="8" t="s">
        <v>59</v>
      </c>
      <c r="B43" s="6" t="s">
        <v>139</v>
      </c>
      <c r="C43" s="23">
        <f>C44+C45+C46+C47</f>
        <v>199466</v>
      </c>
    </row>
    <row r="44" spans="1:3" ht="120.75" customHeight="1">
      <c r="A44" s="8" t="s">
        <v>133</v>
      </c>
      <c r="B44" s="9" t="s">
        <v>134</v>
      </c>
      <c r="C44" s="23">
        <v>184985</v>
      </c>
    </row>
    <row r="45" spans="1:3" ht="119.25" customHeight="1" hidden="1">
      <c r="A45" s="8" t="s">
        <v>135</v>
      </c>
      <c r="B45" s="9" t="s">
        <v>136</v>
      </c>
      <c r="C45" s="32"/>
    </row>
    <row r="46" spans="1:3" ht="133.5" customHeight="1">
      <c r="A46" s="8" t="s">
        <v>72</v>
      </c>
      <c r="B46" s="9" t="s">
        <v>102</v>
      </c>
      <c r="C46" s="23">
        <v>4481</v>
      </c>
    </row>
    <row r="47" spans="1:3" ht="118.5" customHeight="1">
      <c r="A47" s="8" t="s">
        <v>95</v>
      </c>
      <c r="B47" s="9" t="s">
        <v>140</v>
      </c>
      <c r="C47" s="23">
        <v>10000</v>
      </c>
    </row>
    <row r="48" spans="1:3" ht="33.75" customHeight="1">
      <c r="A48" s="4" t="s">
        <v>28</v>
      </c>
      <c r="B48" s="6" t="s">
        <v>23</v>
      </c>
      <c r="C48" s="23">
        <f>C49</f>
        <v>21760</v>
      </c>
    </row>
    <row r="49" spans="1:3" ht="21" customHeight="1">
      <c r="A49" s="4" t="s">
        <v>92</v>
      </c>
      <c r="B49" s="6" t="s">
        <v>141</v>
      </c>
      <c r="C49" s="23">
        <v>21760</v>
      </c>
    </row>
    <row r="50" spans="1:3" ht="37.5" customHeight="1" hidden="1">
      <c r="A50" s="4" t="s">
        <v>29</v>
      </c>
      <c r="B50" s="6" t="s">
        <v>78</v>
      </c>
      <c r="C50" s="23">
        <f>C51+C52</f>
        <v>0</v>
      </c>
    </row>
    <row r="51" spans="1:3" ht="42.75" customHeight="1" hidden="1">
      <c r="A51" s="4" t="s">
        <v>88</v>
      </c>
      <c r="B51" s="6" t="s">
        <v>79</v>
      </c>
      <c r="C51" s="23">
        <v>0</v>
      </c>
    </row>
    <row r="52" spans="1:3" ht="18" customHeight="1" hidden="1">
      <c r="A52" s="4" t="s">
        <v>69</v>
      </c>
      <c r="B52" s="6" t="s">
        <v>70</v>
      </c>
      <c r="C52" s="23">
        <f>C56</f>
        <v>0</v>
      </c>
    </row>
    <row r="53" spans="1:3" ht="40.5" customHeight="1" hidden="1">
      <c r="A53" s="4" t="s">
        <v>48</v>
      </c>
      <c r="B53" s="6" t="s">
        <v>68</v>
      </c>
      <c r="C53" s="23">
        <f>C54+C55</f>
        <v>0</v>
      </c>
    </row>
    <row r="54" spans="1:3" ht="42" customHeight="1" hidden="1">
      <c r="A54" s="4" t="s">
        <v>65</v>
      </c>
      <c r="B54" s="6" t="s">
        <v>67</v>
      </c>
      <c r="C54" s="23">
        <v>0</v>
      </c>
    </row>
    <row r="55" spans="1:3" ht="39.75" customHeight="1" hidden="1">
      <c r="A55" s="4" t="s">
        <v>66</v>
      </c>
      <c r="B55" s="6" t="s">
        <v>67</v>
      </c>
      <c r="C55" s="23">
        <v>0</v>
      </c>
    </row>
    <row r="56" spans="1:3" ht="54" customHeight="1" hidden="1">
      <c r="A56" s="4" t="s">
        <v>162</v>
      </c>
      <c r="B56" s="6" t="s">
        <v>161</v>
      </c>
      <c r="C56" s="23">
        <v>0</v>
      </c>
    </row>
    <row r="57" spans="1:3" ht="39.75" customHeight="1">
      <c r="A57" s="4" t="s">
        <v>33</v>
      </c>
      <c r="B57" s="6" t="s">
        <v>24</v>
      </c>
      <c r="C57" s="23">
        <f>C58+C59+C60</f>
        <v>399281</v>
      </c>
    </row>
    <row r="58" spans="1:3" ht="31.5" hidden="1">
      <c r="A58" s="4" t="s">
        <v>96</v>
      </c>
      <c r="B58" s="6" t="s">
        <v>97</v>
      </c>
      <c r="C58" s="23">
        <v>0</v>
      </c>
    </row>
    <row r="59" spans="1:3" s="18" customFormat="1" ht="99" customHeight="1">
      <c r="A59" s="4" t="s">
        <v>9</v>
      </c>
      <c r="B59" s="11" t="s">
        <v>71</v>
      </c>
      <c r="C59" s="23">
        <v>280000</v>
      </c>
    </row>
    <row r="60" spans="1:3" s="18" customFormat="1" ht="42.75" customHeight="1">
      <c r="A60" s="4" t="s">
        <v>44</v>
      </c>
      <c r="B60" s="10" t="s">
        <v>167</v>
      </c>
      <c r="C60" s="23">
        <f>C61</f>
        <v>119281</v>
      </c>
    </row>
    <row r="61" spans="1:3" s="18" customFormat="1" ht="49.5" customHeight="1">
      <c r="A61" s="4" t="s">
        <v>91</v>
      </c>
      <c r="B61" s="11" t="s">
        <v>181</v>
      </c>
      <c r="C61" s="23">
        <v>119281</v>
      </c>
    </row>
    <row r="62" spans="1:3" ht="21" customHeight="1">
      <c r="A62" s="4" t="s">
        <v>20</v>
      </c>
      <c r="B62" s="6" t="s">
        <v>21</v>
      </c>
      <c r="C62" s="23">
        <v>39019</v>
      </c>
    </row>
    <row r="63" spans="1:3" ht="22.5" customHeight="1">
      <c r="A63" s="4" t="s">
        <v>34</v>
      </c>
      <c r="B63" s="6" t="s">
        <v>35</v>
      </c>
      <c r="C63" s="23">
        <f>C64</f>
        <v>9200</v>
      </c>
    </row>
    <row r="64" spans="1:3" ht="35.25" customHeight="1">
      <c r="A64" s="4" t="s">
        <v>54</v>
      </c>
      <c r="B64" s="6" t="s">
        <v>113</v>
      </c>
      <c r="C64" s="23">
        <f>C65+C66+C72+C74</f>
        <v>9200</v>
      </c>
    </row>
    <row r="65" spans="1:3" ht="45.75" customHeight="1">
      <c r="A65" s="4" t="s">
        <v>73</v>
      </c>
      <c r="B65" s="6" t="s">
        <v>0</v>
      </c>
      <c r="C65" s="23">
        <v>8000</v>
      </c>
    </row>
    <row r="66" spans="1:3" ht="65.25" customHeight="1">
      <c r="A66" s="4" t="s">
        <v>100</v>
      </c>
      <c r="B66" s="6" t="s">
        <v>114</v>
      </c>
      <c r="C66" s="23">
        <f>C67+C68</f>
        <v>1200</v>
      </c>
    </row>
    <row r="67" spans="1:3" ht="53.25" customHeight="1">
      <c r="A67" s="4" t="s">
        <v>4</v>
      </c>
      <c r="B67" s="6" t="s">
        <v>5</v>
      </c>
      <c r="C67" s="23">
        <v>200</v>
      </c>
    </row>
    <row r="68" spans="1:3" ht="52.5" customHeight="1">
      <c r="A68" s="4" t="s">
        <v>1</v>
      </c>
      <c r="B68" s="6" t="s">
        <v>5</v>
      </c>
      <c r="C68" s="23">
        <v>1000</v>
      </c>
    </row>
    <row r="69" spans="1:3" ht="51" customHeight="1" hidden="1">
      <c r="A69" s="4" t="s">
        <v>127</v>
      </c>
      <c r="B69" s="6" t="s">
        <v>128</v>
      </c>
      <c r="C69" s="28"/>
    </row>
    <row r="70" spans="1:3" ht="39" customHeight="1" hidden="1">
      <c r="A70" s="4" t="s">
        <v>101</v>
      </c>
      <c r="B70" s="6" t="s">
        <v>113</v>
      </c>
      <c r="C70" s="28"/>
    </row>
    <row r="71" spans="1:3" ht="31.5" customHeight="1" hidden="1">
      <c r="A71" s="4" t="s">
        <v>2</v>
      </c>
      <c r="B71" s="6" t="s">
        <v>56</v>
      </c>
      <c r="C71" s="28"/>
    </row>
    <row r="72" spans="1:3" ht="31.5" customHeight="1" hidden="1">
      <c r="A72" s="4" t="s">
        <v>98</v>
      </c>
      <c r="B72" s="6" t="s">
        <v>56</v>
      </c>
      <c r="C72" s="28"/>
    </row>
    <row r="73" spans="1:3" ht="47.25" hidden="1">
      <c r="A73" s="4" t="s">
        <v>99</v>
      </c>
      <c r="B73" s="6" t="s">
        <v>129</v>
      </c>
      <c r="C73" s="28"/>
    </row>
    <row r="74" spans="1:3" ht="31.5" hidden="1">
      <c r="A74" s="4" t="s">
        <v>3</v>
      </c>
      <c r="B74" s="6" t="s">
        <v>56</v>
      </c>
      <c r="C74" s="28"/>
    </row>
    <row r="75" spans="1:3" ht="56.25" customHeight="1" hidden="1">
      <c r="A75" s="4" t="s">
        <v>157</v>
      </c>
      <c r="B75" s="10" t="s">
        <v>156</v>
      </c>
      <c r="C75" s="29"/>
    </row>
    <row r="76" spans="1:3" ht="24.75" customHeight="1">
      <c r="A76" s="21" t="s">
        <v>14</v>
      </c>
      <c r="B76" s="5" t="s">
        <v>32</v>
      </c>
      <c r="C76" s="25">
        <f>C77</f>
        <v>3644091.12</v>
      </c>
    </row>
    <row r="77" spans="1:3" ht="48.75" customHeight="1">
      <c r="A77" s="4" t="s">
        <v>13</v>
      </c>
      <c r="B77" s="10" t="s">
        <v>107</v>
      </c>
      <c r="C77" s="23">
        <f>C78+C84</f>
        <v>3644091.12</v>
      </c>
    </row>
    <row r="78" spans="1:3" ht="37.5" customHeight="1">
      <c r="A78" s="4" t="s">
        <v>170</v>
      </c>
      <c r="B78" s="10" t="s">
        <v>171</v>
      </c>
      <c r="C78" s="24">
        <f>SUM(C79:C80)</f>
        <v>77059.62</v>
      </c>
    </row>
    <row r="79" spans="1:3" ht="85.5" customHeight="1">
      <c r="A79" s="4" t="s">
        <v>168</v>
      </c>
      <c r="B79" s="10" t="s">
        <v>169</v>
      </c>
      <c r="C79" s="23">
        <v>57128.62</v>
      </c>
    </row>
    <row r="80" spans="1:3" ht="39.75" customHeight="1">
      <c r="A80" s="4" t="s">
        <v>182</v>
      </c>
      <c r="B80" s="10" t="s">
        <v>183</v>
      </c>
      <c r="C80" s="23">
        <f>SUM(C81:C83)</f>
        <v>19931</v>
      </c>
    </row>
    <row r="81" spans="1:3" ht="55.5" customHeight="1">
      <c r="A81" s="4" t="s">
        <v>172</v>
      </c>
      <c r="B81" s="10" t="s">
        <v>175</v>
      </c>
      <c r="C81" s="24">
        <v>144</v>
      </c>
    </row>
    <row r="82" spans="1:3" ht="84" customHeight="1">
      <c r="A82" s="4" t="s">
        <v>173</v>
      </c>
      <c r="B82" s="10" t="s">
        <v>174</v>
      </c>
      <c r="C82" s="24">
        <v>18287</v>
      </c>
    </row>
    <row r="83" spans="1:3" ht="54.75" customHeight="1">
      <c r="A83" s="4" t="s">
        <v>184</v>
      </c>
      <c r="B83" s="10" t="s">
        <v>185</v>
      </c>
      <c r="C83" s="24">
        <v>1500</v>
      </c>
    </row>
    <row r="84" spans="1:3" ht="39.75" customHeight="1">
      <c r="A84" s="4" t="s">
        <v>11</v>
      </c>
      <c r="B84" s="11" t="s">
        <v>108</v>
      </c>
      <c r="C84" s="24">
        <f>C85+C86+C89+C95+C98+C99+C100</f>
        <v>3567031.5</v>
      </c>
    </row>
    <row r="85" spans="1:3" ht="47.25">
      <c r="A85" s="7" t="s">
        <v>58</v>
      </c>
      <c r="B85" s="22" t="s">
        <v>12</v>
      </c>
      <c r="C85" s="24">
        <v>19234</v>
      </c>
    </row>
    <row r="86" spans="1:3" ht="51.75" customHeight="1">
      <c r="A86" s="4" t="s">
        <v>49</v>
      </c>
      <c r="B86" s="10" t="s">
        <v>109</v>
      </c>
      <c r="C86" s="24">
        <f>C87+C88</f>
        <v>82764</v>
      </c>
    </row>
    <row r="87" spans="1:3" ht="71.25" customHeight="1">
      <c r="A87" s="4" t="s">
        <v>74</v>
      </c>
      <c r="B87" s="11" t="s">
        <v>142</v>
      </c>
      <c r="C87" s="24">
        <v>18327</v>
      </c>
    </row>
    <row r="88" spans="1:3" ht="68.25" customHeight="1">
      <c r="A88" s="4" t="s">
        <v>80</v>
      </c>
      <c r="B88" s="11" t="s">
        <v>111</v>
      </c>
      <c r="C88" s="24">
        <v>64437</v>
      </c>
    </row>
    <row r="89" spans="1:3" ht="53.25" customHeight="1">
      <c r="A89" s="4" t="s">
        <v>50</v>
      </c>
      <c r="B89" s="10" t="s">
        <v>158</v>
      </c>
      <c r="C89" s="24">
        <f>C90+C91+C92+C93+C94</f>
        <v>110309</v>
      </c>
    </row>
    <row r="90" spans="1:3" ht="69" customHeight="1">
      <c r="A90" s="4" t="s">
        <v>75</v>
      </c>
      <c r="B90" s="10" t="s">
        <v>46</v>
      </c>
      <c r="C90" s="24">
        <v>11180</v>
      </c>
    </row>
    <row r="91" spans="1:3" ht="100.5" customHeight="1">
      <c r="A91" s="4" t="s">
        <v>76</v>
      </c>
      <c r="B91" s="10" t="s">
        <v>112</v>
      </c>
      <c r="C91" s="24">
        <v>13259</v>
      </c>
    </row>
    <row r="92" spans="1:3" ht="90" customHeight="1">
      <c r="A92" s="4" t="s">
        <v>83</v>
      </c>
      <c r="B92" s="10" t="s">
        <v>143</v>
      </c>
      <c r="C92" s="24">
        <v>3791</v>
      </c>
    </row>
    <row r="93" spans="1:3" ht="70.5" customHeight="1">
      <c r="A93" s="4" t="s">
        <v>82</v>
      </c>
      <c r="B93" s="10" t="s">
        <v>144</v>
      </c>
      <c r="C93" s="24">
        <v>134</v>
      </c>
    </row>
    <row r="94" spans="1:3" ht="100.5" customHeight="1">
      <c r="A94" s="4" t="s">
        <v>81</v>
      </c>
      <c r="B94" s="10" t="s">
        <v>145</v>
      </c>
      <c r="C94" s="24">
        <v>81945</v>
      </c>
    </row>
    <row r="95" spans="1:3" ht="89.25" customHeight="1">
      <c r="A95" s="4" t="s">
        <v>51</v>
      </c>
      <c r="B95" s="10" t="s">
        <v>116</v>
      </c>
      <c r="C95" s="24">
        <f>C96+C97</f>
        <v>96362</v>
      </c>
    </row>
    <row r="96" spans="1:3" ht="87" customHeight="1">
      <c r="A96" s="4" t="s">
        <v>77</v>
      </c>
      <c r="B96" s="11" t="s">
        <v>146</v>
      </c>
      <c r="C96" s="24">
        <v>5684</v>
      </c>
    </row>
    <row r="97" spans="1:3" ht="84" customHeight="1">
      <c r="A97" s="4" t="s">
        <v>84</v>
      </c>
      <c r="B97" s="11" t="s">
        <v>147</v>
      </c>
      <c r="C97" s="24">
        <v>90678</v>
      </c>
    </row>
    <row r="98" spans="1:3" ht="116.25" customHeight="1">
      <c r="A98" s="4" t="s">
        <v>94</v>
      </c>
      <c r="B98" s="10" t="s">
        <v>165</v>
      </c>
      <c r="C98" s="24">
        <v>1840.5</v>
      </c>
    </row>
    <row r="99" spans="1:3" ht="72.75" customHeight="1">
      <c r="A99" s="4" t="s">
        <v>130</v>
      </c>
      <c r="B99" s="10" t="s">
        <v>166</v>
      </c>
      <c r="C99" s="24">
        <v>37209</v>
      </c>
    </row>
    <row r="100" spans="1:3" ht="39" customHeight="1">
      <c r="A100" s="4" t="s">
        <v>47</v>
      </c>
      <c r="B100" s="10" t="s">
        <v>110</v>
      </c>
      <c r="C100" s="24">
        <f>C101+C102+C103+C104+C105</f>
        <v>3219313</v>
      </c>
    </row>
    <row r="101" spans="1:3" ht="213.75" customHeight="1">
      <c r="A101" s="4" t="s">
        <v>85</v>
      </c>
      <c r="B101" s="10" t="s">
        <v>148</v>
      </c>
      <c r="C101" s="24">
        <v>2089010</v>
      </c>
    </row>
    <row r="102" spans="1:3" ht="120.75" customHeight="1">
      <c r="A102" s="4" t="s">
        <v>86</v>
      </c>
      <c r="B102" s="10" t="s">
        <v>149</v>
      </c>
      <c r="C102" s="24">
        <v>3796</v>
      </c>
    </row>
    <row r="103" spans="1:3" ht="162.75" customHeight="1">
      <c r="A103" s="4" t="s">
        <v>87</v>
      </c>
      <c r="B103" s="10" t="s">
        <v>150</v>
      </c>
      <c r="C103" s="24">
        <v>164527</v>
      </c>
    </row>
    <row r="104" spans="1:3" ht="115.5" customHeight="1">
      <c r="A104" s="4" t="s">
        <v>115</v>
      </c>
      <c r="B104" s="10" t="s">
        <v>151</v>
      </c>
      <c r="C104" s="24">
        <v>40072</v>
      </c>
    </row>
    <row r="105" spans="1:3" ht="132" customHeight="1">
      <c r="A105" s="4" t="s">
        <v>131</v>
      </c>
      <c r="B105" s="10" t="s">
        <v>132</v>
      </c>
      <c r="C105" s="24">
        <v>921908</v>
      </c>
    </row>
    <row r="106" spans="1:3" ht="26.25" customHeight="1">
      <c r="A106" s="4"/>
      <c r="B106" s="5" t="s">
        <v>25</v>
      </c>
      <c r="C106" s="26">
        <f>C16+C76</f>
        <v>7463945.12</v>
      </c>
    </row>
    <row r="107" spans="1:3" ht="15.75">
      <c r="A107" s="14"/>
      <c r="B107" s="15"/>
      <c r="C107" s="15"/>
    </row>
    <row r="108" spans="1:3" ht="15.75">
      <c r="A108" s="34" t="s">
        <v>137</v>
      </c>
      <c r="B108" s="34"/>
      <c r="C108" s="27"/>
    </row>
    <row r="109" spans="1:3" ht="15.75" customHeight="1">
      <c r="A109" s="33" t="s">
        <v>163</v>
      </c>
      <c r="B109" s="33"/>
      <c r="C109" s="33"/>
    </row>
  </sheetData>
  <sheetProtection/>
  <mergeCells count="13">
    <mergeCell ref="B1:C1"/>
    <mergeCell ref="B2:C2"/>
    <mergeCell ref="B3:C3"/>
    <mergeCell ref="B4:C4"/>
    <mergeCell ref="B5:C5"/>
    <mergeCell ref="A109:C109"/>
    <mergeCell ref="A108:B108"/>
    <mergeCell ref="B7:C7"/>
    <mergeCell ref="B8:C8"/>
    <mergeCell ref="B9:C9"/>
    <mergeCell ref="B10:C10"/>
    <mergeCell ref="B11:C11"/>
    <mergeCell ref="A13:C13"/>
  </mergeCells>
  <printOptions/>
  <pageMargins left="0.7874015748031497" right="0.1968503937007874" top="0.5118110236220472" bottom="0.3937007874015748" header="0.11811023622047245" footer="0.11811023622047245"/>
  <pageSetup fitToHeight="10" fitToWidth="1" horizontalDpi="600" verticalDpi="600" orientation="portrait" paperSize="9" scale="94" r:id="rId1"/>
  <rowBreaks count="1" manualBreakCount="1">
    <brk id="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Звягинцева Галина Ивановна</cp:lastModifiedBy>
  <cp:lastPrinted>2014-10-29T11:32:15Z</cp:lastPrinted>
  <dcterms:created xsi:type="dcterms:W3CDTF">2004-10-05T07:40:56Z</dcterms:created>
  <dcterms:modified xsi:type="dcterms:W3CDTF">2014-10-29T11:32:26Z</dcterms:modified>
  <cp:category/>
  <cp:version/>
  <cp:contentType/>
  <cp:contentStatus/>
</cp:coreProperties>
</file>