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60" windowWidth="19440" windowHeight="6030" tabRatio="881" firstSheet="7" activeTab="7"/>
  </bookViews>
  <sheets>
    <sheet name="благ район" sheetId="1" state="hidden" r:id="rId1"/>
    <sheet name="животные беловодов" sheetId="8" state="hidden" r:id="rId2"/>
    <sheet name="ВГ Лаптев" sheetId="4" state="hidden" r:id="rId3"/>
    <sheet name="ВГ районы" sheetId="5" state="hidden" r:id="rId4"/>
    <sheet name="стройка Лаптев " sheetId="6" state="hidden" r:id="rId5"/>
    <sheet name="стройка Лаптев  Районы" sheetId="9" state="hidden" r:id="rId6"/>
    <sheet name="1" sheetId="7" state="hidden" r:id="rId7"/>
    <sheet name=" внебюджетка " sheetId="10" r:id="rId8"/>
    <sheet name="Красногорский м.р." sheetId="13" state="hidden" r:id="rId9"/>
    <sheet name="Ногинский м.р." sheetId="18" state="hidden" r:id="rId10"/>
    <sheet name="Одинцовский м.р." sheetId="19" state="hidden" r:id="rId11"/>
    <sheet name="Дмитровский м.р." sheetId="21" state="hidden" r:id="rId12"/>
    <sheet name="Истринский м.р." sheetId="22" state="hidden" r:id="rId13"/>
    <sheet name="Клинский м.р." sheetId="23" state="hidden" r:id="rId14"/>
    <sheet name="Люберецкий м.р." sheetId="24" state="hidden" r:id="rId15"/>
    <sheet name="Орехово-Зуевский м.р." sheetId="25" state="hidden" r:id="rId16"/>
    <sheet name="Павло-Посадский м.р." sheetId="26" state="hidden" r:id="rId17"/>
    <sheet name="Пушкинский м.р." sheetId="27" state="hidden" r:id="rId18"/>
    <sheet name="Рузский м.р." sheetId="28" state="hidden" r:id="rId19"/>
    <sheet name="Солнечногорский м.р." sheetId="29" state="hidden" r:id="rId20"/>
    <sheet name="Ступинский м.р." sheetId="30" state="hidden" r:id="rId21"/>
    <sheet name="Домодедово г.о." sheetId="31" state="hidden" r:id="rId22"/>
    <sheet name="Егорьевск г.о." sheetId="32" state="hidden" r:id="rId23"/>
    <sheet name="Мытищи г.о." sheetId="33" state="hidden" r:id="rId24"/>
    <sheet name="Серпухов г.о." sheetId="34" state="hidden" r:id="rId25"/>
  </sheets>
  <definedNames>
    <definedName name="_xlnm.Print_Titles" localSheetId="0">'благ район'!$16:$18</definedName>
    <definedName name="_xlnm.Print_Area" localSheetId="7">' внебюджетка '!$A$1:$O$57</definedName>
    <definedName name="_xlnm.Print_Area" localSheetId="6">'1'!$A$1:$Y$42</definedName>
    <definedName name="_xlnm.Print_Area" localSheetId="0">'благ район'!$A$1:$AC$30</definedName>
    <definedName name="_xlnm.Print_Area" localSheetId="2">'ВГ Лаптев'!$A$1:$Z$42</definedName>
    <definedName name="_xlnm.Print_Area" localSheetId="3">'ВГ районы'!$A$1:$Z$30</definedName>
    <definedName name="_xlnm.Print_Area" localSheetId="11">'Дмитровский м.р.'!$A$1:$Y$70</definedName>
    <definedName name="_xlnm.Print_Area" localSheetId="21">'Домодедово г.о.'!$A$1:$Y$70</definedName>
    <definedName name="_xlnm.Print_Area" localSheetId="22">'Егорьевск г.о.'!$A$1:$Y$70</definedName>
    <definedName name="_xlnm.Print_Area" localSheetId="1">'животные беловодов'!$B$1:$S$38</definedName>
    <definedName name="_xlnm.Print_Area" localSheetId="12">'Истринский м.р.'!$A$1:$Y$70</definedName>
    <definedName name="_xlnm.Print_Area" localSheetId="13">'Клинский м.р.'!$A$1:$Y$70</definedName>
    <definedName name="_xlnm.Print_Area" localSheetId="8">'Красногорский м.р.'!$A$1:$Y$70</definedName>
    <definedName name="_xlnm.Print_Area" localSheetId="14">'Люберецкий м.р.'!$A$1:$Y$70</definedName>
    <definedName name="_xlnm.Print_Area" localSheetId="23">'Мытищи г.о.'!$A$1:$Y$70</definedName>
    <definedName name="_xlnm.Print_Area" localSheetId="9">'Ногинский м.р.'!$A$1:$Y$70</definedName>
    <definedName name="_xlnm.Print_Area" localSheetId="10">'Одинцовский м.р.'!$A$1:$Y$70</definedName>
    <definedName name="_xlnm.Print_Area" localSheetId="15">'Орехово-Зуевский м.р.'!$A$1:$Y$70</definedName>
    <definedName name="_xlnm.Print_Area" localSheetId="16">'Павло-Посадский м.р.'!$A$1:$Y$70</definedName>
    <definedName name="_xlnm.Print_Area" localSheetId="17">'Пушкинский м.р.'!$A$1:$Y$70</definedName>
    <definedName name="_xlnm.Print_Area" localSheetId="18">'Рузский м.р.'!$A$1:$Y$70</definedName>
    <definedName name="_xlnm.Print_Area" localSheetId="24">'Серпухов г.о.'!$A$1:$Y$70</definedName>
    <definedName name="_xlnm.Print_Area" localSheetId="19">'Солнечногорский м.р.'!$A$1:$Y$70</definedName>
    <definedName name="_xlnm.Print_Area" localSheetId="4">'стройка Лаптев '!$A$1:$Y$42</definedName>
    <definedName name="_xlnm.Print_Area" localSheetId="5">'стройка Лаптев  Районы'!$A$1:$Y$44</definedName>
    <definedName name="_xlnm.Print_Area" localSheetId="20">'Ступинский м.р.'!$A$1:$Y$70</definedName>
  </definedNames>
  <calcPr calcId="145621" calcMode="manual"/>
</workbook>
</file>

<file path=xl/calcChain.xml><?xml version="1.0" encoding="utf-8"?>
<calcChain xmlns="http://schemas.openxmlformats.org/spreadsheetml/2006/main">
  <c r="X66" i="34" l="1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E65" i="34"/>
  <c r="Y64" i="34"/>
  <c r="Y66" i="34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E65" i="33"/>
  <c r="Y62" i="33"/>
  <c r="Y66" i="33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E65" i="32"/>
  <c r="Y60" i="32"/>
  <c r="Y58" i="32"/>
  <c r="Y66" i="32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E65" i="31"/>
  <c r="Y56" i="31"/>
  <c r="Y66" i="31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E65" i="30"/>
  <c r="Y54" i="30"/>
  <c r="Y52" i="30"/>
  <c r="Y66" i="30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E65" i="29"/>
  <c r="Y50" i="29"/>
  <c r="Y66" i="29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E65" i="28"/>
  <c r="Y48" i="28"/>
  <c r="Y66" i="28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E65" i="27"/>
  <c r="Y46" i="27"/>
  <c r="Y66" i="27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E65" i="26"/>
  <c r="Y44" i="26"/>
  <c r="Y66" i="26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E65" i="25"/>
  <c r="Y42" i="25"/>
  <c r="Y40" i="25"/>
  <c r="Y66" i="25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E65" i="24"/>
  <c r="Y34" i="24"/>
  <c r="Y66" i="24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E65" i="23"/>
  <c r="Y32" i="23"/>
  <c r="Y66" i="23"/>
  <c r="X66" i="22" l="1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E65" i="22"/>
  <c r="Y30" i="22"/>
  <c r="Y28" i="22"/>
  <c r="Y26" i="22"/>
  <c r="Y66" i="22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E65" i="21"/>
  <c r="Y24" i="21"/>
  <c r="Y22" i="21"/>
  <c r="Y66" i="21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E65" i="19"/>
  <c r="Y38" i="19"/>
  <c r="Y20" i="19"/>
  <c r="Y66" i="19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E65" i="18"/>
  <c r="Y36" i="18"/>
  <c r="Y18" i="18"/>
  <c r="Y66" i="18"/>
  <c r="X66" i="13" l="1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E65" i="13"/>
  <c r="Y16" i="13"/>
  <c r="Y66" i="13" s="1"/>
  <c r="L41" i="10"/>
  <c r="L39" i="10"/>
  <c r="L37" i="10"/>
  <c r="L35" i="10"/>
  <c r="L33" i="10"/>
  <c r="L31" i="10"/>
  <c r="L19" i="10"/>
  <c r="X38" i="9" l="1"/>
  <c r="W38" i="9"/>
  <c r="V38" i="9"/>
  <c r="U38" i="9"/>
  <c r="T38" i="9"/>
  <c r="S38" i="9"/>
  <c r="R38" i="9"/>
  <c r="Q38" i="9"/>
  <c r="P38" i="9"/>
  <c r="O38" i="9"/>
  <c r="N38" i="9"/>
  <c r="M38" i="9"/>
  <c r="L38" i="9"/>
  <c r="J38" i="9"/>
  <c r="I38" i="9"/>
  <c r="E37" i="9"/>
  <c r="Y36" i="9"/>
  <c r="Y34" i="9"/>
  <c r="Y32" i="9"/>
  <c r="Y30" i="9"/>
  <c r="Y28" i="9"/>
  <c r="Y26" i="9"/>
  <c r="Y24" i="9"/>
  <c r="Y22" i="9"/>
  <c r="Y20" i="9"/>
  <c r="K18" i="9"/>
  <c r="K38" i="9" s="1"/>
  <c r="Y18" i="9" l="1"/>
  <c r="Y38" i="9" s="1"/>
  <c r="P35" i="8"/>
  <c r="O35" i="8"/>
  <c r="N35" i="8"/>
  <c r="M35" i="8"/>
  <c r="L35" i="8"/>
  <c r="G34" i="8"/>
  <c r="R33" i="8"/>
  <c r="R31" i="8"/>
  <c r="R29" i="8"/>
  <c r="R27" i="8"/>
  <c r="R25" i="8"/>
  <c r="R23" i="8"/>
  <c r="R21" i="8"/>
  <c r="K35" i="8"/>
  <c r="R17" i="8"/>
  <c r="R15" i="8"/>
  <c r="Q35" i="8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J37" i="7"/>
  <c r="I37" i="7"/>
  <c r="E36" i="7"/>
  <c r="Y35" i="7"/>
  <c r="Y33" i="7"/>
  <c r="Y31" i="7"/>
  <c r="Y29" i="7"/>
  <c r="Y27" i="7"/>
  <c r="Y25" i="7"/>
  <c r="Y23" i="7"/>
  <c r="Y21" i="7"/>
  <c r="Y19" i="7"/>
  <c r="K17" i="7"/>
  <c r="K37" i="7" s="1"/>
  <c r="K18" i="6"/>
  <c r="X38" i="6"/>
  <c r="W38" i="6"/>
  <c r="V38" i="6"/>
  <c r="U38" i="6"/>
  <c r="T38" i="6"/>
  <c r="R38" i="6"/>
  <c r="Q38" i="6"/>
  <c r="P38" i="6"/>
  <c r="O38" i="6"/>
  <c r="N38" i="6"/>
  <c r="M38" i="6"/>
  <c r="L38" i="6"/>
  <c r="K38" i="6"/>
  <c r="J38" i="6"/>
  <c r="E37" i="6"/>
  <c r="Y36" i="6"/>
  <c r="Y34" i="6"/>
  <c r="Y32" i="6"/>
  <c r="Y30" i="6"/>
  <c r="Y28" i="6"/>
  <c r="Y26" i="6"/>
  <c r="Y24" i="6"/>
  <c r="I38" i="6"/>
  <c r="Y20" i="6"/>
  <c r="Y18" i="6"/>
  <c r="X25" i="5"/>
  <c r="W25" i="5"/>
  <c r="V25" i="5"/>
  <c r="U25" i="5"/>
  <c r="S25" i="5"/>
  <c r="R25" i="5"/>
  <c r="Q25" i="5"/>
  <c r="P25" i="5"/>
  <c r="O25" i="5"/>
  <c r="N25" i="5"/>
  <c r="M25" i="5"/>
  <c r="L25" i="5"/>
  <c r="K25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T25" i="5"/>
  <c r="J25" i="5"/>
  <c r="Y25" i="5"/>
  <c r="X38" i="4"/>
  <c r="W38" i="4"/>
  <c r="V38" i="4"/>
  <c r="U38" i="4"/>
  <c r="T38" i="4"/>
  <c r="R38" i="4"/>
  <c r="Q38" i="4"/>
  <c r="P38" i="4"/>
  <c r="O38" i="4"/>
  <c r="N38" i="4"/>
  <c r="M38" i="4"/>
  <c r="L38" i="4"/>
  <c r="K38" i="4"/>
  <c r="J38" i="4"/>
  <c r="Y37" i="4"/>
  <c r="X37" i="4"/>
  <c r="W37" i="4"/>
  <c r="V37" i="4"/>
  <c r="U37" i="4"/>
  <c r="S37" i="4"/>
  <c r="Q37" i="4"/>
  <c r="P37" i="4"/>
  <c r="O37" i="4"/>
  <c r="N37" i="4"/>
  <c r="M37" i="4"/>
  <c r="L37" i="4"/>
  <c r="K37" i="4"/>
  <c r="J37" i="4"/>
  <c r="I37" i="4"/>
  <c r="E37" i="4"/>
  <c r="Y36" i="4"/>
  <c r="I36" i="4"/>
  <c r="Z34" i="4"/>
  <c r="I32" i="4"/>
  <c r="Z32" i="4" s="1"/>
  <c r="Z30" i="4"/>
  <c r="T29" i="4"/>
  <c r="T37" i="4" s="1"/>
  <c r="R29" i="4"/>
  <c r="R37" i="4" s="1"/>
  <c r="Z28" i="4"/>
  <c r="S26" i="4"/>
  <c r="S38" i="4" s="1"/>
  <c r="Z24" i="4"/>
  <c r="I22" i="4"/>
  <c r="Z20" i="4"/>
  <c r="Y18" i="4"/>
  <c r="Z18" i="4" s="1"/>
  <c r="E25" i="1"/>
  <c r="J26" i="1"/>
  <c r="K26" i="1"/>
  <c r="L26" i="1"/>
  <c r="M26" i="1"/>
  <c r="N26" i="1"/>
  <c r="O26" i="1"/>
  <c r="P26" i="1"/>
  <c r="Q26" i="1"/>
  <c r="R26" i="1"/>
  <c r="S26" i="1"/>
  <c r="T26" i="1"/>
  <c r="U26" i="1"/>
  <c r="W26" i="1"/>
  <c r="X26" i="1"/>
  <c r="Y26" i="1"/>
  <c r="Z26" i="1"/>
  <c r="AA26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I26" i="1"/>
  <c r="I25" i="1"/>
  <c r="V24" i="1"/>
  <c r="V26" i="1" s="1"/>
  <c r="I24" i="1"/>
  <c r="AC22" i="1"/>
  <c r="AB20" i="1"/>
  <c r="AC20" i="1" s="1"/>
  <c r="I38" i="4" l="1"/>
  <c r="AB26" i="1"/>
  <c r="Z36" i="4"/>
  <c r="Z26" i="4"/>
  <c r="Z22" i="4"/>
  <c r="Z38" i="4" s="1"/>
  <c r="R19" i="8"/>
  <c r="R35" i="8" s="1"/>
  <c r="Y17" i="7"/>
  <c r="Y37" i="7" s="1"/>
  <c r="S38" i="6"/>
  <c r="Y22" i="6"/>
  <c r="Y38" i="6" s="1"/>
  <c r="Y38" i="4"/>
  <c r="AC24" i="1"/>
  <c r="AC26" i="1" s="1"/>
  <c r="Z25" i="5" l="1"/>
</calcChain>
</file>

<file path=xl/sharedStrings.xml><?xml version="1.0" encoding="utf-8"?>
<sst xmlns="http://schemas.openxmlformats.org/spreadsheetml/2006/main" count="1686" uniqueCount="275">
  <si>
    <t>Адрес дворовой территории</t>
  </si>
  <si>
    <t>Площадь дворовой территории кв.м.</t>
  </si>
  <si>
    <t>Виды работ</t>
  </si>
  <si>
    <t>Всего стоимость, тыс. руб.</t>
  </si>
  <si>
    <t>Контейнерные площадки</t>
  </si>
  <si>
    <t>Детские площадки</t>
  </si>
  <si>
    <t>Спортивные площадки</t>
  </si>
  <si>
    <t>Площадки для выгула собак</t>
  </si>
  <si>
    <t>Посадка деревьев (шт.)</t>
  </si>
  <si>
    <t xml:space="preserve">Посадка кустарников (шт.)     </t>
  </si>
  <si>
    <t>Удаление сухостоя (шт.)</t>
  </si>
  <si>
    <t>Устройство цветников (кв.м.)</t>
  </si>
  <si>
    <t>Ремонт ограждений (п.м.)</t>
  </si>
  <si>
    <t>Устройство новых ограждений (п.м.)</t>
  </si>
  <si>
    <t>Устройство автостоянок (маш/мест)</t>
  </si>
  <si>
    <t>Освещение дворовых территорий (ед.)</t>
  </si>
  <si>
    <t>Прочие работы</t>
  </si>
  <si>
    <t>Ремонт (шт.)</t>
  </si>
  <si>
    <t>Устройство новых (шт.)</t>
  </si>
  <si>
    <t>№ п/п</t>
  </si>
  <si>
    <t>Район</t>
  </si>
  <si>
    <t>Ремонт газона (кв.м.)</t>
  </si>
  <si>
    <t>УТВЕРЖДАЮ</t>
  </si>
  <si>
    <t>ТИТУЛЬНЫЙ СПИСОК</t>
  </si>
  <si>
    <t>тыс.руб</t>
  </si>
  <si>
    <t>Ремонт асфальтовых покрытий(кв.м.)</t>
  </si>
  <si>
    <t>Замена бортового камня(п.м.)</t>
  </si>
  <si>
    <t>объем работ</t>
  </si>
  <si>
    <t>ИТОГО:</t>
  </si>
  <si>
    <t>"_________" ______________ 2015 г.</t>
  </si>
  <si>
    <t>СОГЛАСОВАНО</t>
  </si>
  <si>
    <t>Заместитель министра жилищно-коммунального хозяйства Московской области</t>
  </si>
  <si>
    <t>__________________А.А. Беловодов</t>
  </si>
  <si>
    <t>Ногинский</t>
  </si>
  <si>
    <t>Красногорский</t>
  </si>
  <si>
    <t>Талдомский</t>
  </si>
  <si>
    <t>Реутов</t>
  </si>
  <si>
    <t>Щелковский</t>
  </si>
  <si>
    <t>Глава Ногинского муниципального района</t>
  </si>
  <si>
    <t>Заместитель главы Ногинского мунициапльного района по ЖКХ                                                                                                                                                      Н.Ф. Мылова</t>
  </si>
  <si>
    <t>Дата заключения контракта</t>
  </si>
  <si>
    <t>Ул. Юрина дом 1</t>
  </si>
  <si>
    <t>проезд Поляковой дом 7</t>
  </si>
  <si>
    <t>Куликовский проспект 1</t>
  </si>
  <si>
    <t>ул им Романова дом 5</t>
  </si>
  <si>
    <t>Пулиевский тупик дом 7</t>
  </si>
  <si>
    <t>ул Рубцовская дом 4</t>
  </si>
  <si>
    <t>проспект Запрягаева 1</t>
  </si>
  <si>
    <t>ул. Академика Шеина дом 6</t>
  </si>
  <si>
    <t>проезд Кульковой 7</t>
  </si>
  <si>
    <t>ул. Смирнова дом 9</t>
  </si>
  <si>
    <t>Дата аукциона</t>
  </si>
  <si>
    <t>__________________А.А. Лаптев</t>
  </si>
  <si>
    <t>Начальник управления благоустройства                                                                                                                                                                                                                    А.Е. Рубцов</t>
  </si>
  <si>
    <t xml:space="preserve">обьектов инженерной инфраструктуры военных городков подлежащих капитальному ремонту в 2016 году </t>
  </si>
  <si>
    <t>работ по комплексному благоустройству 10% дворовых территорий Ногинского района Московской области в 2016 году</t>
  </si>
  <si>
    <t>обьектов инженерной инфраструктуры военных городков подлежащих капитальному ремонту в 2016 году на территории городского поселения Монино Щелковского муниципального района</t>
  </si>
  <si>
    <t>Глава городского посления Монино</t>
  </si>
  <si>
    <t>__________________ И.И. Иванов</t>
  </si>
  <si>
    <t>Щелковский, гп Монино</t>
  </si>
  <si>
    <t>проезд Запрягаева дом 7</t>
  </si>
  <si>
    <t>ул. Академика Шеина дом 8</t>
  </si>
  <si>
    <t>Адрес и наименование обьекта</t>
  </si>
  <si>
    <t>Котельная № 1</t>
  </si>
  <si>
    <t>ул. Авиационная дом 1</t>
  </si>
  <si>
    <t>Котлы</t>
  </si>
  <si>
    <t>Газовое оборудование</t>
  </si>
  <si>
    <t>Задвижки</t>
  </si>
  <si>
    <t>установка новых (шт)</t>
  </si>
  <si>
    <t>сети ХВС</t>
  </si>
  <si>
    <t xml:space="preserve">Наружные сети ГВС </t>
  </si>
  <si>
    <t>Наружные сети ХВС</t>
  </si>
  <si>
    <t>конструктив</t>
  </si>
  <si>
    <t>ремонт фасада</t>
  </si>
  <si>
    <t>ремонт кровли</t>
  </si>
  <si>
    <t>замена оконных блоков</t>
  </si>
  <si>
    <t>Мощность</t>
  </si>
  <si>
    <t>Котельные</t>
  </si>
  <si>
    <t>ВЗУ</t>
  </si>
  <si>
    <t>Очистные сооружения</t>
  </si>
  <si>
    <t xml:space="preserve">Теплосеть </t>
  </si>
  <si>
    <t>сети ГВС</t>
  </si>
  <si>
    <t>БМК</t>
  </si>
  <si>
    <t>ПИР</t>
  </si>
  <si>
    <t>СМР</t>
  </si>
  <si>
    <t>Капитальные</t>
  </si>
  <si>
    <t>Коломенский</t>
  </si>
  <si>
    <t>Волоколамский</t>
  </si>
  <si>
    <r>
      <rPr>
        <b/>
        <u/>
        <sz val="24"/>
        <color indexed="8"/>
        <rFont val="Times New Roman"/>
        <family val="1"/>
        <charset val="204"/>
      </rPr>
      <t>обьектов строительства (в том числе установки)</t>
    </r>
    <r>
      <rPr>
        <b/>
        <sz val="24"/>
        <color indexed="8"/>
        <rFont val="Times New Roman"/>
        <family val="1"/>
        <charset val="204"/>
      </rPr>
      <t xml:space="preserve"> инженерной инфраструктуры за счет средст бюджета Московской области в рамках Государственной програмы "Развитие жилищно-коммунального-хозяйства Московской области на 2016 год </t>
    </r>
  </si>
  <si>
    <t>ул поляковой дом 1</t>
  </si>
  <si>
    <t>__________________В.Г. Мельник</t>
  </si>
  <si>
    <t>Начальник управления благоустройства                                                                                                                  И.А. Полякова</t>
  </si>
  <si>
    <t>работ по отлову вакцинации безнадзорных животных на  территории муниципальных образований Московской области  в 2016 году</t>
  </si>
  <si>
    <r>
      <rPr>
        <b/>
        <u/>
        <sz val="24"/>
        <color indexed="8"/>
        <rFont val="Times New Roman"/>
        <family val="1"/>
        <charset val="204"/>
      </rPr>
      <t>обьектов строительства (в том числе установки)</t>
    </r>
    <r>
      <rPr>
        <b/>
        <sz val="24"/>
        <color indexed="8"/>
        <rFont val="Times New Roman"/>
        <family val="1"/>
        <charset val="204"/>
      </rPr>
      <t xml:space="preserve"> инженерной инфраструктуры за счет внебюджетных средств и средств бюджетов муниципальных образований  в рамках Государственной програмы "Развитие жилищно-коммунального-хозяйства Московской области на 2016 год </t>
    </r>
  </si>
  <si>
    <t>Начальник управления                                                                                                                                                                                                                          А.И. Юрин</t>
  </si>
  <si>
    <t>Начальник управления                                                                                                                                                                                                                         А.Е. Рубцов</t>
  </si>
  <si>
    <t>Заместитель главы Щелковского мунициапльного района по ЖКХ                                                                                                                                                                                                              П.П. Петров</t>
  </si>
  <si>
    <t>Дата окончания работ</t>
  </si>
  <si>
    <t>общий обьем</t>
  </si>
  <si>
    <t>Конструктив</t>
  </si>
  <si>
    <t>__________________ В.К. Рейтер</t>
  </si>
  <si>
    <t>"_________" ______________ 2016 г.</t>
  </si>
  <si>
    <t>__________________</t>
  </si>
  <si>
    <t>Глава муниципального района</t>
  </si>
  <si>
    <t>_________________________А.А. Лаптев</t>
  </si>
  <si>
    <t>"_________"_________________ 2015 г.</t>
  </si>
  <si>
    <t>ПРОЕКТ</t>
  </si>
  <si>
    <t>ВЗУ, единицы</t>
  </si>
  <si>
    <t>Красногорский м.р.</t>
  </si>
  <si>
    <t>4 квартал 2016 г.</t>
  </si>
  <si>
    <t>Ногинский м.р.</t>
  </si>
  <si>
    <t>г. Ногинск, ВЗУ "Аэроклубная"</t>
  </si>
  <si>
    <t>2 квартал 2016 г.</t>
  </si>
  <si>
    <t>Одинцовский м.р.</t>
  </si>
  <si>
    <t>___________________В.Г. Мельник</t>
  </si>
  <si>
    <t>Дмитровский м.р.</t>
  </si>
  <si>
    <t>г.п. Кубинка, д. Дубки</t>
  </si>
  <si>
    <t>пос. Нахабино,                               ул. Инженерная</t>
  </si>
  <si>
    <r>
      <t>700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</si>
  <si>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. Дмитров, ул. Инженерная, ВЗУ № 2</t>
  </si>
  <si>
    <t>пос. Икша,                                 ул. Рабочая, д. 25</t>
  </si>
  <si>
    <r>
      <t>65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</si>
  <si>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1 квартал 2016 г.</t>
  </si>
  <si>
    <t>Истринский м.р.</t>
  </si>
  <si>
    <t>с. Павловская Слобода</t>
  </si>
  <si>
    <r>
      <t>1580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</si>
  <si>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д. Аносино</t>
  </si>
  <si>
    <r>
      <t>1440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</si>
  <si>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д. Павловское</t>
  </si>
  <si>
    <r>
      <t>1500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</si>
  <si>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Клинский м.р.</t>
  </si>
  <si>
    <t>г. Клин, ул. Дачная ( пос. 31 Октября)</t>
  </si>
  <si>
    <r>
      <t>4000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</si>
  <si>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Люберецкий м.р.</t>
  </si>
  <si>
    <t>г. Люберцы, ул. 50 лет ВЛКСМ, д. 4а,                                  ВЗУ № 15</t>
  </si>
  <si>
    <t>д. Б. Буньково,                        ул. Ленинская, ВЗУ "БЗКИ"</t>
  </si>
  <si>
    <r>
      <t>1920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</si>
  <si>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3 квартал 2016 г.</t>
  </si>
  <si>
    <t>с.п. Успенское, пос. Успенское</t>
  </si>
  <si>
    <t>Орехово-Зуевский м.р.</t>
  </si>
  <si>
    <t>д. Новое, ул. Советская</t>
  </si>
  <si>
    <r>
      <t>55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</si>
  <si>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пос. Верея, ул. Почтовая</t>
  </si>
  <si>
    <r>
      <t>30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</si>
  <si>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Павло-Посадский м.р.</t>
  </si>
  <si>
    <t>с. Казанское, д. 58/1</t>
  </si>
  <si>
    <r>
      <t>130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</si>
  <si>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Пушкинский м.р</t>
  </si>
  <si>
    <t>г.п. Зеленоградский, ул. Шоссейная, ВЗУ ООО "Крыша"</t>
  </si>
  <si>
    <r>
      <t>2500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</si>
  <si>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-</t>
  </si>
  <si>
    <t>Рузский м.р.</t>
  </si>
  <si>
    <t>д. Сытьково, микрорайон,  д.73</t>
  </si>
  <si>
    <r>
      <t>16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</si>
  <si>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Солнечногорский м.р.</t>
  </si>
  <si>
    <t>г.п. Андреевка,                                  д. Голубое</t>
  </si>
  <si>
    <t>Ступинский м.р.</t>
  </si>
  <si>
    <t>г.п. Михнево, пос. Михнево, ул. Якиматовская, ВЗУ-Южный</t>
  </si>
  <si>
    <r>
      <t>75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</si>
  <si>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г.п. Михнево, пос. Михнево, ул. Фрунзе, ВЗУ-РМЗ</t>
  </si>
  <si>
    <r>
      <t>25 м</t>
    </r>
    <r>
      <rPr>
        <vertAlign val="superscript"/>
        <sz val="16"/>
        <rFont val="Times New Roman"/>
        <family val="1"/>
        <charset val="204"/>
      </rPr>
      <t>3</t>
    </r>
    <r>
      <rPr>
        <sz val="16"/>
        <rFont val="Times New Roman"/>
        <family val="1"/>
        <charset val="204"/>
      </rPr>
      <t>/час.</t>
    </r>
  </si>
  <si>
    <t>Домодедово г.о.</t>
  </si>
  <si>
    <t>с. Растуново</t>
  </si>
  <si>
    <t>Егорьевск г.о.</t>
  </si>
  <si>
    <t>г. Егорьеквск, ул. Набережная, д. 12, ВЗУ № 1</t>
  </si>
  <si>
    <t>д. Поповская, д. 90, ВЗУ № 2</t>
  </si>
  <si>
    <r>
      <t>600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</si>
  <si>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Мытищи г.о.</t>
  </si>
  <si>
    <t>г. Мытищи, ул.3-я Новая, ВЗУ "Челюскинский"</t>
  </si>
  <si>
    <r>
      <t>200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</si>
  <si>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Серпухов г.о.</t>
  </si>
  <si>
    <t>г. Серпухов,                                  ул. Ленинского Комсомола, д. 89 а, ВЗУ № 10</t>
  </si>
  <si>
    <r>
      <t>416,7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</si>
  <si>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Глава Красногорского муниципального района</t>
  </si>
  <si>
    <t>__________________ М.В. Сапунов</t>
  </si>
  <si>
    <t>___________________В.М. Рейтер</t>
  </si>
  <si>
    <t>Глава Одинцовского муниципального района</t>
  </si>
  <si>
    <t>___________________ А.Р. Иванов</t>
  </si>
  <si>
    <t>Глава Дмитровского муниципального района</t>
  </si>
  <si>
    <t>___________________ В.В. Гаврилов</t>
  </si>
  <si>
    <t>Глава Истринского муниципального района</t>
  </si>
  <si>
    <t>___________________А.Г. Скворцов</t>
  </si>
  <si>
    <t>Глава Клинского муниципального района</t>
  </si>
  <si>
    <t>___________________ А.Д. Сокольская</t>
  </si>
  <si>
    <t>Глава Люберецкого муниципального района</t>
  </si>
  <si>
    <t>___________________В.П. Ружицкий</t>
  </si>
  <si>
    <t>___________________Б.В. Егоров</t>
  </si>
  <si>
    <t>Глава Орехово-Зуевского муниципального района</t>
  </si>
  <si>
    <t>Глава Павло-Посадского муниципального района</t>
  </si>
  <si>
    <t>___________________ О.Б. Соковиков</t>
  </si>
  <si>
    <t>Глава Пушкинского муниципального района</t>
  </si>
  <si>
    <t>___________________С.М. Грибинюченко</t>
  </si>
  <si>
    <t>Глава Рузского муниципального района</t>
  </si>
  <si>
    <t>___________________ С.Б. Макаревич</t>
  </si>
  <si>
    <t>Глава Солнечногорского муниципального района</t>
  </si>
  <si>
    <t>___________________ А.В. Якунин</t>
  </si>
  <si>
    <t>___________________ В.Г. Мельник</t>
  </si>
  <si>
    <t>___________________ П.И. Челпан</t>
  </si>
  <si>
    <t>Глава Ступинского муниципального района</t>
  </si>
  <si>
    <t>Глава городского округа Домодедово</t>
  </si>
  <si>
    <t xml:space="preserve">___________________ Л.П. Ковалевский </t>
  </si>
  <si>
    <t>Глава городского округа Егорьевск</t>
  </si>
  <si>
    <t>___________________ А.В. Никитин</t>
  </si>
  <si>
    <t>Глава городского округа Мытищи</t>
  </si>
  <si>
    <t>___________________В.С. Азаров</t>
  </si>
  <si>
    <t>Глава городского округа Серпухов</t>
  </si>
  <si>
    <t>___________________Д.В. Жариков</t>
  </si>
  <si>
    <t>д. Новое,                                  ул. Советская</t>
  </si>
  <si>
    <t>г.п. Михнево, пос. Михнево,                                  ул. Якиматовская, ВЗУ-Южный</t>
  </si>
  <si>
    <t>г. Егорьеквск,                   ул. Набережная, д. 12, ВЗУ № 1</t>
  </si>
  <si>
    <t>Всего</t>
  </si>
  <si>
    <t>Стоимость в т.р.</t>
  </si>
  <si>
    <t>Адрес объекта (наименование объекта)</t>
  </si>
  <si>
    <t>Средства бюджета Московской области</t>
  </si>
  <si>
    <t>Средства бюджета  муниципальных образований</t>
  </si>
  <si>
    <t>Средства внебюджетных источников</t>
  </si>
  <si>
    <r>
      <t>3000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</si>
  <si>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16 м3/час.</t>
  </si>
  <si>
    <r>
      <t>65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час.</t>
    </r>
  </si>
  <si>
    <t>с. Растуново,                                     ВЗУ № 16</t>
  </si>
  <si>
    <t>Примечания</t>
  </si>
  <si>
    <t>Информация в соответсвии с письмом администрации Ногинского м.р. МСЭД № 154-01Исх-616 от 27.01.2016 и № 154-01Исх-2238 от 21.03.2016</t>
  </si>
  <si>
    <t>Информация в соответсвии с письмом администрации Пушкинского м.р. МСЭД № 4558-2Вх-2 от 22.01.2016 и № 501-2Вх от 25.03.2016</t>
  </si>
  <si>
    <r>
      <t>2000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</si>
  <si>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Информация в соответсвии с письмом администрации г.о. Егорьевск № 140-01Исх-1243 от 29.03.2016</t>
  </si>
  <si>
    <t>15 декабря 2016 г.</t>
  </si>
  <si>
    <t>30 сентября 2016 г.</t>
  </si>
  <si>
    <t>Процент выполнения, %</t>
  </si>
  <si>
    <t>Талдомский м.р.</t>
  </si>
  <si>
    <t>25 м3/час.</t>
  </si>
  <si>
    <t>20 декабря 2016 г.</t>
  </si>
  <si>
    <t>с.п. Квашенковское,                        д. Кошелево</t>
  </si>
  <si>
    <t>с.п. Квашенковское,                                              с. Квашенки</t>
  </si>
  <si>
    <t>50 м3/час.</t>
  </si>
  <si>
    <t>г.п. Квашенковское,                                             пос.Северный</t>
  </si>
  <si>
    <t>130 м3/час.</t>
  </si>
  <si>
    <t>сентябрь 2016 г.</t>
  </si>
  <si>
    <t>Введена 3 февраля 2016 г.</t>
  </si>
  <si>
    <t>Введена 29 января 2016 г.</t>
  </si>
  <si>
    <t>Можайский м.р.</t>
  </si>
  <si>
    <r>
      <t>8800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</si>
  <si>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1 декабря 2016 г.</t>
  </si>
  <si>
    <t>г.п. Заречье, ВЗУ</t>
  </si>
  <si>
    <r>
      <t>7752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</si>
  <si>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r>
      <t>1300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</si>
  <si>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г.п. Кубинка,                 г. Кубинка, ул. Колхозная, ВЗУ № 2</t>
  </si>
  <si>
    <t>Дополнительные объекты, строящиеся за счет средств областного бюджета</t>
  </si>
  <si>
    <t>п. Дзержинского, ВЗУ</t>
  </si>
  <si>
    <r>
      <t>2200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</si>
  <si>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п. МИЗ, ВЗУ</t>
  </si>
  <si>
    <r>
      <t>300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</si>
  <si>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с.п. Темповое, д. В. Двор</t>
  </si>
  <si>
    <r>
      <t>240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</si>
  <si>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с.Казанское</t>
  </si>
  <si>
    <r>
      <t>168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</si>
  <si>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13 сентября 2016 г.</t>
  </si>
  <si>
    <t>Средства инвестиционной программы МУП "Энергетик"</t>
  </si>
  <si>
    <t>09 сентября 2016 г.</t>
  </si>
  <si>
    <t>12 сентября 2016 г.</t>
  </si>
  <si>
    <t>15 сентября 2016 г.</t>
  </si>
  <si>
    <t>д. Ново-Загарье</t>
  </si>
  <si>
    <r>
      <t>36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</si>
  <si>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март 2016 г.</t>
  </si>
  <si>
    <t>г.п. Старая Купавна, НС № 9</t>
  </si>
  <si>
    <t>Введена 14 сентября 2016 г.</t>
  </si>
  <si>
    <r>
      <t>25000 м</t>
    </r>
    <r>
      <rPr>
        <vertAlign val="superscript"/>
        <sz val="16"/>
        <rFont val="Times New Roman"/>
        <family val="1"/>
        <charset val="204"/>
      </rPr>
      <t>3/</t>
    </r>
    <r>
      <rPr>
        <sz val="16"/>
        <rFont val="Times New Roman"/>
        <family val="1"/>
        <charset val="204"/>
      </rPr>
      <t>сут.</t>
    </r>
  </si>
  <si>
    <t>Планируемый срок окончания работ</t>
  </si>
  <si>
    <t>Информация о дате окончания работ и дате мероприятия по открытию объекта, стадия готовности, процент выполнения работ</t>
  </si>
  <si>
    <t xml:space="preserve"> 15 октября 2016 г.</t>
  </si>
  <si>
    <t>Закупка доставка и монтаж насосной группы ВНС 2-го подъема. Выполнено согласно ТУ. Монтаж завершен. Работы выполнены на 100%.</t>
  </si>
  <si>
    <t>100% готовности</t>
  </si>
  <si>
    <t>Работы завершены.                             01.11.2016 г.</t>
  </si>
  <si>
    <t>Готовность на 01.11.2016 г. – 70%.</t>
  </si>
  <si>
    <t>Срок завершения работ 15 феврала 2017 года</t>
  </si>
  <si>
    <t>Перечень ВЗУ и станций водоподготовки строящихся (реконструируемых) в 2016 году по состоянию на 01.11.2016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</si>
</sst>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0.00"/>
    <numFmt numFmtId="165" formatCode="#,##0.00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4"/>
      <color indexed="8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u/>
      <sz val="24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6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b/>
      <sz val="26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272">
    <xf numFmtId="0" fontId="0" fillId="0" borderId="0" xfId="0"/>
    <xf numFmtId="4" fontId="3" fillId="0" borderId="1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 shrinkToFi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2" fontId="8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9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right" vertical="center" wrapText="1"/>
    </xf>
    <xf numFmtId="0" fontId="9" fillId="0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/>
    </xf>
    <xf numFmtId="49" fontId="6" fillId="0" borderId="1" xfId="2" applyNumberFormat="1" applyFont="1" applyFill="1" applyBorder="1" applyAlignment="1">
      <alignment horizontal="center" vertical="center" textRotation="90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right"/>
    </xf>
    <xf numFmtId="0" fontId="4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7" fillId="2" borderId="0" xfId="0" applyFont="1" applyFill="1" applyAlignment="1">
      <alignment horizontal="left" wrapText="1"/>
    </xf>
    <xf numFmtId="0" fontId="3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4" fontId="3" fillId="0" borderId="3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vertical="center" textRotation="90" wrapText="1"/>
    </xf>
    <xf numFmtId="0" fontId="6" fillId="0" borderId="15" xfId="2" applyFont="1" applyFill="1" applyBorder="1" applyAlignment="1">
      <alignment vertical="center" wrapText="1"/>
    </xf>
    <xf numFmtId="14" fontId="3" fillId="0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left" wrapText="1"/>
    </xf>
    <xf numFmtId="0" fontId="4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17" fillId="0" borderId="1" xfId="2" applyNumberFormat="1" applyFont="1" applyFill="1" applyBorder="1" applyAlignment="1">
      <alignment horizontal="center" vertical="center" textRotation="90" wrapText="1"/>
    </xf>
    <xf numFmtId="49" fontId="7" fillId="0" borderId="1" xfId="2" applyNumberFormat="1" applyFont="1" applyFill="1" applyBorder="1" applyAlignment="1">
      <alignment horizontal="center" vertical="center" textRotation="90" wrapText="1"/>
    </xf>
    <xf numFmtId="0" fontId="1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14" fontId="18" fillId="0" borderId="3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8" fillId="2" borderId="0" xfId="0" applyFont="1" applyFill="1" applyAlignment="1">
      <alignment horizontal="left"/>
    </xf>
    <xf numFmtId="0" fontId="9" fillId="2" borderId="0" xfId="0" applyFont="1" applyFill="1" applyBorder="1" applyAlignment="1">
      <alignment horizontal="left" vertical="center" wrapText="1"/>
    </xf>
    <xf numFmtId="0" fontId="17" fillId="0" borderId="15" xfId="2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49" fontId="7" fillId="0" borderId="1" xfId="2" applyNumberFormat="1" applyFont="1" applyFill="1" applyBorder="1" applyAlignment="1">
      <alignment horizontal="center" vertical="center" textRotation="90"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49" fontId="7" fillId="0" borderId="1" xfId="2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 textRotation="90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3" fillId="3" borderId="3" xfId="0" applyFont="1" applyFill="1" applyBorder="1" applyAlignment="1">
      <alignment horizontal="center" vertical="center" wrapText="1"/>
    </xf>
    <xf numFmtId="3" fontId="5" fillId="4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" fontId="3" fillId="5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center" vertical="center" wrapText="1"/>
    </xf>
    <xf numFmtId="49" fontId="17" fillId="0" borderId="1" xfId="2" applyNumberFormat="1" applyFont="1" applyFill="1" applyBorder="1" applyAlignment="1">
      <alignment horizontal="center" vertical="center" textRotation="90" wrapText="1"/>
    </xf>
    <xf numFmtId="0" fontId="18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7" fillId="0" borderId="1" xfId="2" applyNumberFormat="1" applyFont="1" applyFill="1" applyBorder="1" applyAlignment="1">
      <alignment horizontal="center" vertical="center" wrapText="1"/>
    </xf>
    <xf numFmtId="14" fontId="18" fillId="0" borderId="3" xfId="0" applyNumberFormat="1" applyFont="1" applyFill="1" applyBorder="1" applyAlignment="1">
      <alignment horizontal="center" vertical="center" wrapText="1"/>
    </xf>
    <xf numFmtId="49" fontId="17" fillId="0" borderId="3" xfId="2" applyNumberFormat="1" applyFont="1" applyFill="1" applyBorder="1" applyAlignment="1">
      <alignment horizontal="center" vertical="center" textRotation="90" wrapText="1"/>
    </xf>
    <xf numFmtId="49" fontId="17" fillId="0" borderId="10" xfId="2" applyNumberFormat="1" applyFont="1" applyFill="1" applyBorder="1" applyAlignment="1">
      <alignment horizontal="center" vertical="center" textRotation="90" wrapText="1"/>
    </xf>
    <xf numFmtId="49" fontId="17" fillId="0" borderId="2" xfId="2" applyNumberFormat="1" applyFont="1" applyFill="1" applyBorder="1" applyAlignment="1">
      <alignment horizontal="center" vertical="center" textRotation="90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16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center" wrapText="1"/>
    </xf>
    <xf numFmtId="49" fontId="6" fillId="0" borderId="1" xfId="2" applyNumberFormat="1" applyFont="1" applyFill="1" applyBorder="1" applyAlignment="1">
      <alignment horizontal="center" vertical="center" textRotation="90" wrapText="1"/>
    </xf>
    <xf numFmtId="49" fontId="6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6" fillId="0" borderId="3" xfId="2" applyNumberFormat="1" applyFont="1" applyFill="1" applyBorder="1" applyAlignment="1">
      <alignment horizontal="center" vertical="center" textRotation="90" wrapText="1"/>
    </xf>
    <xf numFmtId="49" fontId="6" fillId="0" borderId="10" xfId="2" applyNumberFormat="1" applyFont="1" applyFill="1" applyBorder="1" applyAlignment="1">
      <alignment horizontal="center" vertical="center" textRotation="90" wrapText="1"/>
    </xf>
    <xf numFmtId="49" fontId="6" fillId="0" borderId="2" xfId="2" applyNumberFormat="1" applyFont="1" applyFill="1" applyBorder="1" applyAlignment="1">
      <alignment horizontal="center" vertical="center" textRotation="90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right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6" xfId="2" applyNumberFormat="1" applyFont="1" applyFill="1" applyBorder="1" applyAlignment="1">
      <alignment horizontal="center" vertical="center" wrapText="1"/>
    </xf>
    <xf numFmtId="49" fontId="6" fillId="0" borderId="11" xfId="2" applyNumberFormat="1" applyFont="1" applyFill="1" applyBorder="1" applyAlignment="1">
      <alignment horizontal="center" vertical="center" wrapText="1"/>
    </xf>
    <xf numFmtId="49" fontId="6" fillId="0" borderId="12" xfId="2" applyNumberFormat="1" applyFont="1" applyFill="1" applyBorder="1" applyAlignment="1">
      <alignment horizontal="center" vertical="center" wrapText="1"/>
    </xf>
    <xf numFmtId="49" fontId="6" fillId="0" borderId="7" xfId="2" applyNumberFormat="1" applyFont="1" applyFill="1" applyBorder="1" applyAlignment="1">
      <alignment horizontal="center" vertical="center" wrapText="1"/>
    </xf>
    <xf numFmtId="49" fontId="6" fillId="0" borderId="9" xfId="2" applyNumberFormat="1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>
      <alignment horizontal="center" vertical="center" wrapText="1"/>
    </xf>
    <xf numFmtId="49" fontId="6" fillId="0" borderId="13" xfId="2" applyNumberFormat="1" applyFont="1" applyFill="1" applyBorder="1" applyAlignment="1">
      <alignment horizontal="center" vertical="center" textRotation="90" wrapText="1"/>
    </xf>
    <xf numFmtId="49" fontId="6" fillId="0" borderId="14" xfId="2" applyNumberFormat="1" applyFont="1" applyFill="1" applyBorder="1" applyAlignment="1">
      <alignment horizontal="center" vertical="center" textRotation="90" wrapText="1"/>
    </xf>
    <xf numFmtId="49" fontId="6" fillId="0" borderId="14" xfId="2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top" wrapText="1"/>
    </xf>
    <xf numFmtId="49" fontId="17" fillId="0" borderId="13" xfId="2" applyNumberFormat="1" applyFont="1" applyFill="1" applyBorder="1" applyAlignment="1">
      <alignment horizontal="center" vertical="center" textRotation="90" wrapText="1"/>
    </xf>
    <xf numFmtId="49" fontId="17" fillId="0" borderId="14" xfId="2" applyNumberFormat="1" applyFont="1" applyFill="1" applyBorder="1" applyAlignment="1">
      <alignment horizontal="center" vertical="center" textRotation="90" wrapText="1"/>
    </xf>
    <xf numFmtId="49" fontId="17" fillId="0" borderId="14" xfId="2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wrapText="1"/>
    </xf>
    <xf numFmtId="49" fontId="7" fillId="0" borderId="1" xfId="2" applyNumberFormat="1" applyFont="1" applyFill="1" applyBorder="1" applyAlignment="1">
      <alignment horizontal="center" vertical="center" textRotation="90" wrapText="1"/>
    </xf>
    <xf numFmtId="49" fontId="7" fillId="0" borderId="1" xfId="2" applyNumberFormat="1" applyFont="1" applyFill="1" applyBorder="1" applyAlignment="1">
      <alignment horizontal="center" vertical="center" wrapText="1"/>
    </xf>
    <xf numFmtId="49" fontId="7" fillId="0" borderId="14" xfId="2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7" fillId="0" borderId="3" xfId="2" applyNumberFormat="1" applyFont="1" applyFill="1" applyBorder="1" applyAlignment="1">
      <alignment horizontal="center" vertical="center" textRotation="90" wrapText="1"/>
    </xf>
    <xf numFmtId="49" fontId="7" fillId="0" borderId="10" xfId="2" applyNumberFormat="1" applyFont="1" applyFill="1" applyBorder="1" applyAlignment="1">
      <alignment horizontal="center" vertical="center" textRotation="90" wrapText="1"/>
    </xf>
    <xf numFmtId="49" fontId="7" fillId="0" borderId="2" xfId="2" applyNumberFormat="1" applyFont="1" applyFill="1" applyBorder="1" applyAlignment="1">
      <alignment horizontal="center" vertical="center" textRotation="90" wrapText="1"/>
    </xf>
    <xf numFmtId="49" fontId="7" fillId="0" borderId="13" xfId="2" applyNumberFormat="1" applyFont="1" applyFill="1" applyBorder="1" applyAlignment="1">
      <alignment horizontal="center" vertical="center" textRotation="90" wrapText="1"/>
    </xf>
    <xf numFmtId="49" fontId="7" fillId="0" borderId="14" xfId="2" applyNumberFormat="1" applyFont="1" applyFill="1" applyBorder="1" applyAlignment="1">
      <alignment horizontal="center" vertical="center" textRotation="90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horizontal="center" vertical="center" wrapText="1"/>
    </xf>
    <xf numFmtId="0" fontId="7" fillId="0" borderId="15" xfId="2" applyFont="1" applyFill="1" applyBorder="1" applyAlignment="1">
      <alignment horizontal="center" vertical="center" wrapText="1"/>
    </xf>
    <xf numFmtId="0" fontId="7" fillId="0" borderId="14" xfId="2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49" fontId="7" fillId="0" borderId="4" xfId="2" applyNumberFormat="1" applyFont="1" applyFill="1" applyBorder="1" applyAlignment="1">
      <alignment horizontal="center" vertical="center" wrapText="1"/>
    </xf>
    <xf numFmtId="49" fontId="7" fillId="0" borderId="5" xfId="2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7" fillId="0" borderId="12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49" fontId="7" fillId="3" borderId="3" xfId="2" applyNumberFormat="1" applyFont="1" applyFill="1" applyBorder="1" applyAlignment="1">
      <alignment horizontal="center" vertical="center" textRotation="90" wrapText="1"/>
    </xf>
    <xf numFmtId="49" fontId="7" fillId="3" borderId="10" xfId="2" applyNumberFormat="1" applyFont="1" applyFill="1" applyBorder="1" applyAlignment="1">
      <alignment horizontal="center" vertical="center" textRotation="90" wrapText="1"/>
    </xf>
    <xf numFmtId="49" fontId="7" fillId="3" borderId="2" xfId="2" applyNumberFormat="1" applyFont="1" applyFill="1" applyBorder="1" applyAlignment="1">
      <alignment horizontal="center" vertical="center" textRotation="90" wrapText="1"/>
    </xf>
    <xf numFmtId="4" fontId="5" fillId="5" borderId="3" xfId="0" applyNumberFormat="1" applyFont="1" applyFill="1" applyBorder="1" applyAlignment="1">
      <alignment horizontal="center" vertical="center" wrapText="1"/>
    </xf>
    <xf numFmtId="4" fontId="5" fillId="5" borderId="2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4" fontId="12" fillId="3" borderId="3" xfId="0" applyNumberFormat="1" applyFont="1" applyFill="1" applyBorder="1" applyAlignment="1">
      <alignment horizontal="center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Обычный_Лист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9"/>
  <sheetViews>
    <sheetView view="pageBreakPreview" zoomScale="30" zoomScaleNormal="50" zoomScaleSheetLayoutView="30" workbookViewId="0">
      <selection activeCell="Z17" sqref="Z17:Z18"/>
    </sheetView>
  </sheetViews>
  <sheetFormatPr defaultColWidth="19.140625" defaultRowHeight="20.25" x14ac:dyDescent="0.25"/>
  <cols>
    <col min="1" max="1" width="7.5703125" style="3" customWidth="1"/>
    <col min="2" max="2" width="32.140625" style="3" customWidth="1"/>
    <col min="3" max="3" width="32.5703125" style="3" customWidth="1"/>
    <col min="4" max="4" width="19.85546875" style="3" customWidth="1"/>
    <col min="5" max="5" width="16.140625" style="3" customWidth="1"/>
    <col min="6" max="8" width="21.85546875" style="3" customWidth="1"/>
    <col min="9" max="9" width="24" style="3" customWidth="1"/>
    <col min="10" max="10" width="15.28515625" style="3" customWidth="1"/>
    <col min="11" max="11" width="19.5703125" style="3" customWidth="1"/>
    <col min="12" max="12" width="11.28515625" style="3" customWidth="1"/>
    <col min="13" max="13" width="18.140625" style="3" customWidth="1"/>
    <col min="14" max="14" width="10.42578125" style="3" customWidth="1"/>
    <col min="15" max="15" width="11.85546875" style="3" customWidth="1"/>
    <col min="16" max="16" width="14.140625" style="3" customWidth="1"/>
    <col min="17" max="17" width="10.42578125" style="3" customWidth="1"/>
    <col min="18" max="18" width="15.85546875" style="3" customWidth="1"/>
    <col min="19" max="19" width="15" style="3" customWidth="1"/>
    <col min="20" max="20" width="13.28515625" style="3" customWidth="1"/>
    <col min="21" max="21" width="17.5703125" style="3" customWidth="1"/>
    <col min="22" max="22" width="14.7109375" style="3" customWidth="1"/>
    <col min="23" max="23" width="17.28515625" style="3" customWidth="1"/>
    <col min="24" max="24" width="10.42578125" style="3" customWidth="1"/>
    <col min="25" max="25" width="16.7109375" style="3" customWidth="1"/>
    <col min="26" max="27" width="10.42578125" style="3" customWidth="1"/>
    <col min="28" max="28" width="15.7109375" style="3" customWidth="1"/>
    <col min="29" max="29" width="17.5703125" style="3" customWidth="1"/>
    <col min="30" max="16384" width="19.140625" style="3"/>
  </cols>
  <sheetData>
    <row r="1" spans="1:29" x14ac:dyDescent="0.25">
      <c r="V1" s="81" t="s">
        <v>106</v>
      </c>
    </row>
    <row r="2" spans="1:29" x14ac:dyDescent="0.25">
      <c r="V2" s="81"/>
    </row>
    <row r="3" spans="1:29" s="10" customFormat="1" ht="40.5" customHeight="1" x14ac:dyDescent="0.45">
      <c r="A3" s="153" t="s">
        <v>30</v>
      </c>
      <c r="B3" s="153"/>
      <c r="C3" s="153"/>
      <c r="D3" s="153"/>
      <c r="E3" s="153"/>
      <c r="F3" s="153"/>
      <c r="G3" s="153"/>
      <c r="H3" s="153"/>
      <c r="I3" s="153"/>
      <c r="J3" s="153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138" t="s">
        <v>22</v>
      </c>
      <c r="W3" s="138"/>
      <c r="X3" s="138"/>
      <c r="Y3" s="138"/>
      <c r="Z3" s="138"/>
      <c r="AA3" s="138"/>
      <c r="AB3" s="72"/>
      <c r="AC3" s="28"/>
    </row>
    <row r="4" spans="1:29" s="10" customFormat="1" ht="62.25" customHeight="1" x14ac:dyDescent="0.45">
      <c r="A4" s="151" t="s">
        <v>31</v>
      </c>
      <c r="B4" s="151"/>
      <c r="C4" s="151"/>
      <c r="D4" s="151"/>
      <c r="E4" s="151"/>
      <c r="F4" s="44"/>
      <c r="G4" s="44"/>
      <c r="H4" s="44"/>
      <c r="I4" s="46"/>
      <c r="J4" s="46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151" t="s">
        <v>38</v>
      </c>
      <c r="W4" s="151"/>
      <c r="X4" s="151"/>
      <c r="Y4" s="151"/>
      <c r="Z4" s="151"/>
      <c r="AA4" s="151"/>
      <c r="AB4" s="46"/>
      <c r="AC4" s="44"/>
    </row>
    <row r="5" spans="1:29" s="10" customFormat="1" ht="30.75" x14ac:dyDescent="0.45">
      <c r="A5" s="153" t="s">
        <v>32</v>
      </c>
      <c r="B5" s="153"/>
      <c r="C5" s="153"/>
      <c r="D5" s="153"/>
      <c r="E5" s="153"/>
      <c r="F5" s="153"/>
      <c r="G5" s="153"/>
      <c r="H5" s="153"/>
      <c r="I5" s="153"/>
      <c r="J5" s="15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155" t="s">
        <v>100</v>
      </c>
      <c r="W5" s="155"/>
      <c r="X5" s="155"/>
      <c r="Y5" s="155"/>
      <c r="Z5" s="155"/>
      <c r="AA5" s="155"/>
      <c r="AB5" s="28"/>
      <c r="AC5" s="28"/>
    </row>
    <row r="6" spans="1:29" s="10" customFormat="1" ht="30.75" x14ac:dyDescent="0.45"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74"/>
      <c r="W6" s="74"/>
      <c r="X6" s="74"/>
      <c r="Y6" s="74"/>
      <c r="Z6" s="74"/>
      <c r="AA6" s="74"/>
    </row>
    <row r="7" spans="1:29" s="10" customFormat="1" ht="30.75" x14ac:dyDescent="0.45">
      <c r="A7" s="43" t="s">
        <v>101</v>
      </c>
      <c r="B7" s="43"/>
      <c r="C7" s="43"/>
      <c r="D7" s="43"/>
      <c r="E7" s="43"/>
      <c r="F7" s="43"/>
      <c r="G7" s="43"/>
      <c r="H7" s="43"/>
      <c r="I7" s="43"/>
      <c r="J7" s="43"/>
      <c r="K7" s="9"/>
      <c r="L7" s="9"/>
      <c r="M7" s="9"/>
      <c r="N7" s="9"/>
      <c r="O7" s="9"/>
      <c r="P7" s="9"/>
      <c r="Q7" s="9"/>
      <c r="R7" s="9"/>
      <c r="V7" s="74"/>
      <c r="W7" s="77"/>
      <c r="X7" s="77"/>
      <c r="Y7" s="77"/>
      <c r="Z7" s="77"/>
      <c r="AA7" s="75" t="s">
        <v>101</v>
      </c>
      <c r="AB7" s="41"/>
      <c r="AC7" s="41"/>
    </row>
    <row r="8" spans="1:29" s="14" customFormat="1" ht="30.75" x14ac:dyDescent="0.25">
      <c r="A8" s="18"/>
      <c r="B8" s="19"/>
      <c r="C8" s="20"/>
      <c r="D8" s="19"/>
      <c r="E8" s="19"/>
      <c r="F8" s="19"/>
      <c r="G8" s="19"/>
      <c r="H8" s="1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3"/>
      <c r="AB8" s="13"/>
      <c r="AC8" s="13"/>
    </row>
    <row r="9" spans="1:29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</row>
    <row r="10" spans="1:29" s="14" customFormat="1" ht="36" customHeight="1" x14ac:dyDescent="0.25">
      <c r="A10" s="11"/>
      <c r="B10" s="152" t="s">
        <v>55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</row>
    <row r="11" spans="1:29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</row>
    <row r="16" spans="1:29" ht="20.25" customHeight="1" x14ac:dyDescent="0.25">
      <c r="A16" s="154" t="s">
        <v>19</v>
      </c>
      <c r="B16" s="148" t="s">
        <v>20</v>
      </c>
      <c r="C16" s="141" t="s">
        <v>0</v>
      </c>
      <c r="D16" s="141"/>
      <c r="E16" s="141" t="s">
        <v>1</v>
      </c>
      <c r="F16" s="143" t="s">
        <v>51</v>
      </c>
      <c r="G16" s="143" t="s">
        <v>40</v>
      </c>
      <c r="H16" s="143" t="s">
        <v>97</v>
      </c>
      <c r="I16" s="135" t="s">
        <v>2</v>
      </c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6" t="s">
        <v>3</v>
      </c>
    </row>
    <row r="17" spans="1:31" ht="59.25" customHeight="1" x14ac:dyDescent="0.25">
      <c r="A17" s="154"/>
      <c r="B17" s="149"/>
      <c r="C17" s="141"/>
      <c r="D17" s="141"/>
      <c r="E17" s="141"/>
      <c r="F17" s="144"/>
      <c r="G17" s="144"/>
      <c r="H17" s="144"/>
      <c r="I17" s="136" t="s">
        <v>25</v>
      </c>
      <c r="J17" s="136" t="s">
        <v>26</v>
      </c>
      <c r="K17" s="141" t="s">
        <v>4</v>
      </c>
      <c r="L17" s="141"/>
      <c r="M17" s="141" t="s">
        <v>5</v>
      </c>
      <c r="N17" s="141"/>
      <c r="O17" s="141" t="s">
        <v>6</v>
      </c>
      <c r="P17" s="141"/>
      <c r="Q17" s="141" t="s">
        <v>7</v>
      </c>
      <c r="R17" s="141"/>
      <c r="S17" s="136" t="s">
        <v>21</v>
      </c>
      <c r="T17" s="136" t="s">
        <v>8</v>
      </c>
      <c r="U17" s="136" t="s">
        <v>9</v>
      </c>
      <c r="V17" s="136" t="s">
        <v>10</v>
      </c>
      <c r="W17" s="136" t="s">
        <v>11</v>
      </c>
      <c r="X17" s="136" t="s">
        <v>12</v>
      </c>
      <c r="Y17" s="136" t="s">
        <v>13</v>
      </c>
      <c r="Z17" s="136" t="s">
        <v>14</v>
      </c>
      <c r="AA17" s="136" t="s">
        <v>15</v>
      </c>
      <c r="AB17" s="136" t="s">
        <v>16</v>
      </c>
      <c r="AC17" s="136"/>
    </row>
    <row r="18" spans="1:31" ht="217.9" customHeight="1" x14ac:dyDescent="0.25">
      <c r="A18" s="154"/>
      <c r="B18" s="150"/>
      <c r="C18" s="141"/>
      <c r="D18" s="141"/>
      <c r="E18" s="141"/>
      <c r="F18" s="145"/>
      <c r="G18" s="145"/>
      <c r="H18" s="145"/>
      <c r="I18" s="136"/>
      <c r="J18" s="136"/>
      <c r="K18" s="60" t="s">
        <v>17</v>
      </c>
      <c r="L18" s="60" t="s">
        <v>18</v>
      </c>
      <c r="M18" s="60" t="s">
        <v>17</v>
      </c>
      <c r="N18" s="60" t="s">
        <v>18</v>
      </c>
      <c r="O18" s="60" t="s">
        <v>17</v>
      </c>
      <c r="P18" s="60" t="s">
        <v>18</v>
      </c>
      <c r="Q18" s="60" t="s">
        <v>17</v>
      </c>
      <c r="R18" s="60" t="s">
        <v>18</v>
      </c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</row>
    <row r="19" spans="1:31" ht="45" customHeight="1" x14ac:dyDescent="0.25">
      <c r="A19" s="146">
        <v>1</v>
      </c>
      <c r="B19" s="146" t="s">
        <v>33</v>
      </c>
      <c r="C19" s="139" t="s">
        <v>41</v>
      </c>
      <c r="D19" s="65" t="s">
        <v>27</v>
      </c>
      <c r="E19" s="137">
        <v>3793</v>
      </c>
      <c r="F19" s="142">
        <v>42461</v>
      </c>
      <c r="G19" s="142">
        <v>42485</v>
      </c>
      <c r="H19" s="69"/>
      <c r="I19" s="63"/>
      <c r="J19" s="64"/>
      <c r="K19" s="64"/>
      <c r="L19" s="64"/>
      <c r="M19" s="64">
        <v>1</v>
      </c>
      <c r="N19" s="64"/>
      <c r="O19" s="64"/>
      <c r="P19" s="64"/>
      <c r="Q19" s="64"/>
      <c r="R19" s="64"/>
      <c r="S19" s="64">
        <v>158</v>
      </c>
      <c r="T19" s="64"/>
      <c r="U19" s="64"/>
      <c r="V19" s="64"/>
      <c r="W19" s="64"/>
      <c r="X19" s="64"/>
      <c r="Y19" s="64">
        <v>220</v>
      </c>
      <c r="Z19" s="64"/>
      <c r="AA19" s="64"/>
      <c r="AB19" s="65">
        <v>78</v>
      </c>
      <c r="AC19" s="65"/>
      <c r="AD19" s="30"/>
      <c r="AE19" s="30"/>
    </row>
    <row r="20" spans="1:31" ht="45" customHeight="1" x14ac:dyDescent="0.25">
      <c r="A20" s="147"/>
      <c r="B20" s="147"/>
      <c r="C20" s="140"/>
      <c r="D20" s="65" t="s">
        <v>24</v>
      </c>
      <c r="E20" s="137"/>
      <c r="F20" s="140"/>
      <c r="G20" s="140"/>
      <c r="H20" s="70"/>
      <c r="I20" s="63"/>
      <c r="J20" s="65"/>
      <c r="K20" s="65"/>
      <c r="L20" s="65"/>
      <c r="M20" s="65">
        <v>586.85073</v>
      </c>
      <c r="N20" s="65"/>
      <c r="O20" s="65"/>
      <c r="P20" s="65"/>
      <c r="Q20" s="65"/>
      <c r="R20" s="65"/>
      <c r="S20" s="65">
        <v>75.347269999999995</v>
      </c>
      <c r="T20" s="65"/>
      <c r="U20" s="65"/>
      <c r="V20" s="65"/>
      <c r="W20" s="65"/>
      <c r="X20" s="65"/>
      <c r="Y20" s="65">
        <v>264.32817</v>
      </c>
      <c r="Z20" s="65"/>
      <c r="AA20" s="65"/>
      <c r="AB20" s="65">
        <f>515.69662+49.43225+73.59072</f>
        <v>638.71959000000004</v>
      </c>
      <c r="AC20" s="66">
        <f>SUM(I20:AB20)</f>
        <v>1565.24576</v>
      </c>
      <c r="AD20" s="30"/>
      <c r="AE20" s="30"/>
    </row>
    <row r="21" spans="1:31" ht="45" customHeight="1" x14ac:dyDescent="0.25">
      <c r="A21" s="146">
        <v>2</v>
      </c>
      <c r="B21" s="146" t="s">
        <v>33</v>
      </c>
      <c r="C21" s="139" t="s">
        <v>42</v>
      </c>
      <c r="D21" s="65" t="s">
        <v>27</v>
      </c>
      <c r="E21" s="137">
        <v>5117</v>
      </c>
      <c r="F21" s="142">
        <v>42462</v>
      </c>
      <c r="G21" s="142">
        <v>42486</v>
      </c>
      <c r="H21" s="69"/>
      <c r="I21" s="63"/>
      <c r="J21" s="64">
        <v>107</v>
      </c>
      <c r="K21" s="64">
        <v>1</v>
      </c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>
        <v>290</v>
      </c>
      <c r="Z21" s="64"/>
      <c r="AA21" s="64"/>
      <c r="AB21" s="64"/>
      <c r="AC21" s="66"/>
      <c r="AD21" s="2"/>
      <c r="AE21" s="2"/>
    </row>
    <row r="22" spans="1:31" ht="45" customHeight="1" x14ac:dyDescent="0.25">
      <c r="A22" s="147"/>
      <c r="B22" s="147"/>
      <c r="C22" s="140"/>
      <c r="D22" s="65" t="s">
        <v>24</v>
      </c>
      <c r="E22" s="137"/>
      <c r="F22" s="140"/>
      <c r="G22" s="140"/>
      <c r="H22" s="70"/>
      <c r="I22" s="63"/>
      <c r="J22" s="65">
        <v>94.761539999999997</v>
      </c>
      <c r="K22" s="65">
        <v>132.29542000000001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>
        <v>367.96431999999999</v>
      </c>
      <c r="Z22" s="65"/>
      <c r="AA22" s="65"/>
      <c r="AB22" s="65"/>
      <c r="AC22" s="66">
        <f t="shared" ref="AC22:AC24" si="0">SUM(I22:AB22)</f>
        <v>595.02127999999993</v>
      </c>
      <c r="AD22" s="30"/>
      <c r="AE22" s="30"/>
    </row>
    <row r="23" spans="1:31" ht="45" customHeight="1" x14ac:dyDescent="0.25">
      <c r="A23" s="146">
        <v>3</v>
      </c>
      <c r="B23" s="146" t="s">
        <v>33</v>
      </c>
      <c r="C23" s="139" t="s">
        <v>43</v>
      </c>
      <c r="D23" s="65" t="s">
        <v>27</v>
      </c>
      <c r="E23" s="137">
        <v>5117</v>
      </c>
      <c r="F23" s="142">
        <v>42463</v>
      </c>
      <c r="G23" s="142">
        <v>42487</v>
      </c>
      <c r="H23" s="69"/>
      <c r="I23" s="64">
        <v>1691</v>
      </c>
      <c r="J23" s="14"/>
      <c r="K23" s="64">
        <v>1</v>
      </c>
      <c r="L23" s="64"/>
      <c r="M23" s="64"/>
      <c r="N23" s="64"/>
      <c r="O23" s="64">
        <v>107</v>
      </c>
      <c r="P23" s="64"/>
      <c r="Q23" s="64"/>
      <c r="R23" s="64"/>
      <c r="S23" s="64"/>
      <c r="T23" s="65">
        <v>94</v>
      </c>
      <c r="U23" s="64"/>
      <c r="V23" s="64">
        <v>1691</v>
      </c>
      <c r="W23" s="64"/>
      <c r="X23" s="64"/>
      <c r="Y23" s="64">
        <v>290</v>
      </c>
      <c r="Z23" s="64"/>
      <c r="AA23" s="64"/>
      <c r="AB23" s="64"/>
      <c r="AC23" s="66"/>
      <c r="AD23" s="2"/>
      <c r="AE23" s="2"/>
    </row>
    <row r="24" spans="1:31" ht="45" customHeight="1" x14ac:dyDescent="0.25">
      <c r="A24" s="147"/>
      <c r="B24" s="147"/>
      <c r="C24" s="140"/>
      <c r="D24" s="65" t="s">
        <v>24</v>
      </c>
      <c r="E24" s="137"/>
      <c r="F24" s="140"/>
      <c r="G24" s="140"/>
      <c r="H24" s="70"/>
      <c r="I24" s="65">
        <f>205.86218+674.50705</f>
        <v>880.36923000000002</v>
      </c>
      <c r="J24" s="14"/>
      <c r="K24" s="65">
        <v>132.29542000000001</v>
      </c>
      <c r="L24" s="65"/>
      <c r="M24" s="65"/>
      <c r="N24" s="65"/>
      <c r="O24" s="65">
        <v>94.761539999999997</v>
      </c>
      <c r="P24" s="65"/>
      <c r="Q24" s="65"/>
      <c r="R24" s="65"/>
      <c r="S24" s="65"/>
      <c r="T24" s="64">
        <v>107</v>
      </c>
      <c r="U24" s="65"/>
      <c r="V24" s="65">
        <f>205.86218+674.50705</f>
        <v>880.36923000000002</v>
      </c>
      <c r="W24" s="65"/>
      <c r="X24" s="65"/>
      <c r="Y24" s="65">
        <v>367.96431999999999</v>
      </c>
      <c r="Z24" s="65"/>
      <c r="AA24" s="65"/>
      <c r="AB24" s="65"/>
      <c r="AC24" s="66">
        <f t="shared" si="0"/>
        <v>2462.7597400000004</v>
      </c>
      <c r="AD24" s="30"/>
      <c r="AE24" s="30"/>
    </row>
    <row r="25" spans="1:31" ht="45" customHeight="1" x14ac:dyDescent="0.25">
      <c r="A25" s="160" t="s">
        <v>28</v>
      </c>
      <c r="B25" s="161"/>
      <c r="C25" s="162"/>
      <c r="D25" s="68" t="s">
        <v>27</v>
      </c>
      <c r="E25" s="137">
        <f>SUM(E19:E24)</f>
        <v>14027</v>
      </c>
      <c r="F25" s="139"/>
      <c r="G25" s="139"/>
      <c r="H25" s="71"/>
      <c r="I25" s="67">
        <f>SUM(I19,I21,I23)</f>
        <v>1691</v>
      </c>
      <c r="J25" s="67">
        <f t="shared" ref="J25:AB25" si="1">SUM(J19,J21,J23)</f>
        <v>107</v>
      </c>
      <c r="K25" s="67">
        <f t="shared" si="1"/>
        <v>2</v>
      </c>
      <c r="L25" s="67">
        <f t="shared" si="1"/>
        <v>0</v>
      </c>
      <c r="M25" s="67">
        <f t="shared" si="1"/>
        <v>1</v>
      </c>
      <c r="N25" s="67">
        <f t="shared" si="1"/>
        <v>0</v>
      </c>
      <c r="O25" s="67">
        <f t="shared" si="1"/>
        <v>107</v>
      </c>
      <c r="P25" s="67">
        <f t="shared" si="1"/>
        <v>0</v>
      </c>
      <c r="Q25" s="67">
        <f t="shared" si="1"/>
        <v>0</v>
      </c>
      <c r="R25" s="67">
        <f t="shared" si="1"/>
        <v>0</v>
      </c>
      <c r="S25" s="67">
        <f t="shared" si="1"/>
        <v>158</v>
      </c>
      <c r="T25" s="67">
        <f t="shared" si="1"/>
        <v>94</v>
      </c>
      <c r="U25" s="67">
        <f t="shared" si="1"/>
        <v>0</v>
      </c>
      <c r="V25" s="67">
        <f t="shared" si="1"/>
        <v>1691</v>
      </c>
      <c r="W25" s="67">
        <f t="shared" si="1"/>
        <v>0</v>
      </c>
      <c r="X25" s="67">
        <f t="shared" si="1"/>
        <v>0</v>
      </c>
      <c r="Y25" s="67">
        <f t="shared" si="1"/>
        <v>800</v>
      </c>
      <c r="Z25" s="67">
        <f t="shared" si="1"/>
        <v>0</v>
      </c>
      <c r="AA25" s="67">
        <f t="shared" si="1"/>
        <v>0</v>
      </c>
      <c r="AB25" s="67">
        <f t="shared" si="1"/>
        <v>78</v>
      </c>
      <c r="AC25" s="66"/>
      <c r="AD25" s="30"/>
      <c r="AE25" s="30"/>
    </row>
    <row r="26" spans="1:31" ht="45" customHeight="1" x14ac:dyDescent="0.25">
      <c r="A26" s="163"/>
      <c r="B26" s="164"/>
      <c r="C26" s="165"/>
      <c r="D26" s="68" t="s">
        <v>24</v>
      </c>
      <c r="E26" s="137"/>
      <c r="F26" s="140"/>
      <c r="G26" s="140"/>
      <c r="H26" s="70"/>
      <c r="I26" s="68">
        <f>SUM(I20,I22,I24)</f>
        <v>880.36923000000002</v>
      </c>
      <c r="J26" s="68">
        <f t="shared" ref="J26:AC26" si="2">SUM(J20,J22,J24)</f>
        <v>94.761539999999997</v>
      </c>
      <c r="K26" s="68">
        <f t="shared" si="2"/>
        <v>264.59084000000001</v>
      </c>
      <c r="L26" s="68">
        <f t="shared" si="2"/>
        <v>0</v>
      </c>
      <c r="M26" s="68">
        <f t="shared" si="2"/>
        <v>586.85073</v>
      </c>
      <c r="N26" s="68">
        <f t="shared" si="2"/>
        <v>0</v>
      </c>
      <c r="O26" s="68">
        <f t="shared" si="2"/>
        <v>94.761539999999997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75.347269999999995</v>
      </c>
      <c r="T26" s="68">
        <f t="shared" si="2"/>
        <v>107</v>
      </c>
      <c r="U26" s="68">
        <f t="shared" si="2"/>
        <v>0</v>
      </c>
      <c r="V26" s="68">
        <f t="shared" si="2"/>
        <v>880.36923000000002</v>
      </c>
      <c r="W26" s="68">
        <f t="shared" si="2"/>
        <v>0</v>
      </c>
      <c r="X26" s="68">
        <f t="shared" si="2"/>
        <v>0</v>
      </c>
      <c r="Y26" s="68">
        <f t="shared" si="2"/>
        <v>1000.2568100000001</v>
      </c>
      <c r="Z26" s="68">
        <f t="shared" si="2"/>
        <v>0</v>
      </c>
      <c r="AA26" s="68">
        <f t="shared" si="2"/>
        <v>0</v>
      </c>
      <c r="AB26" s="68">
        <f t="shared" si="2"/>
        <v>638.71959000000004</v>
      </c>
      <c r="AC26" s="68">
        <f t="shared" si="2"/>
        <v>4623.0267800000001</v>
      </c>
      <c r="AD26" s="24"/>
      <c r="AE26" s="30"/>
    </row>
    <row r="27" spans="1:31" x14ac:dyDescent="0.25">
      <c r="A27" s="30"/>
      <c r="B27" s="30"/>
      <c r="C27" s="34"/>
      <c r="D27" s="33"/>
      <c r="E27" s="34"/>
      <c r="F27" s="34"/>
      <c r="G27" s="34"/>
      <c r="H27" s="34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0"/>
      <c r="AE27" s="30"/>
    </row>
    <row r="28" spans="1:31" x14ac:dyDescent="0.25">
      <c r="A28" s="159"/>
      <c r="B28" s="159"/>
      <c r="C28" s="159"/>
      <c r="D28" s="157"/>
      <c r="E28" s="15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0"/>
      <c r="AE28" s="30"/>
    </row>
    <row r="29" spans="1:31" x14ac:dyDescent="0.25">
      <c r="A29" s="159"/>
      <c r="B29" s="159"/>
      <c r="C29" s="159"/>
      <c r="D29" s="157"/>
      <c r="E29" s="157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0"/>
      <c r="AE29" s="30"/>
    </row>
    <row r="30" spans="1:31" ht="40.5" customHeight="1" x14ac:dyDescent="0.25">
      <c r="A30" s="158" t="s">
        <v>39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30"/>
      <c r="AE30" s="30"/>
    </row>
    <row r="31" spans="1:31" x14ac:dyDescent="0.25">
      <c r="A31" s="30"/>
      <c r="B31" s="30"/>
      <c r="C31" s="34"/>
      <c r="D31" s="33"/>
      <c r="E31" s="34"/>
      <c r="F31" s="34"/>
      <c r="G31" s="34"/>
      <c r="H31" s="34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0"/>
      <c r="AE31" s="30"/>
    </row>
    <row r="32" spans="1:31" x14ac:dyDescent="0.25">
      <c r="A32" s="30"/>
      <c r="B32" s="30"/>
      <c r="C32" s="34"/>
      <c r="D32" s="33"/>
      <c r="E32" s="34"/>
      <c r="F32" s="34"/>
      <c r="G32" s="34"/>
      <c r="H32" s="34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0"/>
      <c r="AE32" s="30"/>
    </row>
    <row r="33" spans="1:31" x14ac:dyDescent="0.25">
      <c r="A33" s="30"/>
      <c r="B33" s="30"/>
      <c r="C33" s="34"/>
      <c r="D33" s="33"/>
      <c r="E33" s="34"/>
      <c r="F33" s="34"/>
      <c r="G33" s="34"/>
      <c r="H33" s="34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0"/>
      <c r="AE33" s="30"/>
    </row>
    <row r="34" spans="1:31" x14ac:dyDescent="0.25">
      <c r="A34" s="30"/>
      <c r="B34" s="30"/>
      <c r="C34" s="34"/>
      <c r="D34" s="33"/>
      <c r="E34" s="34"/>
      <c r="F34" s="34"/>
      <c r="G34" s="34"/>
      <c r="H34" s="34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0"/>
      <c r="AE34" s="30"/>
    </row>
    <row r="35" spans="1:31" x14ac:dyDescent="0.25">
      <c r="A35" s="30"/>
      <c r="B35" s="30"/>
      <c r="C35" s="34"/>
      <c r="D35" s="33"/>
      <c r="E35" s="34"/>
      <c r="F35" s="34"/>
      <c r="G35" s="34"/>
      <c r="H35" s="34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0"/>
      <c r="AE35" s="30"/>
    </row>
    <row r="36" spans="1:31" x14ac:dyDescent="0.25">
      <c r="A36" s="30"/>
      <c r="B36" s="30"/>
      <c r="C36" s="34"/>
      <c r="D36" s="33"/>
      <c r="E36" s="34"/>
      <c r="F36" s="34"/>
      <c r="G36" s="34"/>
      <c r="H36" s="34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0"/>
      <c r="AE36" s="30"/>
    </row>
    <row r="37" spans="1:31" x14ac:dyDescent="0.25">
      <c r="A37" s="30"/>
      <c r="B37" s="30"/>
      <c r="C37" s="34"/>
      <c r="D37" s="33"/>
      <c r="E37" s="34"/>
      <c r="F37" s="34"/>
      <c r="G37" s="34"/>
      <c r="H37" s="34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0"/>
      <c r="AE37" s="30"/>
    </row>
    <row r="38" spans="1:31" x14ac:dyDescent="0.25">
      <c r="A38" s="30"/>
      <c r="B38" s="30"/>
      <c r="C38" s="34"/>
      <c r="D38" s="33"/>
      <c r="E38" s="34"/>
      <c r="F38" s="34"/>
      <c r="G38" s="34"/>
      <c r="H38" s="34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0"/>
      <c r="AE38" s="30"/>
    </row>
    <row r="39" spans="1:31" x14ac:dyDescent="0.25">
      <c r="A39" s="30"/>
      <c r="B39" s="30"/>
      <c r="C39" s="34"/>
      <c r="D39" s="33"/>
      <c r="E39" s="34"/>
      <c r="F39" s="34"/>
      <c r="G39" s="34"/>
      <c r="H39" s="34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0"/>
      <c r="AE39" s="30"/>
    </row>
    <row r="40" spans="1:31" x14ac:dyDescent="0.25">
      <c r="A40" s="30"/>
      <c r="B40" s="30"/>
      <c r="C40" s="34"/>
      <c r="D40" s="33"/>
      <c r="E40" s="34"/>
      <c r="F40" s="34"/>
      <c r="G40" s="34"/>
      <c r="H40" s="34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0"/>
      <c r="AE40" s="30"/>
    </row>
    <row r="41" spans="1:31" x14ac:dyDescent="0.25">
      <c r="A41" s="30"/>
      <c r="B41" s="30"/>
      <c r="C41" s="34"/>
      <c r="D41" s="33"/>
      <c r="E41" s="34"/>
      <c r="F41" s="34"/>
      <c r="G41" s="34"/>
      <c r="H41" s="34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0"/>
      <c r="AE41" s="30"/>
    </row>
    <row r="42" spans="1:31" x14ac:dyDescent="0.25">
      <c r="A42" s="30"/>
      <c r="B42" s="30"/>
      <c r="C42" s="34"/>
      <c r="D42" s="33"/>
      <c r="E42" s="34"/>
      <c r="F42" s="34"/>
      <c r="G42" s="34"/>
      <c r="H42" s="34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0"/>
      <c r="AE42" s="30"/>
    </row>
    <row r="43" spans="1:31" x14ac:dyDescent="0.25">
      <c r="A43" s="30"/>
      <c r="B43" s="30"/>
      <c r="C43" s="34"/>
      <c r="D43" s="33"/>
      <c r="E43" s="34"/>
      <c r="F43" s="34"/>
      <c r="G43" s="34"/>
      <c r="H43" s="34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0"/>
      <c r="AE43" s="30"/>
    </row>
    <row r="44" spans="1:31" x14ac:dyDescent="0.25">
      <c r="A44" s="30"/>
      <c r="B44" s="30"/>
      <c r="C44" s="34"/>
      <c r="D44" s="33"/>
      <c r="E44" s="34"/>
      <c r="F44" s="34"/>
      <c r="G44" s="34"/>
      <c r="H44" s="3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0"/>
      <c r="AE44" s="30"/>
    </row>
    <row r="45" spans="1:31" x14ac:dyDescent="0.25">
      <c r="A45" s="30"/>
      <c r="B45" s="30"/>
      <c r="C45" s="34"/>
      <c r="D45" s="33"/>
      <c r="E45" s="34"/>
      <c r="F45" s="34"/>
      <c r="G45" s="34"/>
      <c r="H45" s="34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0"/>
      <c r="AE45" s="30"/>
    </row>
    <row r="46" spans="1:31" x14ac:dyDescent="0.25">
      <c r="A46" s="30"/>
      <c r="B46" s="30"/>
      <c r="C46" s="34"/>
      <c r="D46" s="33"/>
      <c r="E46" s="34"/>
      <c r="F46" s="34"/>
      <c r="G46" s="34"/>
      <c r="H46" s="34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0"/>
      <c r="AE46" s="30"/>
    </row>
    <row r="47" spans="1:31" x14ac:dyDescent="0.25">
      <c r="A47" s="30"/>
      <c r="B47" s="30"/>
      <c r="C47" s="34"/>
      <c r="D47" s="33"/>
      <c r="E47" s="34"/>
      <c r="F47" s="34"/>
      <c r="G47" s="34"/>
      <c r="H47" s="3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0"/>
      <c r="AE47" s="30"/>
    </row>
    <row r="48" spans="1:31" x14ac:dyDescent="0.25">
      <c r="A48" s="30"/>
      <c r="B48" s="30"/>
      <c r="C48" s="34"/>
      <c r="D48" s="33"/>
      <c r="E48" s="34"/>
      <c r="F48" s="34"/>
      <c r="G48" s="34"/>
      <c r="H48" s="34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0"/>
      <c r="AE48" s="30"/>
    </row>
    <row r="49" spans="1:31" x14ac:dyDescent="0.25">
      <c r="A49" s="30"/>
      <c r="B49" s="30"/>
      <c r="C49" s="34"/>
      <c r="D49" s="33"/>
      <c r="E49" s="34"/>
      <c r="F49" s="34"/>
      <c r="G49" s="34"/>
      <c r="H49" s="34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0"/>
      <c r="AE49" s="30"/>
    </row>
    <row r="50" spans="1:31" x14ac:dyDescent="0.25">
      <c r="A50" s="30"/>
      <c r="B50" s="30"/>
      <c r="C50" s="34"/>
      <c r="D50" s="33"/>
      <c r="E50" s="34"/>
      <c r="F50" s="34"/>
      <c r="G50" s="34"/>
      <c r="H50" s="3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0"/>
      <c r="AE50" s="30"/>
    </row>
    <row r="51" spans="1:31" x14ac:dyDescent="0.25">
      <c r="A51" s="30"/>
      <c r="B51" s="30"/>
      <c r="C51" s="34"/>
      <c r="D51" s="33"/>
      <c r="E51" s="34"/>
      <c r="F51" s="34"/>
      <c r="G51" s="34"/>
      <c r="H51" s="34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0"/>
      <c r="AE51" s="30"/>
    </row>
    <row r="52" spans="1:31" x14ac:dyDescent="0.25">
      <c r="A52" s="30"/>
      <c r="B52" s="30"/>
      <c r="C52" s="34"/>
      <c r="D52" s="33"/>
      <c r="E52" s="34"/>
      <c r="F52" s="34"/>
      <c r="G52" s="34"/>
      <c r="H52" s="34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0"/>
      <c r="AE52" s="30"/>
    </row>
    <row r="53" spans="1:31" x14ac:dyDescent="0.25">
      <c r="A53" s="30"/>
      <c r="B53" s="30"/>
      <c r="C53" s="34"/>
      <c r="D53" s="33"/>
      <c r="E53" s="34"/>
      <c r="F53" s="34"/>
      <c r="G53" s="34"/>
      <c r="H53" s="3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0"/>
      <c r="AE53" s="30"/>
    </row>
    <row r="54" spans="1:31" x14ac:dyDescent="0.25">
      <c r="A54" s="30"/>
      <c r="B54" s="30"/>
      <c r="C54" s="34"/>
      <c r="D54" s="33"/>
      <c r="E54" s="34"/>
      <c r="F54" s="34"/>
      <c r="G54" s="34"/>
      <c r="H54" s="3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0"/>
      <c r="AE54" s="30"/>
    </row>
    <row r="55" spans="1:31" x14ac:dyDescent="0.25">
      <c r="A55" s="30"/>
      <c r="B55" s="30"/>
      <c r="C55" s="34"/>
      <c r="D55" s="33"/>
      <c r="E55" s="34"/>
      <c r="F55" s="34"/>
      <c r="G55" s="34"/>
      <c r="H55" s="3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0"/>
      <c r="AE55" s="30"/>
    </row>
    <row r="56" spans="1:31" x14ac:dyDescent="0.25">
      <c r="A56" s="30"/>
      <c r="B56" s="30"/>
      <c r="C56" s="34"/>
      <c r="D56" s="33"/>
      <c r="E56" s="34"/>
      <c r="F56" s="34"/>
      <c r="G56" s="34"/>
      <c r="H56" s="3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0"/>
      <c r="AE56" s="30"/>
    </row>
    <row r="57" spans="1:31" x14ac:dyDescent="0.25">
      <c r="A57" s="30"/>
      <c r="B57" s="30"/>
      <c r="C57" s="34"/>
      <c r="D57" s="33"/>
      <c r="E57" s="34"/>
      <c r="F57" s="34"/>
      <c r="G57" s="34"/>
      <c r="H57" s="3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0"/>
      <c r="AE57" s="30"/>
    </row>
    <row r="58" spans="1:31" x14ac:dyDescent="0.25">
      <c r="A58" s="30"/>
      <c r="B58" s="30"/>
      <c r="C58" s="34"/>
      <c r="D58" s="33"/>
      <c r="E58" s="34"/>
      <c r="F58" s="34"/>
      <c r="G58" s="34"/>
      <c r="H58" s="3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0"/>
      <c r="AE58" s="30"/>
    </row>
    <row r="59" spans="1:31" x14ac:dyDescent="0.25">
      <c r="A59" s="30"/>
      <c r="B59" s="30"/>
      <c r="C59" s="34"/>
      <c r="D59" s="33"/>
      <c r="E59" s="34"/>
      <c r="F59" s="34"/>
      <c r="G59" s="34"/>
      <c r="H59" s="3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0"/>
      <c r="AE59" s="30"/>
    </row>
    <row r="60" spans="1:31" x14ac:dyDescent="0.25">
      <c r="A60" s="30"/>
      <c r="B60" s="30"/>
      <c r="C60" s="34"/>
      <c r="D60" s="33"/>
      <c r="E60" s="34"/>
      <c r="F60" s="34"/>
      <c r="G60" s="34"/>
      <c r="H60" s="3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0"/>
      <c r="AE60" s="30"/>
    </row>
    <row r="61" spans="1:31" x14ac:dyDescent="0.25">
      <c r="A61" s="30"/>
      <c r="B61" s="30"/>
      <c r="C61" s="34"/>
      <c r="D61" s="33"/>
      <c r="E61" s="34"/>
      <c r="F61" s="34"/>
      <c r="G61" s="34"/>
      <c r="H61" s="3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0"/>
      <c r="AE61" s="30"/>
    </row>
    <row r="62" spans="1:31" x14ac:dyDescent="0.25">
      <c r="A62" s="30"/>
      <c r="B62" s="30"/>
      <c r="C62" s="34"/>
      <c r="D62" s="33"/>
      <c r="E62" s="34"/>
      <c r="F62" s="34"/>
      <c r="G62" s="34"/>
      <c r="H62" s="3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0"/>
      <c r="AE62" s="30"/>
    </row>
    <row r="63" spans="1:31" x14ac:dyDescent="0.25">
      <c r="A63" s="30"/>
      <c r="B63" s="30"/>
      <c r="C63" s="34"/>
      <c r="D63" s="33"/>
      <c r="E63" s="34"/>
      <c r="F63" s="34"/>
      <c r="G63" s="34"/>
      <c r="H63" s="3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0"/>
      <c r="AE63" s="30"/>
    </row>
    <row r="64" spans="1:31" x14ac:dyDescent="0.25">
      <c r="A64" s="30"/>
      <c r="B64" s="30"/>
      <c r="C64" s="34"/>
      <c r="D64" s="33"/>
      <c r="E64" s="34"/>
      <c r="F64" s="34"/>
      <c r="G64" s="34"/>
      <c r="H64" s="3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0"/>
      <c r="AE64" s="30"/>
    </row>
    <row r="65" spans="1:31" x14ac:dyDescent="0.25">
      <c r="A65" s="30"/>
      <c r="B65" s="30"/>
      <c r="C65" s="34"/>
      <c r="D65" s="33"/>
      <c r="E65" s="34"/>
      <c r="F65" s="34"/>
      <c r="G65" s="34"/>
      <c r="H65" s="3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0"/>
      <c r="AE65" s="30"/>
    </row>
    <row r="66" spans="1:31" x14ac:dyDescent="0.25">
      <c r="A66" s="30"/>
      <c r="B66" s="30"/>
      <c r="C66" s="34"/>
      <c r="D66" s="33"/>
      <c r="E66" s="34"/>
      <c r="F66" s="34"/>
      <c r="G66" s="34"/>
      <c r="H66" s="3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0"/>
      <c r="AE66" s="30"/>
    </row>
    <row r="67" spans="1:31" x14ac:dyDescent="0.25">
      <c r="A67" s="30"/>
      <c r="B67" s="30"/>
      <c r="C67" s="34"/>
      <c r="D67" s="33"/>
      <c r="E67" s="34"/>
      <c r="F67" s="34"/>
      <c r="G67" s="34"/>
      <c r="H67" s="3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0"/>
      <c r="AE67" s="30"/>
    </row>
    <row r="68" spans="1:31" x14ac:dyDescent="0.25">
      <c r="A68" s="30"/>
      <c r="B68" s="30"/>
      <c r="C68" s="34"/>
      <c r="D68" s="33"/>
      <c r="E68" s="34"/>
      <c r="F68" s="34"/>
      <c r="G68" s="34"/>
      <c r="H68" s="3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0"/>
      <c r="AE68" s="30"/>
    </row>
    <row r="69" spans="1:31" x14ac:dyDescent="0.25">
      <c r="A69" s="30"/>
      <c r="B69" s="30"/>
      <c r="C69" s="34"/>
      <c r="D69" s="33"/>
      <c r="E69" s="34"/>
      <c r="F69" s="34"/>
      <c r="G69" s="34"/>
      <c r="H69" s="3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0"/>
      <c r="AE69" s="30"/>
    </row>
    <row r="70" spans="1:31" x14ac:dyDescent="0.25">
      <c r="A70" s="30"/>
      <c r="B70" s="30"/>
      <c r="C70" s="34"/>
      <c r="D70" s="33"/>
      <c r="E70" s="34"/>
      <c r="F70" s="34"/>
      <c r="G70" s="34"/>
      <c r="H70" s="3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0"/>
      <c r="AE70" s="30"/>
    </row>
    <row r="71" spans="1:31" x14ac:dyDescent="0.25">
      <c r="A71" s="30"/>
      <c r="B71" s="30"/>
      <c r="C71" s="34"/>
      <c r="D71" s="33"/>
      <c r="E71" s="34"/>
      <c r="F71" s="34"/>
      <c r="G71" s="34"/>
      <c r="H71" s="3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0"/>
      <c r="AE71" s="30"/>
    </row>
    <row r="72" spans="1:31" x14ac:dyDescent="0.25">
      <c r="A72" s="30"/>
      <c r="B72" s="30"/>
      <c r="C72" s="34"/>
      <c r="D72" s="33"/>
      <c r="E72" s="34"/>
      <c r="F72" s="34"/>
      <c r="G72" s="34"/>
      <c r="H72" s="3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0"/>
      <c r="AE72" s="30"/>
    </row>
    <row r="73" spans="1:31" x14ac:dyDescent="0.25">
      <c r="A73" s="30"/>
      <c r="B73" s="30"/>
      <c r="C73" s="34"/>
      <c r="D73" s="33"/>
      <c r="E73" s="34"/>
      <c r="F73" s="34"/>
      <c r="G73" s="34"/>
      <c r="H73" s="3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0"/>
      <c r="AE73" s="30"/>
    </row>
    <row r="74" spans="1:31" x14ac:dyDescent="0.25">
      <c r="A74" s="30"/>
      <c r="B74" s="30"/>
      <c r="C74" s="34"/>
      <c r="D74" s="33"/>
      <c r="E74" s="34"/>
      <c r="F74" s="34"/>
      <c r="G74" s="34"/>
      <c r="H74" s="3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0"/>
      <c r="AE74" s="30"/>
    </row>
    <row r="75" spans="1:31" x14ac:dyDescent="0.25">
      <c r="A75" s="30"/>
      <c r="B75" s="30"/>
      <c r="C75" s="34"/>
      <c r="D75" s="33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x14ac:dyDescent="0.25">
      <c r="A76" s="30"/>
      <c r="B76" s="30"/>
      <c r="C76" s="34"/>
      <c r="D76" s="33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x14ac:dyDescent="0.25">
      <c r="A77" s="30"/>
      <c r="B77" s="30"/>
      <c r="C77" s="34"/>
      <c r="D77" s="33"/>
      <c r="E77" s="34"/>
      <c r="F77" s="34"/>
      <c r="G77" s="34"/>
      <c r="H77" s="3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0"/>
      <c r="AE77" s="30"/>
    </row>
    <row r="78" spans="1:31" x14ac:dyDescent="0.25">
      <c r="A78" s="30"/>
      <c r="B78" s="30"/>
      <c r="C78" s="34"/>
      <c r="D78" s="33"/>
      <c r="E78" s="34"/>
      <c r="F78" s="34"/>
      <c r="G78" s="34"/>
      <c r="H78" s="3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0"/>
      <c r="AE78" s="30"/>
    </row>
    <row r="79" spans="1:31" x14ac:dyDescent="0.25">
      <c r="A79" s="159"/>
      <c r="B79" s="159"/>
      <c r="C79" s="156"/>
      <c r="D79" s="15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x14ac:dyDescent="0.25">
      <c r="A80" s="159"/>
      <c r="B80" s="159"/>
      <c r="C80" s="156"/>
      <c r="D80" s="15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x14ac:dyDescent="0.25">
      <c r="A81" s="159"/>
      <c r="B81" s="159"/>
      <c r="C81" s="156"/>
      <c r="D81" s="156"/>
      <c r="E81" s="156"/>
      <c r="F81" s="34"/>
      <c r="G81" s="34"/>
      <c r="H81" s="3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0"/>
      <c r="AE81" s="30"/>
    </row>
    <row r="82" spans="1:31" x14ac:dyDescent="0.25">
      <c r="A82" s="159"/>
      <c r="B82" s="159"/>
      <c r="C82" s="156"/>
      <c r="D82" s="156"/>
      <c r="E82" s="156"/>
      <c r="F82" s="34"/>
      <c r="G82" s="34"/>
      <c r="H82" s="3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0"/>
      <c r="AE82" s="30"/>
    </row>
    <row r="83" spans="1:31" x14ac:dyDescent="0.25">
      <c r="A83" s="30"/>
      <c r="B83" s="30"/>
      <c r="C83" s="156"/>
      <c r="D83" s="156"/>
      <c r="E83" s="34"/>
      <c r="F83" s="34"/>
      <c r="G83" s="34"/>
      <c r="H83" s="3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0"/>
      <c r="AE83" s="30"/>
    </row>
    <row r="84" spans="1:31" x14ac:dyDescent="0.25">
      <c r="A84" s="30"/>
      <c r="B84" s="30"/>
      <c r="C84" s="34"/>
      <c r="D84" s="33"/>
      <c r="E84" s="34"/>
      <c r="F84" s="34"/>
      <c r="G84" s="34"/>
      <c r="H84" s="3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0"/>
      <c r="AE84" s="30"/>
    </row>
    <row r="85" spans="1:31" x14ac:dyDescent="0.25">
      <c r="A85" s="30"/>
      <c r="B85" s="30"/>
      <c r="C85" s="34"/>
      <c r="D85" s="33"/>
      <c r="E85" s="34"/>
      <c r="F85" s="34"/>
      <c r="G85" s="34"/>
      <c r="H85" s="3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0"/>
      <c r="AE85" s="30"/>
    </row>
    <row r="86" spans="1:31" x14ac:dyDescent="0.25">
      <c r="A86" s="30"/>
      <c r="B86" s="30"/>
      <c r="C86" s="34"/>
      <c r="D86" s="33"/>
      <c r="E86" s="34"/>
      <c r="F86" s="34"/>
      <c r="G86" s="34"/>
      <c r="H86" s="3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0"/>
      <c r="AE86" s="30"/>
    </row>
    <row r="87" spans="1:31" x14ac:dyDescent="0.25">
      <c r="A87" s="30"/>
      <c r="B87" s="30"/>
      <c r="C87" s="34"/>
      <c r="D87" s="33"/>
      <c r="E87" s="34"/>
      <c r="F87" s="34"/>
      <c r="G87" s="34"/>
      <c r="H87" s="34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0"/>
      <c r="AE87" s="30"/>
    </row>
    <row r="88" spans="1:31" x14ac:dyDescent="0.25">
      <c r="A88" s="30"/>
      <c r="B88" s="30"/>
      <c r="C88" s="34"/>
      <c r="D88" s="33"/>
      <c r="E88" s="34"/>
      <c r="F88" s="34"/>
      <c r="G88" s="34"/>
      <c r="H88" s="3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0"/>
      <c r="AE88" s="30"/>
    </row>
    <row r="89" spans="1:31" x14ac:dyDescent="0.25">
      <c r="A89" s="30"/>
      <c r="B89" s="30"/>
      <c r="C89" s="34"/>
      <c r="D89" s="33"/>
      <c r="E89" s="34"/>
      <c r="F89" s="34"/>
      <c r="G89" s="34"/>
      <c r="H89" s="3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0"/>
      <c r="AE89" s="30"/>
    </row>
    <row r="90" spans="1:31" x14ac:dyDescent="0.25">
      <c r="A90" s="30"/>
      <c r="B90" s="30"/>
      <c r="C90" s="34"/>
      <c r="D90" s="33"/>
      <c r="E90" s="34"/>
      <c r="F90" s="34"/>
      <c r="G90" s="34"/>
      <c r="H90" s="3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0"/>
      <c r="AE90" s="30"/>
    </row>
    <row r="91" spans="1:31" x14ac:dyDescent="0.25">
      <c r="A91" s="30"/>
      <c r="B91" s="30"/>
      <c r="C91" s="34"/>
      <c r="D91" s="33"/>
      <c r="E91" s="34"/>
      <c r="F91" s="34"/>
      <c r="G91" s="34"/>
      <c r="H91" s="34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0"/>
      <c r="AE91" s="30"/>
    </row>
    <row r="92" spans="1:31" x14ac:dyDescent="0.25">
      <c r="A92" s="30"/>
      <c r="B92" s="30"/>
      <c r="C92" s="34"/>
      <c r="D92" s="33"/>
      <c r="E92" s="34"/>
      <c r="F92" s="34"/>
      <c r="G92" s="34"/>
      <c r="H92" s="3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0"/>
      <c r="AE92" s="30"/>
    </row>
    <row r="93" spans="1:31" x14ac:dyDescent="0.25">
      <c r="A93" s="30"/>
      <c r="B93" s="30"/>
      <c r="C93" s="34"/>
      <c r="D93" s="33"/>
      <c r="E93" s="34"/>
      <c r="F93" s="34"/>
      <c r="G93" s="34"/>
      <c r="H93" s="3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0"/>
      <c r="AE93" s="30"/>
    </row>
    <row r="94" spans="1:31" x14ac:dyDescent="0.25">
      <c r="A94" s="30"/>
      <c r="B94" s="30"/>
      <c r="C94" s="34"/>
      <c r="D94" s="33"/>
      <c r="E94" s="34"/>
      <c r="F94" s="34"/>
      <c r="G94" s="34"/>
      <c r="H94" s="3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0"/>
      <c r="AE94" s="30"/>
    </row>
    <row r="95" spans="1:31" x14ac:dyDescent="0.25">
      <c r="A95" s="30"/>
      <c r="B95" s="30"/>
      <c r="C95" s="34"/>
      <c r="D95" s="33"/>
      <c r="E95" s="34"/>
      <c r="F95" s="34"/>
      <c r="G95" s="34"/>
      <c r="H95" s="3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0"/>
      <c r="AE95" s="30"/>
    </row>
    <row r="96" spans="1:31" x14ac:dyDescent="0.25">
      <c r="A96" s="30"/>
      <c r="B96" s="30"/>
      <c r="C96" s="34"/>
      <c r="D96" s="33"/>
      <c r="E96" s="34"/>
      <c r="F96" s="34"/>
      <c r="G96" s="34"/>
      <c r="H96" s="3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0"/>
      <c r="AE96" s="30"/>
    </row>
    <row r="97" spans="1:31" x14ac:dyDescent="0.25">
      <c r="A97" s="30"/>
      <c r="B97" s="30"/>
      <c r="C97" s="34"/>
      <c r="D97" s="33"/>
      <c r="E97" s="34"/>
      <c r="F97" s="34"/>
      <c r="G97" s="34"/>
      <c r="H97" s="3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0"/>
      <c r="AE97" s="30"/>
    </row>
    <row r="98" spans="1:31" x14ac:dyDescent="0.25">
      <c r="A98" s="30"/>
      <c r="B98" s="30"/>
      <c r="C98" s="34"/>
      <c r="D98" s="33"/>
      <c r="E98" s="34"/>
      <c r="F98" s="34"/>
      <c r="G98" s="34"/>
      <c r="H98" s="3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0"/>
      <c r="AE98" s="30"/>
    </row>
    <row r="99" spans="1:31" x14ac:dyDescent="0.25">
      <c r="A99" s="30"/>
      <c r="B99" s="30"/>
      <c r="C99" s="34"/>
      <c r="D99" s="33"/>
      <c r="E99" s="34"/>
      <c r="F99" s="34"/>
      <c r="G99" s="34"/>
      <c r="H99" s="3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0"/>
      <c r="AE99" s="30"/>
    </row>
    <row r="100" spans="1:31" x14ac:dyDescent="0.25">
      <c r="A100" s="30"/>
      <c r="B100" s="30"/>
      <c r="C100" s="34"/>
      <c r="D100" s="33"/>
      <c r="E100" s="34"/>
      <c r="F100" s="34"/>
      <c r="G100" s="34"/>
      <c r="H100" s="3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0"/>
      <c r="AE100" s="30"/>
    </row>
    <row r="101" spans="1:31" x14ac:dyDescent="0.25">
      <c r="A101" s="30"/>
      <c r="B101" s="30"/>
      <c r="C101" s="34"/>
      <c r="D101" s="33"/>
      <c r="E101" s="34"/>
      <c r="F101" s="34"/>
      <c r="G101" s="34"/>
      <c r="H101" s="3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0"/>
      <c r="AE101" s="30"/>
    </row>
    <row r="102" spans="1:31" x14ac:dyDescent="0.25">
      <c r="A102" s="30"/>
      <c r="B102" s="30"/>
      <c r="C102" s="34"/>
      <c r="D102" s="33"/>
      <c r="E102" s="34"/>
      <c r="F102" s="34"/>
      <c r="G102" s="34"/>
      <c r="H102" s="3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0"/>
      <c r="AE102" s="30"/>
    </row>
    <row r="103" spans="1:31" x14ac:dyDescent="0.25">
      <c r="A103" s="30"/>
      <c r="B103" s="30"/>
      <c r="C103" s="34"/>
      <c r="D103" s="33"/>
      <c r="E103" s="34"/>
      <c r="F103" s="34"/>
      <c r="G103" s="34"/>
      <c r="H103" s="3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0"/>
      <c r="AE103" s="30"/>
    </row>
    <row r="104" spans="1:31" x14ac:dyDescent="0.25">
      <c r="A104" s="30"/>
      <c r="B104" s="30"/>
      <c r="C104" s="34"/>
      <c r="D104" s="33"/>
      <c r="E104" s="34"/>
      <c r="F104" s="34"/>
      <c r="G104" s="34"/>
      <c r="H104" s="3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0"/>
      <c r="AE104" s="30"/>
    </row>
    <row r="105" spans="1:31" x14ac:dyDescent="0.25">
      <c r="A105" s="30"/>
      <c r="B105" s="30"/>
      <c r="C105" s="34"/>
      <c r="D105" s="33"/>
      <c r="E105" s="34"/>
      <c r="F105" s="34"/>
      <c r="G105" s="34"/>
      <c r="H105" s="3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0"/>
      <c r="AE105" s="30"/>
    </row>
    <row r="106" spans="1:31" x14ac:dyDescent="0.25">
      <c r="A106" s="30"/>
      <c r="B106" s="30"/>
      <c r="C106" s="34"/>
      <c r="D106" s="33"/>
      <c r="E106" s="34"/>
      <c r="F106" s="34"/>
      <c r="G106" s="34"/>
      <c r="H106" s="3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0"/>
      <c r="AE106" s="30"/>
    </row>
    <row r="107" spans="1:31" x14ac:dyDescent="0.25">
      <c r="A107" s="30"/>
      <c r="B107" s="30"/>
      <c r="C107" s="34"/>
      <c r="D107" s="33"/>
      <c r="E107" s="34"/>
      <c r="F107" s="34"/>
      <c r="G107" s="34"/>
      <c r="H107" s="3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0"/>
      <c r="AE107" s="30"/>
    </row>
    <row r="108" spans="1:31" x14ac:dyDescent="0.25">
      <c r="A108" s="30"/>
      <c r="B108" s="30"/>
      <c r="C108" s="34"/>
      <c r="D108" s="33"/>
      <c r="E108" s="34"/>
      <c r="F108" s="34"/>
      <c r="G108" s="34"/>
      <c r="H108" s="3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0"/>
      <c r="AE108" s="30"/>
    </row>
    <row r="109" spans="1:31" x14ac:dyDescent="0.25">
      <c r="A109" s="30"/>
      <c r="B109" s="30"/>
      <c r="C109" s="34"/>
      <c r="D109" s="33"/>
      <c r="E109" s="34"/>
      <c r="F109" s="34"/>
      <c r="G109" s="34"/>
      <c r="H109" s="3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0"/>
      <c r="AE109" s="30"/>
    </row>
    <row r="110" spans="1:31" x14ac:dyDescent="0.25">
      <c r="A110" s="30"/>
      <c r="B110" s="30"/>
      <c r="C110" s="34"/>
      <c r="D110" s="33"/>
      <c r="E110" s="34"/>
      <c r="F110" s="34"/>
      <c r="G110" s="34"/>
      <c r="H110" s="3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0"/>
      <c r="AE110" s="30"/>
    </row>
    <row r="111" spans="1:31" x14ac:dyDescent="0.25">
      <c r="A111" s="30"/>
      <c r="B111" s="30"/>
      <c r="C111" s="34"/>
      <c r="D111" s="33"/>
      <c r="E111" s="34"/>
      <c r="F111" s="34"/>
      <c r="G111" s="34"/>
      <c r="H111" s="3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0"/>
      <c r="AE111" s="30"/>
    </row>
    <row r="112" spans="1:31" x14ac:dyDescent="0.25">
      <c r="A112" s="30"/>
      <c r="B112" s="30"/>
      <c r="C112" s="34"/>
      <c r="D112" s="33"/>
      <c r="E112" s="34"/>
      <c r="F112" s="34"/>
      <c r="G112" s="34"/>
      <c r="H112" s="3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0"/>
      <c r="AE112" s="30"/>
    </row>
    <row r="113" spans="1:31" x14ac:dyDescent="0.25">
      <c r="A113" s="30"/>
      <c r="B113" s="30"/>
      <c r="C113" s="34"/>
      <c r="D113" s="33"/>
      <c r="E113" s="34"/>
      <c r="F113" s="34"/>
      <c r="G113" s="34"/>
      <c r="H113" s="3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0"/>
      <c r="AE113" s="30"/>
    </row>
    <row r="114" spans="1:31" x14ac:dyDescent="0.25">
      <c r="A114" s="30"/>
      <c r="B114" s="30"/>
      <c r="C114" s="34"/>
      <c r="D114" s="33"/>
      <c r="E114" s="34"/>
      <c r="F114" s="34"/>
      <c r="G114" s="34"/>
      <c r="H114" s="3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0"/>
      <c r="AE114" s="30"/>
    </row>
    <row r="115" spans="1:31" x14ac:dyDescent="0.25">
      <c r="A115" s="30"/>
      <c r="B115" s="30"/>
      <c r="C115" s="34"/>
      <c r="D115" s="33"/>
      <c r="E115" s="34"/>
      <c r="F115" s="34"/>
      <c r="G115" s="34"/>
      <c r="H115" s="3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0"/>
      <c r="AE115" s="30"/>
    </row>
    <row r="116" spans="1:31" x14ac:dyDescent="0.25">
      <c r="A116" s="30"/>
      <c r="B116" s="30"/>
      <c r="C116" s="34"/>
      <c r="D116" s="33"/>
      <c r="E116" s="34"/>
      <c r="F116" s="34"/>
      <c r="G116" s="34"/>
      <c r="H116" s="3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0"/>
      <c r="AE116" s="30"/>
    </row>
    <row r="117" spans="1:31" x14ac:dyDescent="0.25">
      <c r="A117" s="30"/>
      <c r="B117" s="30"/>
      <c r="C117" s="34"/>
      <c r="D117" s="33"/>
      <c r="E117" s="34"/>
      <c r="F117" s="34"/>
      <c r="G117" s="34"/>
      <c r="H117" s="3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0"/>
      <c r="AE117" s="30"/>
    </row>
    <row r="118" spans="1:31" x14ac:dyDescent="0.25">
      <c r="A118" s="30"/>
      <c r="B118" s="30"/>
      <c r="C118" s="34"/>
      <c r="D118" s="33"/>
      <c r="E118" s="34"/>
      <c r="F118" s="34"/>
      <c r="G118" s="34"/>
      <c r="H118" s="3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0"/>
      <c r="AE118" s="30"/>
    </row>
    <row r="119" spans="1:31" x14ac:dyDescent="0.25">
      <c r="A119" s="30"/>
      <c r="B119" s="30"/>
      <c r="C119" s="34"/>
      <c r="D119" s="33"/>
      <c r="E119" s="34"/>
      <c r="F119" s="34"/>
      <c r="G119" s="34"/>
      <c r="H119" s="3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0"/>
      <c r="AE119" s="30"/>
    </row>
    <row r="120" spans="1:31" x14ac:dyDescent="0.25">
      <c r="A120" s="30"/>
      <c r="B120" s="30"/>
      <c r="C120" s="34"/>
      <c r="D120" s="33"/>
      <c r="E120" s="34"/>
      <c r="F120" s="34"/>
      <c r="G120" s="34"/>
      <c r="H120" s="3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0"/>
      <c r="AE120" s="30"/>
    </row>
    <row r="121" spans="1:31" x14ac:dyDescent="0.25">
      <c r="A121" s="30"/>
      <c r="B121" s="30"/>
      <c r="C121" s="34"/>
      <c r="D121" s="33"/>
      <c r="E121" s="34"/>
      <c r="F121" s="34"/>
      <c r="G121" s="34"/>
      <c r="H121" s="3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0"/>
      <c r="AE121" s="30"/>
    </row>
    <row r="122" spans="1:31" x14ac:dyDescent="0.25">
      <c r="A122" s="30"/>
      <c r="B122" s="30"/>
      <c r="C122" s="34"/>
      <c r="D122" s="33"/>
      <c r="E122" s="34"/>
      <c r="F122" s="34"/>
      <c r="G122" s="34"/>
      <c r="H122" s="3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0"/>
      <c r="AE122" s="30"/>
    </row>
    <row r="123" spans="1:31" x14ac:dyDescent="0.25">
      <c r="A123" s="30"/>
      <c r="B123" s="30"/>
      <c r="C123" s="34"/>
      <c r="D123" s="33"/>
      <c r="E123" s="34"/>
      <c r="F123" s="34"/>
      <c r="G123" s="34"/>
      <c r="H123" s="3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0"/>
      <c r="AE123" s="30"/>
    </row>
    <row r="124" spans="1:31" x14ac:dyDescent="0.25">
      <c r="A124" s="30"/>
      <c r="B124" s="30"/>
      <c r="C124" s="34"/>
      <c r="D124" s="33"/>
      <c r="E124" s="34"/>
      <c r="F124" s="34"/>
      <c r="G124" s="34"/>
      <c r="H124" s="3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0"/>
      <c r="AE124" s="30"/>
    </row>
    <row r="125" spans="1:31" x14ac:dyDescent="0.25">
      <c r="A125" s="30"/>
      <c r="B125" s="30"/>
      <c r="C125" s="34"/>
      <c r="D125" s="33"/>
      <c r="E125" s="34"/>
      <c r="F125" s="34"/>
      <c r="G125" s="34"/>
      <c r="H125" s="3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0"/>
      <c r="AE125" s="30"/>
    </row>
    <row r="126" spans="1:31" x14ac:dyDescent="0.25">
      <c r="A126" s="30"/>
      <c r="B126" s="30"/>
      <c r="C126" s="34"/>
      <c r="D126" s="33"/>
      <c r="E126" s="34"/>
      <c r="F126" s="34"/>
      <c r="G126" s="34"/>
      <c r="H126" s="3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0"/>
      <c r="AE126" s="30"/>
    </row>
    <row r="127" spans="1:31" x14ac:dyDescent="0.25">
      <c r="A127" s="30"/>
      <c r="B127" s="30"/>
      <c r="C127" s="34"/>
      <c r="D127" s="33"/>
      <c r="E127" s="34"/>
      <c r="F127" s="34"/>
      <c r="G127" s="34"/>
      <c r="H127" s="3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0"/>
      <c r="AE127" s="30"/>
    </row>
    <row r="128" spans="1:31" x14ac:dyDescent="0.25">
      <c r="A128" s="30"/>
      <c r="B128" s="30"/>
      <c r="C128" s="34"/>
      <c r="D128" s="33"/>
      <c r="E128" s="34"/>
      <c r="F128" s="34"/>
      <c r="G128" s="34"/>
      <c r="H128" s="3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0"/>
      <c r="AE128" s="30"/>
    </row>
    <row r="129" spans="1:31" x14ac:dyDescent="0.25">
      <c r="A129" s="30"/>
      <c r="B129" s="30"/>
      <c r="C129" s="34"/>
      <c r="D129" s="33"/>
      <c r="E129" s="34"/>
      <c r="F129" s="34"/>
      <c r="G129" s="34"/>
      <c r="H129" s="3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0"/>
      <c r="AE129" s="30"/>
    </row>
    <row r="130" spans="1:31" x14ac:dyDescent="0.25">
      <c r="A130" s="30"/>
      <c r="B130" s="30"/>
      <c r="C130" s="34"/>
      <c r="D130" s="33"/>
      <c r="E130" s="34"/>
      <c r="F130" s="34"/>
      <c r="G130" s="34"/>
      <c r="H130" s="3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0"/>
      <c r="AE130" s="30"/>
    </row>
    <row r="131" spans="1:31" x14ac:dyDescent="0.25">
      <c r="A131" s="30"/>
      <c r="B131" s="30"/>
      <c r="C131" s="34"/>
      <c r="D131" s="33"/>
      <c r="E131" s="34"/>
      <c r="F131" s="34"/>
      <c r="G131" s="34"/>
      <c r="H131" s="3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0"/>
      <c r="AE131" s="30"/>
    </row>
    <row r="132" spans="1:31" x14ac:dyDescent="0.25">
      <c r="A132" s="30"/>
      <c r="B132" s="30"/>
      <c r="C132" s="34"/>
      <c r="D132" s="33"/>
      <c r="E132" s="34"/>
      <c r="F132" s="34"/>
      <c r="G132" s="34"/>
      <c r="H132" s="3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0"/>
      <c r="AE132" s="30"/>
    </row>
    <row r="133" spans="1:31" x14ac:dyDescent="0.25">
      <c r="A133" s="30"/>
      <c r="B133" s="30"/>
      <c r="C133" s="34"/>
      <c r="D133" s="33"/>
      <c r="E133" s="34"/>
      <c r="F133" s="34"/>
      <c r="G133" s="34"/>
      <c r="H133" s="3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0"/>
      <c r="AE133" s="30"/>
    </row>
    <row r="134" spans="1:31" x14ac:dyDescent="0.25">
      <c r="A134" s="30"/>
      <c r="B134" s="30"/>
      <c r="C134" s="34"/>
      <c r="D134" s="33"/>
      <c r="E134" s="34"/>
      <c r="F134" s="34"/>
      <c r="G134" s="34"/>
      <c r="H134" s="3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0"/>
      <c r="AE134" s="30"/>
    </row>
    <row r="135" spans="1:31" x14ac:dyDescent="0.25">
      <c r="A135" s="30"/>
      <c r="B135" s="30"/>
      <c r="C135" s="34"/>
      <c r="D135" s="33"/>
      <c r="E135" s="34"/>
      <c r="F135" s="34"/>
      <c r="G135" s="34"/>
      <c r="H135" s="3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0"/>
      <c r="AE135" s="30"/>
    </row>
    <row r="136" spans="1:31" x14ac:dyDescent="0.25">
      <c r="A136" s="30"/>
      <c r="B136" s="30"/>
      <c r="C136" s="34"/>
      <c r="D136" s="33"/>
      <c r="E136" s="34"/>
      <c r="F136" s="34"/>
      <c r="G136" s="34"/>
      <c r="H136" s="3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0"/>
      <c r="AE136" s="30"/>
    </row>
    <row r="137" spans="1:31" x14ac:dyDescent="0.25">
      <c r="A137" s="30"/>
      <c r="B137" s="30"/>
      <c r="C137" s="34"/>
      <c r="D137" s="33"/>
      <c r="E137" s="34"/>
      <c r="F137" s="34"/>
      <c r="G137" s="34"/>
      <c r="H137" s="3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0"/>
      <c r="AE137" s="30"/>
    </row>
    <row r="138" spans="1:31" x14ac:dyDescent="0.25">
      <c r="A138" s="30"/>
      <c r="B138" s="30"/>
      <c r="C138" s="34"/>
      <c r="D138" s="33"/>
      <c r="E138" s="34"/>
      <c r="F138" s="34"/>
      <c r="G138" s="34"/>
      <c r="H138" s="3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0"/>
      <c r="AE138" s="30"/>
    </row>
    <row r="139" spans="1:31" x14ac:dyDescent="0.25">
      <c r="A139" s="30"/>
      <c r="B139" s="30"/>
      <c r="C139" s="34"/>
      <c r="D139" s="33"/>
      <c r="E139" s="34"/>
      <c r="F139" s="34"/>
      <c r="G139" s="34"/>
      <c r="H139" s="3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0"/>
      <c r="AE139" s="30"/>
    </row>
    <row r="140" spans="1:31" x14ac:dyDescent="0.25">
      <c r="A140" s="30"/>
      <c r="B140" s="30"/>
      <c r="C140" s="34"/>
      <c r="D140" s="33"/>
      <c r="E140" s="34"/>
      <c r="F140" s="34"/>
      <c r="G140" s="34"/>
      <c r="H140" s="3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0"/>
      <c r="AE140" s="30"/>
    </row>
    <row r="141" spans="1:31" x14ac:dyDescent="0.25">
      <c r="A141" s="30"/>
      <c r="B141" s="30"/>
      <c r="C141" s="34"/>
      <c r="D141" s="33"/>
      <c r="E141" s="34"/>
      <c r="F141" s="34"/>
      <c r="G141" s="34"/>
      <c r="H141" s="3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0"/>
      <c r="AE141" s="30"/>
    </row>
    <row r="142" spans="1:31" x14ac:dyDescent="0.25">
      <c r="A142" s="30"/>
      <c r="B142" s="30"/>
      <c r="C142" s="34"/>
      <c r="D142" s="33"/>
      <c r="E142" s="34"/>
      <c r="F142" s="34"/>
      <c r="G142" s="34"/>
      <c r="H142" s="3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0"/>
      <c r="AE142" s="30"/>
    </row>
    <row r="143" spans="1:31" x14ac:dyDescent="0.25">
      <c r="A143" s="30"/>
      <c r="B143" s="30"/>
      <c r="C143" s="34"/>
      <c r="D143" s="33"/>
      <c r="E143" s="34"/>
      <c r="F143" s="34"/>
      <c r="G143" s="34"/>
      <c r="H143" s="3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0"/>
      <c r="AE143" s="30"/>
    </row>
    <row r="144" spans="1:31" x14ac:dyDescent="0.25">
      <c r="A144" s="30"/>
      <c r="B144" s="30"/>
      <c r="C144" s="34"/>
      <c r="D144" s="33"/>
      <c r="E144" s="34"/>
      <c r="F144" s="34"/>
      <c r="G144" s="34"/>
      <c r="H144" s="3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0"/>
      <c r="AE144" s="30"/>
    </row>
    <row r="145" spans="1:31" x14ac:dyDescent="0.25">
      <c r="A145" s="30"/>
      <c r="B145" s="30"/>
      <c r="C145" s="34"/>
      <c r="D145" s="33"/>
      <c r="E145" s="34"/>
      <c r="F145" s="34"/>
      <c r="G145" s="34"/>
      <c r="H145" s="3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0"/>
      <c r="AE145" s="30"/>
    </row>
    <row r="146" spans="1:31" x14ac:dyDescent="0.25">
      <c r="A146" s="30"/>
      <c r="B146" s="30"/>
      <c r="C146" s="34"/>
      <c r="D146" s="33"/>
      <c r="E146" s="34"/>
      <c r="F146" s="34"/>
      <c r="G146" s="34"/>
      <c r="H146" s="3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0"/>
      <c r="AE146" s="30"/>
    </row>
    <row r="147" spans="1:31" x14ac:dyDescent="0.25">
      <c r="A147" s="30"/>
      <c r="B147" s="30"/>
      <c r="C147" s="34"/>
      <c r="D147" s="33"/>
      <c r="E147" s="34"/>
      <c r="F147" s="34"/>
      <c r="G147" s="34"/>
      <c r="H147" s="3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0"/>
      <c r="AE147" s="30"/>
    </row>
    <row r="148" spans="1:31" x14ac:dyDescent="0.25">
      <c r="A148" s="30"/>
      <c r="B148" s="30"/>
      <c r="C148" s="34"/>
      <c r="D148" s="33"/>
      <c r="E148" s="34"/>
      <c r="F148" s="34"/>
      <c r="G148" s="34"/>
      <c r="H148" s="3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0"/>
      <c r="AE148" s="30"/>
    </row>
    <row r="149" spans="1:31" x14ac:dyDescent="0.25">
      <c r="A149" s="30"/>
      <c r="B149" s="30"/>
      <c r="C149" s="34"/>
      <c r="D149" s="33"/>
      <c r="E149" s="34"/>
      <c r="F149" s="34"/>
      <c r="G149" s="34"/>
      <c r="H149" s="3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0"/>
      <c r="AE149" s="30"/>
    </row>
    <row r="150" spans="1:31" x14ac:dyDescent="0.25">
      <c r="A150" s="30"/>
      <c r="B150" s="30"/>
      <c r="C150" s="34"/>
      <c r="D150" s="33"/>
      <c r="E150" s="34"/>
      <c r="F150" s="34"/>
      <c r="G150" s="34"/>
      <c r="H150" s="3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0"/>
      <c r="AE150" s="30"/>
    </row>
    <row r="151" spans="1:31" x14ac:dyDescent="0.25">
      <c r="A151" s="30"/>
      <c r="B151" s="30"/>
      <c r="C151" s="34"/>
      <c r="D151" s="33"/>
      <c r="E151" s="34"/>
      <c r="F151" s="34"/>
      <c r="G151" s="34"/>
      <c r="H151" s="3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0"/>
      <c r="AE151" s="30"/>
    </row>
    <row r="152" spans="1:31" x14ac:dyDescent="0.25">
      <c r="A152" s="30"/>
      <c r="B152" s="30"/>
      <c r="C152" s="34"/>
      <c r="D152" s="33"/>
      <c r="E152" s="34"/>
      <c r="F152" s="34"/>
      <c r="G152" s="34"/>
      <c r="H152" s="3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0"/>
      <c r="AE152" s="30"/>
    </row>
    <row r="153" spans="1:31" x14ac:dyDescent="0.25">
      <c r="A153" s="30"/>
      <c r="B153" s="30"/>
      <c r="C153" s="34"/>
      <c r="D153" s="33"/>
      <c r="E153" s="34"/>
      <c r="F153" s="34"/>
      <c r="G153" s="34"/>
      <c r="H153" s="3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0"/>
      <c r="AE153" s="30"/>
    </row>
    <row r="154" spans="1:31" x14ac:dyDescent="0.25">
      <c r="A154" s="30"/>
      <c r="B154" s="30"/>
      <c r="C154" s="34"/>
      <c r="D154" s="33"/>
      <c r="E154" s="34"/>
      <c r="F154" s="34"/>
      <c r="G154" s="34"/>
      <c r="H154" s="3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0"/>
      <c r="AE154" s="30"/>
    </row>
    <row r="155" spans="1:31" x14ac:dyDescent="0.25">
      <c r="A155" s="30"/>
      <c r="B155" s="30"/>
      <c r="C155" s="34"/>
      <c r="D155" s="33"/>
      <c r="E155" s="34"/>
      <c r="F155" s="34"/>
      <c r="G155" s="34"/>
      <c r="H155" s="3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0"/>
      <c r="AE155" s="30"/>
    </row>
    <row r="156" spans="1:31" x14ac:dyDescent="0.25">
      <c r="A156" s="30"/>
      <c r="B156" s="30"/>
      <c r="C156" s="34"/>
      <c r="D156" s="33"/>
      <c r="E156" s="34"/>
      <c r="F156" s="34"/>
      <c r="G156" s="34"/>
      <c r="H156" s="3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0"/>
      <c r="AE156" s="30"/>
    </row>
    <row r="157" spans="1:31" x14ac:dyDescent="0.25">
      <c r="A157" s="30"/>
      <c r="B157" s="30"/>
      <c r="C157" s="34"/>
      <c r="D157" s="33"/>
      <c r="E157" s="34"/>
      <c r="F157" s="34"/>
      <c r="G157" s="34"/>
      <c r="H157" s="3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0"/>
      <c r="AE157" s="30"/>
    </row>
    <row r="158" spans="1:31" x14ac:dyDescent="0.25">
      <c r="A158" s="30"/>
      <c r="B158" s="30"/>
      <c r="C158" s="34"/>
      <c r="D158" s="33"/>
      <c r="E158" s="34"/>
      <c r="F158" s="34"/>
      <c r="G158" s="34"/>
      <c r="H158" s="3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0"/>
      <c r="AE158" s="30"/>
    </row>
    <row r="159" spans="1:31" x14ac:dyDescent="0.25">
      <c r="A159" s="30"/>
      <c r="B159" s="30"/>
      <c r="C159" s="34"/>
      <c r="D159" s="33"/>
      <c r="E159" s="34"/>
      <c r="F159" s="34"/>
      <c r="G159" s="34"/>
      <c r="H159" s="3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0"/>
      <c r="AE159" s="30"/>
    </row>
    <row r="160" spans="1:31" x14ac:dyDescent="0.25">
      <c r="A160" s="30"/>
      <c r="B160" s="30"/>
      <c r="C160" s="34"/>
      <c r="D160" s="33"/>
      <c r="E160" s="34"/>
      <c r="F160" s="34"/>
      <c r="G160" s="34"/>
      <c r="H160" s="3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0"/>
      <c r="AE160" s="30"/>
    </row>
    <row r="161" spans="1:31" x14ac:dyDescent="0.25">
      <c r="A161" s="30"/>
      <c r="B161" s="30"/>
      <c r="C161" s="34"/>
      <c r="D161" s="33"/>
      <c r="E161" s="34"/>
      <c r="F161" s="34"/>
      <c r="G161" s="34"/>
      <c r="H161" s="3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0"/>
      <c r="AE161" s="30"/>
    </row>
    <row r="162" spans="1:31" x14ac:dyDescent="0.25">
      <c r="A162" s="30"/>
      <c r="B162" s="30"/>
      <c r="C162" s="34"/>
      <c r="D162" s="33"/>
      <c r="E162" s="34"/>
      <c r="F162" s="34"/>
      <c r="G162" s="34"/>
      <c r="H162" s="3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0"/>
      <c r="AE162" s="30"/>
    </row>
    <row r="163" spans="1:31" x14ac:dyDescent="0.25">
      <c r="A163" s="30"/>
      <c r="B163" s="30"/>
      <c r="C163" s="34"/>
      <c r="D163" s="33"/>
      <c r="E163" s="34"/>
      <c r="F163" s="34"/>
      <c r="G163" s="34"/>
      <c r="H163" s="3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0"/>
      <c r="AE163" s="30"/>
    </row>
    <row r="164" spans="1:31" x14ac:dyDescent="0.25">
      <c r="A164" s="30"/>
      <c r="B164" s="30"/>
      <c r="C164" s="34"/>
      <c r="D164" s="33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0"/>
      <c r="AE164" s="30"/>
    </row>
    <row r="165" spans="1:31" x14ac:dyDescent="0.25">
      <c r="A165" s="30"/>
      <c r="B165" s="30"/>
      <c r="C165" s="34"/>
      <c r="D165" s="33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0"/>
      <c r="AE165" s="30"/>
    </row>
    <row r="166" spans="1:31" x14ac:dyDescent="0.25">
      <c r="A166" s="30"/>
      <c r="B166" s="30"/>
      <c r="C166" s="34"/>
      <c r="D166" s="33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0"/>
      <c r="AE166" s="30"/>
    </row>
    <row r="167" spans="1:31" x14ac:dyDescent="0.25">
      <c r="A167" s="30"/>
      <c r="B167" s="30"/>
      <c r="C167" s="34"/>
      <c r="D167" s="33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0"/>
      <c r="AE167" s="30"/>
    </row>
    <row r="168" spans="1:31" x14ac:dyDescent="0.25">
      <c r="A168" s="30"/>
      <c r="B168" s="30"/>
      <c r="C168" s="34"/>
      <c r="D168" s="33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0"/>
      <c r="AE168" s="30"/>
    </row>
    <row r="169" spans="1:31" x14ac:dyDescent="0.25">
      <c r="A169" s="30"/>
      <c r="B169" s="30"/>
      <c r="C169" s="34"/>
      <c r="D169" s="33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0"/>
      <c r="AE169" s="30"/>
    </row>
    <row r="170" spans="1:31" x14ac:dyDescent="0.25">
      <c r="A170" s="30"/>
      <c r="B170" s="30"/>
      <c r="C170" s="34"/>
      <c r="D170" s="33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0"/>
      <c r="AE170" s="30"/>
    </row>
    <row r="171" spans="1:31" x14ac:dyDescent="0.25">
      <c r="A171" s="30"/>
      <c r="B171" s="30"/>
      <c r="C171" s="34"/>
      <c r="D171" s="33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0"/>
      <c r="AE171" s="30"/>
    </row>
    <row r="172" spans="1:31" x14ac:dyDescent="0.25">
      <c r="A172" s="30"/>
      <c r="B172" s="30"/>
      <c r="C172" s="34"/>
      <c r="D172" s="33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0"/>
      <c r="AE172" s="30"/>
    </row>
    <row r="173" spans="1:31" x14ac:dyDescent="0.25">
      <c r="A173" s="30"/>
      <c r="B173" s="30"/>
      <c r="C173" s="34"/>
      <c r="D173" s="33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0"/>
      <c r="AE173" s="30"/>
    </row>
    <row r="174" spans="1:31" x14ac:dyDescent="0.25">
      <c r="A174" s="30"/>
      <c r="B174" s="30"/>
      <c r="C174" s="34"/>
      <c r="D174" s="33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0"/>
      <c r="AE174" s="30"/>
    </row>
    <row r="175" spans="1:31" x14ac:dyDescent="0.25">
      <c r="A175" s="30"/>
      <c r="B175" s="30"/>
      <c r="C175" s="34"/>
      <c r="D175" s="33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0"/>
      <c r="AE175" s="30"/>
    </row>
    <row r="176" spans="1:31" x14ac:dyDescent="0.25">
      <c r="A176" s="30"/>
      <c r="B176" s="30"/>
      <c r="C176" s="34"/>
      <c r="D176" s="33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0"/>
      <c r="AE176" s="30"/>
    </row>
    <row r="177" spans="1:31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x14ac:dyDescent="0.25">
      <c r="A227" s="159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2"/>
      <c r="AE227" s="30"/>
    </row>
    <row r="228" spans="1:31" x14ac:dyDescent="0.25">
      <c r="A228" s="159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2"/>
      <c r="AE228" s="30"/>
    </row>
    <row r="229" spans="1:31" x14ac:dyDescent="0.25">
      <c r="A229" s="159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2"/>
      <c r="AE229" s="30"/>
    </row>
    <row r="230" spans="1:31" x14ac:dyDescent="0.25">
      <c r="A230" s="159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2"/>
      <c r="AE230" s="30"/>
    </row>
    <row r="231" spans="1:31" x14ac:dyDescent="0.25">
      <c r="A231" s="159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2"/>
      <c r="AE231" s="30"/>
    </row>
    <row r="232" spans="1:31" x14ac:dyDescent="0.25">
      <c r="A232" s="159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2"/>
      <c r="AE232" s="30"/>
    </row>
    <row r="233" spans="1:31" x14ac:dyDescent="0.25">
      <c r="A233" s="159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2"/>
      <c r="AE233" s="30"/>
    </row>
    <row r="234" spans="1:31" x14ac:dyDescent="0.25">
      <c r="A234" s="159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2"/>
      <c r="AE234" s="30"/>
    </row>
    <row r="235" spans="1:31" x14ac:dyDescent="0.25">
      <c r="A235" s="159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2"/>
      <c r="AE235" s="30"/>
    </row>
    <row r="236" spans="1:31" x14ac:dyDescent="0.25">
      <c r="A236" s="159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2"/>
      <c r="AE236" s="30"/>
    </row>
    <row r="237" spans="1:31" x14ac:dyDescent="0.25">
      <c r="A237" s="159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2"/>
      <c r="AE237" s="30"/>
    </row>
    <row r="238" spans="1:31" x14ac:dyDescent="0.25">
      <c r="A238" s="159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2"/>
      <c r="AE238" s="30"/>
    </row>
    <row r="239" spans="1:31" x14ac:dyDescent="0.25">
      <c r="A239" s="159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2"/>
      <c r="AE239" s="30"/>
    </row>
    <row r="240" spans="1:31" x14ac:dyDescent="0.25">
      <c r="A240" s="159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2"/>
      <c r="AE240" s="30"/>
    </row>
    <row r="241" spans="1:31" x14ac:dyDescent="0.25">
      <c r="A241" s="159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2"/>
      <c r="AE241" s="30"/>
    </row>
    <row r="242" spans="1:31" x14ac:dyDescent="0.25">
      <c r="A242" s="159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2"/>
      <c r="AE242" s="30"/>
    </row>
    <row r="243" spans="1:31" x14ac:dyDescent="0.25">
      <c r="A243" s="159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2"/>
      <c r="AE243" s="30"/>
    </row>
    <row r="244" spans="1:31" x14ac:dyDescent="0.25">
      <c r="A244" s="159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2"/>
      <c r="AE244" s="30"/>
    </row>
    <row r="245" spans="1:31" x14ac:dyDescent="0.25">
      <c r="A245" s="159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2"/>
      <c r="AE245" s="30"/>
    </row>
    <row r="246" spans="1:31" x14ac:dyDescent="0.25">
      <c r="A246" s="159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2"/>
      <c r="AE246" s="30"/>
    </row>
    <row r="247" spans="1:31" x14ac:dyDescent="0.25">
      <c r="A247" s="159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2"/>
      <c r="AE247" s="30"/>
    </row>
    <row r="248" spans="1:31" x14ac:dyDescent="0.25">
      <c r="A248" s="159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2"/>
      <c r="AE248" s="30"/>
    </row>
    <row r="249" spans="1:31" x14ac:dyDescent="0.25">
      <c r="A249" s="159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2"/>
      <c r="AE249" s="30"/>
    </row>
    <row r="250" spans="1:31" x14ac:dyDescent="0.25">
      <c r="A250" s="159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2"/>
      <c r="AE250" s="30"/>
    </row>
    <row r="251" spans="1:31" x14ac:dyDescent="0.25">
      <c r="A251" s="159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2"/>
      <c r="AE251" s="30"/>
    </row>
    <row r="252" spans="1:31" x14ac:dyDescent="0.25">
      <c r="A252" s="159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2"/>
      <c r="AE252" s="30"/>
    </row>
    <row r="253" spans="1:31" x14ac:dyDescent="0.25">
      <c r="A253" s="156"/>
      <c r="B253" s="34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2"/>
      <c r="AE253" s="30"/>
    </row>
    <row r="254" spans="1:31" x14ac:dyDescent="0.25">
      <c r="A254" s="156"/>
      <c r="B254" s="34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2"/>
      <c r="AE254" s="30"/>
    </row>
    <row r="255" spans="1:31" x14ac:dyDescent="0.25">
      <c r="A255" s="159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2"/>
      <c r="AE255" s="30"/>
    </row>
    <row r="256" spans="1:31" x14ac:dyDescent="0.25">
      <c r="A256" s="159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2"/>
      <c r="AE256" s="30"/>
    </row>
    <row r="257" spans="1:31" x14ac:dyDescent="0.2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x14ac:dyDescent="0.2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x14ac:dyDescent="0.2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x14ac:dyDescent="0.2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x14ac:dyDescent="0.2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x14ac:dyDescent="0.2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x14ac:dyDescent="0.2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x14ac:dyDescent="0.2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x14ac:dyDescent="0.2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x14ac:dyDescent="0.2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x14ac:dyDescent="0.2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x14ac:dyDescent="0.25">
      <c r="A311" s="156"/>
      <c r="B311" s="34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4"/>
      <c r="AE311" s="30"/>
    </row>
    <row r="312" spans="1:31" x14ac:dyDescent="0.25">
      <c r="A312" s="156"/>
      <c r="B312" s="34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4"/>
      <c r="AE312" s="30"/>
    </row>
    <row r="313" spans="1:31" x14ac:dyDescent="0.25">
      <c r="A313" s="156"/>
      <c r="B313" s="34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4"/>
      <c r="AE313" s="30"/>
    </row>
    <row r="314" spans="1:31" x14ac:dyDescent="0.25">
      <c r="A314" s="156"/>
      <c r="B314" s="34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4"/>
      <c r="AE314" s="30"/>
    </row>
    <row r="315" spans="1:31" x14ac:dyDescent="0.25">
      <c r="A315" s="156"/>
      <c r="B315" s="34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4"/>
      <c r="AE315" s="30"/>
    </row>
    <row r="316" spans="1:31" x14ac:dyDescent="0.25">
      <c r="A316" s="156"/>
      <c r="B316" s="34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4"/>
      <c r="AE316" s="30"/>
    </row>
    <row r="317" spans="1:31" x14ac:dyDescent="0.25">
      <c r="A317" s="156"/>
      <c r="B317" s="34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4"/>
      <c r="AE317" s="30"/>
    </row>
    <row r="318" spans="1:31" x14ac:dyDescent="0.25">
      <c r="A318" s="156"/>
      <c r="B318" s="34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4"/>
      <c r="AE318" s="30"/>
    </row>
    <row r="319" spans="1:31" x14ac:dyDescent="0.25">
      <c r="A319" s="156"/>
      <c r="B319" s="34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4"/>
      <c r="AE319" s="30"/>
    </row>
    <row r="320" spans="1:31" x14ac:dyDescent="0.25">
      <c r="A320" s="156"/>
      <c r="B320" s="34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4"/>
      <c r="AE320" s="30"/>
    </row>
    <row r="321" spans="1:31" x14ac:dyDescent="0.25">
      <c r="A321" s="156"/>
      <c r="B321" s="34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4"/>
      <c r="AE321" s="30"/>
    </row>
    <row r="322" spans="1:31" x14ac:dyDescent="0.25">
      <c r="A322" s="156"/>
      <c r="B322" s="34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4"/>
      <c r="AE322" s="30"/>
    </row>
    <row r="323" spans="1:31" x14ac:dyDescent="0.25">
      <c r="A323" s="156"/>
      <c r="B323" s="34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4"/>
      <c r="AE323" s="30"/>
    </row>
    <row r="324" spans="1:31" x14ac:dyDescent="0.25">
      <c r="A324" s="156"/>
      <c r="B324" s="34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4"/>
      <c r="AE324" s="30"/>
    </row>
    <row r="325" spans="1:31" x14ac:dyDescent="0.25">
      <c r="A325" s="156"/>
      <c r="B325" s="34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4"/>
      <c r="AE325" s="30"/>
    </row>
    <row r="326" spans="1:31" x14ac:dyDescent="0.25">
      <c r="A326" s="156"/>
      <c r="B326" s="34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4"/>
      <c r="AE326" s="30"/>
    </row>
    <row r="327" spans="1:31" x14ac:dyDescent="0.25">
      <c r="A327" s="156"/>
      <c r="B327" s="34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4"/>
      <c r="AE327" s="30"/>
    </row>
    <row r="328" spans="1:31" x14ac:dyDescent="0.25">
      <c r="A328" s="156"/>
      <c r="B328" s="34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4"/>
      <c r="AE328" s="30"/>
    </row>
    <row r="329" spans="1:31" x14ac:dyDescent="0.25">
      <c r="A329" s="156"/>
      <c r="B329" s="34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4"/>
      <c r="AE329" s="30"/>
    </row>
    <row r="330" spans="1:31" x14ac:dyDescent="0.25">
      <c r="A330" s="156"/>
      <c r="B330" s="34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4"/>
      <c r="AE330" s="30"/>
    </row>
    <row r="331" spans="1:31" x14ac:dyDescent="0.25">
      <c r="A331" s="156"/>
      <c r="B331" s="34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4"/>
      <c r="AE331" s="30"/>
    </row>
    <row r="332" spans="1:31" x14ac:dyDescent="0.25">
      <c r="A332" s="156"/>
      <c r="B332" s="34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4"/>
      <c r="AE332" s="30"/>
    </row>
    <row r="333" spans="1:31" x14ac:dyDescent="0.25">
      <c r="A333" s="156"/>
      <c r="B333" s="34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4"/>
      <c r="AE333" s="30"/>
    </row>
    <row r="334" spans="1:31" x14ac:dyDescent="0.25">
      <c r="A334" s="156"/>
      <c r="B334" s="34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4"/>
      <c r="AE334" s="30"/>
    </row>
    <row r="335" spans="1:31" x14ac:dyDescent="0.25">
      <c r="A335" s="156"/>
      <c r="B335" s="34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4"/>
      <c r="AE335" s="30"/>
    </row>
    <row r="336" spans="1:31" x14ac:dyDescent="0.25">
      <c r="A336" s="156"/>
      <c r="B336" s="34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4"/>
      <c r="AE336" s="30"/>
    </row>
    <row r="337" spans="1:31" x14ac:dyDescent="0.25">
      <c r="A337" s="156"/>
      <c r="B337" s="34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4"/>
      <c r="AE337" s="30"/>
    </row>
    <row r="338" spans="1:31" x14ac:dyDescent="0.25">
      <c r="A338" s="156"/>
      <c r="B338" s="34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4"/>
      <c r="AE338" s="30"/>
    </row>
    <row r="339" spans="1:31" x14ac:dyDescent="0.25">
      <c r="A339" s="156"/>
      <c r="B339" s="34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4"/>
      <c r="AE339" s="30"/>
    </row>
    <row r="340" spans="1:31" x14ac:dyDescent="0.25">
      <c r="A340" s="156"/>
      <c r="B340" s="34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4"/>
      <c r="AE340" s="30"/>
    </row>
    <row r="341" spans="1:31" x14ac:dyDescent="0.25">
      <c r="A341" s="156"/>
      <c r="B341" s="34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4"/>
      <c r="AE341" s="30"/>
    </row>
    <row r="342" spans="1:31" x14ac:dyDescent="0.25">
      <c r="A342" s="156"/>
      <c r="B342" s="34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4"/>
      <c r="AE342" s="30"/>
    </row>
    <row r="343" spans="1:31" x14ac:dyDescent="0.25">
      <c r="A343" s="156"/>
      <c r="B343" s="34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4"/>
      <c r="AE343" s="30"/>
    </row>
    <row r="344" spans="1:31" x14ac:dyDescent="0.25">
      <c r="A344" s="156"/>
      <c r="B344" s="34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4"/>
      <c r="AE344" s="30"/>
    </row>
    <row r="345" spans="1:31" x14ac:dyDescent="0.25">
      <c r="A345" s="156"/>
      <c r="B345" s="34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4"/>
      <c r="AE345" s="30"/>
    </row>
    <row r="346" spans="1:31" x14ac:dyDescent="0.25">
      <c r="A346" s="156"/>
      <c r="B346" s="34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4"/>
      <c r="AE346" s="30"/>
    </row>
    <row r="347" spans="1:31" x14ac:dyDescent="0.25">
      <c r="A347" s="6"/>
      <c r="B347" s="6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30"/>
      <c r="AC347" s="7"/>
      <c r="AD347" s="4"/>
      <c r="AE347" s="30"/>
    </row>
    <row r="348" spans="1:31" x14ac:dyDescent="0.25">
      <c r="A348" s="6"/>
      <c r="B348" s="6"/>
      <c r="C348" s="6"/>
      <c r="D348" s="34"/>
      <c r="E348" s="6"/>
      <c r="F348" s="6"/>
      <c r="G348" s="6"/>
      <c r="H348" s="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30"/>
    </row>
    <row r="349" spans="1:31" x14ac:dyDescent="0.25">
      <c r="A349" s="6"/>
      <c r="B349" s="6"/>
      <c r="C349" s="6"/>
      <c r="D349" s="34"/>
      <c r="E349" s="6"/>
      <c r="F349" s="6"/>
      <c r="G349" s="6"/>
      <c r="H349" s="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30"/>
    </row>
    <row r="350" spans="1:31" x14ac:dyDescent="0.25">
      <c r="A350" s="6"/>
      <c r="B350" s="6"/>
      <c r="C350" s="6"/>
      <c r="D350" s="34"/>
      <c r="E350" s="6"/>
      <c r="F350" s="6"/>
      <c r="G350" s="6"/>
      <c r="H350" s="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30"/>
    </row>
    <row r="351" spans="1:31" x14ac:dyDescent="0.25">
      <c r="A351" s="34"/>
      <c r="B351" s="34"/>
      <c r="C351" s="6"/>
      <c r="D351" s="34"/>
      <c r="E351" s="6"/>
      <c r="F351" s="6"/>
      <c r="G351" s="6"/>
      <c r="H351" s="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30"/>
    </row>
    <row r="352" spans="1:31" x14ac:dyDescent="0.25">
      <c r="A352" s="34"/>
      <c r="B352" s="34"/>
      <c r="C352" s="156"/>
      <c r="D352" s="34"/>
      <c r="E352" s="156"/>
      <c r="F352" s="34"/>
      <c r="G352" s="34"/>
      <c r="H352" s="3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30"/>
    </row>
    <row r="353" spans="1:31" x14ac:dyDescent="0.25">
      <c r="A353" s="30"/>
      <c r="B353" s="30"/>
      <c r="C353" s="156"/>
      <c r="D353" s="34"/>
      <c r="E353" s="156"/>
      <c r="F353" s="34"/>
      <c r="G353" s="34"/>
      <c r="H353" s="3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30"/>
      <c r="AE353" s="30"/>
    </row>
    <row r="354" spans="1:31" x14ac:dyDescent="0.25">
      <c r="A354" s="30"/>
      <c r="B354" s="30"/>
      <c r="C354" s="156"/>
      <c r="D354" s="34"/>
      <c r="E354" s="156"/>
      <c r="F354" s="34"/>
      <c r="G354" s="34"/>
      <c r="H354" s="3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30"/>
      <c r="AE354" s="30"/>
    </row>
    <row r="355" spans="1:31" x14ac:dyDescent="0.25">
      <c r="A355" s="30"/>
      <c r="B355" s="30"/>
      <c r="C355" s="156"/>
      <c r="D355" s="34"/>
      <c r="E355" s="156"/>
      <c r="F355" s="34"/>
      <c r="G355" s="34"/>
      <c r="H355" s="3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30"/>
      <c r="AE355" s="30"/>
    </row>
    <row r="356" spans="1:31" x14ac:dyDescent="0.25">
      <c r="A356" s="30"/>
      <c r="B356" s="30"/>
      <c r="C356" s="156"/>
      <c r="D356" s="34"/>
      <c r="E356" s="156"/>
      <c r="F356" s="34"/>
      <c r="G356" s="34"/>
      <c r="H356" s="3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30"/>
      <c r="AE356" s="30"/>
    </row>
    <row r="357" spans="1:31" x14ac:dyDescent="0.25">
      <c r="A357" s="30"/>
      <c r="B357" s="30"/>
      <c r="C357" s="156"/>
      <c r="D357" s="34"/>
      <c r="E357" s="156"/>
      <c r="F357" s="34"/>
      <c r="G357" s="34"/>
      <c r="H357" s="3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30"/>
      <c r="AE357" s="30"/>
    </row>
    <row r="358" spans="1:31" x14ac:dyDescent="0.25">
      <c r="A358" s="30"/>
      <c r="B358" s="30"/>
      <c r="C358" s="156"/>
      <c r="D358" s="34"/>
      <c r="E358" s="156"/>
      <c r="F358" s="34"/>
      <c r="G358" s="34"/>
      <c r="H358" s="3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30"/>
      <c r="AE358" s="30"/>
    </row>
    <row r="359" spans="1:31" x14ac:dyDescent="0.25">
      <c r="A359" s="30"/>
      <c r="B359" s="30"/>
      <c r="C359" s="156"/>
      <c r="D359" s="34"/>
      <c r="E359" s="156"/>
      <c r="F359" s="34"/>
      <c r="G359" s="34"/>
      <c r="H359" s="3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30"/>
      <c r="AE359" s="30"/>
    </row>
    <row r="360" spans="1:31" x14ac:dyDescent="0.25">
      <c r="A360" s="30"/>
      <c r="B360" s="30"/>
      <c r="C360" s="156"/>
      <c r="D360" s="34"/>
      <c r="E360" s="156"/>
      <c r="F360" s="34"/>
      <c r="G360" s="34"/>
      <c r="H360" s="3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30"/>
      <c r="AE360" s="30"/>
    </row>
    <row r="361" spans="1:31" x14ac:dyDescent="0.25">
      <c r="A361" s="30"/>
      <c r="B361" s="30"/>
      <c r="C361" s="156"/>
      <c r="D361" s="34"/>
      <c r="E361" s="156"/>
      <c r="F361" s="34"/>
      <c r="G361" s="34"/>
      <c r="H361" s="3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30"/>
      <c r="AE361" s="30"/>
    </row>
    <row r="362" spans="1:31" x14ac:dyDescent="0.25">
      <c r="A362" s="30"/>
      <c r="B362" s="30"/>
      <c r="C362" s="156"/>
      <c r="D362" s="34"/>
      <c r="E362" s="156"/>
      <c r="F362" s="34"/>
      <c r="G362" s="34"/>
      <c r="H362" s="3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30"/>
      <c r="AE362" s="30"/>
    </row>
    <row r="363" spans="1:31" x14ac:dyDescent="0.25">
      <c r="A363" s="30"/>
      <c r="B363" s="30"/>
      <c r="C363" s="156"/>
      <c r="D363" s="34"/>
      <c r="E363" s="156"/>
      <c r="F363" s="34"/>
      <c r="G363" s="34"/>
      <c r="H363" s="3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30"/>
      <c r="AE363" s="30"/>
    </row>
    <row r="364" spans="1:31" x14ac:dyDescent="0.25">
      <c r="A364" s="30"/>
      <c r="B364" s="30"/>
      <c r="C364" s="156"/>
      <c r="D364" s="34"/>
      <c r="E364" s="156"/>
      <c r="F364" s="34"/>
      <c r="G364" s="34"/>
      <c r="H364" s="3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5"/>
      <c r="AC364" s="4"/>
      <c r="AD364" s="30"/>
      <c r="AE364" s="30"/>
    </row>
    <row r="365" spans="1:31" x14ac:dyDescent="0.25">
      <c r="A365" s="30"/>
      <c r="B365" s="30"/>
      <c r="C365" s="156"/>
      <c r="D365" s="34"/>
      <c r="E365" s="156"/>
      <c r="F365" s="34"/>
      <c r="G365" s="34"/>
      <c r="H365" s="3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5"/>
      <c r="AC365" s="4"/>
      <c r="AD365" s="30"/>
      <c r="AE365" s="30"/>
    </row>
    <row r="366" spans="1:31" x14ac:dyDescent="0.25">
      <c r="A366" s="30"/>
      <c r="B366" s="30"/>
      <c r="C366" s="156"/>
      <c r="D366" s="34"/>
      <c r="E366" s="156"/>
      <c r="F366" s="34"/>
      <c r="G366" s="34"/>
      <c r="H366" s="3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5"/>
      <c r="AC366" s="4"/>
      <c r="AD366" s="30"/>
      <c r="AE366" s="30"/>
    </row>
    <row r="367" spans="1:31" x14ac:dyDescent="0.25">
      <c r="A367" s="30"/>
      <c r="B367" s="30"/>
      <c r="C367" s="156"/>
      <c r="D367" s="34"/>
      <c r="E367" s="156"/>
      <c r="F367" s="34"/>
      <c r="G367" s="34"/>
      <c r="H367" s="3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5"/>
      <c r="AC367" s="4"/>
      <c r="AD367" s="30"/>
      <c r="AE367" s="30"/>
    </row>
    <row r="368" spans="1:31" x14ac:dyDescent="0.25">
      <c r="A368" s="30"/>
      <c r="B368" s="30"/>
      <c r="C368" s="156"/>
      <c r="D368" s="34"/>
      <c r="E368" s="156"/>
      <c r="F368" s="34"/>
      <c r="G368" s="34"/>
      <c r="H368" s="3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5"/>
      <c r="AC368" s="4"/>
      <c r="AD368" s="30"/>
      <c r="AE368" s="30"/>
    </row>
    <row r="369" spans="1:31" x14ac:dyDescent="0.25">
      <c r="A369" s="30"/>
      <c r="B369" s="30"/>
      <c r="C369" s="156"/>
      <c r="D369" s="34"/>
      <c r="E369" s="156"/>
      <c r="F369" s="34"/>
      <c r="G369" s="34"/>
      <c r="H369" s="3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5"/>
      <c r="AC369" s="4"/>
      <c r="AD369" s="30"/>
      <c r="AE369" s="30"/>
    </row>
    <row r="370" spans="1:31" x14ac:dyDescent="0.25">
      <c r="A370" s="30"/>
      <c r="B370" s="30"/>
      <c r="C370" s="156"/>
      <c r="D370" s="34"/>
      <c r="E370" s="156"/>
      <c r="F370" s="34"/>
      <c r="G370" s="34"/>
      <c r="H370" s="3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5"/>
      <c r="AC370" s="4"/>
      <c r="AD370" s="30"/>
      <c r="AE370" s="30"/>
    </row>
    <row r="371" spans="1:31" x14ac:dyDescent="0.25">
      <c r="A371" s="30"/>
      <c r="B371" s="30"/>
      <c r="C371" s="156"/>
      <c r="D371" s="34"/>
      <c r="E371" s="156"/>
      <c r="F371" s="34"/>
      <c r="G371" s="34"/>
      <c r="H371" s="3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5"/>
      <c r="AC371" s="4"/>
      <c r="AD371" s="30"/>
      <c r="AE371" s="30"/>
    </row>
    <row r="372" spans="1:31" x14ac:dyDescent="0.25">
      <c r="A372" s="30"/>
      <c r="B372" s="30"/>
      <c r="C372" s="156"/>
      <c r="D372" s="34"/>
      <c r="E372" s="156"/>
      <c r="F372" s="34"/>
      <c r="G372" s="34"/>
      <c r="H372" s="3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5"/>
      <c r="AC372" s="4"/>
      <c r="AD372" s="30"/>
      <c r="AE372" s="30"/>
    </row>
    <row r="373" spans="1:31" x14ac:dyDescent="0.25">
      <c r="A373" s="30"/>
      <c r="B373" s="30"/>
      <c r="C373" s="156"/>
      <c r="D373" s="34"/>
      <c r="E373" s="156"/>
      <c r="F373" s="34"/>
      <c r="G373" s="34"/>
      <c r="H373" s="3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5"/>
      <c r="AC373" s="4"/>
      <c r="AD373" s="30"/>
      <c r="AE373" s="30"/>
    </row>
    <row r="374" spans="1:31" x14ac:dyDescent="0.25">
      <c r="A374" s="30"/>
      <c r="B374" s="30"/>
      <c r="C374" s="156"/>
      <c r="D374" s="34"/>
      <c r="E374" s="156"/>
      <c r="F374" s="34"/>
      <c r="G374" s="34"/>
      <c r="H374" s="3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5"/>
      <c r="AC374" s="4"/>
      <c r="AD374" s="30"/>
      <c r="AE374" s="30"/>
    </row>
    <row r="375" spans="1:31" x14ac:dyDescent="0.25">
      <c r="A375" s="30"/>
      <c r="B375" s="30"/>
      <c r="C375" s="156"/>
      <c r="D375" s="34"/>
      <c r="E375" s="156"/>
      <c r="F375" s="34"/>
      <c r="G375" s="34"/>
      <c r="H375" s="3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5"/>
      <c r="AC375" s="4"/>
      <c r="AD375" s="30"/>
      <c r="AE375" s="30"/>
    </row>
    <row r="376" spans="1:31" x14ac:dyDescent="0.25">
      <c r="A376" s="30"/>
      <c r="B376" s="30"/>
      <c r="C376" s="156"/>
      <c r="D376" s="34"/>
      <c r="E376" s="156"/>
      <c r="F376" s="34"/>
      <c r="G376" s="34"/>
      <c r="H376" s="3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5"/>
      <c r="AC376" s="4"/>
      <c r="AD376" s="30"/>
      <c r="AE376" s="30"/>
    </row>
    <row r="377" spans="1:31" x14ac:dyDescent="0.25">
      <c r="A377" s="30"/>
      <c r="B377" s="30"/>
      <c r="C377" s="156"/>
      <c r="D377" s="34"/>
      <c r="E377" s="156"/>
      <c r="F377" s="34"/>
      <c r="G377" s="34"/>
      <c r="H377" s="3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5"/>
      <c r="AC377" s="4"/>
      <c r="AD377" s="30"/>
      <c r="AE377" s="30"/>
    </row>
    <row r="378" spans="1:31" x14ac:dyDescent="0.25">
      <c r="A378" s="30"/>
      <c r="B378" s="30"/>
      <c r="C378" s="156"/>
      <c r="D378" s="34"/>
      <c r="E378" s="156"/>
      <c r="F378" s="34"/>
      <c r="G378" s="34"/>
      <c r="H378" s="3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5"/>
      <c r="AC378" s="4"/>
      <c r="AD378" s="30"/>
      <c r="AE378" s="30"/>
    </row>
    <row r="379" spans="1:31" x14ac:dyDescent="0.25">
      <c r="A379" s="30"/>
      <c r="B379" s="30"/>
      <c r="C379" s="156"/>
      <c r="D379" s="34"/>
      <c r="E379" s="156"/>
      <c r="F379" s="34"/>
      <c r="G379" s="34"/>
      <c r="H379" s="3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5"/>
      <c r="AC379" s="4"/>
      <c r="AD379" s="30"/>
      <c r="AE379" s="30"/>
    </row>
    <row r="380" spans="1:31" x14ac:dyDescent="0.25">
      <c r="A380" s="30"/>
      <c r="B380" s="30"/>
      <c r="C380" s="156"/>
      <c r="D380" s="34"/>
      <c r="E380" s="156"/>
      <c r="F380" s="34"/>
      <c r="G380" s="34"/>
      <c r="H380" s="3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5"/>
      <c r="AC380" s="4"/>
      <c r="AD380" s="30"/>
      <c r="AE380" s="30"/>
    </row>
    <row r="381" spans="1:31" x14ac:dyDescent="0.25">
      <c r="A381" s="30"/>
      <c r="B381" s="30"/>
      <c r="C381" s="156"/>
      <c r="D381" s="34"/>
      <c r="E381" s="156"/>
      <c r="F381" s="34"/>
      <c r="G381" s="34"/>
      <c r="H381" s="3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5"/>
      <c r="AC381" s="4"/>
      <c r="AD381" s="30"/>
      <c r="AE381" s="30"/>
    </row>
    <row r="382" spans="1:31" x14ac:dyDescent="0.25">
      <c r="A382" s="30"/>
      <c r="B382" s="30"/>
      <c r="C382" s="156"/>
      <c r="D382" s="34"/>
      <c r="E382" s="156"/>
      <c r="F382" s="34"/>
      <c r="G382" s="34"/>
      <c r="H382" s="3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5"/>
      <c r="AC382" s="4"/>
      <c r="AD382" s="30"/>
      <c r="AE382" s="30"/>
    </row>
    <row r="383" spans="1:31" x14ac:dyDescent="0.25">
      <c r="A383" s="30"/>
      <c r="B383" s="30"/>
      <c r="C383" s="156"/>
      <c r="D383" s="34"/>
      <c r="E383" s="156"/>
      <c r="F383" s="34"/>
      <c r="G383" s="34"/>
      <c r="H383" s="3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5"/>
      <c r="AC383" s="4"/>
      <c r="AD383" s="30"/>
      <c r="AE383" s="30"/>
    </row>
    <row r="384" spans="1:31" x14ac:dyDescent="0.25">
      <c r="A384" s="30"/>
      <c r="B384" s="30"/>
      <c r="C384" s="156"/>
      <c r="D384" s="34"/>
      <c r="E384" s="156"/>
      <c r="F384" s="34"/>
      <c r="G384" s="34"/>
      <c r="H384" s="3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5"/>
      <c r="AC384" s="4"/>
      <c r="AD384" s="30"/>
      <c r="AE384" s="30"/>
    </row>
    <row r="385" spans="1:31" x14ac:dyDescent="0.25">
      <c r="A385" s="30"/>
      <c r="B385" s="30"/>
      <c r="C385" s="156"/>
      <c r="D385" s="34"/>
      <c r="E385" s="156"/>
      <c r="F385" s="34"/>
      <c r="G385" s="34"/>
      <c r="H385" s="3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5"/>
      <c r="AC385" s="4"/>
      <c r="AD385" s="30"/>
      <c r="AE385" s="30"/>
    </row>
    <row r="386" spans="1:31" x14ac:dyDescent="0.25">
      <c r="A386" s="30"/>
      <c r="B386" s="30"/>
      <c r="C386" s="156"/>
      <c r="D386" s="34"/>
      <c r="E386" s="156"/>
      <c r="F386" s="34"/>
      <c r="G386" s="34"/>
      <c r="H386" s="3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5"/>
      <c r="AC386" s="4"/>
      <c r="AD386" s="30"/>
      <c r="AE386" s="30"/>
    </row>
    <row r="387" spans="1:31" x14ac:dyDescent="0.25">
      <c r="A387" s="30"/>
      <c r="B387" s="30"/>
      <c r="C387" s="156"/>
      <c r="D387" s="34"/>
      <c r="E387" s="156"/>
      <c r="F387" s="34"/>
      <c r="G387" s="34"/>
      <c r="H387" s="3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5"/>
      <c r="AC387" s="4"/>
      <c r="AD387" s="30"/>
      <c r="AE387" s="30"/>
    </row>
    <row r="388" spans="1:31" x14ac:dyDescent="0.25">
      <c r="A388" s="30"/>
      <c r="B388" s="30"/>
      <c r="C388" s="156"/>
      <c r="D388" s="34"/>
      <c r="E388" s="156"/>
      <c r="F388" s="34"/>
      <c r="G388" s="34"/>
      <c r="H388" s="3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30"/>
      <c r="AE388" s="30"/>
    </row>
    <row r="389" spans="1:31" x14ac:dyDescent="0.25">
      <c r="A389" s="30"/>
      <c r="B389" s="30"/>
      <c r="C389" s="156"/>
      <c r="D389" s="34"/>
      <c r="E389" s="156"/>
      <c r="F389" s="34"/>
      <c r="G389" s="34"/>
      <c r="H389" s="3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30"/>
      <c r="AE389" s="30"/>
    </row>
    <row r="390" spans="1:31" x14ac:dyDescent="0.2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x14ac:dyDescent="0.2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x14ac:dyDescent="0.2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x14ac:dyDescent="0.2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x14ac:dyDescent="0.2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x14ac:dyDescent="0.2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x14ac:dyDescent="0.2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x14ac:dyDescent="0.2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x14ac:dyDescent="0.2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x14ac:dyDescent="0.2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x14ac:dyDescent="0.2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x14ac:dyDescent="0.2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x14ac:dyDescent="0.2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x14ac:dyDescent="0.2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x14ac:dyDescent="0.2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x14ac:dyDescent="0.2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x14ac:dyDescent="0.2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x14ac:dyDescent="0.2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x14ac:dyDescent="0.2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x14ac:dyDescent="0.2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x14ac:dyDescent="0.2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x14ac:dyDescent="0.2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x14ac:dyDescent="0.2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x14ac:dyDescent="0.2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x14ac:dyDescent="0.2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x14ac:dyDescent="0.2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x14ac:dyDescent="0.2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x14ac:dyDescent="0.2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x14ac:dyDescent="0.2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x14ac:dyDescent="0.2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x14ac:dyDescent="0.2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x14ac:dyDescent="0.2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x14ac:dyDescent="0.2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x14ac:dyDescent="0.2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x14ac:dyDescent="0.2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x14ac:dyDescent="0.2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x14ac:dyDescent="0.2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x14ac:dyDescent="0.2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x14ac:dyDescent="0.2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x14ac:dyDescent="0.2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x14ac:dyDescent="0.2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x14ac:dyDescent="0.2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x14ac:dyDescent="0.2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x14ac:dyDescent="0.2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x14ac:dyDescent="0.2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x14ac:dyDescent="0.2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x14ac:dyDescent="0.2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x14ac:dyDescent="0.2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x14ac:dyDescent="0.2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x14ac:dyDescent="0.2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x14ac:dyDescent="0.2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x14ac:dyDescent="0.2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x14ac:dyDescent="0.2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x14ac:dyDescent="0.2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x14ac:dyDescent="0.2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x14ac:dyDescent="0.2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x14ac:dyDescent="0.2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x14ac:dyDescent="0.2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x14ac:dyDescent="0.2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x14ac:dyDescent="0.2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x14ac:dyDescent="0.2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x14ac:dyDescent="0.2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x14ac:dyDescent="0.2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x14ac:dyDescent="0.2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x14ac:dyDescent="0.2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x14ac:dyDescent="0.2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x14ac:dyDescent="0.2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x14ac:dyDescent="0.2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x14ac:dyDescent="0.2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x14ac:dyDescent="0.2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x14ac:dyDescent="0.2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x14ac:dyDescent="0.2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x14ac:dyDescent="0.2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x14ac:dyDescent="0.2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x14ac:dyDescent="0.2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x14ac:dyDescent="0.2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x14ac:dyDescent="0.2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x14ac:dyDescent="0.2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x14ac:dyDescent="0.2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x14ac:dyDescent="0.2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x14ac:dyDescent="0.2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x14ac:dyDescent="0.2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x14ac:dyDescent="0.2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x14ac:dyDescent="0.2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x14ac:dyDescent="0.2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x14ac:dyDescent="0.2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x14ac:dyDescent="0.2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x14ac:dyDescent="0.2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x14ac:dyDescent="0.2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x14ac:dyDescent="0.2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x14ac:dyDescent="0.2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x14ac:dyDescent="0.2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x14ac:dyDescent="0.2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x14ac:dyDescent="0.2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x14ac:dyDescent="0.2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x14ac:dyDescent="0.2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x14ac:dyDescent="0.2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x14ac:dyDescent="0.2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x14ac:dyDescent="0.2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x14ac:dyDescent="0.2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x14ac:dyDescent="0.2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x14ac:dyDescent="0.2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x14ac:dyDescent="0.2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x14ac:dyDescent="0.2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x14ac:dyDescent="0.2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x14ac:dyDescent="0.2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x14ac:dyDescent="0.2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x14ac:dyDescent="0.2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x14ac:dyDescent="0.2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x14ac:dyDescent="0.2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x14ac:dyDescent="0.2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x14ac:dyDescent="0.2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x14ac:dyDescent="0.2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x14ac:dyDescent="0.2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x14ac:dyDescent="0.2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x14ac:dyDescent="0.2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x14ac:dyDescent="0.2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x14ac:dyDescent="0.2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x14ac:dyDescent="0.2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x14ac:dyDescent="0.2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x14ac:dyDescent="0.2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x14ac:dyDescent="0.2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x14ac:dyDescent="0.2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x14ac:dyDescent="0.2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x14ac:dyDescent="0.2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x14ac:dyDescent="0.2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x14ac:dyDescent="0.2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x14ac:dyDescent="0.2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x14ac:dyDescent="0.2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x14ac:dyDescent="0.2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x14ac:dyDescent="0.2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x14ac:dyDescent="0.2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x14ac:dyDescent="0.2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x14ac:dyDescent="0.2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x14ac:dyDescent="0.2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x14ac:dyDescent="0.2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x14ac:dyDescent="0.2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x14ac:dyDescent="0.2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x14ac:dyDescent="0.2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x14ac:dyDescent="0.2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x14ac:dyDescent="0.2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x14ac:dyDescent="0.2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x14ac:dyDescent="0.2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x14ac:dyDescent="0.2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x14ac:dyDescent="0.2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x14ac:dyDescent="0.2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x14ac:dyDescent="0.2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x14ac:dyDescent="0.2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x14ac:dyDescent="0.2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x14ac:dyDescent="0.2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x14ac:dyDescent="0.2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x14ac:dyDescent="0.2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x14ac:dyDescent="0.2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x14ac:dyDescent="0.2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x14ac:dyDescent="0.2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x14ac:dyDescent="0.2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x14ac:dyDescent="0.2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x14ac:dyDescent="0.2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x14ac:dyDescent="0.2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x14ac:dyDescent="0.2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x14ac:dyDescent="0.2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x14ac:dyDescent="0.2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x14ac:dyDescent="0.2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x14ac:dyDescent="0.2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x14ac:dyDescent="0.2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x14ac:dyDescent="0.2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x14ac:dyDescent="0.2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x14ac:dyDescent="0.2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x14ac:dyDescent="0.2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x14ac:dyDescent="0.2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x14ac:dyDescent="0.2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x14ac:dyDescent="0.2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x14ac:dyDescent="0.2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x14ac:dyDescent="0.2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x14ac:dyDescent="0.2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x14ac:dyDescent="0.2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x14ac:dyDescent="0.2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x14ac:dyDescent="0.2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x14ac:dyDescent="0.2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x14ac:dyDescent="0.2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x14ac:dyDescent="0.2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x14ac:dyDescent="0.2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x14ac:dyDescent="0.2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x14ac:dyDescent="0.2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x14ac:dyDescent="0.2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x14ac:dyDescent="0.2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x14ac:dyDescent="0.2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x14ac:dyDescent="0.2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x14ac:dyDescent="0.2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x14ac:dyDescent="0.2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x14ac:dyDescent="0.2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x14ac:dyDescent="0.2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x14ac:dyDescent="0.2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x14ac:dyDescent="0.2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x14ac:dyDescent="0.2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x14ac:dyDescent="0.2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x14ac:dyDescent="0.2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x14ac:dyDescent="0.2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x14ac:dyDescent="0.2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x14ac:dyDescent="0.2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x14ac:dyDescent="0.2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x14ac:dyDescent="0.2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x14ac:dyDescent="0.2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x14ac:dyDescent="0.2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x14ac:dyDescent="0.2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x14ac:dyDescent="0.2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x14ac:dyDescent="0.2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x14ac:dyDescent="0.2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x14ac:dyDescent="0.2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x14ac:dyDescent="0.2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x14ac:dyDescent="0.2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x14ac:dyDescent="0.2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x14ac:dyDescent="0.2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x14ac:dyDescent="0.2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x14ac:dyDescent="0.2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x14ac:dyDescent="0.2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x14ac:dyDescent="0.2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x14ac:dyDescent="0.2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x14ac:dyDescent="0.2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x14ac:dyDescent="0.2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x14ac:dyDescent="0.2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x14ac:dyDescent="0.2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x14ac:dyDescent="0.2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x14ac:dyDescent="0.2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x14ac:dyDescent="0.2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x14ac:dyDescent="0.2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x14ac:dyDescent="0.2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x14ac:dyDescent="0.2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x14ac:dyDescent="0.2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x14ac:dyDescent="0.2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x14ac:dyDescent="0.2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x14ac:dyDescent="0.2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x14ac:dyDescent="0.2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x14ac:dyDescent="0.2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x14ac:dyDescent="0.2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x14ac:dyDescent="0.2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x14ac:dyDescent="0.2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x14ac:dyDescent="0.2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x14ac:dyDescent="0.2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x14ac:dyDescent="0.2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x14ac:dyDescent="0.2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x14ac:dyDescent="0.2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x14ac:dyDescent="0.2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x14ac:dyDescent="0.2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x14ac:dyDescent="0.2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</sheetData>
  <mergeCells count="139">
    <mergeCell ref="C384:C385"/>
    <mergeCell ref="E384:E385"/>
    <mergeCell ref="D28:E28"/>
    <mergeCell ref="C372:C373"/>
    <mergeCell ref="C370:C371"/>
    <mergeCell ref="C354:C355"/>
    <mergeCell ref="E362:E363"/>
    <mergeCell ref="C368:C369"/>
    <mergeCell ref="C378:C379"/>
    <mergeCell ref="E378:E379"/>
    <mergeCell ref="E364:E365"/>
    <mergeCell ref="E366:E367"/>
    <mergeCell ref="E376:E377"/>
    <mergeCell ref="C376:C377"/>
    <mergeCell ref="C366:C367"/>
    <mergeCell ref="E370:E371"/>
    <mergeCell ref="C374:C375"/>
    <mergeCell ref="E374:E375"/>
    <mergeCell ref="E368:E369"/>
    <mergeCell ref="E372:E373"/>
    <mergeCell ref="C364:C365"/>
    <mergeCell ref="C362:C363"/>
    <mergeCell ref="C352:C353"/>
    <mergeCell ref="C358:C359"/>
    <mergeCell ref="C386:C387"/>
    <mergeCell ref="E386:E387"/>
    <mergeCell ref="C388:C389"/>
    <mergeCell ref="E388:E389"/>
    <mergeCell ref="A3:J3"/>
    <mergeCell ref="G21:G22"/>
    <mergeCell ref="G23:G24"/>
    <mergeCell ref="F21:F22"/>
    <mergeCell ref="F23:F24"/>
    <mergeCell ref="F25:F26"/>
    <mergeCell ref="G25:G26"/>
    <mergeCell ref="A255:A256"/>
    <mergeCell ref="A337:A338"/>
    <mergeCell ref="A339:A340"/>
    <mergeCell ref="A341:A342"/>
    <mergeCell ref="A343:A344"/>
    <mergeCell ref="A345:A346"/>
    <mergeCell ref="C380:C381"/>
    <mergeCell ref="E380:E381"/>
    <mergeCell ref="C382:C383"/>
    <mergeCell ref="E382:E383"/>
    <mergeCell ref="A25:C26"/>
    <mergeCell ref="E25:E26"/>
    <mergeCell ref="A28:C28"/>
    <mergeCell ref="C360:C361"/>
    <mergeCell ref="C356:C357"/>
    <mergeCell ref="E352:E353"/>
    <mergeCell ref="E354:E355"/>
    <mergeCell ref="E356:E357"/>
    <mergeCell ref="E360:E361"/>
    <mergeCell ref="E358:E359"/>
    <mergeCell ref="A319:A320"/>
    <mergeCell ref="A321:A322"/>
    <mergeCell ref="A323:A324"/>
    <mergeCell ref="A327:A328"/>
    <mergeCell ref="A333:A334"/>
    <mergeCell ref="A335:A336"/>
    <mergeCell ref="A325:A326"/>
    <mergeCell ref="A315:A316"/>
    <mergeCell ref="A311:A312"/>
    <mergeCell ref="A317:A318"/>
    <mergeCell ref="A329:A330"/>
    <mergeCell ref="A331:A332"/>
    <mergeCell ref="A241:A242"/>
    <mergeCell ref="A243:A244"/>
    <mergeCell ref="A313:A314"/>
    <mergeCell ref="A239:A240"/>
    <mergeCell ref="A245:A246"/>
    <mergeCell ref="A247:A248"/>
    <mergeCell ref="A249:A250"/>
    <mergeCell ref="A251:A252"/>
    <mergeCell ref="A253:A254"/>
    <mergeCell ref="A237:A238"/>
    <mergeCell ref="A229:A230"/>
    <mergeCell ref="A231:A232"/>
    <mergeCell ref="A235:A236"/>
    <mergeCell ref="A29:C29"/>
    <mergeCell ref="A233:A234"/>
    <mergeCell ref="A227:A228"/>
    <mergeCell ref="A79:A80"/>
    <mergeCell ref="B79:B80"/>
    <mergeCell ref="C79:D80"/>
    <mergeCell ref="A81:A82"/>
    <mergeCell ref="B81:B82"/>
    <mergeCell ref="C81:D82"/>
    <mergeCell ref="E81:E82"/>
    <mergeCell ref="C83:D83"/>
    <mergeCell ref="A21:A22"/>
    <mergeCell ref="C23:C24"/>
    <mergeCell ref="A23:A24"/>
    <mergeCell ref="B21:B22"/>
    <mergeCell ref="B23:B24"/>
    <mergeCell ref="D29:E29"/>
    <mergeCell ref="A30:AC30"/>
    <mergeCell ref="C21:C22"/>
    <mergeCell ref="E21:E22"/>
    <mergeCell ref="E23:E24"/>
    <mergeCell ref="B19:B20"/>
    <mergeCell ref="A19:A20"/>
    <mergeCell ref="B16:B18"/>
    <mergeCell ref="A4:E4"/>
    <mergeCell ref="B10:AC10"/>
    <mergeCell ref="T17:T18"/>
    <mergeCell ref="K17:L17"/>
    <mergeCell ref="Z17:Z18"/>
    <mergeCell ref="A5:J5"/>
    <mergeCell ref="B9:AC9"/>
    <mergeCell ref="M17:N17"/>
    <mergeCell ref="V17:V18"/>
    <mergeCell ref="W17:W18"/>
    <mergeCell ref="U17:U18"/>
    <mergeCell ref="E16:E18"/>
    <mergeCell ref="S17:S18"/>
    <mergeCell ref="A16:A18"/>
    <mergeCell ref="Q17:R17"/>
    <mergeCell ref="AC16:AC18"/>
    <mergeCell ref="V4:AA4"/>
    <mergeCell ref="V5:AA5"/>
    <mergeCell ref="F16:F18"/>
    <mergeCell ref="G16:G18"/>
    <mergeCell ref="G19:G20"/>
    <mergeCell ref="I16:AB16"/>
    <mergeCell ref="AA17:AA18"/>
    <mergeCell ref="AB17:AB18"/>
    <mergeCell ref="Y17:Y18"/>
    <mergeCell ref="X17:X18"/>
    <mergeCell ref="E19:E20"/>
    <mergeCell ref="V3:AA3"/>
    <mergeCell ref="C19:C20"/>
    <mergeCell ref="O17:P17"/>
    <mergeCell ref="J17:J18"/>
    <mergeCell ref="C16:D18"/>
    <mergeCell ref="I17:I18"/>
    <mergeCell ref="F19:F20"/>
    <mergeCell ref="H16:H18"/>
  </mergeCells>
  <phoneticPr fontId="14" type="noConversion"/>
  <pageMargins left="0.39370078740157483" right="0.39370078740157483" top="0.39370078740157483" bottom="0.39370078740157483" header="0.31496062992125984" footer="0.31496062992125984"/>
  <pageSetup paperSize="9" scale="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88"/>
      <c r="F2" s="90"/>
      <c r="G2" s="90"/>
      <c r="H2" s="90"/>
      <c r="I2" s="90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38</v>
      </c>
      <c r="U3" s="203"/>
      <c r="V3" s="203"/>
      <c r="W3" s="203"/>
      <c r="X3" s="203"/>
      <c r="Y3" s="87"/>
      <c r="Z3" s="87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83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175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83" t="s">
        <v>101</v>
      </c>
      <c r="B6" s="83"/>
      <c r="C6" s="83"/>
      <c r="D6" s="83"/>
      <c r="E6" s="83"/>
      <c r="F6" s="83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91" t="s">
        <v>83</v>
      </c>
      <c r="J14" s="91" t="s">
        <v>84</v>
      </c>
      <c r="K14" s="91" t="s">
        <v>83</v>
      </c>
      <c r="L14" s="91" t="s">
        <v>84</v>
      </c>
      <c r="M14" s="91" t="s">
        <v>83</v>
      </c>
      <c r="N14" s="91" t="s">
        <v>84</v>
      </c>
      <c r="O14" s="91" t="s">
        <v>83</v>
      </c>
      <c r="P14" s="91" t="s">
        <v>84</v>
      </c>
      <c r="Q14" s="91" t="s">
        <v>83</v>
      </c>
      <c r="R14" s="91" t="s">
        <v>84</v>
      </c>
      <c r="S14" s="91" t="s">
        <v>83</v>
      </c>
      <c r="T14" s="91" t="s">
        <v>84</v>
      </c>
      <c r="U14" s="91" t="s">
        <v>83</v>
      </c>
      <c r="V14" s="91" t="s">
        <v>84</v>
      </c>
      <c r="W14" s="91" t="s">
        <v>83</v>
      </c>
      <c r="X14" s="91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01"/>
      <c r="G15" s="10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85"/>
      <c r="AA15" s="85"/>
    </row>
    <row r="16" spans="1:27" ht="30" hidden="1" customHeight="1" x14ac:dyDescent="0.25">
      <c r="A16" s="268"/>
      <c r="B16" s="268"/>
      <c r="C16" s="270"/>
      <c r="D16" s="94"/>
      <c r="E16" s="271"/>
      <c r="F16" s="101"/>
      <c r="G16" s="10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85"/>
      <c r="AA16" s="85"/>
    </row>
    <row r="17" spans="1:27" ht="30" customHeight="1" x14ac:dyDescent="0.25">
      <c r="A17" s="227">
        <v>1</v>
      </c>
      <c r="B17" s="227" t="s">
        <v>110</v>
      </c>
      <c r="C17" s="225" t="s">
        <v>111</v>
      </c>
      <c r="D17" s="92" t="s">
        <v>27</v>
      </c>
      <c r="E17" s="229"/>
      <c r="F17" s="98"/>
      <c r="G17" s="98"/>
      <c r="H17" s="225" t="s">
        <v>112</v>
      </c>
      <c r="I17" s="99"/>
      <c r="J17" s="100"/>
      <c r="K17" s="100"/>
      <c r="L17" s="100"/>
      <c r="M17" s="100"/>
      <c r="N17" s="100">
        <v>1</v>
      </c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93"/>
      <c r="Z17" s="2"/>
      <c r="AA17" s="2"/>
    </row>
    <row r="18" spans="1:27" ht="30" customHeight="1" x14ac:dyDescent="0.25">
      <c r="A18" s="228"/>
      <c r="B18" s="228"/>
      <c r="C18" s="226"/>
      <c r="D18" s="92" t="s">
        <v>24</v>
      </c>
      <c r="E18" s="229"/>
      <c r="F18" s="98"/>
      <c r="G18" s="98"/>
      <c r="H18" s="226"/>
      <c r="I18" s="99"/>
      <c r="J18" s="92"/>
      <c r="K18" s="92"/>
      <c r="L18" s="92"/>
      <c r="M18" s="92"/>
      <c r="N18" s="92">
        <v>26070.97</v>
      </c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3">
        <f>SUM(I18:X18)</f>
        <v>26070.97</v>
      </c>
      <c r="Z18" s="85"/>
      <c r="AA18" s="85"/>
    </row>
    <row r="19" spans="1:27" ht="30" hidden="1" customHeight="1" x14ac:dyDescent="0.25">
      <c r="A19" s="267"/>
      <c r="B19" s="267"/>
      <c r="C19" s="269"/>
      <c r="D19" s="94"/>
      <c r="E19" s="271"/>
      <c r="F19" s="101"/>
      <c r="G19" s="10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01"/>
      <c r="G20" s="10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85"/>
      <c r="AA20" s="85"/>
    </row>
    <row r="21" spans="1:27" ht="30" hidden="1" customHeight="1" x14ac:dyDescent="0.25">
      <c r="A21" s="267"/>
      <c r="B21" s="267"/>
      <c r="C21" s="269"/>
      <c r="D21" s="94"/>
      <c r="E21" s="271"/>
      <c r="F21" s="101"/>
      <c r="G21" s="10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01"/>
      <c r="G22" s="10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85"/>
      <c r="AA22" s="8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85"/>
      <c r="AA24" s="8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85"/>
      <c r="AA26" s="8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85"/>
      <c r="AA28" s="8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85"/>
      <c r="AA30" s="8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85"/>
      <c r="AA32" s="8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85"/>
      <c r="AA33" s="8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85"/>
      <c r="AA34" s="85"/>
    </row>
    <row r="35" spans="1:27" ht="30" customHeight="1" x14ac:dyDescent="0.25">
      <c r="A35" s="227">
        <v>2</v>
      </c>
      <c r="B35" s="227" t="s">
        <v>110</v>
      </c>
      <c r="C35" s="225" t="s">
        <v>135</v>
      </c>
      <c r="D35" s="92" t="s">
        <v>27</v>
      </c>
      <c r="E35" s="229" t="s">
        <v>136</v>
      </c>
      <c r="F35" s="225" t="s">
        <v>122</v>
      </c>
      <c r="G35" s="225" t="s">
        <v>122</v>
      </c>
      <c r="H35" s="225" t="s">
        <v>109</v>
      </c>
      <c r="I35" s="99"/>
      <c r="J35" s="100"/>
      <c r="K35" s="100"/>
      <c r="L35" s="100"/>
      <c r="M35" s="100">
        <v>1</v>
      </c>
      <c r="N35" s="100">
        <v>1</v>
      </c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85"/>
      <c r="AA35" s="85"/>
    </row>
    <row r="36" spans="1:27" ht="30" customHeight="1" x14ac:dyDescent="0.25">
      <c r="A36" s="228"/>
      <c r="B36" s="228"/>
      <c r="C36" s="226"/>
      <c r="D36" s="92" t="s">
        <v>24</v>
      </c>
      <c r="E36" s="229"/>
      <c r="F36" s="226"/>
      <c r="G36" s="226"/>
      <c r="H36" s="226"/>
      <c r="I36" s="92"/>
      <c r="J36" s="92"/>
      <c r="K36" s="92"/>
      <c r="L36" s="92"/>
      <c r="M36" s="92">
        <v>110</v>
      </c>
      <c r="N36" s="92">
        <v>5390</v>
      </c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>
        <f>SUM(I36:X36)</f>
        <v>5500</v>
      </c>
      <c r="Z36" s="85"/>
      <c r="AA36" s="8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85"/>
      <c r="AA37" s="8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85"/>
      <c r="AA38" s="8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85"/>
      <c r="AA39" s="8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85"/>
      <c r="AA40" s="8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85"/>
      <c r="AA41" s="8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85"/>
      <c r="AA42" s="8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85"/>
      <c r="AA43" s="8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85"/>
      <c r="AA44" s="8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85"/>
      <c r="AA45" s="8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85"/>
      <c r="AA46" s="8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85"/>
      <c r="AA47" s="8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85"/>
      <c r="AA48" s="8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85"/>
      <c r="AA49" s="8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85"/>
      <c r="AA50" s="8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85"/>
      <c r="AA51" s="8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85"/>
      <c r="AA52" s="8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85"/>
      <c r="AA53" s="8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85"/>
      <c r="AA54" s="8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85"/>
      <c r="AA55" s="8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85"/>
      <c r="AA56" s="8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85"/>
      <c r="AA57" s="8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85"/>
      <c r="AA58" s="8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85"/>
      <c r="AA59" s="8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85"/>
      <c r="AA60" s="8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85"/>
      <c r="AA61" s="8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85"/>
      <c r="AA62" s="8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85"/>
      <c r="AA64" s="8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89"/>
      <c r="G65" s="89"/>
      <c r="H65" s="89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85"/>
      <c r="AA65" s="8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89"/>
      <c r="G66" s="89"/>
      <c r="H66" s="89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110</v>
      </c>
      <c r="N66" s="17">
        <f>SUM(N16,N18,N20,N22,N24,N26,N28,N30,N32,N34,N36,N38,N40,N42,N44,N46,N48,N50,N52,N54,N56,N58,N60,N62,N64)</f>
        <v>31460.97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31570.97</v>
      </c>
      <c r="Z66" s="24"/>
      <c r="AA66" s="85"/>
    </row>
    <row r="67" spans="1:27" x14ac:dyDescent="0.25">
      <c r="A67" s="85"/>
      <c r="B67" s="85"/>
      <c r="C67" s="84"/>
      <c r="D67" s="86"/>
      <c r="E67" s="84"/>
      <c r="F67" s="84"/>
      <c r="G67" s="84"/>
      <c r="H67" s="84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5"/>
      <c r="AA67" s="85"/>
    </row>
    <row r="68" spans="1:27" x14ac:dyDescent="0.25">
      <c r="A68" s="159"/>
      <c r="B68" s="159"/>
      <c r="C68" s="159"/>
      <c r="D68" s="157"/>
      <c r="E68" s="157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5"/>
      <c r="AA68" s="85"/>
    </row>
    <row r="69" spans="1:27" x14ac:dyDescent="0.25">
      <c r="A69" s="159"/>
      <c r="B69" s="159"/>
      <c r="C69" s="159"/>
      <c r="D69" s="157"/>
      <c r="E69" s="157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5"/>
      <c r="AA69" s="8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85"/>
      <c r="AA70" s="85"/>
    </row>
    <row r="71" spans="1:27" x14ac:dyDescent="0.25">
      <c r="A71" s="85"/>
      <c r="B71" s="85"/>
      <c r="C71" s="84"/>
      <c r="D71" s="86"/>
      <c r="E71" s="84"/>
      <c r="F71" s="84"/>
      <c r="G71" s="84"/>
      <c r="H71" s="84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5"/>
      <c r="AA71" s="85"/>
    </row>
    <row r="72" spans="1:27" x14ac:dyDescent="0.25">
      <c r="A72" s="85"/>
      <c r="B72" s="85"/>
      <c r="C72" s="84"/>
      <c r="D72" s="86"/>
      <c r="E72" s="84"/>
      <c r="F72" s="84"/>
      <c r="G72" s="84"/>
      <c r="H72" s="84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5"/>
      <c r="AA72" s="85"/>
    </row>
    <row r="73" spans="1:27" x14ac:dyDescent="0.25">
      <c r="A73" s="85"/>
      <c r="B73" s="85"/>
      <c r="C73" s="84"/>
      <c r="D73" s="86"/>
      <c r="E73" s="84"/>
      <c r="F73" s="84"/>
      <c r="G73" s="84"/>
      <c r="H73" s="84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5"/>
      <c r="AA73" s="85"/>
    </row>
    <row r="74" spans="1:27" x14ac:dyDescent="0.25">
      <c r="A74" s="85"/>
      <c r="B74" s="85"/>
      <c r="C74" s="84"/>
      <c r="D74" s="86"/>
      <c r="E74" s="84"/>
      <c r="F74" s="84"/>
      <c r="G74" s="84"/>
      <c r="H74" s="84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5"/>
      <c r="AA74" s="85"/>
    </row>
    <row r="75" spans="1:27" x14ac:dyDescent="0.25">
      <c r="A75" s="85"/>
      <c r="B75" s="85"/>
      <c r="C75" s="84"/>
      <c r="D75" s="86"/>
      <c r="E75" s="84"/>
      <c r="F75" s="84"/>
      <c r="G75" s="84"/>
      <c r="H75" s="84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5"/>
      <c r="AA75" s="85"/>
    </row>
    <row r="76" spans="1:27" x14ac:dyDescent="0.25">
      <c r="A76" s="85"/>
      <c r="B76" s="85"/>
      <c r="C76" s="84"/>
      <c r="D76" s="86"/>
      <c r="E76" s="84"/>
      <c r="F76" s="84"/>
      <c r="G76" s="84"/>
      <c r="H76" s="84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5"/>
      <c r="AA76" s="85"/>
    </row>
    <row r="77" spans="1:27" x14ac:dyDescent="0.25">
      <c r="A77" s="85"/>
      <c r="B77" s="85"/>
      <c r="C77" s="84"/>
      <c r="D77" s="86"/>
      <c r="E77" s="84"/>
      <c r="F77" s="84"/>
      <c r="G77" s="84"/>
      <c r="H77" s="84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5"/>
      <c r="AA77" s="85"/>
    </row>
    <row r="78" spans="1:27" x14ac:dyDescent="0.25">
      <c r="A78" s="85"/>
      <c r="B78" s="85"/>
      <c r="C78" s="84"/>
      <c r="D78" s="86"/>
      <c r="E78" s="84"/>
      <c r="F78" s="84"/>
      <c r="G78" s="84"/>
      <c r="H78" s="84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5"/>
      <c r="AA78" s="85"/>
    </row>
    <row r="79" spans="1:27" x14ac:dyDescent="0.25">
      <c r="A79" s="85"/>
      <c r="B79" s="85"/>
      <c r="C79" s="84"/>
      <c r="D79" s="86"/>
      <c r="E79" s="84"/>
      <c r="F79" s="84"/>
      <c r="G79" s="84"/>
      <c r="H79" s="84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5"/>
      <c r="AA79" s="85"/>
    </row>
    <row r="80" spans="1:27" x14ac:dyDescent="0.25">
      <c r="A80" s="85"/>
      <c r="B80" s="85"/>
      <c r="C80" s="84"/>
      <c r="D80" s="86"/>
      <c r="E80" s="84"/>
      <c r="F80" s="84"/>
      <c r="G80" s="84"/>
      <c r="H80" s="84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5"/>
      <c r="AA80" s="85"/>
    </row>
    <row r="81" spans="1:27" x14ac:dyDescent="0.25">
      <c r="A81" s="85"/>
      <c r="B81" s="85"/>
      <c r="C81" s="84"/>
      <c r="D81" s="86"/>
      <c r="E81" s="84"/>
      <c r="F81" s="84"/>
      <c r="G81" s="84"/>
      <c r="H81" s="84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5"/>
      <c r="AA81" s="85"/>
    </row>
    <row r="82" spans="1:27" x14ac:dyDescent="0.25">
      <c r="A82" s="85"/>
      <c r="B82" s="85"/>
      <c r="C82" s="84"/>
      <c r="D82" s="86"/>
      <c r="E82" s="84"/>
      <c r="F82" s="84"/>
      <c r="G82" s="84"/>
      <c r="H82" s="84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5"/>
      <c r="AA82" s="85"/>
    </row>
    <row r="83" spans="1:27" x14ac:dyDescent="0.25">
      <c r="A83" s="85"/>
      <c r="B83" s="85"/>
      <c r="C83" s="84"/>
      <c r="D83" s="86"/>
      <c r="E83" s="84"/>
      <c r="F83" s="84"/>
      <c r="G83" s="84"/>
      <c r="H83" s="84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5"/>
      <c r="AA83" s="85"/>
    </row>
    <row r="84" spans="1:27" x14ac:dyDescent="0.25">
      <c r="A84" s="85"/>
      <c r="B84" s="85"/>
      <c r="C84" s="84"/>
      <c r="D84" s="86"/>
      <c r="E84" s="84"/>
      <c r="F84" s="84"/>
      <c r="G84" s="84"/>
      <c r="H84" s="84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5"/>
      <c r="AA84" s="85"/>
    </row>
    <row r="85" spans="1:27" x14ac:dyDescent="0.25">
      <c r="A85" s="85"/>
      <c r="B85" s="85"/>
      <c r="C85" s="84"/>
      <c r="D85" s="86"/>
      <c r="E85" s="84"/>
      <c r="F85" s="84"/>
      <c r="G85" s="84"/>
      <c r="H85" s="84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5"/>
      <c r="AA85" s="85"/>
    </row>
    <row r="86" spans="1:27" x14ac:dyDescent="0.25">
      <c r="A86" s="85"/>
      <c r="B86" s="85"/>
      <c r="C86" s="84"/>
      <c r="D86" s="86"/>
      <c r="E86" s="84"/>
      <c r="F86" s="84"/>
      <c r="G86" s="84"/>
      <c r="H86" s="84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5"/>
      <c r="AA86" s="85"/>
    </row>
    <row r="87" spans="1:27" x14ac:dyDescent="0.25">
      <c r="A87" s="85"/>
      <c r="B87" s="85"/>
      <c r="C87" s="84"/>
      <c r="D87" s="86"/>
      <c r="E87" s="84"/>
      <c r="F87" s="84"/>
      <c r="G87" s="84"/>
      <c r="H87" s="84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5"/>
      <c r="AA87" s="85"/>
    </row>
    <row r="88" spans="1:27" x14ac:dyDescent="0.25">
      <c r="A88" s="85"/>
      <c r="B88" s="85"/>
      <c r="C88" s="84"/>
      <c r="D88" s="86"/>
      <c r="E88" s="84"/>
      <c r="F88" s="84"/>
      <c r="G88" s="84"/>
      <c r="H88" s="84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5"/>
      <c r="AA88" s="85"/>
    </row>
    <row r="89" spans="1:27" x14ac:dyDescent="0.25">
      <c r="A89" s="85"/>
      <c r="B89" s="85"/>
      <c r="C89" s="84"/>
      <c r="D89" s="86"/>
      <c r="E89" s="84"/>
      <c r="F89" s="84"/>
      <c r="G89" s="84"/>
      <c r="H89" s="84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5"/>
      <c r="AA89" s="85"/>
    </row>
    <row r="90" spans="1:27" x14ac:dyDescent="0.25">
      <c r="A90" s="85"/>
      <c r="B90" s="85"/>
      <c r="C90" s="84"/>
      <c r="D90" s="86"/>
      <c r="E90" s="84"/>
      <c r="F90" s="84"/>
      <c r="G90" s="84"/>
      <c r="H90" s="84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5"/>
      <c r="AA90" s="85"/>
    </row>
    <row r="91" spans="1:27" x14ac:dyDescent="0.25">
      <c r="A91" s="85"/>
      <c r="B91" s="85"/>
      <c r="C91" s="84"/>
      <c r="D91" s="86"/>
      <c r="E91" s="84"/>
      <c r="F91" s="84"/>
      <c r="G91" s="84"/>
      <c r="H91" s="84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5"/>
      <c r="AA91" s="85"/>
    </row>
    <row r="92" spans="1:27" x14ac:dyDescent="0.25">
      <c r="A92" s="85"/>
      <c r="B92" s="85"/>
      <c r="C92" s="84"/>
      <c r="D92" s="86"/>
      <c r="E92" s="84"/>
      <c r="F92" s="84"/>
      <c r="G92" s="84"/>
      <c r="H92" s="84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5"/>
      <c r="AA92" s="85"/>
    </row>
    <row r="93" spans="1:27" x14ac:dyDescent="0.25">
      <c r="A93" s="85"/>
      <c r="B93" s="85"/>
      <c r="C93" s="84"/>
      <c r="D93" s="86"/>
      <c r="E93" s="84"/>
      <c r="F93" s="84"/>
      <c r="G93" s="84"/>
      <c r="H93" s="84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5"/>
      <c r="AA93" s="85"/>
    </row>
    <row r="94" spans="1:27" x14ac:dyDescent="0.25">
      <c r="A94" s="85"/>
      <c r="B94" s="85"/>
      <c r="C94" s="84"/>
      <c r="D94" s="86"/>
      <c r="E94" s="84"/>
      <c r="F94" s="84"/>
      <c r="G94" s="84"/>
      <c r="H94" s="84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5"/>
      <c r="AA94" s="85"/>
    </row>
    <row r="95" spans="1:27" x14ac:dyDescent="0.25">
      <c r="A95" s="85"/>
      <c r="B95" s="85"/>
      <c r="C95" s="84"/>
      <c r="D95" s="86"/>
      <c r="E95" s="84"/>
      <c r="F95" s="84"/>
      <c r="G95" s="84"/>
      <c r="H95" s="84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5"/>
      <c r="AA95" s="85"/>
    </row>
    <row r="96" spans="1:27" x14ac:dyDescent="0.25">
      <c r="A96" s="85"/>
      <c r="B96" s="85"/>
      <c r="C96" s="84"/>
      <c r="D96" s="86"/>
      <c r="E96" s="84"/>
      <c r="F96" s="84"/>
      <c r="G96" s="84"/>
      <c r="H96" s="84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5"/>
      <c r="AA96" s="85"/>
    </row>
    <row r="97" spans="1:27" x14ac:dyDescent="0.25">
      <c r="A97" s="85"/>
      <c r="B97" s="85"/>
      <c r="C97" s="84"/>
      <c r="D97" s="86"/>
      <c r="E97" s="84"/>
      <c r="F97" s="84"/>
      <c r="G97" s="84"/>
      <c r="H97" s="84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5"/>
      <c r="AA97" s="85"/>
    </row>
    <row r="98" spans="1:27" x14ac:dyDescent="0.25">
      <c r="A98" s="85"/>
      <c r="B98" s="85"/>
      <c r="C98" s="84"/>
      <c r="D98" s="86"/>
      <c r="E98" s="84"/>
      <c r="F98" s="84"/>
      <c r="G98" s="84"/>
      <c r="H98" s="84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5"/>
      <c r="AA98" s="85"/>
    </row>
    <row r="99" spans="1:27" x14ac:dyDescent="0.25">
      <c r="A99" s="85"/>
      <c r="B99" s="85"/>
      <c r="C99" s="84"/>
      <c r="D99" s="86"/>
      <c r="E99" s="84"/>
      <c r="F99" s="84"/>
      <c r="G99" s="84"/>
      <c r="H99" s="84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5"/>
      <c r="AA99" s="85"/>
    </row>
    <row r="100" spans="1:27" x14ac:dyDescent="0.25">
      <c r="A100" s="85"/>
      <c r="B100" s="85"/>
      <c r="C100" s="84"/>
      <c r="D100" s="86"/>
      <c r="E100" s="84"/>
      <c r="F100" s="84"/>
      <c r="G100" s="84"/>
      <c r="H100" s="84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5"/>
      <c r="AA100" s="85"/>
    </row>
    <row r="101" spans="1:27" x14ac:dyDescent="0.25">
      <c r="A101" s="85"/>
      <c r="B101" s="85"/>
      <c r="C101" s="84"/>
      <c r="D101" s="86"/>
      <c r="E101" s="84"/>
      <c r="F101" s="84"/>
      <c r="G101" s="84"/>
      <c r="H101" s="84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5"/>
      <c r="AA101" s="85"/>
    </row>
    <row r="102" spans="1:27" x14ac:dyDescent="0.25">
      <c r="A102" s="85"/>
      <c r="B102" s="85"/>
      <c r="C102" s="84"/>
      <c r="D102" s="86"/>
      <c r="E102" s="84"/>
      <c r="F102" s="84"/>
      <c r="G102" s="84"/>
      <c r="H102" s="84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5"/>
      <c r="AA102" s="85"/>
    </row>
    <row r="103" spans="1:27" x14ac:dyDescent="0.25">
      <c r="A103" s="85"/>
      <c r="B103" s="85"/>
      <c r="C103" s="84"/>
      <c r="D103" s="86"/>
      <c r="E103" s="84"/>
      <c r="F103" s="84"/>
      <c r="G103" s="84"/>
      <c r="H103" s="84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5"/>
      <c r="AA103" s="85"/>
    </row>
    <row r="104" spans="1:27" x14ac:dyDescent="0.25">
      <c r="A104" s="85"/>
      <c r="B104" s="85"/>
      <c r="C104" s="84"/>
      <c r="D104" s="86"/>
      <c r="E104" s="84"/>
      <c r="F104" s="84"/>
      <c r="G104" s="84"/>
      <c r="H104" s="84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5"/>
      <c r="AA104" s="85"/>
    </row>
    <row r="105" spans="1:27" x14ac:dyDescent="0.25">
      <c r="A105" s="85"/>
      <c r="B105" s="85"/>
      <c r="C105" s="84"/>
      <c r="D105" s="86"/>
      <c r="E105" s="84"/>
      <c r="F105" s="84"/>
      <c r="G105" s="84"/>
      <c r="H105" s="84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5"/>
      <c r="AA105" s="85"/>
    </row>
    <row r="106" spans="1:27" x14ac:dyDescent="0.25">
      <c r="A106" s="85"/>
      <c r="B106" s="85"/>
      <c r="C106" s="84"/>
      <c r="D106" s="86"/>
      <c r="E106" s="84"/>
      <c r="F106" s="84"/>
      <c r="G106" s="84"/>
      <c r="H106" s="84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5"/>
      <c r="AA106" s="85"/>
    </row>
    <row r="107" spans="1:27" x14ac:dyDescent="0.25">
      <c r="A107" s="85"/>
      <c r="B107" s="85"/>
      <c r="C107" s="84"/>
      <c r="D107" s="86"/>
      <c r="E107" s="84"/>
      <c r="F107" s="84"/>
      <c r="G107" s="84"/>
      <c r="H107" s="84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5"/>
      <c r="AA107" s="85"/>
    </row>
    <row r="108" spans="1:27" x14ac:dyDescent="0.25">
      <c r="A108" s="85"/>
      <c r="B108" s="85"/>
      <c r="C108" s="84"/>
      <c r="D108" s="86"/>
      <c r="E108" s="84"/>
      <c r="F108" s="84"/>
      <c r="G108" s="84"/>
      <c r="H108" s="84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5"/>
      <c r="AA108" s="85"/>
    </row>
    <row r="109" spans="1:27" x14ac:dyDescent="0.25">
      <c r="A109" s="85"/>
      <c r="B109" s="85"/>
      <c r="C109" s="84"/>
      <c r="D109" s="86"/>
      <c r="E109" s="84"/>
      <c r="F109" s="84"/>
      <c r="G109" s="84"/>
      <c r="H109" s="84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5"/>
      <c r="AA109" s="85"/>
    </row>
    <row r="110" spans="1:27" x14ac:dyDescent="0.25">
      <c r="A110" s="85"/>
      <c r="B110" s="85"/>
      <c r="C110" s="84"/>
      <c r="D110" s="86"/>
      <c r="E110" s="84"/>
      <c r="F110" s="84"/>
      <c r="G110" s="84"/>
      <c r="H110" s="84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5"/>
      <c r="AA110" s="85"/>
    </row>
    <row r="111" spans="1:27" x14ac:dyDescent="0.25">
      <c r="A111" s="85"/>
      <c r="B111" s="85"/>
      <c r="C111" s="84"/>
      <c r="D111" s="86"/>
      <c r="E111" s="84"/>
      <c r="F111" s="84"/>
      <c r="G111" s="84"/>
      <c r="H111" s="84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5"/>
      <c r="AA111" s="85"/>
    </row>
    <row r="112" spans="1:27" x14ac:dyDescent="0.25">
      <c r="A112" s="85"/>
      <c r="B112" s="85"/>
      <c r="C112" s="84"/>
      <c r="D112" s="86"/>
      <c r="E112" s="84"/>
      <c r="F112" s="84"/>
      <c r="G112" s="84"/>
      <c r="H112" s="84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5"/>
      <c r="AA112" s="85"/>
    </row>
    <row r="113" spans="1:27" x14ac:dyDescent="0.25">
      <c r="A113" s="85"/>
      <c r="B113" s="85"/>
      <c r="C113" s="84"/>
      <c r="D113" s="86"/>
      <c r="E113" s="84"/>
      <c r="F113" s="84"/>
      <c r="G113" s="84"/>
      <c r="H113" s="84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5"/>
      <c r="AA113" s="85"/>
    </row>
    <row r="114" spans="1:27" x14ac:dyDescent="0.25">
      <c r="A114" s="85"/>
      <c r="B114" s="85"/>
      <c r="C114" s="84"/>
      <c r="D114" s="86"/>
      <c r="E114" s="84"/>
      <c r="F114" s="84"/>
      <c r="G114" s="84"/>
      <c r="H114" s="84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5"/>
      <c r="AA114" s="85"/>
    </row>
    <row r="115" spans="1:27" x14ac:dyDescent="0.25">
      <c r="A115" s="85"/>
      <c r="B115" s="85"/>
      <c r="C115" s="84"/>
      <c r="D115" s="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5"/>
      <c r="C116" s="84"/>
      <c r="D116" s="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5"/>
      <c r="C117" s="84"/>
      <c r="D117" s="86"/>
      <c r="E117" s="84"/>
      <c r="F117" s="84"/>
      <c r="G117" s="84"/>
      <c r="H117" s="84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5"/>
      <c r="AA117" s="85"/>
    </row>
    <row r="118" spans="1:27" x14ac:dyDescent="0.25">
      <c r="A118" s="85"/>
      <c r="B118" s="85"/>
      <c r="C118" s="84"/>
      <c r="D118" s="86"/>
      <c r="E118" s="84"/>
      <c r="F118" s="84"/>
      <c r="G118" s="84"/>
      <c r="H118" s="84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5"/>
      <c r="AA118" s="85"/>
    </row>
    <row r="119" spans="1:27" x14ac:dyDescent="0.25">
      <c r="A119" s="159"/>
      <c r="B119" s="159"/>
      <c r="C119" s="156"/>
      <c r="D119" s="15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x14ac:dyDescent="0.25">
      <c r="A120" s="159"/>
      <c r="B120" s="159"/>
      <c r="C120" s="156"/>
      <c r="D120" s="15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x14ac:dyDescent="0.25">
      <c r="A121" s="159"/>
      <c r="B121" s="159"/>
      <c r="C121" s="156"/>
      <c r="D121" s="156"/>
      <c r="E121" s="156"/>
      <c r="F121" s="84"/>
      <c r="G121" s="84"/>
      <c r="H121" s="84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5"/>
      <c r="AA121" s="85"/>
    </row>
    <row r="122" spans="1:27" x14ac:dyDescent="0.25">
      <c r="A122" s="159"/>
      <c r="B122" s="159"/>
      <c r="C122" s="156"/>
      <c r="D122" s="156"/>
      <c r="E122" s="156"/>
      <c r="F122" s="84"/>
      <c r="G122" s="84"/>
      <c r="H122" s="84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5"/>
      <c r="AA122" s="85"/>
    </row>
    <row r="123" spans="1:27" x14ac:dyDescent="0.25">
      <c r="A123" s="85"/>
      <c r="B123" s="85"/>
      <c r="C123" s="156"/>
      <c r="D123" s="156"/>
      <c r="E123" s="84"/>
      <c r="F123" s="84"/>
      <c r="G123" s="84"/>
      <c r="H123" s="84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5"/>
      <c r="AA123" s="85"/>
    </row>
    <row r="124" spans="1:27" x14ac:dyDescent="0.25">
      <c r="A124" s="85"/>
      <c r="B124" s="85"/>
      <c r="C124" s="84"/>
      <c r="D124" s="86"/>
      <c r="E124" s="84"/>
      <c r="F124" s="84"/>
      <c r="G124" s="84"/>
      <c r="H124" s="84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5"/>
      <c r="AA124" s="85"/>
    </row>
    <row r="125" spans="1:27" x14ac:dyDescent="0.25">
      <c r="A125" s="85"/>
      <c r="B125" s="85"/>
      <c r="C125" s="84"/>
      <c r="D125" s="86"/>
      <c r="E125" s="84"/>
      <c r="F125" s="84"/>
      <c r="G125" s="84"/>
      <c r="H125" s="84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5"/>
      <c r="AA125" s="85"/>
    </row>
    <row r="126" spans="1:27" x14ac:dyDescent="0.25">
      <c r="A126" s="85"/>
      <c r="B126" s="85"/>
      <c r="C126" s="84"/>
      <c r="D126" s="86"/>
      <c r="E126" s="84"/>
      <c r="F126" s="84"/>
      <c r="G126" s="84"/>
      <c r="H126" s="84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5"/>
      <c r="AA126" s="85"/>
    </row>
    <row r="127" spans="1:27" x14ac:dyDescent="0.25">
      <c r="A127" s="85"/>
      <c r="B127" s="85"/>
      <c r="C127" s="84"/>
      <c r="D127" s="86"/>
      <c r="E127" s="84"/>
      <c r="F127" s="84"/>
      <c r="G127" s="84"/>
      <c r="H127" s="84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5"/>
      <c r="AA127" s="85"/>
    </row>
    <row r="128" spans="1:27" x14ac:dyDescent="0.25">
      <c r="A128" s="85"/>
      <c r="B128" s="85"/>
      <c r="C128" s="84"/>
      <c r="D128" s="86"/>
      <c r="E128" s="84"/>
      <c r="F128" s="84"/>
      <c r="G128" s="84"/>
      <c r="H128" s="84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5"/>
      <c r="AA128" s="85"/>
    </row>
    <row r="129" spans="1:27" x14ac:dyDescent="0.25">
      <c r="A129" s="85"/>
      <c r="B129" s="85"/>
      <c r="C129" s="84"/>
      <c r="D129" s="86"/>
      <c r="E129" s="84"/>
      <c r="F129" s="84"/>
      <c r="G129" s="84"/>
      <c r="H129" s="84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5"/>
      <c r="AA129" s="85"/>
    </row>
    <row r="130" spans="1:27" x14ac:dyDescent="0.25">
      <c r="A130" s="85"/>
      <c r="B130" s="85"/>
      <c r="C130" s="84"/>
      <c r="D130" s="86"/>
      <c r="E130" s="84"/>
      <c r="F130" s="84"/>
      <c r="G130" s="84"/>
      <c r="H130" s="84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5"/>
      <c r="AA130" s="85"/>
    </row>
    <row r="131" spans="1:27" x14ac:dyDescent="0.25">
      <c r="A131" s="85"/>
      <c r="B131" s="85"/>
      <c r="C131" s="84"/>
      <c r="D131" s="86"/>
      <c r="E131" s="84"/>
      <c r="F131" s="84"/>
      <c r="G131" s="84"/>
      <c r="H131" s="84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5"/>
      <c r="AA131" s="85"/>
    </row>
    <row r="132" spans="1:27" x14ac:dyDescent="0.25">
      <c r="A132" s="85"/>
      <c r="B132" s="85"/>
      <c r="C132" s="84"/>
      <c r="D132" s="86"/>
      <c r="E132" s="84"/>
      <c r="F132" s="84"/>
      <c r="G132" s="84"/>
      <c r="H132" s="84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5"/>
      <c r="AA132" s="85"/>
    </row>
    <row r="133" spans="1:27" x14ac:dyDescent="0.25">
      <c r="A133" s="85"/>
      <c r="B133" s="85"/>
      <c r="C133" s="84"/>
      <c r="D133" s="86"/>
      <c r="E133" s="84"/>
      <c r="F133" s="84"/>
      <c r="G133" s="84"/>
      <c r="H133" s="84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5"/>
      <c r="AA133" s="85"/>
    </row>
    <row r="134" spans="1:27" x14ac:dyDescent="0.25">
      <c r="A134" s="85"/>
      <c r="B134" s="85"/>
      <c r="C134" s="84"/>
      <c r="D134" s="86"/>
      <c r="E134" s="84"/>
      <c r="F134" s="84"/>
      <c r="G134" s="84"/>
      <c r="H134" s="84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5"/>
      <c r="AA134" s="85"/>
    </row>
    <row r="135" spans="1:27" x14ac:dyDescent="0.25">
      <c r="A135" s="85"/>
      <c r="B135" s="85"/>
      <c r="C135" s="84"/>
      <c r="D135" s="86"/>
      <c r="E135" s="84"/>
      <c r="F135" s="84"/>
      <c r="G135" s="84"/>
      <c r="H135" s="84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5"/>
      <c r="AA135" s="85"/>
    </row>
    <row r="136" spans="1:27" x14ac:dyDescent="0.25">
      <c r="A136" s="85"/>
      <c r="B136" s="85"/>
      <c r="C136" s="84"/>
      <c r="D136" s="86"/>
      <c r="E136" s="84"/>
      <c r="F136" s="84"/>
      <c r="G136" s="84"/>
      <c r="H136" s="84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5"/>
      <c r="AA136" s="85"/>
    </row>
    <row r="137" spans="1:27" x14ac:dyDescent="0.25">
      <c r="A137" s="85"/>
      <c r="B137" s="85"/>
      <c r="C137" s="84"/>
      <c r="D137" s="86"/>
      <c r="E137" s="84"/>
      <c r="F137" s="84"/>
      <c r="G137" s="84"/>
      <c r="H137" s="84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5"/>
      <c r="AA137" s="85"/>
    </row>
    <row r="138" spans="1:27" x14ac:dyDescent="0.25">
      <c r="A138" s="85"/>
      <c r="B138" s="85"/>
      <c r="C138" s="84"/>
      <c r="D138" s="86"/>
      <c r="E138" s="84"/>
      <c r="F138" s="84"/>
      <c r="G138" s="84"/>
      <c r="H138" s="84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5"/>
      <c r="AA138" s="85"/>
    </row>
    <row r="139" spans="1:27" x14ac:dyDescent="0.25">
      <c r="A139" s="85"/>
      <c r="B139" s="85"/>
      <c r="C139" s="84"/>
      <c r="D139" s="86"/>
      <c r="E139" s="84"/>
      <c r="F139" s="84"/>
      <c r="G139" s="84"/>
      <c r="H139" s="84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5"/>
      <c r="AA139" s="85"/>
    </row>
    <row r="140" spans="1:27" x14ac:dyDescent="0.25">
      <c r="A140" s="85"/>
      <c r="B140" s="85"/>
      <c r="C140" s="84"/>
      <c r="D140" s="86"/>
      <c r="E140" s="84"/>
      <c r="F140" s="84"/>
      <c r="G140" s="84"/>
      <c r="H140" s="84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5"/>
      <c r="AA140" s="85"/>
    </row>
    <row r="141" spans="1:27" x14ac:dyDescent="0.25">
      <c r="A141" s="85"/>
      <c r="B141" s="85"/>
      <c r="C141" s="84"/>
      <c r="D141" s="86"/>
      <c r="E141" s="84"/>
      <c r="F141" s="84"/>
      <c r="G141" s="84"/>
      <c r="H141" s="84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5"/>
      <c r="AA141" s="85"/>
    </row>
    <row r="142" spans="1:27" x14ac:dyDescent="0.25">
      <c r="A142" s="85"/>
      <c r="B142" s="85"/>
      <c r="C142" s="84"/>
      <c r="D142" s="86"/>
      <c r="E142" s="84"/>
      <c r="F142" s="84"/>
      <c r="G142" s="84"/>
      <c r="H142" s="84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5"/>
      <c r="AA142" s="85"/>
    </row>
    <row r="143" spans="1:27" x14ac:dyDescent="0.25">
      <c r="A143" s="85"/>
      <c r="B143" s="85"/>
      <c r="C143" s="84"/>
      <c r="D143" s="86"/>
      <c r="E143" s="84"/>
      <c r="F143" s="84"/>
      <c r="G143" s="84"/>
      <c r="H143" s="84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5"/>
      <c r="AA143" s="85"/>
    </row>
    <row r="144" spans="1:27" x14ac:dyDescent="0.25">
      <c r="A144" s="85"/>
      <c r="B144" s="85"/>
      <c r="C144" s="84"/>
      <c r="D144" s="86"/>
      <c r="E144" s="84"/>
      <c r="F144" s="84"/>
      <c r="G144" s="84"/>
      <c r="H144" s="84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5"/>
      <c r="AA144" s="85"/>
    </row>
    <row r="145" spans="1:27" x14ac:dyDescent="0.25">
      <c r="A145" s="85"/>
      <c r="B145" s="85"/>
      <c r="C145" s="84"/>
      <c r="D145" s="86"/>
      <c r="E145" s="84"/>
      <c r="F145" s="84"/>
      <c r="G145" s="84"/>
      <c r="H145" s="84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5"/>
      <c r="AA145" s="85"/>
    </row>
    <row r="146" spans="1:27" x14ac:dyDescent="0.25">
      <c r="A146" s="85"/>
      <c r="B146" s="85"/>
      <c r="C146" s="84"/>
      <c r="D146" s="86"/>
      <c r="E146" s="84"/>
      <c r="F146" s="84"/>
      <c r="G146" s="84"/>
      <c r="H146" s="84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5"/>
      <c r="AA146" s="85"/>
    </row>
    <row r="147" spans="1:27" x14ac:dyDescent="0.25">
      <c r="A147" s="85"/>
      <c r="B147" s="85"/>
      <c r="C147" s="84"/>
      <c r="D147" s="86"/>
      <c r="E147" s="84"/>
      <c r="F147" s="84"/>
      <c r="G147" s="84"/>
      <c r="H147" s="84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5"/>
      <c r="AA147" s="85"/>
    </row>
    <row r="148" spans="1:27" x14ac:dyDescent="0.25">
      <c r="A148" s="85"/>
      <c r="B148" s="85"/>
      <c r="C148" s="84"/>
      <c r="D148" s="86"/>
      <c r="E148" s="84"/>
      <c r="F148" s="84"/>
      <c r="G148" s="84"/>
      <c r="H148" s="84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5"/>
      <c r="AA148" s="85"/>
    </row>
    <row r="149" spans="1:27" x14ac:dyDescent="0.25">
      <c r="A149" s="85"/>
      <c r="B149" s="85"/>
      <c r="C149" s="84"/>
      <c r="D149" s="86"/>
      <c r="E149" s="84"/>
      <c r="F149" s="84"/>
      <c r="G149" s="84"/>
      <c r="H149" s="84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5"/>
      <c r="AA149" s="85"/>
    </row>
    <row r="150" spans="1:27" x14ac:dyDescent="0.25">
      <c r="A150" s="85"/>
      <c r="B150" s="85"/>
      <c r="C150" s="84"/>
      <c r="D150" s="86"/>
      <c r="E150" s="84"/>
      <c r="F150" s="84"/>
      <c r="G150" s="84"/>
      <c r="H150" s="84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5"/>
      <c r="AA150" s="85"/>
    </row>
    <row r="151" spans="1:27" x14ac:dyDescent="0.25">
      <c r="A151" s="85"/>
      <c r="B151" s="85"/>
      <c r="C151" s="84"/>
      <c r="D151" s="86"/>
      <c r="E151" s="84"/>
      <c r="F151" s="84"/>
      <c r="G151" s="84"/>
      <c r="H151" s="84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5"/>
      <c r="AA151" s="85"/>
    </row>
    <row r="152" spans="1:27" x14ac:dyDescent="0.25">
      <c r="A152" s="85"/>
      <c r="B152" s="85"/>
      <c r="C152" s="84"/>
      <c r="D152" s="86"/>
      <c r="E152" s="84"/>
      <c r="F152" s="84"/>
      <c r="G152" s="84"/>
      <c r="H152" s="84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5"/>
      <c r="AA152" s="85"/>
    </row>
    <row r="153" spans="1:27" x14ac:dyDescent="0.25">
      <c r="A153" s="85"/>
      <c r="B153" s="85"/>
      <c r="C153" s="84"/>
      <c r="D153" s="86"/>
      <c r="E153" s="84"/>
      <c r="F153" s="84"/>
      <c r="G153" s="84"/>
      <c r="H153" s="84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5"/>
      <c r="AA153" s="85"/>
    </row>
    <row r="154" spans="1:27" x14ac:dyDescent="0.25">
      <c r="A154" s="85"/>
      <c r="B154" s="85"/>
      <c r="C154" s="84"/>
      <c r="D154" s="86"/>
      <c r="E154" s="84"/>
      <c r="F154" s="84"/>
      <c r="G154" s="84"/>
      <c r="H154" s="84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5"/>
      <c r="AA154" s="85"/>
    </row>
    <row r="155" spans="1:27" x14ac:dyDescent="0.25">
      <c r="A155" s="85"/>
      <c r="B155" s="85"/>
      <c r="C155" s="84"/>
      <c r="D155" s="86"/>
      <c r="E155" s="84"/>
      <c r="F155" s="84"/>
      <c r="G155" s="84"/>
      <c r="H155" s="84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5"/>
      <c r="AA155" s="85"/>
    </row>
    <row r="156" spans="1:27" x14ac:dyDescent="0.25">
      <c r="A156" s="85"/>
      <c r="B156" s="85"/>
      <c r="C156" s="84"/>
      <c r="D156" s="86"/>
      <c r="E156" s="84"/>
      <c r="F156" s="84"/>
      <c r="G156" s="84"/>
      <c r="H156" s="84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5"/>
      <c r="AA156" s="85"/>
    </row>
    <row r="157" spans="1:27" x14ac:dyDescent="0.25">
      <c r="A157" s="85"/>
      <c r="B157" s="85"/>
      <c r="C157" s="84"/>
      <c r="D157" s="86"/>
      <c r="E157" s="84"/>
      <c r="F157" s="84"/>
      <c r="G157" s="84"/>
      <c r="H157" s="84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5"/>
      <c r="AA157" s="85"/>
    </row>
    <row r="158" spans="1:27" x14ac:dyDescent="0.25">
      <c r="A158" s="85"/>
      <c r="B158" s="85"/>
      <c r="C158" s="84"/>
      <c r="D158" s="86"/>
      <c r="E158" s="84"/>
      <c r="F158" s="84"/>
      <c r="G158" s="84"/>
      <c r="H158" s="84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5"/>
      <c r="AA158" s="85"/>
    </row>
    <row r="159" spans="1:27" x14ac:dyDescent="0.25">
      <c r="A159" s="85"/>
      <c r="B159" s="85"/>
      <c r="C159" s="84"/>
      <c r="D159" s="86"/>
      <c r="E159" s="84"/>
      <c r="F159" s="84"/>
      <c r="G159" s="84"/>
      <c r="H159" s="84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5"/>
      <c r="AA159" s="85"/>
    </row>
    <row r="160" spans="1:27" x14ac:dyDescent="0.25">
      <c r="A160" s="85"/>
      <c r="B160" s="85"/>
      <c r="C160" s="84"/>
      <c r="D160" s="86"/>
      <c r="E160" s="84"/>
      <c r="F160" s="84"/>
      <c r="G160" s="84"/>
      <c r="H160" s="84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5"/>
      <c r="AA160" s="85"/>
    </row>
    <row r="161" spans="1:27" x14ac:dyDescent="0.25">
      <c r="A161" s="85"/>
      <c r="B161" s="85"/>
      <c r="C161" s="84"/>
      <c r="D161" s="86"/>
      <c r="E161" s="84"/>
      <c r="F161" s="84"/>
      <c r="G161" s="84"/>
      <c r="H161" s="84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5"/>
      <c r="AA161" s="85"/>
    </row>
    <row r="162" spans="1:27" x14ac:dyDescent="0.25">
      <c r="A162" s="85"/>
      <c r="B162" s="85"/>
      <c r="C162" s="84"/>
      <c r="D162" s="86"/>
      <c r="E162" s="84"/>
      <c r="F162" s="84"/>
      <c r="G162" s="84"/>
      <c r="H162" s="84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5"/>
      <c r="AA162" s="85"/>
    </row>
    <row r="163" spans="1:27" x14ac:dyDescent="0.25">
      <c r="A163" s="85"/>
      <c r="B163" s="85"/>
      <c r="C163" s="84"/>
      <c r="D163" s="86"/>
      <c r="E163" s="84"/>
      <c r="F163" s="84"/>
      <c r="G163" s="84"/>
      <c r="H163" s="84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5"/>
      <c r="AA163" s="85"/>
    </row>
    <row r="164" spans="1:27" x14ac:dyDescent="0.25">
      <c r="A164" s="85"/>
      <c r="B164" s="85"/>
      <c r="C164" s="84"/>
      <c r="D164" s="86"/>
      <c r="E164" s="84"/>
      <c r="F164" s="84"/>
      <c r="G164" s="84"/>
      <c r="H164" s="84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5"/>
      <c r="AA164" s="85"/>
    </row>
    <row r="165" spans="1:27" x14ac:dyDescent="0.25">
      <c r="A165" s="85"/>
      <c r="B165" s="85"/>
      <c r="C165" s="84"/>
      <c r="D165" s="86"/>
      <c r="E165" s="84"/>
      <c r="F165" s="84"/>
      <c r="G165" s="84"/>
      <c r="H165" s="84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5"/>
      <c r="AA165" s="85"/>
    </row>
    <row r="166" spans="1:27" x14ac:dyDescent="0.25">
      <c r="A166" s="85"/>
      <c r="B166" s="85"/>
      <c r="C166" s="84"/>
      <c r="D166" s="86"/>
      <c r="E166" s="84"/>
      <c r="F166" s="84"/>
      <c r="G166" s="84"/>
      <c r="H166" s="84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5"/>
      <c r="AA166" s="85"/>
    </row>
    <row r="167" spans="1:27" x14ac:dyDescent="0.25">
      <c r="A167" s="85"/>
      <c r="B167" s="85"/>
      <c r="C167" s="84"/>
      <c r="D167" s="86"/>
      <c r="E167" s="84"/>
      <c r="F167" s="84"/>
      <c r="G167" s="84"/>
      <c r="H167" s="84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5"/>
      <c r="AA167" s="85"/>
    </row>
    <row r="168" spans="1:27" x14ac:dyDescent="0.25">
      <c r="A168" s="85"/>
      <c r="B168" s="85"/>
      <c r="C168" s="84"/>
      <c r="D168" s="86"/>
      <c r="E168" s="84"/>
      <c r="F168" s="84"/>
      <c r="G168" s="84"/>
      <c r="H168" s="84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5"/>
      <c r="AA168" s="85"/>
    </row>
    <row r="169" spans="1:27" x14ac:dyDescent="0.25">
      <c r="A169" s="85"/>
      <c r="B169" s="85"/>
      <c r="C169" s="84"/>
      <c r="D169" s="86"/>
      <c r="E169" s="84"/>
      <c r="F169" s="84"/>
      <c r="G169" s="84"/>
      <c r="H169" s="84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5"/>
      <c r="AA169" s="85"/>
    </row>
    <row r="170" spans="1:27" x14ac:dyDescent="0.25">
      <c r="A170" s="85"/>
      <c r="B170" s="85"/>
      <c r="C170" s="84"/>
      <c r="D170" s="86"/>
      <c r="E170" s="84"/>
      <c r="F170" s="84"/>
      <c r="G170" s="84"/>
      <c r="H170" s="84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5"/>
      <c r="AA170" s="85"/>
    </row>
    <row r="171" spans="1:27" x14ac:dyDescent="0.25">
      <c r="A171" s="85"/>
      <c r="B171" s="85"/>
      <c r="C171" s="84"/>
      <c r="D171" s="86"/>
      <c r="E171" s="84"/>
      <c r="F171" s="84"/>
      <c r="G171" s="84"/>
      <c r="H171" s="84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5"/>
      <c r="AA171" s="85"/>
    </row>
    <row r="172" spans="1:27" x14ac:dyDescent="0.25">
      <c r="A172" s="85"/>
      <c r="B172" s="85"/>
      <c r="C172" s="84"/>
      <c r="D172" s="86"/>
      <c r="E172" s="84"/>
      <c r="F172" s="84"/>
      <c r="G172" s="84"/>
      <c r="H172" s="84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5"/>
      <c r="AA172" s="85"/>
    </row>
    <row r="173" spans="1:27" x14ac:dyDescent="0.25">
      <c r="A173" s="85"/>
      <c r="B173" s="85"/>
      <c r="C173" s="84"/>
      <c r="D173" s="86"/>
      <c r="E173" s="84"/>
      <c r="F173" s="84"/>
      <c r="G173" s="84"/>
      <c r="H173" s="84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5"/>
      <c r="AA173" s="85"/>
    </row>
    <row r="174" spans="1:27" x14ac:dyDescent="0.25">
      <c r="A174" s="85"/>
      <c r="B174" s="85"/>
      <c r="C174" s="84"/>
      <c r="D174" s="86"/>
      <c r="E174" s="84"/>
      <c r="F174" s="84"/>
      <c r="G174" s="84"/>
      <c r="H174" s="84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5"/>
      <c r="AA174" s="85"/>
    </row>
    <row r="175" spans="1:27" x14ac:dyDescent="0.25">
      <c r="A175" s="85"/>
      <c r="B175" s="85"/>
      <c r="C175" s="84"/>
      <c r="D175" s="86"/>
      <c r="E175" s="84"/>
      <c r="F175" s="84"/>
      <c r="G175" s="84"/>
      <c r="H175" s="84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5"/>
      <c r="AA175" s="85"/>
    </row>
    <row r="176" spans="1:27" x14ac:dyDescent="0.25">
      <c r="A176" s="85"/>
      <c r="B176" s="85"/>
      <c r="C176" s="84"/>
      <c r="D176" s="86"/>
      <c r="E176" s="84"/>
      <c r="F176" s="84"/>
      <c r="G176" s="84"/>
      <c r="H176" s="84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5"/>
      <c r="AA176" s="85"/>
    </row>
    <row r="177" spans="1:27" x14ac:dyDescent="0.25">
      <c r="A177" s="85"/>
      <c r="B177" s="85"/>
      <c r="C177" s="84"/>
      <c r="D177" s="86"/>
      <c r="E177" s="84"/>
      <c r="F177" s="84"/>
      <c r="G177" s="84"/>
      <c r="H177" s="84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5"/>
      <c r="AA177" s="85"/>
    </row>
    <row r="178" spans="1:27" x14ac:dyDescent="0.25">
      <c r="A178" s="85"/>
      <c r="B178" s="85"/>
      <c r="C178" s="84"/>
      <c r="D178" s="86"/>
      <c r="E178" s="84"/>
      <c r="F178" s="84"/>
      <c r="G178" s="84"/>
      <c r="H178" s="84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5"/>
      <c r="AA178" s="85"/>
    </row>
    <row r="179" spans="1:27" x14ac:dyDescent="0.25">
      <c r="A179" s="85"/>
      <c r="B179" s="85"/>
      <c r="C179" s="84"/>
      <c r="D179" s="86"/>
      <c r="E179" s="84"/>
      <c r="F179" s="84"/>
      <c r="G179" s="84"/>
      <c r="H179" s="84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5"/>
      <c r="AA179" s="85"/>
    </row>
    <row r="180" spans="1:27" x14ac:dyDescent="0.25">
      <c r="A180" s="85"/>
      <c r="B180" s="85"/>
      <c r="C180" s="84"/>
      <c r="D180" s="86"/>
      <c r="E180" s="84"/>
      <c r="F180" s="84"/>
      <c r="G180" s="84"/>
      <c r="H180" s="84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5"/>
      <c r="AA180" s="85"/>
    </row>
    <row r="181" spans="1:27" x14ac:dyDescent="0.25">
      <c r="A181" s="85"/>
      <c r="B181" s="85"/>
      <c r="C181" s="84"/>
      <c r="D181" s="86"/>
      <c r="E181" s="84"/>
      <c r="F181" s="84"/>
      <c r="G181" s="84"/>
      <c r="H181" s="84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5"/>
      <c r="AA181" s="85"/>
    </row>
    <row r="182" spans="1:27" x14ac:dyDescent="0.25">
      <c r="A182" s="85"/>
      <c r="B182" s="85"/>
      <c r="C182" s="84"/>
      <c r="D182" s="86"/>
      <c r="E182" s="84"/>
      <c r="F182" s="84"/>
      <c r="G182" s="84"/>
      <c r="H182" s="84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5"/>
      <c r="AA182" s="85"/>
    </row>
    <row r="183" spans="1:27" x14ac:dyDescent="0.25">
      <c r="A183" s="85"/>
      <c r="B183" s="85"/>
      <c r="C183" s="84"/>
      <c r="D183" s="86"/>
      <c r="E183" s="84"/>
      <c r="F183" s="84"/>
      <c r="G183" s="84"/>
      <c r="H183" s="84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5"/>
      <c r="AA183" s="85"/>
    </row>
    <row r="184" spans="1:27" x14ac:dyDescent="0.25">
      <c r="A184" s="85"/>
      <c r="B184" s="85"/>
      <c r="C184" s="84"/>
      <c r="D184" s="86"/>
      <c r="E184" s="84"/>
      <c r="F184" s="84"/>
      <c r="G184" s="84"/>
      <c r="H184" s="84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5"/>
      <c r="AA184" s="85"/>
    </row>
    <row r="185" spans="1:27" x14ac:dyDescent="0.25">
      <c r="A185" s="85"/>
      <c r="B185" s="85"/>
      <c r="C185" s="84"/>
      <c r="D185" s="86"/>
      <c r="E185" s="84"/>
      <c r="F185" s="84"/>
      <c r="G185" s="84"/>
      <c r="H185" s="84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5"/>
      <c r="AA185" s="85"/>
    </row>
    <row r="186" spans="1:27" x14ac:dyDescent="0.25">
      <c r="A186" s="85"/>
      <c r="B186" s="85"/>
      <c r="C186" s="84"/>
      <c r="D186" s="86"/>
      <c r="E186" s="84"/>
      <c r="F186" s="84"/>
      <c r="G186" s="84"/>
      <c r="H186" s="84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5"/>
      <c r="AA186" s="85"/>
    </row>
    <row r="187" spans="1:27" x14ac:dyDescent="0.25">
      <c r="A187" s="85"/>
      <c r="B187" s="85"/>
      <c r="C187" s="84"/>
      <c r="D187" s="86"/>
      <c r="E187" s="84"/>
      <c r="F187" s="84"/>
      <c r="G187" s="84"/>
      <c r="H187" s="84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5"/>
      <c r="AA187" s="85"/>
    </row>
    <row r="188" spans="1:27" x14ac:dyDescent="0.25">
      <c r="A188" s="85"/>
      <c r="B188" s="85"/>
      <c r="C188" s="84"/>
      <c r="D188" s="86"/>
      <c r="E188" s="84"/>
      <c r="F188" s="84"/>
      <c r="G188" s="84"/>
      <c r="H188" s="84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5"/>
      <c r="AA188" s="85"/>
    </row>
    <row r="189" spans="1:27" x14ac:dyDescent="0.25">
      <c r="A189" s="85"/>
      <c r="B189" s="85"/>
      <c r="C189" s="84"/>
      <c r="D189" s="86"/>
      <c r="E189" s="84"/>
      <c r="F189" s="84"/>
      <c r="G189" s="84"/>
      <c r="H189" s="84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5"/>
      <c r="AA189" s="85"/>
    </row>
    <row r="190" spans="1:27" x14ac:dyDescent="0.25">
      <c r="A190" s="85"/>
      <c r="B190" s="85"/>
      <c r="C190" s="84"/>
      <c r="D190" s="86"/>
      <c r="E190" s="84"/>
      <c r="F190" s="84"/>
      <c r="G190" s="84"/>
      <c r="H190" s="84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5"/>
      <c r="AA190" s="85"/>
    </row>
    <row r="191" spans="1:27" x14ac:dyDescent="0.25">
      <c r="A191" s="85"/>
      <c r="B191" s="85"/>
      <c r="C191" s="84"/>
      <c r="D191" s="86"/>
      <c r="E191" s="84"/>
      <c r="F191" s="84"/>
      <c r="G191" s="84"/>
      <c r="H191" s="84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5"/>
      <c r="AA191" s="85"/>
    </row>
    <row r="192" spans="1:27" x14ac:dyDescent="0.25">
      <c r="A192" s="85"/>
      <c r="B192" s="85"/>
      <c r="C192" s="84"/>
      <c r="D192" s="86"/>
      <c r="E192" s="84"/>
      <c r="F192" s="84"/>
      <c r="G192" s="84"/>
      <c r="H192" s="84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5"/>
      <c r="AA192" s="85"/>
    </row>
    <row r="193" spans="1:27" x14ac:dyDescent="0.25">
      <c r="A193" s="85"/>
      <c r="B193" s="85"/>
      <c r="C193" s="84"/>
      <c r="D193" s="86"/>
      <c r="E193" s="84"/>
      <c r="F193" s="84"/>
      <c r="G193" s="84"/>
      <c r="H193" s="84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5"/>
      <c r="AA193" s="85"/>
    </row>
    <row r="194" spans="1:27" x14ac:dyDescent="0.25">
      <c r="A194" s="85"/>
      <c r="B194" s="85"/>
      <c r="C194" s="84"/>
      <c r="D194" s="86"/>
      <c r="E194" s="84"/>
      <c r="F194" s="84"/>
      <c r="G194" s="84"/>
      <c r="H194" s="84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5"/>
      <c r="AA194" s="85"/>
    </row>
    <row r="195" spans="1:27" x14ac:dyDescent="0.25">
      <c r="A195" s="85"/>
      <c r="B195" s="85"/>
      <c r="C195" s="84"/>
      <c r="D195" s="86"/>
      <c r="E195" s="84"/>
      <c r="F195" s="84"/>
      <c r="G195" s="84"/>
      <c r="H195" s="84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5"/>
      <c r="AA195" s="85"/>
    </row>
    <row r="196" spans="1:27" x14ac:dyDescent="0.25">
      <c r="A196" s="85"/>
      <c r="B196" s="85"/>
      <c r="C196" s="84"/>
      <c r="D196" s="86"/>
      <c r="E196" s="84"/>
      <c r="F196" s="84"/>
      <c r="G196" s="84"/>
      <c r="H196" s="84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5"/>
      <c r="AA196" s="85"/>
    </row>
    <row r="197" spans="1:27" x14ac:dyDescent="0.25">
      <c r="A197" s="85"/>
      <c r="B197" s="85"/>
      <c r="C197" s="84"/>
      <c r="D197" s="86"/>
      <c r="E197" s="84"/>
      <c r="F197" s="84"/>
      <c r="G197" s="84"/>
      <c r="H197" s="84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5"/>
      <c r="AA197" s="85"/>
    </row>
    <row r="198" spans="1:27" x14ac:dyDescent="0.25">
      <c r="A198" s="85"/>
      <c r="B198" s="85"/>
      <c r="C198" s="84"/>
      <c r="D198" s="86"/>
      <c r="E198" s="84"/>
      <c r="F198" s="84"/>
      <c r="G198" s="84"/>
      <c r="H198" s="84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5"/>
      <c r="AA198" s="85"/>
    </row>
    <row r="199" spans="1:27" x14ac:dyDescent="0.25">
      <c r="A199" s="85"/>
      <c r="B199" s="85"/>
      <c r="C199" s="84"/>
      <c r="D199" s="86"/>
      <c r="E199" s="84"/>
      <c r="F199" s="84"/>
      <c r="G199" s="84"/>
      <c r="H199" s="84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5"/>
      <c r="AA199" s="85"/>
    </row>
    <row r="200" spans="1:27" x14ac:dyDescent="0.25">
      <c r="A200" s="85"/>
      <c r="B200" s="85"/>
      <c r="C200" s="84"/>
      <c r="D200" s="86"/>
      <c r="E200" s="84"/>
      <c r="F200" s="84"/>
      <c r="G200" s="84"/>
      <c r="H200" s="84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5"/>
      <c r="AA200" s="85"/>
    </row>
    <row r="201" spans="1:27" x14ac:dyDescent="0.25">
      <c r="A201" s="85"/>
      <c r="B201" s="85"/>
      <c r="C201" s="84"/>
      <c r="D201" s="86"/>
      <c r="E201" s="84"/>
      <c r="F201" s="84"/>
      <c r="G201" s="84"/>
      <c r="H201" s="84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5"/>
      <c r="AA201" s="85"/>
    </row>
    <row r="202" spans="1:27" x14ac:dyDescent="0.25">
      <c r="A202" s="85"/>
      <c r="B202" s="85"/>
      <c r="C202" s="84"/>
      <c r="D202" s="86"/>
      <c r="E202" s="84"/>
      <c r="F202" s="84"/>
      <c r="G202" s="84"/>
      <c r="H202" s="84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5"/>
      <c r="AA202" s="85"/>
    </row>
    <row r="203" spans="1:27" x14ac:dyDescent="0.25">
      <c r="A203" s="85"/>
      <c r="B203" s="85"/>
      <c r="C203" s="84"/>
      <c r="D203" s="86"/>
      <c r="E203" s="84"/>
      <c r="F203" s="84"/>
      <c r="G203" s="84"/>
      <c r="H203" s="84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5"/>
      <c r="AA203" s="85"/>
    </row>
    <row r="204" spans="1:27" x14ac:dyDescent="0.25">
      <c r="A204" s="85"/>
      <c r="B204" s="85"/>
      <c r="C204" s="84"/>
      <c r="D204" s="86"/>
      <c r="E204" s="84"/>
      <c r="F204" s="84"/>
      <c r="G204" s="84"/>
      <c r="H204" s="84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5"/>
      <c r="AA204" s="85"/>
    </row>
    <row r="205" spans="1:27" x14ac:dyDescent="0.25">
      <c r="A205" s="85"/>
      <c r="B205" s="85"/>
      <c r="C205" s="84"/>
      <c r="D205" s="86"/>
      <c r="E205" s="84"/>
      <c r="F205" s="84"/>
      <c r="G205" s="84"/>
      <c r="H205" s="84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5"/>
      <c r="AA205" s="85"/>
    </row>
    <row r="206" spans="1:27" x14ac:dyDescent="0.25">
      <c r="A206" s="85"/>
      <c r="B206" s="85"/>
      <c r="C206" s="84"/>
      <c r="D206" s="86"/>
      <c r="E206" s="84"/>
      <c r="F206" s="84"/>
      <c r="G206" s="84"/>
      <c r="H206" s="84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5"/>
      <c r="AA206" s="85"/>
    </row>
    <row r="207" spans="1:27" x14ac:dyDescent="0.25">
      <c r="A207" s="85"/>
      <c r="B207" s="85"/>
      <c r="C207" s="84"/>
      <c r="D207" s="86"/>
      <c r="E207" s="84"/>
      <c r="F207" s="84"/>
      <c r="G207" s="84"/>
      <c r="H207" s="84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5"/>
      <c r="AA207" s="85"/>
    </row>
    <row r="208" spans="1:27" x14ac:dyDescent="0.25">
      <c r="A208" s="85"/>
      <c r="B208" s="85"/>
      <c r="C208" s="84"/>
      <c r="D208" s="86"/>
      <c r="E208" s="84"/>
      <c r="F208" s="84"/>
      <c r="G208" s="84"/>
      <c r="H208" s="84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5"/>
      <c r="AA208" s="85"/>
    </row>
    <row r="209" spans="1:27" x14ac:dyDescent="0.25">
      <c r="A209" s="85"/>
      <c r="B209" s="85"/>
      <c r="C209" s="84"/>
      <c r="D209" s="86"/>
      <c r="E209" s="84"/>
      <c r="F209" s="84"/>
      <c r="G209" s="84"/>
      <c r="H209" s="84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5"/>
      <c r="AA209" s="85"/>
    </row>
    <row r="210" spans="1:27" x14ac:dyDescent="0.25">
      <c r="A210" s="85"/>
      <c r="B210" s="85"/>
      <c r="C210" s="84"/>
      <c r="D210" s="86"/>
      <c r="E210" s="84"/>
      <c r="F210" s="84"/>
      <c r="G210" s="84"/>
      <c r="H210" s="84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5"/>
      <c r="AA210" s="85"/>
    </row>
    <row r="211" spans="1:27" x14ac:dyDescent="0.25">
      <c r="A211" s="85"/>
      <c r="B211" s="85"/>
      <c r="C211" s="84"/>
      <c r="D211" s="86"/>
      <c r="E211" s="84"/>
      <c r="F211" s="84"/>
      <c r="G211" s="84"/>
      <c r="H211" s="84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5"/>
      <c r="AA211" s="85"/>
    </row>
    <row r="212" spans="1:27" x14ac:dyDescent="0.25">
      <c r="A212" s="85"/>
      <c r="B212" s="85"/>
      <c r="C212" s="84"/>
      <c r="D212" s="86"/>
      <c r="E212" s="84"/>
      <c r="F212" s="84"/>
      <c r="G212" s="84"/>
      <c r="H212" s="84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5"/>
      <c r="AA212" s="85"/>
    </row>
    <row r="213" spans="1:27" x14ac:dyDescent="0.25">
      <c r="A213" s="85"/>
      <c r="B213" s="85"/>
      <c r="C213" s="84"/>
      <c r="D213" s="86"/>
      <c r="E213" s="84"/>
      <c r="F213" s="84"/>
      <c r="G213" s="84"/>
      <c r="H213" s="84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5"/>
      <c r="AA213" s="85"/>
    </row>
    <row r="214" spans="1:27" x14ac:dyDescent="0.25">
      <c r="A214" s="85"/>
      <c r="B214" s="85"/>
      <c r="C214" s="84"/>
      <c r="D214" s="86"/>
      <c r="E214" s="84"/>
      <c r="F214" s="84"/>
      <c r="G214" s="84"/>
      <c r="H214" s="84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5"/>
      <c r="AA214" s="85"/>
    </row>
    <row r="215" spans="1:27" x14ac:dyDescent="0.25">
      <c r="A215" s="85"/>
      <c r="B215" s="85"/>
      <c r="C215" s="84"/>
      <c r="D215" s="86"/>
      <c r="E215" s="84"/>
      <c r="F215" s="84"/>
      <c r="G215" s="84"/>
      <c r="H215" s="84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5"/>
      <c r="AA215" s="85"/>
    </row>
    <row r="216" spans="1:27" x14ac:dyDescent="0.25">
      <c r="A216" s="85"/>
      <c r="B216" s="85"/>
      <c r="C216" s="84"/>
      <c r="D216" s="86"/>
      <c r="E216" s="84"/>
      <c r="F216" s="84"/>
      <c r="G216" s="84"/>
      <c r="H216" s="84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5"/>
      <c r="AA216" s="85"/>
    </row>
    <row r="217" spans="1:27" x14ac:dyDescent="0.2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 spans="1:27" x14ac:dyDescent="0.25">
      <c r="A267" s="15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2"/>
      <c r="AA267" s="85"/>
    </row>
    <row r="268" spans="1:27" x14ac:dyDescent="0.25">
      <c r="A268" s="15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2"/>
      <c r="AA268" s="85"/>
    </row>
    <row r="269" spans="1:27" x14ac:dyDescent="0.25">
      <c r="A269" s="15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2"/>
      <c r="AA269" s="85"/>
    </row>
    <row r="270" spans="1:27" x14ac:dyDescent="0.25">
      <c r="A270" s="15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2"/>
      <c r="AA270" s="85"/>
    </row>
    <row r="271" spans="1:27" x14ac:dyDescent="0.25">
      <c r="A271" s="15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2"/>
      <c r="AA271" s="85"/>
    </row>
    <row r="272" spans="1:27" x14ac:dyDescent="0.25">
      <c r="A272" s="15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2"/>
      <c r="AA272" s="85"/>
    </row>
    <row r="273" spans="1:27" x14ac:dyDescent="0.25">
      <c r="A273" s="15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2"/>
      <c r="AA273" s="85"/>
    </row>
    <row r="274" spans="1:27" x14ac:dyDescent="0.25">
      <c r="A274" s="15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2"/>
      <c r="AA274" s="85"/>
    </row>
    <row r="275" spans="1:27" x14ac:dyDescent="0.25">
      <c r="A275" s="15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2"/>
      <c r="AA275" s="85"/>
    </row>
    <row r="276" spans="1:27" x14ac:dyDescent="0.25">
      <c r="A276" s="15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2"/>
      <c r="AA276" s="85"/>
    </row>
    <row r="277" spans="1:27" x14ac:dyDescent="0.25">
      <c r="A277" s="15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2"/>
      <c r="AA277" s="85"/>
    </row>
    <row r="278" spans="1:27" x14ac:dyDescent="0.25">
      <c r="A278" s="15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2"/>
      <c r="AA278" s="85"/>
    </row>
    <row r="279" spans="1:27" x14ac:dyDescent="0.25">
      <c r="A279" s="15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2"/>
      <c r="AA279" s="85"/>
    </row>
    <row r="280" spans="1:27" x14ac:dyDescent="0.25">
      <c r="A280" s="15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2"/>
      <c r="AA280" s="85"/>
    </row>
    <row r="281" spans="1:27" x14ac:dyDescent="0.25">
      <c r="A281" s="15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2"/>
      <c r="AA281" s="85"/>
    </row>
    <row r="282" spans="1:27" x14ac:dyDescent="0.25">
      <c r="A282" s="15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2"/>
      <c r="AA282" s="85"/>
    </row>
    <row r="283" spans="1:27" x14ac:dyDescent="0.25">
      <c r="A283" s="15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2"/>
      <c r="AA283" s="85"/>
    </row>
    <row r="284" spans="1:27" x14ac:dyDescent="0.25">
      <c r="A284" s="15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2"/>
      <c r="AA284" s="85"/>
    </row>
    <row r="285" spans="1:27" x14ac:dyDescent="0.25">
      <c r="A285" s="15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2"/>
      <c r="AA285" s="85"/>
    </row>
    <row r="286" spans="1:27" x14ac:dyDescent="0.25">
      <c r="A286" s="15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2"/>
      <c r="AA286" s="85"/>
    </row>
    <row r="287" spans="1:27" x14ac:dyDescent="0.25">
      <c r="A287" s="15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2"/>
      <c r="AA287" s="85"/>
    </row>
    <row r="288" spans="1:27" x14ac:dyDescent="0.25">
      <c r="A288" s="15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2"/>
      <c r="AA288" s="85"/>
    </row>
    <row r="289" spans="1:27" x14ac:dyDescent="0.25">
      <c r="A289" s="15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2"/>
      <c r="AA289" s="85"/>
    </row>
    <row r="290" spans="1:27" x14ac:dyDescent="0.25">
      <c r="A290" s="15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2"/>
      <c r="AA290" s="85"/>
    </row>
    <row r="291" spans="1:27" x14ac:dyDescent="0.25">
      <c r="A291" s="15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2"/>
      <c r="AA291" s="85"/>
    </row>
    <row r="292" spans="1:27" x14ac:dyDescent="0.25">
      <c r="A292" s="15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2"/>
      <c r="AA292" s="85"/>
    </row>
    <row r="293" spans="1:27" x14ac:dyDescent="0.25">
      <c r="A293" s="156"/>
      <c r="B293" s="84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2"/>
      <c r="AA293" s="85"/>
    </row>
    <row r="294" spans="1:27" x14ac:dyDescent="0.25">
      <c r="A294" s="156"/>
      <c r="B294" s="84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2"/>
      <c r="AA294" s="85"/>
    </row>
    <row r="295" spans="1:27" x14ac:dyDescent="0.25">
      <c r="A295" s="15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2"/>
      <c r="AA295" s="85"/>
    </row>
    <row r="296" spans="1:27" x14ac:dyDescent="0.25">
      <c r="A296" s="15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2"/>
      <c r="AA296" s="85"/>
    </row>
    <row r="297" spans="1:27" x14ac:dyDescent="0.2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1:27" x14ac:dyDescent="0.25">
      <c r="A351" s="156"/>
      <c r="B351" s="84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4"/>
      <c r="AA351" s="85"/>
    </row>
    <row r="352" spans="1:27" x14ac:dyDescent="0.25">
      <c r="A352" s="156"/>
      <c r="B352" s="84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4"/>
      <c r="AA352" s="85"/>
    </row>
    <row r="353" spans="1:27" x14ac:dyDescent="0.25">
      <c r="A353" s="156"/>
      <c r="B353" s="84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4"/>
      <c r="AA353" s="85"/>
    </row>
    <row r="354" spans="1:27" x14ac:dyDescent="0.25">
      <c r="A354" s="156"/>
      <c r="B354" s="84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4"/>
      <c r="AA354" s="85"/>
    </row>
    <row r="355" spans="1:27" x14ac:dyDescent="0.25">
      <c r="A355" s="156"/>
      <c r="B355" s="84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4"/>
      <c r="AA355" s="85"/>
    </row>
    <row r="356" spans="1:27" x14ac:dyDescent="0.25">
      <c r="A356" s="156"/>
      <c r="B356" s="84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4"/>
      <c r="AA356" s="85"/>
    </row>
    <row r="357" spans="1:27" x14ac:dyDescent="0.25">
      <c r="A357" s="156"/>
      <c r="B357" s="84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4"/>
      <c r="AA357" s="85"/>
    </row>
    <row r="358" spans="1:27" x14ac:dyDescent="0.25">
      <c r="A358" s="156"/>
      <c r="B358" s="84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4"/>
      <c r="AA358" s="85"/>
    </row>
    <row r="359" spans="1:27" x14ac:dyDescent="0.25">
      <c r="A359" s="156"/>
      <c r="B359" s="84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4"/>
      <c r="AA359" s="85"/>
    </row>
    <row r="360" spans="1:27" x14ac:dyDescent="0.25">
      <c r="A360" s="156"/>
      <c r="B360" s="84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4"/>
      <c r="AA360" s="85"/>
    </row>
    <row r="361" spans="1:27" x14ac:dyDescent="0.25">
      <c r="A361" s="156"/>
      <c r="B361" s="84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4"/>
      <c r="AA361" s="85"/>
    </row>
    <row r="362" spans="1:27" x14ac:dyDescent="0.25">
      <c r="A362" s="156"/>
      <c r="B362" s="84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4"/>
      <c r="AA362" s="85"/>
    </row>
    <row r="363" spans="1:27" x14ac:dyDescent="0.25">
      <c r="A363" s="156"/>
      <c r="B363" s="84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4"/>
      <c r="AA363" s="85"/>
    </row>
    <row r="364" spans="1:27" x14ac:dyDescent="0.25">
      <c r="A364" s="156"/>
      <c r="B364" s="84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4"/>
      <c r="AA364" s="85"/>
    </row>
    <row r="365" spans="1:27" x14ac:dyDescent="0.25">
      <c r="A365" s="156"/>
      <c r="B365" s="84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4"/>
      <c r="AA365" s="85"/>
    </row>
    <row r="366" spans="1:27" x14ac:dyDescent="0.25">
      <c r="A366" s="156"/>
      <c r="B366" s="84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4"/>
      <c r="AA366" s="85"/>
    </row>
    <row r="367" spans="1:27" x14ac:dyDescent="0.25">
      <c r="A367" s="156"/>
      <c r="B367" s="84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4"/>
      <c r="AA367" s="85"/>
    </row>
    <row r="368" spans="1:27" x14ac:dyDescent="0.25">
      <c r="A368" s="156"/>
      <c r="B368" s="84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4"/>
      <c r="AA368" s="85"/>
    </row>
    <row r="369" spans="1:27" x14ac:dyDescent="0.25">
      <c r="A369" s="156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4"/>
      <c r="AA369" s="85"/>
    </row>
    <row r="370" spans="1:27" x14ac:dyDescent="0.25">
      <c r="A370" s="156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4"/>
      <c r="AA370" s="85"/>
    </row>
    <row r="371" spans="1:27" x14ac:dyDescent="0.25">
      <c r="A371" s="156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4"/>
      <c r="AA371" s="85"/>
    </row>
    <row r="372" spans="1:27" x14ac:dyDescent="0.25">
      <c r="A372" s="156"/>
      <c r="B372" s="84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4"/>
      <c r="AA372" s="85"/>
    </row>
    <row r="373" spans="1:27" x14ac:dyDescent="0.25">
      <c r="A373" s="156"/>
      <c r="B373" s="84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4"/>
      <c r="AA373" s="85"/>
    </row>
    <row r="374" spans="1:27" x14ac:dyDescent="0.25">
      <c r="A374" s="156"/>
      <c r="B374" s="84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4"/>
      <c r="AA374" s="85"/>
    </row>
    <row r="375" spans="1:27" x14ac:dyDescent="0.25">
      <c r="A375" s="156"/>
      <c r="B375" s="84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4"/>
      <c r="AA375" s="85"/>
    </row>
    <row r="376" spans="1:27" x14ac:dyDescent="0.25">
      <c r="A376" s="15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4"/>
      <c r="AA376" s="85"/>
    </row>
    <row r="377" spans="1:27" x14ac:dyDescent="0.25">
      <c r="A377" s="156"/>
      <c r="B377" s="84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4"/>
      <c r="AA377" s="85"/>
    </row>
    <row r="378" spans="1:27" x14ac:dyDescent="0.25">
      <c r="A378" s="156"/>
      <c r="B378" s="84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4"/>
      <c r="AA378" s="85"/>
    </row>
    <row r="379" spans="1:27" x14ac:dyDescent="0.25">
      <c r="A379" s="156"/>
      <c r="B379" s="84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4"/>
      <c r="AA379" s="85"/>
    </row>
    <row r="380" spans="1:27" x14ac:dyDescent="0.25">
      <c r="A380" s="156"/>
      <c r="B380" s="84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4"/>
      <c r="AA380" s="85"/>
    </row>
    <row r="381" spans="1:27" x14ac:dyDescent="0.25">
      <c r="A381" s="156"/>
      <c r="B381" s="84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4"/>
      <c r="AA381" s="85"/>
    </row>
    <row r="382" spans="1:27" x14ac:dyDescent="0.25">
      <c r="A382" s="156"/>
      <c r="B382" s="84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4"/>
      <c r="AA382" s="85"/>
    </row>
    <row r="383" spans="1:27" x14ac:dyDescent="0.25">
      <c r="A383" s="156"/>
      <c r="B383" s="84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4"/>
      <c r="AA383" s="85"/>
    </row>
    <row r="384" spans="1:27" x14ac:dyDescent="0.25">
      <c r="A384" s="156"/>
      <c r="B384" s="84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4"/>
      <c r="AA384" s="85"/>
    </row>
    <row r="385" spans="1:27" x14ac:dyDescent="0.25">
      <c r="A385" s="156"/>
      <c r="B385" s="84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4"/>
      <c r="AA385" s="85"/>
    </row>
    <row r="386" spans="1:27" x14ac:dyDescent="0.25">
      <c r="A386" s="156"/>
      <c r="B386" s="84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4"/>
      <c r="AA386" s="8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85"/>
    </row>
    <row r="388" spans="1:27" x14ac:dyDescent="0.25">
      <c r="A388" s="6"/>
      <c r="B388" s="6"/>
      <c r="C388" s="6"/>
      <c r="D388" s="84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85"/>
    </row>
    <row r="389" spans="1:27" x14ac:dyDescent="0.25">
      <c r="A389" s="6"/>
      <c r="B389" s="6"/>
      <c r="C389" s="6"/>
      <c r="D389" s="84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85"/>
    </row>
    <row r="390" spans="1:27" x14ac:dyDescent="0.25">
      <c r="A390" s="6"/>
      <c r="B390" s="6"/>
      <c r="C390" s="6"/>
      <c r="D390" s="84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85"/>
    </row>
    <row r="391" spans="1:27" x14ac:dyDescent="0.25">
      <c r="A391" s="84"/>
      <c r="B391" s="84"/>
      <c r="C391" s="6"/>
      <c r="D391" s="84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85"/>
    </row>
    <row r="392" spans="1:27" x14ac:dyDescent="0.25">
      <c r="A392" s="84"/>
      <c r="B392" s="84"/>
      <c r="C392" s="156"/>
      <c r="D392" s="84"/>
      <c r="E392" s="156"/>
      <c r="F392" s="84"/>
      <c r="G392" s="84"/>
      <c r="H392" s="8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85"/>
    </row>
    <row r="393" spans="1:27" x14ac:dyDescent="0.25">
      <c r="A393" s="85"/>
      <c r="B393" s="85"/>
      <c r="C393" s="156"/>
      <c r="D393" s="84"/>
      <c r="E393" s="156"/>
      <c r="F393" s="84"/>
      <c r="G393" s="84"/>
      <c r="H393" s="8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5"/>
      <c r="AA393" s="85"/>
    </row>
    <row r="394" spans="1:27" x14ac:dyDescent="0.25">
      <c r="A394" s="85"/>
      <c r="B394" s="85"/>
      <c r="C394" s="156"/>
      <c r="D394" s="84"/>
      <c r="E394" s="156"/>
      <c r="F394" s="84"/>
      <c r="G394" s="84"/>
      <c r="H394" s="8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85"/>
      <c r="AA394" s="85"/>
    </row>
    <row r="395" spans="1:27" x14ac:dyDescent="0.25">
      <c r="A395" s="85"/>
      <c r="B395" s="85"/>
      <c r="C395" s="156"/>
      <c r="D395" s="84"/>
      <c r="E395" s="156"/>
      <c r="F395" s="84"/>
      <c r="G395" s="84"/>
      <c r="H395" s="8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5"/>
      <c r="AA395" s="85"/>
    </row>
    <row r="396" spans="1:27" x14ac:dyDescent="0.25">
      <c r="A396" s="85"/>
      <c r="B396" s="85"/>
      <c r="C396" s="156"/>
      <c r="D396" s="84"/>
      <c r="E396" s="156"/>
      <c r="F396" s="84"/>
      <c r="G396" s="84"/>
      <c r="H396" s="8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5"/>
      <c r="AA396" s="85"/>
    </row>
    <row r="397" spans="1:27" x14ac:dyDescent="0.25">
      <c r="A397" s="85"/>
      <c r="B397" s="85"/>
      <c r="C397" s="156"/>
      <c r="D397" s="84"/>
      <c r="E397" s="156"/>
      <c r="F397" s="84"/>
      <c r="G397" s="84"/>
      <c r="H397" s="8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5"/>
      <c r="AA397" s="85"/>
    </row>
    <row r="398" spans="1:27" x14ac:dyDescent="0.25">
      <c r="A398" s="85"/>
      <c r="B398" s="85"/>
      <c r="C398" s="156"/>
      <c r="D398" s="84"/>
      <c r="E398" s="156"/>
      <c r="F398" s="84"/>
      <c r="G398" s="84"/>
      <c r="H398" s="8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5"/>
      <c r="AA398" s="85"/>
    </row>
    <row r="399" spans="1:27" x14ac:dyDescent="0.25">
      <c r="A399" s="85"/>
      <c r="B399" s="85"/>
      <c r="C399" s="156"/>
      <c r="D399" s="84"/>
      <c r="E399" s="156"/>
      <c r="F399" s="84"/>
      <c r="G399" s="84"/>
      <c r="H399" s="8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5"/>
      <c r="AA399" s="85"/>
    </row>
    <row r="400" spans="1:27" x14ac:dyDescent="0.25">
      <c r="A400" s="85"/>
      <c r="B400" s="85"/>
      <c r="C400" s="156"/>
      <c r="D400" s="84"/>
      <c r="E400" s="156"/>
      <c r="F400" s="84"/>
      <c r="G400" s="84"/>
      <c r="H400" s="8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5"/>
      <c r="AA400" s="85"/>
    </row>
    <row r="401" spans="1:27" x14ac:dyDescent="0.25">
      <c r="A401" s="85"/>
      <c r="B401" s="85"/>
      <c r="C401" s="156"/>
      <c r="D401" s="84"/>
      <c r="E401" s="156"/>
      <c r="F401" s="84"/>
      <c r="G401" s="84"/>
      <c r="H401" s="8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5"/>
      <c r="AA401" s="85"/>
    </row>
    <row r="402" spans="1:27" x14ac:dyDescent="0.25">
      <c r="A402" s="85"/>
      <c r="B402" s="85"/>
      <c r="C402" s="156"/>
      <c r="D402" s="84"/>
      <c r="E402" s="156"/>
      <c r="F402" s="84"/>
      <c r="G402" s="84"/>
      <c r="H402" s="8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85"/>
      <c r="AA402" s="85"/>
    </row>
    <row r="403" spans="1:27" x14ac:dyDescent="0.25">
      <c r="A403" s="85"/>
      <c r="B403" s="85"/>
      <c r="C403" s="156"/>
      <c r="D403" s="84"/>
      <c r="E403" s="156"/>
      <c r="F403" s="84"/>
      <c r="G403" s="84"/>
      <c r="H403" s="8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85"/>
      <c r="AA403" s="85"/>
    </row>
    <row r="404" spans="1:27" x14ac:dyDescent="0.25">
      <c r="A404" s="85"/>
      <c r="B404" s="85"/>
      <c r="C404" s="156"/>
      <c r="D404" s="84"/>
      <c r="E404" s="156"/>
      <c r="F404" s="84"/>
      <c r="G404" s="84"/>
      <c r="H404" s="8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5"/>
      <c r="AA404" s="85"/>
    </row>
    <row r="405" spans="1:27" x14ac:dyDescent="0.25">
      <c r="A405" s="85"/>
      <c r="B405" s="85"/>
      <c r="C405" s="156"/>
      <c r="D405" s="84"/>
      <c r="E405" s="156"/>
      <c r="F405" s="84"/>
      <c r="G405" s="84"/>
      <c r="H405" s="8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85"/>
      <c r="AA405" s="85"/>
    </row>
    <row r="406" spans="1:27" x14ac:dyDescent="0.25">
      <c r="A406" s="85"/>
      <c r="B406" s="85"/>
      <c r="C406" s="156"/>
      <c r="D406" s="84"/>
      <c r="E406" s="156"/>
      <c r="F406" s="84"/>
      <c r="G406" s="84"/>
      <c r="H406" s="8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5"/>
      <c r="AA406" s="85"/>
    </row>
    <row r="407" spans="1:27" x14ac:dyDescent="0.25">
      <c r="A407" s="85"/>
      <c r="B407" s="85"/>
      <c r="C407" s="156"/>
      <c r="D407" s="84"/>
      <c r="E407" s="156"/>
      <c r="F407" s="84"/>
      <c r="G407" s="84"/>
      <c r="H407" s="8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5"/>
      <c r="AA407" s="85"/>
    </row>
    <row r="408" spans="1:27" x14ac:dyDescent="0.25">
      <c r="A408" s="85"/>
      <c r="B408" s="85"/>
      <c r="C408" s="156"/>
      <c r="D408" s="84"/>
      <c r="E408" s="156"/>
      <c r="F408" s="84"/>
      <c r="G408" s="84"/>
      <c r="H408" s="8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5"/>
      <c r="AA408" s="85"/>
    </row>
    <row r="409" spans="1:27" x14ac:dyDescent="0.25">
      <c r="A409" s="85"/>
      <c r="B409" s="85"/>
      <c r="C409" s="156"/>
      <c r="D409" s="84"/>
      <c r="E409" s="156"/>
      <c r="F409" s="84"/>
      <c r="G409" s="84"/>
      <c r="H409" s="8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5"/>
      <c r="AA409" s="85"/>
    </row>
    <row r="410" spans="1:27" x14ac:dyDescent="0.25">
      <c r="A410" s="85"/>
      <c r="B410" s="85"/>
      <c r="C410" s="156"/>
      <c r="D410" s="84"/>
      <c r="E410" s="156"/>
      <c r="F410" s="84"/>
      <c r="G410" s="84"/>
      <c r="H410" s="8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5"/>
      <c r="AA410" s="85"/>
    </row>
    <row r="411" spans="1:27" x14ac:dyDescent="0.25">
      <c r="A411" s="85"/>
      <c r="B411" s="85"/>
      <c r="C411" s="156"/>
      <c r="D411" s="84"/>
      <c r="E411" s="156"/>
      <c r="F411" s="84"/>
      <c r="G411" s="84"/>
      <c r="H411" s="8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5"/>
      <c r="AA411" s="85"/>
    </row>
    <row r="412" spans="1:27" x14ac:dyDescent="0.25">
      <c r="A412" s="85"/>
      <c r="B412" s="85"/>
      <c r="C412" s="156"/>
      <c r="D412" s="84"/>
      <c r="E412" s="156"/>
      <c r="F412" s="84"/>
      <c r="G412" s="84"/>
      <c r="H412" s="8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85"/>
      <c r="AA412" s="85"/>
    </row>
    <row r="413" spans="1:27" x14ac:dyDescent="0.25">
      <c r="A413" s="85"/>
      <c r="B413" s="85"/>
      <c r="C413" s="156"/>
      <c r="D413" s="84"/>
      <c r="E413" s="156"/>
      <c r="F413" s="84"/>
      <c r="G413" s="84"/>
      <c r="H413" s="8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5"/>
      <c r="AA413" s="85"/>
    </row>
    <row r="414" spans="1:27" x14ac:dyDescent="0.25">
      <c r="A414" s="85"/>
      <c r="B414" s="85"/>
      <c r="C414" s="156"/>
      <c r="D414" s="84"/>
      <c r="E414" s="156"/>
      <c r="F414" s="84"/>
      <c r="G414" s="84"/>
      <c r="H414" s="8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85"/>
      <c r="AA414" s="85"/>
    </row>
    <row r="415" spans="1:27" x14ac:dyDescent="0.25">
      <c r="A415" s="85"/>
      <c r="B415" s="85"/>
      <c r="C415" s="156"/>
      <c r="D415" s="84"/>
      <c r="E415" s="156"/>
      <c r="F415" s="84"/>
      <c r="G415" s="84"/>
      <c r="H415" s="8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85"/>
      <c r="AA415" s="85"/>
    </row>
    <row r="416" spans="1:27" x14ac:dyDescent="0.25">
      <c r="A416" s="85"/>
      <c r="B416" s="85"/>
      <c r="C416" s="156"/>
      <c r="D416" s="84"/>
      <c r="E416" s="156"/>
      <c r="F416" s="84"/>
      <c r="G416" s="84"/>
      <c r="H416" s="8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5"/>
      <c r="AA416" s="85"/>
    </row>
    <row r="417" spans="1:27" x14ac:dyDescent="0.25">
      <c r="A417" s="85"/>
      <c r="B417" s="85"/>
      <c r="C417" s="156"/>
      <c r="D417" s="84"/>
      <c r="E417" s="156"/>
      <c r="F417" s="84"/>
      <c r="G417" s="84"/>
      <c r="H417" s="8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5"/>
      <c r="AA417" s="85"/>
    </row>
    <row r="418" spans="1:27" x14ac:dyDescent="0.25">
      <c r="A418" s="85"/>
      <c r="B418" s="85"/>
      <c r="C418" s="156"/>
      <c r="D418" s="84"/>
      <c r="E418" s="156"/>
      <c r="F418" s="84"/>
      <c r="G418" s="84"/>
      <c r="H418" s="8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5"/>
      <c r="AA418" s="85"/>
    </row>
    <row r="419" spans="1:27" x14ac:dyDescent="0.25">
      <c r="A419" s="85"/>
      <c r="B419" s="85"/>
      <c r="C419" s="156"/>
      <c r="D419" s="84"/>
      <c r="E419" s="156"/>
      <c r="F419" s="84"/>
      <c r="G419" s="84"/>
      <c r="H419" s="8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5"/>
      <c r="AA419" s="85"/>
    </row>
    <row r="420" spans="1:27" x14ac:dyDescent="0.25">
      <c r="A420" s="85"/>
      <c r="B420" s="85"/>
      <c r="C420" s="156"/>
      <c r="D420" s="84"/>
      <c r="E420" s="156"/>
      <c r="F420" s="84"/>
      <c r="G420" s="84"/>
      <c r="H420" s="8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5"/>
      <c r="AA420" s="85"/>
    </row>
    <row r="421" spans="1:27" x14ac:dyDescent="0.25">
      <c r="A421" s="85"/>
      <c r="B421" s="85"/>
      <c r="C421" s="156"/>
      <c r="D421" s="84"/>
      <c r="E421" s="156"/>
      <c r="F421" s="84"/>
      <c r="G421" s="84"/>
      <c r="H421" s="8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5"/>
      <c r="AA421" s="85"/>
    </row>
    <row r="422" spans="1:27" x14ac:dyDescent="0.25">
      <c r="A422" s="85"/>
      <c r="B422" s="85"/>
      <c r="C422" s="156"/>
      <c r="D422" s="84"/>
      <c r="E422" s="156"/>
      <c r="F422" s="84"/>
      <c r="G422" s="84"/>
      <c r="H422" s="8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85"/>
      <c r="AA422" s="85"/>
    </row>
    <row r="423" spans="1:27" x14ac:dyDescent="0.25">
      <c r="A423" s="85"/>
      <c r="B423" s="85"/>
      <c r="C423" s="156"/>
      <c r="D423" s="84"/>
      <c r="E423" s="156"/>
      <c r="F423" s="84"/>
      <c r="G423" s="84"/>
      <c r="H423" s="8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5"/>
      <c r="AA423" s="85"/>
    </row>
    <row r="424" spans="1:27" x14ac:dyDescent="0.25">
      <c r="A424" s="85"/>
      <c r="B424" s="85"/>
      <c r="C424" s="156"/>
      <c r="D424" s="84"/>
      <c r="E424" s="156"/>
      <c r="F424" s="84"/>
      <c r="G424" s="84"/>
      <c r="H424" s="8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5"/>
      <c r="AA424" s="85"/>
    </row>
    <row r="425" spans="1:27" x14ac:dyDescent="0.25">
      <c r="A425" s="85"/>
      <c r="B425" s="85"/>
      <c r="C425" s="156"/>
      <c r="D425" s="84"/>
      <c r="E425" s="156"/>
      <c r="F425" s="84"/>
      <c r="G425" s="84"/>
      <c r="H425" s="8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5"/>
      <c r="AA425" s="85"/>
    </row>
    <row r="426" spans="1:27" x14ac:dyDescent="0.25">
      <c r="A426" s="85"/>
      <c r="B426" s="85"/>
      <c r="C426" s="156"/>
      <c r="D426" s="84"/>
      <c r="E426" s="156"/>
      <c r="F426" s="84"/>
      <c r="G426" s="84"/>
      <c r="H426" s="8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85"/>
      <c r="AA426" s="85"/>
    </row>
    <row r="427" spans="1:27" x14ac:dyDescent="0.25">
      <c r="A427" s="85"/>
      <c r="B427" s="85"/>
      <c r="C427" s="156"/>
      <c r="D427" s="84"/>
      <c r="E427" s="156"/>
      <c r="F427" s="84"/>
      <c r="G427" s="84"/>
      <c r="H427" s="8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85"/>
      <c r="AA427" s="85"/>
    </row>
    <row r="428" spans="1:27" x14ac:dyDescent="0.25">
      <c r="A428" s="85"/>
      <c r="B428" s="85"/>
      <c r="C428" s="156"/>
      <c r="D428" s="84"/>
      <c r="E428" s="156"/>
      <c r="F428" s="84"/>
      <c r="G428" s="84"/>
      <c r="H428" s="8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5"/>
      <c r="AA428" s="85"/>
    </row>
    <row r="429" spans="1:27" x14ac:dyDescent="0.25">
      <c r="A429" s="85"/>
      <c r="B429" s="85"/>
      <c r="C429" s="156"/>
      <c r="D429" s="84"/>
      <c r="E429" s="156"/>
      <c r="F429" s="84"/>
      <c r="G429" s="84"/>
      <c r="H429" s="8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5"/>
      <c r="AA429" s="85"/>
    </row>
    <row r="430" spans="1:27" x14ac:dyDescent="0.2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x14ac:dyDescent="0.2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x14ac:dyDescent="0.2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x14ac:dyDescent="0.2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x14ac:dyDescent="0.2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x14ac:dyDescent="0.2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x14ac:dyDescent="0.2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x14ac:dyDescent="0.2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x14ac:dyDescent="0.2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x14ac:dyDescent="0.2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x14ac:dyDescent="0.2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x14ac:dyDescent="0.2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x14ac:dyDescent="0.2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x14ac:dyDescent="0.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x14ac:dyDescent="0.2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x14ac:dyDescent="0.2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x14ac:dyDescent="0.2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x14ac:dyDescent="0.2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x14ac:dyDescent="0.2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x14ac:dyDescent="0.2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x14ac:dyDescent="0.2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x14ac:dyDescent="0.2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x14ac:dyDescent="0.2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x14ac:dyDescent="0.2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x14ac:dyDescent="0.2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x14ac:dyDescent="0.2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x14ac:dyDescent="0.2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x14ac:dyDescent="0.2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x14ac:dyDescent="0.2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x14ac:dyDescent="0.2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x14ac:dyDescent="0.2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x14ac:dyDescent="0.2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x14ac:dyDescent="0.2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x14ac:dyDescent="0.2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x14ac:dyDescent="0.2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x14ac:dyDescent="0.2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x14ac:dyDescent="0.2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x14ac:dyDescent="0.2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x14ac:dyDescent="0.2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x14ac:dyDescent="0.2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x14ac:dyDescent="0.2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x14ac:dyDescent="0.2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x14ac:dyDescent="0.2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x14ac:dyDescent="0.2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x14ac:dyDescent="0.2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x14ac:dyDescent="0.2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x14ac:dyDescent="0.2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x14ac:dyDescent="0.2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x14ac:dyDescent="0.2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x14ac:dyDescent="0.2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x14ac:dyDescent="0.2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x14ac:dyDescent="0.2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x14ac:dyDescent="0.2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x14ac:dyDescent="0.2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x14ac:dyDescent="0.2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x14ac:dyDescent="0.2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x14ac:dyDescent="0.2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x14ac:dyDescent="0.2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x14ac:dyDescent="0.2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x14ac:dyDescent="0.2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x14ac:dyDescent="0.2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x14ac:dyDescent="0.2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x14ac:dyDescent="0.2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x14ac:dyDescent="0.2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x14ac:dyDescent="0.2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x14ac:dyDescent="0.2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x14ac:dyDescent="0.2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x14ac:dyDescent="0.2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x14ac:dyDescent="0.2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x14ac:dyDescent="0.2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x14ac:dyDescent="0.2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x14ac:dyDescent="0.2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x14ac:dyDescent="0.2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x14ac:dyDescent="0.2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x14ac:dyDescent="0.2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x14ac:dyDescent="0.2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x14ac:dyDescent="0.2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x14ac:dyDescent="0.2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x14ac:dyDescent="0.2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x14ac:dyDescent="0.2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x14ac:dyDescent="0.2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x14ac:dyDescent="0.2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x14ac:dyDescent="0.2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x14ac:dyDescent="0.2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x14ac:dyDescent="0.2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x14ac:dyDescent="0.2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x14ac:dyDescent="0.2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x14ac:dyDescent="0.2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x14ac:dyDescent="0.2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x14ac:dyDescent="0.2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x14ac:dyDescent="0.2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x14ac:dyDescent="0.2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x14ac:dyDescent="0.2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x14ac:dyDescent="0.2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x14ac:dyDescent="0.2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x14ac:dyDescent="0.2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x14ac:dyDescent="0.2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x14ac:dyDescent="0.2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x14ac:dyDescent="0.2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x14ac:dyDescent="0.2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x14ac:dyDescent="0.2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x14ac:dyDescent="0.2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x14ac:dyDescent="0.2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x14ac:dyDescent="0.2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x14ac:dyDescent="0.2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x14ac:dyDescent="0.2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x14ac:dyDescent="0.2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x14ac:dyDescent="0.2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</sheetData>
  <mergeCells count="280">
    <mergeCell ref="T1:Y1"/>
    <mergeCell ref="A2:D2"/>
    <mergeCell ref="T2:AA2"/>
    <mergeCell ref="A3:E3"/>
    <mergeCell ref="T3:X3"/>
    <mergeCell ref="A4:D4"/>
    <mergeCell ref="T4:AA4"/>
    <mergeCell ref="B8:Y8"/>
    <mergeCell ref="B9:Y9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88"/>
      <c r="F2" s="90"/>
      <c r="G2" s="90"/>
      <c r="H2" s="90"/>
      <c r="I2" s="90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176</v>
      </c>
      <c r="U3" s="203"/>
      <c r="V3" s="203"/>
      <c r="W3" s="203"/>
      <c r="X3" s="203"/>
      <c r="Y3" s="87"/>
      <c r="Z3" s="87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83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177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83" t="s">
        <v>101</v>
      </c>
      <c r="B6" s="83"/>
      <c r="C6" s="83"/>
      <c r="D6" s="83"/>
      <c r="E6" s="83"/>
      <c r="F6" s="83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91" t="s">
        <v>83</v>
      </c>
      <c r="J14" s="91" t="s">
        <v>84</v>
      </c>
      <c r="K14" s="91" t="s">
        <v>83</v>
      </c>
      <c r="L14" s="91" t="s">
        <v>84</v>
      </c>
      <c r="M14" s="91" t="s">
        <v>83</v>
      </c>
      <c r="N14" s="91" t="s">
        <v>84</v>
      </c>
      <c r="O14" s="91" t="s">
        <v>83</v>
      </c>
      <c r="P14" s="91" t="s">
        <v>84</v>
      </c>
      <c r="Q14" s="91" t="s">
        <v>83</v>
      </c>
      <c r="R14" s="91" t="s">
        <v>84</v>
      </c>
      <c r="S14" s="91" t="s">
        <v>83</v>
      </c>
      <c r="T14" s="91" t="s">
        <v>84</v>
      </c>
      <c r="U14" s="91" t="s">
        <v>83</v>
      </c>
      <c r="V14" s="91" t="s">
        <v>84</v>
      </c>
      <c r="W14" s="91" t="s">
        <v>83</v>
      </c>
      <c r="X14" s="91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01"/>
      <c r="G15" s="10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85"/>
      <c r="AA15" s="85"/>
    </row>
    <row r="16" spans="1:27" ht="30" hidden="1" customHeight="1" x14ac:dyDescent="0.25">
      <c r="A16" s="268"/>
      <c r="B16" s="268"/>
      <c r="C16" s="270"/>
      <c r="D16" s="94"/>
      <c r="E16" s="271"/>
      <c r="F16" s="101"/>
      <c r="G16" s="10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85"/>
      <c r="AA16" s="85"/>
    </row>
    <row r="17" spans="1:27" ht="30" hidden="1" customHeight="1" x14ac:dyDescent="0.25">
      <c r="A17" s="267"/>
      <c r="B17" s="267"/>
      <c r="C17" s="269"/>
      <c r="D17" s="94"/>
      <c r="E17" s="271"/>
      <c r="F17" s="101"/>
      <c r="G17" s="10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01"/>
      <c r="G18" s="10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85"/>
      <c r="AA18" s="85"/>
    </row>
    <row r="19" spans="1:27" ht="30" customHeight="1" x14ac:dyDescent="0.25">
      <c r="A19" s="267">
        <v>1</v>
      </c>
      <c r="B19" s="267" t="s">
        <v>113</v>
      </c>
      <c r="C19" s="269" t="s">
        <v>116</v>
      </c>
      <c r="D19" s="94" t="s">
        <v>27</v>
      </c>
      <c r="E19" s="271"/>
      <c r="F19" s="101"/>
      <c r="G19" s="101"/>
      <c r="H19" s="269" t="s">
        <v>109</v>
      </c>
      <c r="I19" s="96"/>
      <c r="J19" s="95"/>
      <c r="K19" s="96"/>
      <c r="L19" s="96"/>
      <c r="M19" s="96"/>
      <c r="N19" s="96">
        <v>1</v>
      </c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customHeight="1" x14ac:dyDescent="0.25">
      <c r="A20" s="268"/>
      <c r="B20" s="268"/>
      <c r="C20" s="270"/>
      <c r="D20" s="94" t="s">
        <v>24</v>
      </c>
      <c r="E20" s="271"/>
      <c r="F20" s="101"/>
      <c r="G20" s="101"/>
      <c r="H20" s="270"/>
      <c r="I20" s="94"/>
      <c r="J20" s="95"/>
      <c r="K20" s="94"/>
      <c r="L20" s="94"/>
      <c r="M20" s="94"/>
      <c r="N20" s="94">
        <v>2800</v>
      </c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>
        <f>SUM(I20:X20)</f>
        <v>2800</v>
      </c>
      <c r="Z20" s="85"/>
      <c r="AA20" s="85"/>
    </row>
    <row r="21" spans="1:27" ht="30" hidden="1" customHeight="1" x14ac:dyDescent="0.25">
      <c r="A21" s="267"/>
      <c r="B21" s="267"/>
      <c r="C21" s="269"/>
      <c r="D21" s="94"/>
      <c r="E21" s="271"/>
      <c r="F21" s="101"/>
      <c r="G21" s="10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01"/>
      <c r="G22" s="10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85"/>
      <c r="AA22" s="8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85"/>
      <c r="AA24" s="8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85"/>
      <c r="AA26" s="8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85"/>
      <c r="AA28" s="8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85"/>
      <c r="AA30" s="8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85"/>
      <c r="AA32" s="8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85"/>
      <c r="AA33" s="8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85"/>
      <c r="AA34" s="8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85"/>
      <c r="AA35" s="8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85"/>
      <c r="AA36" s="85"/>
    </row>
    <row r="37" spans="1:27" ht="30" customHeight="1" x14ac:dyDescent="0.25">
      <c r="A37" s="227">
        <v>2</v>
      </c>
      <c r="B37" s="227" t="s">
        <v>113</v>
      </c>
      <c r="C37" s="225" t="s">
        <v>138</v>
      </c>
      <c r="D37" s="92" t="s">
        <v>27</v>
      </c>
      <c r="E37" s="229" t="s">
        <v>129</v>
      </c>
      <c r="F37" s="225" t="s">
        <v>122</v>
      </c>
      <c r="G37" s="225" t="s">
        <v>122</v>
      </c>
      <c r="H37" s="225" t="s">
        <v>137</v>
      </c>
      <c r="I37" s="99"/>
      <c r="J37" s="100"/>
      <c r="K37" s="100"/>
      <c r="L37" s="100"/>
      <c r="M37" s="100">
        <v>1</v>
      </c>
      <c r="N37" s="100">
        <v>1</v>
      </c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85"/>
      <c r="AA37" s="85"/>
    </row>
    <row r="38" spans="1:27" ht="27" customHeight="1" x14ac:dyDescent="0.25">
      <c r="A38" s="228"/>
      <c r="B38" s="228"/>
      <c r="C38" s="226"/>
      <c r="D38" s="92" t="s">
        <v>24</v>
      </c>
      <c r="E38" s="229"/>
      <c r="F38" s="226"/>
      <c r="G38" s="226"/>
      <c r="H38" s="226"/>
      <c r="I38" s="92"/>
      <c r="J38" s="92"/>
      <c r="K38" s="92"/>
      <c r="L38" s="92"/>
      <c r="M38" s="92">
        <v>620</v>
      </c>
      <c r="N38" s="92">
        <v>11780</v>
      </c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>
        <f>SUM(I38:X38)</f>
        <v>12400</v>
      </c>
      <c r="Z38" s="85"/>
      <c r="AA38" s="8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85"/>
      <c r="AA39" s="8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85"/>
      <c r="AA40" s="8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85"/>
      <c r="AA41" s="8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85"/>
      <c r="AA42" s="8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85"/>
      <c r="AA43" s="8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85"/>
      <c r="AA44" s="8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85"/>
      <c r="AA45" s="8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85"/>
      <c r="AA46" s="8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85"/>
      <c r="AA47" s="8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85"/>
      <c r="AA48" s="8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85"/>
      <c r="AA49" s="8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85"/>
      <c r="AA50" s="8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85"/>
      <c r="AA51" s="8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85"/>
      <c r="AA52" s="8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85"/>
      <c r="AA53" s="8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85"/>
      <c r="AA54" s="8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85"/>
      <c r="AA55" s="8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85"/>
      <c r="AA56" s="8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85"/>
      <c r="AA57" s="8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85"/>
      <c r="AA58" s="8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85"/>
      <c r="AA59" s="8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85"/>
      <c r="AA60" s="8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85"/>
      <c r="AA61" s="8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85"/>
      <c r="AA62" s="8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85"/>
      <c r="AA64" s="8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89"/>
      <c r="G65" s="89"/>
      <c r="H65" s="89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85"/>
      <c r="AA65" s="8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89"/>
      <c r="G66" s="89"/>
      <c r="H66" s="89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620</v>
      </c>
      <c r="N66" s="17">
        <f>SUM(N16,N18,N20,N22,N24,N26,N28,N30,N32,N34,N36,N38,N40,N42,N44,N46,N48,N50,N52,N54,N56,N58,N60,N62,N64)</f>
        <v>14580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15200</v>
      </c>
      <c r="Z66" s="24"/>
      <c r="AA66" s="85"/>
    </row>
    <row r="67" spans="1:27" x14ac:dyDescent="0.25">
      <c r="A67" s="85"/>
      <c r="B67" s="85"/>
      <c r="C67" s="84"/>
      <c r="D67" s="86"/>
      <c r="E67" s="84"/>
      <c r="F67" s="84"/>
      <c r="G67" s="84"/>
      <c r="H67" s="84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5"/>
      <c r="AA67" s="85"/>
    </row>
    <row r="68" spans="1:27" x14ac:dyDescent="0.25">
      <c r="A68" s="159"/>
      <c r="B68" s="159"/>
      <c r="C68" s="159"/>
      <c r="D68" s="157"/>
      <c r="E68" s="157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5"/>
      <c r="AA68" s="85"/>
    </row>
    <row r="69" spans="1:27" x14ac:dyDescent="0.25">
      <c r="A69" s="159"/>
      <c r="B69" s="159"/>
      <c r="C69" s="159"/>
      <c r="D69" s="157"/>
      <c r="E69" s="157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5"/>
      <c r="AA69" s="8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85"/>
      <c r="AA70" s="85"/>
    </row>
    <row r="71" spans="1:27" x14ac:dyDescent="0.25">
      <c r="A71" s="85"/>
      <c r="B71" s="85"/>
      <c r="C71" s="84"/>
      <c r="D71" s="86"/>
      <c r="E71" s="84"/>
      <c r="F71" s="84"/>
      <c r="G71" s="84"/>
      <c r="H71" s="84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5"/>
      <c r="AA71" s="85"/>
    </row>
    <row r="72" spans="1:27" x14ac:dyDescent="0.25">
      <c r="A72" s="85"/>
      <c r="B72" s="85"/>
      <c r="C72" s="84"/>
      <c r="D72" s="86"/>
      <c r="E72" s="84"/>
      <c r="F72" s="84"/>
      <c r="G72" s="84"/>
      <c r="H72" s="84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5"/>
      <c r="AA72" s="85"/>
    </row>
    <row r="73" spans="1:27" x14ac:dyDescent="0.25">
      <c r="A73" s="85"/>
      <c r="B73" s="85"/>
      <c r="C73" s="84"/>
      <c r="D73" s="86"/>
      <c r="E73" s="84"/>
      <c r="F73" s="84"/>
      <c r="G73" s="84"/>
      <c r="H73" s="84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5"/>
      <c r="AA73" s="85"/>
    </row>
    <row r="74" spans="1:27" x14ac:dyDescent="0.25">
      <c r="A74" s="85"/>
      <c r="B74" s="85"/>
      <c r="C74" s="84"/>
      <c r="D74" s="86"/>
      <c r="E74" s="84"/>
      <c r="F74" s="84"/>
      <c r="G74" s="84"/>
      <c r="H74" s="84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5"/>
      <c r="AA74" s="85"/>
    </row>
    <row r="75" spans="1:27" x14ac:dyDescent="0.25">
      <c r="A75" s="85"/>
      <c r="B75" s="85"/>
      <c r="C75" s="84"/>
      <c r="D75" s="86"/>
      <c r="E75" s="84"/>
      <c r="F75" s="84"/>
      <c r="G75" s="84"/>
      <c r="H75" s="84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5"/>
      <c r="AA75" s="85"/>
    </row>
    <row r="76" spans="1:27" x14ac:dyDescent="0.25">
      <c r="A76" s="85"/>
      <c r="B76" s="85"/>
      <c r="C76" s="84"/>
      <c r="D76" s="86"/>
      <c r="E76" s="84"/>
      <c r="F76" s="84"/>
      <c r="G76" s="84"/>
      <c r="H76" s="84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5"/>
      <c r="AA76" s="85"/>
    </row>
    <row r="77" spans="1:27" x14ac:dyDescent="0.25">
      <c r="A77" s="85"/>
      <c r="B77" s="85"/>
      <c r="C77" s="84"/>
      <c r="D77" s="86"/>
      <c r="E77" s="84"/>
      <c r="F77" s="84"/>
      <c r="G77" s="84"/>
      <c r="H77" s="84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5"/>
      <c r="AA77" s="85"/>
    </row>
    <row r="78" spans="1:27" x14ac:dyDescent="0.25">
      <c r="A78" s="85"/>
      <c r="B78" s="85"/>
      <c r="C78" s="84"/>
      <c r="D78" s="86"/>
      <c r="E78" s="84"/>
      <c r="F78" s="84"/>
      <c r="G78" s="84"/>
      <c r="H78" s="84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5"/>
      <c r="AA78" s="85"/>
    </row>
    <row r="79" spans="1:27" x14ac:dyDescent="0.25">
      <c r="A79" s="85"/>
      <c r="B79" s="85"/>
      <c r="C79" s="84"/>
      <c r="D79" s="86"/>
      <c r="E79" s="84"/>
      <c r="F79" s="84"/>
      <c r="G79" s="84"/>
      <c r="H79" s="84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5"/>
      <c r="AA79" s="85"/>
    </row>
    <row r="80" spans="1:27" x14ac:dyDescent="0.25">
      <c r="A80" s="85"/>
      <c r="B80" s="85"/>
      <c r="C80" s="84"/>
      <c r="D80" s="86"/>
      <c r="E80" s="84"/>
      <c r="F80" s="84"/>
      <c r="G80" s="84"/>
      <c r="H80" s="84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5"/>
      <c r="AA80" s="85"/>
    </row>
    <row r="81" spans="1:27" x14ac:dyDescent="0.25">
      <c r="A81" s="85"/>
      <c r="B81" s="85"/>
      <c r="C81" s="84"/>
      <c r="D81" s="86"/>
      <c r="E81" s="84"/>
      <c r="F81" s="84"/>
      <c r="G81" s="84"/>
      <c r="H81" s="84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5"/>
      <c r="AA81" s="85"/>
    </row>
    <row r="82" spans="1:27" x14ac:dyDescent="0.25">
      <c r="A82" s="85"/>
      <c r="B82" s="85"/>
      <c r="C82" s="84"/>
      <c r="D82" s="86"/>
      <c r="E82" s="84"/>
      <c r="F82" s="84"/>
      <c r="G82" s="84"/>
      <c r="H82" s="84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5"/>
      <c r="AA82" s="85"/>
    </row>
    <row r="83" spans="1:27" x14ac:dyDescent="0.25">
      <c r="A83" s="85"/>
      <c r="B83" s="85"/>
      <c r="C83" s="84"/>
      <c r="D83" s="86"/>
      <c r="E83" s="84"/>
      <c r="F83" s="84"/>
      <c r="G83" s="84"/>
      <c r="H83" s="84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5"/>
      <c r="AA83" s="85"/>
    </row>
    <row r="84" spans="1:27" x14ac:dyDescent="0.25">
      <c r="A84" s="85"/>
      <c r="B84" s="85"/>
      <c r="C84" s="84"/>
      <c r="D84" s="86"/>
      <c r="E84" s="84"/>
      <c r="F84" s="84"/>
      <c r="G84" s="84"/>
      <c r="H84" s="84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5"/>
      <c r="AA84" s="85"/>
    </row>
    <row r="85" spans="1:27" x14ac:dyDescent="0.25">
      <c r="A85" s="85"/>
      <c r="B85" s="85"/>
      <c r="C85" s="84"/>
      <c r="D85" s="86"/>
      <c r="E85" s="84"/>
      <c r="F85" s="84"/>
      <c r="G85" s="84"/>
      <c r="H85" s="84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5"/>
      <c r="AA85" s="85"/>
    </row>
    <row r="86" spans="1:27" x14ac:dyDescent="0.25">
      <c r="A86" s="85"/>
      <c r="B86" s="85"/>
      <c r="C86" s="84"/>
      <c r="D86" s="86"/>
      <c r="E86" s="84"/>
      <c r="F86" s="84"/>
      <c r="G86" s="84"/>
      <c r="H86" s="84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5"/>
      <c r="AA86" s="85"/>
    </row>
    <row r="87" spans="1:27" x14ac:dyDescent="0.25">
      <c r="A87" s="85"/>
      <c r="B87" s="85"/>
      <c r="C87" s="84"/>
      <c r="D87" s="86"/>
      <c r="E87" s="84"/>
      <c r="F87" s="84"/>
      <c r="G87" s="84"/>
      <c r="H87" s="84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5"/>
      <c r="AA87" s="85"/>
    </row>
    <row r="88" spans="1:27" x14ac:dyDescent="0.25">
      <c r="A88" s="85"/>
      <c r="B88" s="85"/>
      <c r="C88" s="84"/>
      <c r="D88" s="86"/>
      <c r="E88" s="84"/>
      <c r="F88" s="84"/>
      <c r="G88" s="84"/>
      <c r="H88" s="84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5"/>
      <c r="AA88" s="85"/>
    </row>
    <row r="89" spans="1:27" x14ac:dyDescent="0.25">
      <c r="A89" s="85"/>
      <c r="B89" s="85"/>
      <c r="C89" s="84"/>
      <c r="D89" s="86"/>
      <c r="E89" s="84"/>
      <c r="F89" s="84"/>
      <c r="G89" s="84"/>
      <c r="H89" s="84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5"/>
      <c r="AA89" s="85"/>
    </row>
    <row r="90" spans="1:27" x14ac:dyDescent="0.25">
      <c r="A90" s="85"/>
      <c r="B90" s="85"/>
      <c r="C90" s="84"/>
      <c r="D90" s="86"/>
      <c r="E90" s="84"/>
      <c r="F90" s="84"/>
      <c r="G90" s="84"/>
      <c r="H90" s="84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5"/>
      <c r="AA90" s="85"/>
    </row>
    <row r="91" spans="1:27" x14ac:dyDescent="0.25">
      <c r="A91" s="85"/>
      <c r="B91" s="85"/>
      <c r="C91" s="84"/>
      <c r="D91" s="86"/>
      <c r="E91" s="84"/>
      <c r="F91" s="84"/>
      <c r="G91" s="84"/>
      <c r="H91" s="84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5"/>
      <c r="AA91" s="85"/>
    </row>
    <row r="92" spans="1:27" x14ac:dyDescent="0.25">
      <c r="A92" s="85"/>
      <c r="B92" s="85"/>
      <c r="C92" s="84"/>
      <c r="D92" s="86"/>
      <c r="E92" s="84"/>
      <c r="F92" s="84"/>
      <c r="G92" s="84"/>
      <c r="H92" s="84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5"/>
      <c r="AA92" s="85"/>
    </row>
    <row r="93" spans="1:27" x14ac:dyDescent="0.25">
      <c r="A93" s="85"/>
      <c r="B93" s="85"/>
      <c r="C93" s="84"/>
      <c r="D93" s="86"/>
      <c r="E93" s="84"/>
      <c r="F93" s="84"/>
      <c r="G93" s="84"/>
      <c r="H93" s="84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5"/>
      <c r="AA93" s="85"/>
    </row>
    <row r="94" spans="1:27" x14ac:dyDescent="0.25">
      <c r="A94" s="85"/>
      <c r="B94" s="85"/>
      <c r="C94" s="84"/>
      <c r="D94" s="86"/>
      <c r="E94" s="84"/>
      <c r="F94" s="84"/>
      <c r="G94" s="84"/>
      <c r="H94" s="84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5"/>
      <c r="AA94" s="85"/>
    </row>
    <row r="95" spans="1:27" x14ac:dyDescent="0.25">
      <c r="A95" s="85"/>
      <c r="B95" s="85"/>
      <c r="C95" s="84"/>
      <c r="D95" s="86"/>
      <c r="E95" s="84"/>
      <c r="F95" s="84"/>
      <c r="G95" s="84"/>
      <c r="H95" s="84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5"/>
      <c r="AA95" s="85"/>
    </row>
    <row r="96" spans="1:27" x14ac:dyDescent="0.25">
      <c r="A96" s="85"/>
      <c r="B96" s="85"/>
      <c r="C96" s="84"/>
      <c r="D96" s="86"/>
      <c r="E96" s="84"/>
      <c r="F96" s="84"/>
      <c r="G96" s="84"/>
      <c r="H96" s="84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5"/>
      <c r="AA96" s="85"/>
    </row>
    <row r="97" spans="1:27" x14ac:dyDescent="0.25">
      <c r="A97" s="85"/>
      <c r="B97" s="85"/>
      <c r="C97" s="84"/>
      <c r="D97" s="86"/>
      <c r="E97" s="84"/>
      <c r="F97" s="84"/>
      <c r="G97" s="84"/>
      <c r="H97" s="84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5"/>
      <c r="AA97" s="85"/>
    </row>
    <row r="98" spans="1:27" x14ac:dyDescent="0.25">
      <c r="A98" s="85"/>
      <c r="B98" s="85"/>
      <c r="C98" s="84"/>
      <c r="D98" s="86"/>
      <c r="E98" s="84"/>
      <c r="F98" s="84"/>
      <c r="G98" s="84"/>
      <c r="H98" s="84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5"/>
      <c r="AA98" s="85"/>
    </row>
    <row r="99" spans="1:27" x14ac:dyDescent="0.25">
      <c r="A99" s="85"/>
      <c r="B99" s="85"/>
      <c r="C99" s="84"/>
      <c r="D99" s="86"/>
      <c r="E99" s="84"/>
      <c r="F99" s="84"/>
      <c r="G99" s="84"/>
      <c r="H99" s="84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5"/>
      <c r="AA99" s="85"/>
    </row>
    <row r="100" spans="1:27" x14ac:dyDescent="0.25">
      <c r="A100" s="85"/>
      <c r="B100" s="85"/>
      <c r="C100" s="84"/>
      <c r="D100" s="86"/>
      <c r="E100" s="84"/>
      <c r="F100" s="84"/>
      <c r="G100" s="84"/>
      <c r="H100" s="84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5"/>
      <c r="AA100" s="85"/>
    </row>
    <row r="101" spans="1:27" x14ac:dyDescent="0.25">
      <c r="A101" s="85"/>
      <c r="B101" s="85"/>
      <c r="C101" s="84"/>
      <c r="D101" s="86"/>
      <c r="E101" s="84"/>
      <c r="F101" s="84"/>
      <c r="G101" s="84"/>
      <c r="H101" s="84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5"/>
      <c r="AA101" s="85"/>
    </row>
    <row r="102" spans="1:27" x14ac:dyDescent="0.25">
      <c r="A102" s="85"/>
      <c r="B102" s="85"/>
      <c r="C102" s="84"/>
      <c r="D102" s="86"/>
      <c r="E102" s="84"/>
      <c r="F102" s="84"/>
      <c r="G102" s="84"/>
      <c r="H102" s="84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5"/>
      <c r="AA102" s="85"/>
    </row>
    <row r="103" spans="1:27" x14ac:dyDescent="0.25">
      <c r="A103" s="85"/>
      <c r="B103" s="85"/>
      <c r="C103" s="84"/>
      <c r="D103" s="86"/>
      <c r="E103" s="84"/>
      <c r="F103" s="84"/>
      <c r="G103" s="84"/>
      <c r="H103" s="84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5"/>
      <c r="AA103" s="85"/>
    </row>
    <row r="104" spans="1:27" x14ac:dyDescent="0.25">
      <c r="A104" s="85"/>
      <c r="B104" s="85"/>
      <c r="C104" s="84"/>
      <c r="D104" s="86"/>
      <c r="E104" s="84"/>
      <c r="F104" s="84"/>
      <c r="G104" s="84"/>
      <c r="H104" s="84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5"/>
      <c r="AA104" s="85"/>
    </row>
    <row r="105" spans="1:27" x14ac:dyDescent="0.25">
      <c r="A105" s="85"/>
      <c r="B105" s="85"/>
      <c r="C105" s="84"/>
      <c r="D105" s="86"/>
      <c r="E105" s="84"/>
      <c r="F105" s="84"/>
      <c r="G105" s="84"/>
      <c r="H105" s="84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5"/>
      <c r="AA105" s="85"/>
    </row>
    <row r="106" spans="1:27" x14ac:dyDescent="0.25">
      <c r="A106" s="85"/>
      <c r="B106" s="85"/>
      <c r="C106" s="84"/>
      <c r="D106" s="86"/>
      <c r="E106" s="84"/>
      <c r="F106" s="84"/>
      <c r="G106" s="84"/>
      <c r="H106" s="84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5"/>
      <c r="AA106" s="85"/>
    </row>
    <row r="107" spans="1:27" x14ac:dyDescent="0.25">
      <c r="A107" s="85"/>
      <c r="B107" s="85"/>
      <c r="C107" s="84"/>
      <c r="D107" s="86"/>
      <c r="E107" s="84"/>
      <c r="F107" s="84"/>
      <c r="G107" s="84"/>
      <c r="H107" s="84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5"/>
      <c r="AA107" s="85"/>
    </row>
    <row r="108" spans="1:27" x14ac:dyDescent="0.25">
      <c r="A108" s="85"/>
      <c r="B108" s="85"/>
      <c r="C108" s="84"/>
      <c r="D108" s="86"/>
      <c r="E108" s="84"/>
      <c r="F108" s="84"/>
      <c r="G108" s="84"/>
      <c r="H108" s="84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5"/>
      <c r="AA108" s="85"/>
    </row>
    <row r="109" spans="1:27" x14ac:dyDescent="0.25">
      <c r="A109" s="85"/>
      <c r="B109" s="85"/>
      <c r="C109" s="84"/>
      <c r="D109" s="86"/>
      <c r="E109" s="84"/>
      <c r="F109" s="84"/>
      <c r="G109" s="84"/>
      <c r="H109" s="84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5"/>
      <c r="AA109" s="85"/>
    </row>
    <row r="110" spans="1:27" x14ac:dyDescent="0.25">
      <c r="A110" s="85"/>
      <c r="B110" s="85"/>
      <c r="C110" s="84"/>
      <c r="D110" s="86"/>
      <c r="E110" s="84"/>
      <c r="F110" s="84"/>
      <c r="G110" s="84"/>
      <c r="H110" s="84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5"/>
      <c r="AA110" s="85"/>
    </row>
    <row r="111" spans="1:27" x14ac:dyDescent="0.25">
      <c r="A111" s="85"/>
      <c r="B111" s="85"/>
      <c r="C111" s="84"/>
      <c r="D111" s="86"/>
      <c r="E111" s="84"/>
      <c r="F111" s="84"/>
      <c r="G111" s="84"/>
      <c r="H111" s="84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5"/>
      <c r="AA111" s="85"/>
    </row>
    <row r="112" spans="1:27" x14ac:dyDescent="0.25">
      <c r="A112" s="85"/>
      <c r="B112" s="85"/>
      <c r="C112" s="84"/>
      <c r="D112" s="86"/>
      <c r="E112" s="84"/>
      <c r="F112" s="84"/>
      <c r="G112" s="84"/>
      <c r="H112" s="84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5"/>
      <c r="AA112" s="85"/>
    </row>
    <row r="113" spans="1:27" x14ac:dyDescent="0.25">
      <c r="A113" s="85"/>
      <c r="B113" s="85"/>
      <c r="C113" s="84"/>
      <c r="D113" s="86"/>
      <c r="E113" s="84"/>
      <c r="F113" s="84"/>
      <c r="G113" s="84"/>
      <c r="H113" s="84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5"/>
      <c r="AA113" s="85"/>
    </row>
    <row r="114" spans="1:27" x14ac:dyDescent="0.25">
      <c r="A114" s="85"/>
      <c r="B114" s="85"/>
      <c r="C114" s="84"/>
      <c r="D114" s="86"/>
      <c r="E114" s="84"/>
      <c r="F114" s="84"/>
      <c r="G114" s="84"/>
      <c r="H114" s="84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5"/>
      <c r="AA114" s="85"/>
    </row>
    <row r="115" spans="1:27" x14ac:dyDescent="0.25">
      <c r="A115" s="85"/>
      <c r="B115" s="85"/>
      <c r="C115" s="84"/>
      <c r="D115" s="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5"/>
      <c r="C116" s="84"/>
      <c r="D116" s="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5"/>
      <c r="C117" s="84"/>
      <c r="D117" s="86"/>
      <c r="E117" s="84"/>
      <c r="F117" s="84"/>
      <c r="G117" s="84"/>
      <c r="H117" s="84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5"/>
      <c r="AA117" s="85"/>
    </row>
    <row r="118" spans="1:27" x14ac:dyDescent="0.25">
      <c r="A118" s="85"/>
      <c r="B118" s="85"/>
      <c r="C118" s="84"/>
      <c r="D118" s="86"/>
      <c r="E118" s="84"/>
      <c r="F118" s="84"/>
      <c r="G118" s="84"/>
      <c r="H118" s="84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5"/>
      <c r="AA118" s="85"/>
    </row>
    <row r="119" spans="1:27" x14ac:dyDescent="0.25">
      <c r="A119" s="159"/>
      <c r="B119" s="159"/>
      <c r="C119" s="156"/>
      <c r="D119" s="15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x14ac:dyDescent="0.25">
      <c r="A120" s="159"/>
      <c r="B120" s="159"/>
      <c r="C120" s="156"/>
      <c r="D120" s="15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x14ac:dyDescent="0.25">
      <c r="A121" s="159"/>
      <c r="B121" s="159"/>
      <c r="C121" s="156"/>
      <c r="D121" s="156"/>
      <c r="E121" s="156"/>
      <c r="F121" s="84"/>
      <c r="G121" s="84"/>
      <c r="H121" s="84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5"/>
      <c r="AA121" s="85"/>
    </row>
    <row r="122" spans="1:27" x14ac:dyDescent="0.25">
      <c r="A122" s="159"/>
      <c r="B122" s="159"/>
      <c r="C122" s="156"/>
      <c r="D122" s="156"/>
      <c r="E122" s="156"/>
      <c r="F122" s="84"/>
      <c r="G122" s="84"/>
      <c r="H122" s="84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5"/>
      <c r="AA122" s="85"/>
    </row>
    <row r="123" spans="1:27" x14ac:dyDescent="0.25">
      <c r="A123" s="85"/>
      <c r="B123" s="85"/>
      <c r="C123" s="156"/>
      <c r="D123" s="156"/>
      <c r="E123" s="84"/>
      <c r="F123" s="84"/>
      <c r="G123" s="84"/>
      <c r="H123" s="84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5"/>
      <c r="AA123" s="85"/>
    </row>
    <row r="124" spans="1:27" x14ac:dyDescent="0.25">
      <c r="A124" s="85"/>
      <c r="B124" s="85"/>
      <c r="C124" s="84"/>
      <c r="D124" s="86"/>
      <c r="E124" s="84"/>
      <c r="F124" s="84"/>
      <c r="G124" s="84"/>
      <c r="H124" s="84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5"/>
      <c r="AA124" s="85"/>
    </row>
    <row r="125" spans="1:27" x14ac:dyDescent="0.25">
      <c r="A125" s="85"/>
      <c r="B125" s="85"/>
      <c r="C125" s="84"/>
      <c r="D125" s="86"/>
      <c r="E125" s="84"/>
      <c r="F125" s="84"/>
      <c r="G125" s="84"/>
      <c r="H125" s="84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5"/>
      <c r="AA125" s="85"/>
    </row>
    <row r="126" spans="1:27" x14ac:dyDescent="0.25">
      <c r="A126" s="85"/>
      <c r="B126" s="85"/>
      <c r="C126" s="84"/>
      <c r="D126" s="86"/>
      <c r="E126" s="84"/>
      <c r="F126" s="84"/>
      <c r="G126" s="84"/>
      <c r="H126" s="84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5"/>
      <c r="AA126" s="85"/>
    </row>
    <row r="127" spans="1:27" x14ac:dyDescent="0.25">
      <c r="A127" s="85"/>
      <c r="B127" s="85"/>
      <c r="C127" s="84"/>
      <c r="D127" s="86"/>
      <c r="E127" s="84"/>
      <c r="F127" s="84"/>
      <c r="G127" s="84"/>
      <c r="H127" s="84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5"/>
      <c r="AA127" s="85"/>
    </row>
    <row r="128" spans="1:27" x14ac:dyDescent="0.25">
      <c r="A128" s="85"/>
      <c r="B128" s="85"/>
      <c r="C128" s="84"/>
      <c r="D128" s="86"/>
      <c r="E128" s="84"/>
      <c r="F128" s="84"/>
      <c r="G128" s="84"/>
      <c r="H128" s="84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5"/>
      <c r="AA128" s="85"/>
    </row>
    <row r="129" spans="1:27" x14ac:dyDescent="0.25">
      <c r="A129" s="85"/>
      <c r="B129" s="85"/>
      <c r="C129" s="84"/>
      <c r="D129" s="86"/>
      <c r="E129" s="84"/>
      <c r="F129" s="84"/>
      <c r="G129" s="84"/>
      <c r="H129" s="84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5"/>
      <c r="AA129" s="85"/>
    </row>
    <row r="130" spans="1:27" x14ac:dyDescent="0.25">
      <c r="A130" s="85"/>
      <c r="B130" s="85"/>
      <c r="C130" s="84"/>
      <c r="D130" s="86"/>
      <c r="E130" s="84"/>
      <c r="F130" s="84"/>
      <c r="G130" s="84"/>
      <c r="H130" s="84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5"/>
      <c r="AA130" s="85"/>
    </row>
    <row r="131" spans="1:27" x14ac:dyDescent="0.25">
      <c r="A131" s="85"/>
      <c r="B131" s="85"/>
      <c r="C131" s="84"/>
      <c r="D131" s="86"/>
      <c r="E131" s="84"/>
      <c r="F131" s="84"/>
      <c r="G131" s="84"/>
      <c r="H131" s="84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5"/>
      <c r="AA131" s="85"/>
    </row>
    <row r="132" spans="1:27" x14ac:dyDescent="0.25">
      <c r="A132" s="85"/>
      <c r="B132" s="85"/>
      <c r="C132" s="84"/>
      <c r="D132" s="86"/>
      <c r="E132" s="84"/>
      <c r="F132" s="84"/>
      <c r="G132" s="84"/>
      <c r="H132" s="84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5"/>
      <c r="AA132" s="85"/>
    </row>
    <row r="133" spans="1:27" x14ac:dyDescent="0.25">
      <c r="A133" s="85"/>
      <c r="B133" s="85"/>
      <c r="C133" s="84"/>
      <c r="D133" s="86"/>
      <c r="E133" s="84"/>
      <c r="F133" s="84"/>
      <c r="G133" s="84"/>
      <c r="H133" s="84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5"/>
      <c r="AA133" s="85"/>
    </row>
    <row r="134" spans="1:27" x14ac:dyDescent="0.25">
      <c r="A134" s="85"/>
      <c r="B134" s="85"/>
      <c r="C134" s="84"/>
      <c r="D134" s="86"/>
      <c r="E134" s="84"/>
      <c r="F134" s="84"/>
      <c r="G134" s="84"/>
      <c r="H134" s="84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5"/>
      <c r="AA134" s="85"/>
    </row>
    <row r="135" spans="1:27" x14ac:dyDescent="0.25">
      <c r="A135" s="85"/>
      <c r="B135" s="85"/>
      <c r="C135" s="84"/>
      <c r="D135" s="86"/>
      <c r="E135" s="84"/>
      <c r="F135" s="84"/>
      <c r="G135" s="84"/>
      <c r="H135" s="84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5"/>
      <c r="AA135" s="85"/>
    </row>
    <row r="136" spans="1:27" x14ac:dyDescent="0.25">
      <c r="A136" s="85"/>
      <c r="B136" s="85"/>
      <c r="C136" s="84"/>
      <c r="D136" s="86"/>
      <c r="E136" s="84"/>
      <c r="F136" s="84"/>
      <c r="G136" s="84"/>
      <c r="H136" s="84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5"/>
      <c r="AA136" s="85"/>
    </row>
    <row r="137" spans="1:27" x14ac:dyDescent="0.25">
      <c r="A137" s="85"/>
      <c r="B137" s="85"/>
      <c r="C137" s="84"/>
      <c r="D137" s="86"/>
      <c r="E137" s="84"/>
      <c r="F137" s="84"/>
      <c r="G137" s="84"/>
      <c r="H137" s="84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5"/>
      <c r="AA137" s="85"/>
    </row>
    <row r="138" spans="1:27" x14ac:dyDescent="0.25">
      <c r="A138" s="85"/>
      <c r="B138" s="85"/>
      <c r="C138" s="84"/>
      <c r="D138" s="86"/>
      <c r="E138" s="84"/>
      <c r="F138" s="84"/>
      <c r="G138" s="84"/>
      <c r="H138" s="84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5"/>
      <c r="AA138" s="85"/>
    </row>
    <row r="139" spans="1:27" x14ac:dyDescent="0.25">
      <c r="A139" s="85"/>
      <c r="B139" s="85"/>
      <c r="C139" s="84"/>
      <c r="D139" s="86"/>
      <c r="E139" s="84"/>
      <c r="F139" s="84"/>
      <c r="G139" s="84"/>
      <c r="H139" s="84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5"/>
      <c r="AA139" s="85"/>
    </row>
    <row r="140" spans="1:27" x14ac:dyDescent="0.25">
      <c r="A140" s="85"/>
      <c r="B140" s="85"/>
      <c r="C140" s="84"/>
      <c r="D140" s="86"/>
      <c r="E140" s="84"/>
      <c r="F140" s="84"/>
      <c r="G140" s="84"/>
      <c r="H140" s="84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5"/>
      <c r="AA140" s="85"/>
    </row>
    <row r="141" spans="1:27" x14ac:dyDescent="0.25">
      <c r="A141" s="85"/>
      <c r="B141" s="85"/>
      <c r="C141" s="84"/>
      <c r="D141" s="86"/>
      <c r="E141" s="84"/>
      <c r="F141" s="84"/>
      <c r="G141" s="84"/>
      <c r="H141" s="84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5"/>
      <c r="AA141" s="85"/>
    </row>
    <row r="142" spans="1:27" x14ac:dyDescent="0.25">
      <c r="A142" s="85"/>
      <c r="B142" s="85"/>
      <c r="C142" s="84"/>
      <c r="D142" s="86"/>
      <c r="E142" s="84"/>
      <c r="F142" s="84"/>
      <c r="G142" s="84"/>
      <c r="H142" s="84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5"/>
      <c r="AA142" s="85"/>
    </row>
    <row r="143" spans="1:27" x14ac:dyDescent="0.25">
      <c r="A143" s="85"/>
      <c r="B143" s="85"/>
      <c r="C143" s="84"/>
      <c r="D143" s="86"/>
      <c r="E143" s="84"/>
      <c r="F143" s="84"/>
      <c r="G143" s="84"/>
      <c r="H143" s="84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5"/>
      <c r="AA143" s="85"/>
    </row>
    <row r="144" spans="1:27" x14ac:dyDescent="0.25">
      <c r="A144" s="85"/>
      <c r="B144" s="85"/>
      <c r="C144" s="84"/>
      <c r="D144" s="86"/>
      <c r="E144" s="84"/>
      <c r="F144" s="84"/>
      <c r="G144" s="84"/>
      <c r="H144" s="84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5"/>
      <c r="AA144" s="85"/>
    </row>
    <row r="145" spans="1:27" x14ac:dyDescent="0.25">
      <c r="A145" s="85"/>
      <c r="B145" s="85"/>
      <c r="C145" s="84"/>
      <c r="D145" s="86"/>
      <c r="E145" s="84"/>
      <c r="F145" s="84"/>
      <c r="G145" s="84"/>
      <c r="H145" s="84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5"/>
      <c r="AA145" s="85"/>
    </row>
    <row r="146" spans="1:27" x14ac:dyDescent="0.25">
      <c r="A146" s="85"/>
      <c r="B146" s="85"/>
      <c r="C146" s="84"/>
      <c r="D146" s="86"/>
      <c r="E146" s="84"/>
      <c r="F146" s="84"/>
      <c r="G146" s="84"/>
      <c r="H146" s="84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5"/>
      <c r="AA146" s="85"/>
    </row>
    <row r="147" spans="1:27" x14ac:dyDescent="0.25">
      <c r="A147" s="85"/>
      <c r="B147" s="85"/>
      <c r="C147" s="84"/>
      <c r="D147" s="86"/>
      <c r="E147" s="84"/>
      <c r="F147" s="84"/>
      <c r="G147" s="84"/>
      <c r="H147" s="84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5"/>
      <c r="AA147" s="85"/>
    </row>
    <row r="148" spans="1:27" x14ac:dyDescent="0.25">
      <c r="A148" s="85"/>
      <c r="B148" s="85"/>
      <c r="C148" s="84"/>
      <c r="D148" s="86"/>
      <c r="E148" s="84"/>
      <c r="F148" s="84"/>
      <c r="G148" s="84"/>
      <c r="H148" s="84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5"/>
      <c r="AA148" s="85"/>
    </row>
    <row r="149" spans="1:27" x14ac:dyDescent="0.25">
      <c r="A149" s="85"/>
      <c r="B149" s="85"/>
      <c r="C149" s="84"/>
      <c r="D149" s="86"/>
      <c r="E149" s="84"/>
      <c r="F149" s="84"/>
      <c r="G149" s="84"/>
      <c r="H149" s="84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5"/>
      <c r="AA149" s="85"/>
    </row>
    <row r="150" spans="1:27" x14ac:dyDescent="0.25">
      <c r="A150" s="85"/>
      <c r="B150" s="85"/>
      <c r="C150" s="84"/>
      <c r="D150" s="86"/>
      <c r="E150" s="84"/>
      <c r="F150" s="84"/>
      <c r="G150" s="84"/>
      <c r="H150" s="84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5"/>
      <c r="AA150" s="85"/>
    </row>
    <row r="151" spans="1:27" x14ac:dyDescent="0.25">
      <c r="A151" s="85"/>
      <c r="B151" s="85"/>
      <c r="C151" s="84"/>
      <c r="D151" s="86"/>
      <c r="E151" s="84"/>
      <c r="F151" s="84"/>
      <c r="G151" s="84"/>
      <c r="H151" s="84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5"/>
      <c r="AA151" s="85"/>
    </row>
    <row r="152" spans="1:27" x14ac:dyDescent="0.25">
      <c r="A152" s="85"/>
      <c r="B152" s="85"/>
      <c r="C152" s="84"/>
      <c r="D152" s="86"/>
      <c r="E152" s="84"/>
      <c r="F152" s="84"/>
      <c r="G152" s="84"/>
      <c r="H152" s="84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5"/>
      <c r="AA152" s="85"/>
    </row>
    <row r="153" spans="1:27" x14ac:dyDescent="0.25">
      <c r="A153" s="85"/>
      <c r="B153" s="85"/>
      <c r="C153" s="84"/>
      <c r="D153" s="86"/>
      <c r="E153" s="84"/>
      <c r="F153" s="84"/>
      <c r="G153" s="84"/>
      <c r="H153" s="84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5"/>
      <c r="AA153" s="85"/>
    </row>
    <row r="154" spans="1:27" x14ac:dyDescent="0.25">
      <c r="A154" s="85"/>
      <c r="B154" s="85"/>
      <c r="C154" s="84"/>
      <c r="D154" s="86"/>
      <c r="E154" s="84"/>
      <c r="F154" s="84"/>
      <c r="G154" s="84"/>
      <c r="H154" s="84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5"/>
      <c r="AA154" s="85"/>
    </row>
    <row r="155" spans="1:27" x14ac:dyDescent="0.25">
      <c r="A155" s="85"/>
      <c r="B155" s="85"/>
      <c r="C155" s="84"/>
      <c r="D155" s="86"/>
      <c r="E155" s="84"/>
      <c r="F155" s="84"/>
      <c r="G155" s="84"/>
      <c r="H155" s="84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5"/>
      <c r="AA155" s="85"/>
    </row>
    <row r="156" spans="1:27" x14ac:dyDescent="0.25">
      <c r="A156" s="85"/>
      <c r="B156" s="85"/>
      <c r="C156" s="84"/>
      <c r="D156" s="86"/>
      <c r="E156" s="84"/>
      <c r="F156" s="84"/>
      <c r="G156" s="84"/>
      <c r="H156" s="84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5"/>
      <c r="AA156" s="85"/>
    </row>
    <row r="157" spans="1:27" x14ac:dyDescent="0.25">
      <c r="A157" s="85"/>
      <c r="B157" s="85"/>
      <c r="C157" s="84"/>
      <c r="D157" s="86"/>
      <c r="E157" s="84"/>
      <c r="F157" s="84"/>
      <c r="G157" s="84"/>
      <c r="H157" s="84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5"/>
      <c r="AA157" s="85"/>
    </row>
    <row r="158" spans="1:27" x14ac:dyDescent="0.25">
      <c r="A158" s="85"/>
      <c r="B158" s="85"/>
      <c r="C158" s="84"/>
      <c r="D158" s="86"/>
      <c r="E158" s="84"/>
      <c r="F158" s="84"/>
      <c r="G158" s="84"/>
      <c r="H158" s="84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5"/>
      <c r="AA158" s="85"/>
    </row>
    <row r="159" spans="1:27" x14ac:dyDescent="0.25">
      <c r="A159" s="85"/>
      <c r="B159" s="85"/>
      <c r="C159" s="84"/>
      <c r="D159" s="86"/>
      <c r="E159" s="84"/>
      <c r="F159" s="84"/>
      <c r="G159" s="84"/>
      <c r="H159" s="84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5"/>
      <c r="AA159" s="85"/>
    </row>
    <row r="160" spans="1:27" x14ac:dyDescent="0.25">
      <c r="A160" s="85"/>
      <c r="B160" s="85"/>
      <c r="C160" s="84"/>
      <c r="D160" s="86"/>
      <c r="E160" s="84"/>
      <c r="F160" s="84"/>
      <c r="G160" s="84"/>
      <c r="H160" s="84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5"/>
      <c r="AA160" s="85"/>
    </row>
    <row r="161" spans="1:27" x14ac:dyDescent="0.25">
      <c r="A161" s="85"/>
      <c r="B161" s="85"/>
      <c r="C161" s="84"/>
      <c r="D161" s="86"/>
      <c r="E161" s="84"/>
      <c r="F161" s="84"/>
      <c r="G161" s="84"/>
      <c r="H161" s="84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5"/>
      <c r="AA161" s="85"/>
    </row>
    <row r="162" spans="1:27" x14ac:dyDescent="0.25">
      <c r="A162" s="85"/>
      <c r="B162" s="85"/>
      <c r="C162" s="84"/>
      <c r="D162" s="86"/>
      <c r="E162" s="84"/>
      <c r="F162" s="84"/>
      <c r="G162" s="84"/>
      <c r="H162" s="84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5"/>
      <c r="AA162" s="85"/>
    </row>
    <row r="163" spans="1:27" x14ac:dyDescent="0.25">
      <c r="A163" s="85"/>
      <c r="B163" s="85"/>
      <c r="C163" s="84"/>
      <c r="D163" s="86"/>
      <c r="E163" s="84"/>
      <c r="F163" s="84"/>
      <c r="G163" s="84"/>
      <c r="H163" s="84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5"/>
      <c r="AA163" s="85"/>
    </row>
    <row r="164" spans="1:27" x14ac:dyDescent="0.25">
      <c r="A164" s="85"/>
      <c r="B164" s="85"/>
      <c r="C164" s="84"/>
      <c r="D164" s="86"/>
      <c r="E164" s="84"/>
      <c r="F164" s="84"/>
      <c r="G164" s="84"/>
      <c r="H164" s="84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5"/>
      <c r="AA164" s="85"/>
    </row>
    <row r="165" spans="1:27" x14ac:dyDescent="0.25">
      <c r="A165" s="85"/>
      <c r="B165" s="85"/>
      <c r="C165" s="84"/>
      <c r="D165" s="86"/>
      <c r="E165" s="84"/>
      <c r="F165" s="84"/>
      <c r="G165" s="84"/>
      <c r="H165" s="84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5"/>
      <c r="AA165" s="85"/>
    </row>
    <row r="166" spans="1:27" x14ac:dyDescent="0.25">
      <c r="A166" s="85"/>
      <c r="B166" s="85"/>
      <c r="C166" s="84"/>
      <c r="D166" s="86"/>
      <c r="E166" s="84"/>
      <c r="F166" s="84"/>
      <c r="G166" s="84"/>
      <c r="H166" s="84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5"/>
      <c r="AA166" s="85"/>
    </row>
    <row r="167" spans="1:27" x14ac:dyDescent="0.25">
      <c r="A167" s="85"/>
      <c r="B167" s="85"/>
      <c r="C167" s="84"/>
      <c r="D167" s="86"/>
      <c r="E167" s="84"/>
      <c r="F167" s="84"/>
      <c r="G167" s="84"/>
      <c r="H167" s="84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5"/>
      <c r="AA167" s="85"/>
    </row>
    <row r="168" spans="1:27" x14ac:dyDescent="0.25">
      <c r="A168" s="85"/>
      <c r="B168" s="85"/>
      <c r="C168" s="84"/>
      <c r="D168" s="86"/>
      <c r="E168" s="84"/>
      <c r="F168" s="84"/>
      <c r="G168" s="84"/>
      <c r="H168" s="84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5"/>
      <c r="AA168" s="85"/>
    </row>
    <row r="169" spans="1:27" x14ac:dyDescent="0.25">
      <c r="A169" s="85"/>
      <c r="B169" s="85"/>
      <c r="C169" s="84"/>
      <c r="D169" s="86"/>
      <c r="E169" s="84"/>
      <c r="F169" s="84"/>
      <c r="G169" s="84"/>
      <c r="H169" s="84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5"/>
      <c r="AA169" s="85"/>
    </row>
    <row r="170" spans="1:27" x14ac:dyDescent="0.25">
      <c r="A170" s="85"/>
      <c r="B170" s="85"/>
      <c r="C170" s="84"/>
      <c r="D170" s="86"/>
      <c r="E170" s="84"/>
      <c r="F170" s="84"/>
      <c r="G170" s="84"/>
      <c r="H170" s="84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5"/>
      <c r="AA170" s="85"/>
    </row>
    <row r="171" spans="1:27" x14ac:dyDescent="0.25">
      <c r="A171" s="85"/>
      <c r="B171" s="85"/>
      <c r="C171" s="84"/>
      <c r="D171" s="86"/>
      <c r="E171" s="84"/>
      <c r="F171" s="84"/>
      <c r="G171" s="84"/>
      <c r="H171" s="84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5"/>
      <c r="AA171" s="85"/>
    </row>
    <row r="172" spans="1:27" x14ac:dyDescent="0.25">
      <c r="A172" s="85"/>
      <c r="B172" s="85"/>
      <c r="C172" s="84"/>
      <c r="D172" s="86"/>
      <c r="E172" s="84"/>
      <c r="F172" s="84"/>
      <c r="G172" s="84"/>
      <c r="H172" s="84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5"/>
      <c r="AA172" s="85"/>
    </row>
    <row r="173" spans="1:27" x14ac:dyDescent="0.25">
      <c r="A173" s="85"/>
      <c r="B173" s="85"/>
      <c r="C173" s="84"/>
      <c r="D173" s="86"/>
      <c r="E173" s="84"/>
      <c r="F173" s="84"/>
      <c r="G173" s="84"/>
      <c r="H173" s="84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5"/>
      <c r="AA173" s="85"/>
    </row>
    <row r="174" spans="1:27" x14ac:dyDescent="0.25">
      <c r="A174" s="85"/>
      <c r="B174" s="85"/>
      <c r="C174" s="84"/>
      <c r="D174" s="86"/>
      <c r="E174" s="84"/>
      <c r="F174" s="84"/>
      <c r="G174" s="84"/>
      <c r="H174" s="84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5"/>
      <c r="AA174" s="85"/>
    </row>
    <row r="175" spans="1:27" x14ac:dyDescent="0.25">
      <c r="A175" s="85"/>
      <c r="B175" s="85"/>
      <c r="C175" s="84"/>
      <c r="D175" s="86"/>
      <c r="E175" s="84"/>
      <c r="F175" s="84"/>
      <c r="G175" s="84"/>
      <c r="H175" s="84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5"/>
      <c r="AA175" s="85"/>
    </row>
    <row r="176" spans="1:27" x14ac:dyDescent="0.25">
      <c r="A176" s="85"/>
      <c r="B176" s="85"/>
      <c r="C176" s="84"/>
      <c r="D176" s="86"/>
      <c r="E176" s="84"/>
      <c r="F176" s="84"/>
      <c r="G176" s="84"/>
      <c r="H176" s="84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5"/>
      <c r="AA176" s="85"/>
    </row>
    <row r="177" spans="1:27" x14ac:dyDescent="0.25">
      <c r="A177" s="85"/>
      <c r="B177" s="85"/>
      <c r="C177" s="84"/>
      <c r="D177" s="86"/>
      <c r="E177" s="84"/>
      <c r="F177" s="84"/>
      <c r="G177" s="84"/>
      <c r="H177" s="84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5"/>
      <c r="AA177" s="85"/>
    </row>
    <row r="178" spans="1:27" x14ac:dyDescent="0.25">
      <c r="A178" s="85"/>
      <c r="B178" s="85"/>
      <c r="C178" s="84"/>
      <c r="D178" s="86"/>
      <c r="E178" s="84"/>
      <c r="F178" s="84"/>
      <c r="G178" s="84"/>
      <c r="H178" s="84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5"/>
      <c r="AA178" s="85"/>
    </row>
    <row r="179" spans="1:27" x14ac:dyDescent="0.25">
      <c r="A179" s="85"/>
      <c r="B179" s="85"/>
      <c r="C179" s="84"/>
      <c r="D179" s="86"/>
      <c r="E179" s="84"/>
      <c r="F179" s="84"/>
      <c r="G179" s="84"/>
      <c r="H179" s="84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5"/>
      <c r="AA179" s="85"/>
    </row>
    <row r="180" spans="1:27" x14ac:dyDescent="0.25">
      <c r="A180" s="85"/>
      <c r="B180" s="85"/>
      <c r="C180" s="84"/>
      <c r="D180" s="86"/>
      <c r="E180" s="84"/>
      <c r="F180" s="84"/>
      <c r="G180" s="84"/>
      <c r="H180" s="84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5"/>
      <c r="AA180" s="85"/>
    </row>
    <row r="181" spans="1:27" x14ac:dyDescent="0.25">
      <c r="A181" s="85"/>
      <c r="B181" s="85"/>
      <c r="C181" s="84"/>
      <c r="D181" s="86"/>
      <c r="E181" s="84"/>
      <c r="F181" s="84"/>
      <c r="G181" s="84"/>
      <c r="H181" s="84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5"/>
      <c r="AA181" s="85"/>
    </row>
    <row r="182" spans="1:27" x14ac:dyDescent="0.25">
      <c r="A182" s="85"/>
      <c r="B182" s="85"/>
      <c r="C182" s="84"/>
      <c r="D182" s="86"/>
      <c r="E182" s="84"/>
      <c r="F182" s="84"/>
      <c r="G182" s="84"/>
      <c r="H182" s="84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5"/>
      <c r="AA182" s="85"/>
    </row>
    <row r="183" spans="1:27" x14ac:dyDescent="0.25">
      <c r="A183" s="85"/>
      <c r="B183" s="85"/>
      <c r="C183" s="84"/>
      <c r="D183" s="86"/>
      <c r="E183" s="84"/>
      <c r="F183" s="84"/>
      <c r="G183" s="84"/>
      <c r="H183" s="84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5"/>
      <c r="AA183" s="85"/>
    </row>
    <row r="184" spans="1:27" x14ac:dyDescent="0.25">
      <c r="A184" s="85"/>
      <c r="B184" s="85"/>
      <c r="C184" s="84"/>
      <c r="D184" s="86"/>
      <c r="E184" s="84"/>
      <c r="F184" s="84"/>
      <c r="G184" s="84"/>
      <c r="H184" s="84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5"/>
      <c r="AA184" s="85"/>
    </row>
    <row r="185" spans="1:27" x14ac:dyDescent="0.25">
      <c r="A185" s="85"/>
      <c r="B185" s="85"/>
      <c r="C185" s="84"/>
      <c r="D185" s="86"/>
      <c r="E185" s="84"/>
      <c r="F185" s="84"/>
      <c r="G185" s="84"/>
      <c r="H185" s="84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5"/>
      <c r="AA185" s="85"/>
    </row>
    <row r="186" spans="1:27" x14ac:dyDescent="0.25">
      <c r="A186" s="85"/>
      <c r="B186" s="85"/>
      <c r="C186" s="84"/>
      <c r="D186" s="86"/>
      <c r="E186" s="84"/>
      <c r="F186" s="84"/>
      <c r="G186" s="84"/>
      <c r="H186" s="84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5"/>
      <c r="AA186" s="85"/>
    </row>
    <row r="187" spans="1:27" x14ac:dyDescent="0.25">
      <c r="A187" s="85"/>
      <c r="B187" s="85"/>
      <c r="C187" s="84"/>
      <c r="D187" s="86"/>
      <c r="E187" s="84"/>
      <c r="F187" s="84"/>
      <c r="G187" s="84"/>
      <c r="H187" s="84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5"/>
      <c r="AA187" s="85"/>
    </row>
    <row r="188" spans="1:27" x14ac:dyDescent="0.25">
      <c r="A188" s="85"/>
      <c r="B188" s="85"/>
      <c r="C188" s="84"/>
      <c r="D188" s="86"/>
      <c r="E188" s="84"/>
      <c r="F188" s="84"/>
      <c r="G188" s="84"/>
      <c r="H188" s="84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5"/>
      <c r="AA188" s="85"/>
    </row>
    <row r="189" spans="1:27" x14ac:dyDescent="0.25">
      <c r="A189" s="85"/>
      <c r="B189" s="85"/>
      <c r="C189" s="84"/>
      <c r="D189" s="86"/>
      <c r="E189" s="84"/>
      <c r="F189" s="84"/>
      <c r="G189" s="84"/>
      <c r="H189" s="84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5"/>
      <c r="AA189" s="85"/>
    </row>
    <row r="190" spans="1:27" x14ac:dyDescent="0.25">
      <c r="A190" s="85"/>
      <c r="B190" s="85"/>
      <c r="C190" s="84"/>
      <c r="D190" s="86"/>
      <c r="E190" s="84"/>
      <c r="F190" s="84"/>
      <c r="G190" s="84"/>
      <c r="H190" s="84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5"/>
      <c r="AA190" s="85"/>
    </row>
    <row r="191" spans="1:27" x14ac:dyDescent="0.25">
      <c r="A191" s="85"/>
      <c r="B191" s="85"/>
      <c r="C191" s="84"/>
      <c r="D191" s="86"/>
      <c r="E191" s="84"/>
      <c r="F191" s="84"/>
      <c r="G191" s="84"/>
      <c r="H191" s="84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5"/>
      <c r="AA191" s="85"/>
    </row>
    <row r="192" spans="1:27" x14ac:dyDescent="0.25">
      <c r="A192" s="85"/>
      <c r="B192" s="85"/>
      <c r="C192" s="84"/>
      <c r="D192" s="86"/>
      <c r="E192" s="84"/>
      <c r="F192" s="84"/>
      <c r="G192" s="84"/>
      <c r="H192" s="84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5"/>
      <c r="AA192" s="85"/>
    </row>
    <row r="193" spans="1:27" x14ac:dyDescent="0.25">
      <c r="A193" s="85"/>
      <c r="B193" s="85"/>
      <c r="C193" s="84"/>
      <c r="D193" s="86"/>
      <c r="E193" s="84"/>
      <c r="F193" s="84"/>
      <c r="G193" s="84"/>
      <c r="H193" s="84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5"/>
      <c r="AA193" s="85"/>
    </row>
    <row r="194" spans="1:27" x14ac:dyDescent="0.25">
      <c r="A194" s="85"/>
      <c r="B194" s="85"/>
      <c r="C194" s="84"/>
      <c r="D194" s="86"/>
      <c r="E194" s="84"/>
      <c r="F194" s="84"/>
      <c r="G194" s="84"/>
      <c r="H194" s="84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5"/>
      <c r="AA194" s="85"/>
    </row>
    <row r="195" spans="1:27" x14ac:dyDescent="0.25">
      <c r="A195" s="85"/>
      <c r="B195" s="85"/>
      <c r="C195" s="84"/>
      <c r="D195" s="86"/>
      <c r="E195" s="84"/>
      <c r="F195" s="84"/>
      <c r="G195" s="84"/>
      <c r="H195" s="84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5"/>
      <c r="AA195" s="85"/>
    </row>
    <row r="196" spans="1:27" x14ac:dyDescent="0.25">
      <c r="A196" s="85"/>
      <c r="B196" s="85"/>
      <c r="C196" s="84"/>
      <c r="D196" s="86"/>
      <c r="E196" s="84"/>
      <c r="F196" s="84"/>
      <c r="G196" s="84"/>
      <c r="H196" s="84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5"/>
      <c r="AA196" s="85"/>
    </row>
    <row r="197" spans="1:27" x14ac:dyDescent="0.25">
      <c r="A197" s="85"/>
      <c r="B197" s="85"/>
      <c r="C197" s="84"/>
      <c r="D197" s="86"/>
      <c r="E197" s="84"/>
      <c r="F197" s="84"/>
      <c r="G197" s="84"/>
      <c r="H197" s="84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5"/>
      <c r="AA197" s="85"/>
    </row>
    <row r="198" spans="1:27" x14ac:dyDescent="0.25">
      <c r="A198" s="85"/>
      <c r="B198" s="85"/>
      <c r="C198" s="84"/>
      <c r="D198" s="86"/>
      <c r="E198" s="84"/>
      <c r="F198" s="84"/>
      <c r="G198" s="84"/>
      <c r="H198" s="84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5"/>
      <c r="AA198" s="85"/>
    </row>
    <row r="199" spans="1:27" x14ac:dyDescent="0.25">
      <c r="A199" s="85"/>
      <c r="B199" s="85"/>
      <c r="C199" s="84"/>
      <c r="D199" s="86"/>
      <c r="E199" s="84"/>
      <c r="F199" s="84"/>
      <c r="G199" s="84"/>
      <c r="H199" s="84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5"/>
      <c r="AA199" s="85"/>
    </row>
    <row r="200" spans="1:27" x14ac:dyDescent="0.25">
      <c r="A200" s="85"/>
      <c r="B200" s="85"/>
      <c r="C200" s="84"/>
      <c r="D200" s="86"/>
      <c r="E200" s="84"/>
      <c r="F200" s="84"/>
      <c r="G200" s="84"/>
      <c r="H200" s="84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5"/>
      <c r="AA200" s="85"/>
    </row>
    <row r="201" spans="1:27" x14ac:dyDescent="0.25">
      <c r="A201" s="85"/>
      <c r="B201" s="85"/>
      <c r="C201" s="84"/>
      <c r="D201" s="86"/>
      <c r="E201" s="84"/>
      <c r="F201" s="84"/>
      <c r="G201" s="84"/>
      <c r="H201" s="84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5"/>
      <c r="AA201" s="85"/>
    </row>
    <row r="202" spans="1:27" x14ac:dyDescent="0.25">
      <c r="A202" s="85"/>
      <c r="B202" s="85"/>
      <c r="C202" s="84"/>
      <c r="D202" s="86"/>
      <c r="E202" s="84"/>
      <c r="F202" s="84"/>
      <c r="G202" s="84"/>
      <c r="H202" s="84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5"/>
      <c r="AA202" s="85"/>
    </row>
    <row r="203" spans="1:27" x14ac:dyDescent="0.25">
      <c r="A203" s="85"/>
      <c r="B203" s="85"/>
      <c r="C203" s="84"/>
      <c r="D203" s="86"/>
      <c r="E203" s="84"/>
      <c r="F203" s="84"/>
      <c r="G203" s="84"/>
      <c r="H203" s="84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5"/>
      <c r="AA203" s="85"/>
    </row>
    <row r="204" spans="1:27" x14ac:dyDescent="0.25">
      <c r="A204" s="85"/>
      <c r="B204" s="85"/>
      <c r="C204" s="84"/>
      <c r="D204" s="86"/>
      <c r="E204" s="84"/>
      <c r="F204" s="84"/>
      <c r="G204" s="84"/>
      <c r="H204" s="84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5"/>
      <c r="AA204" s="85"/>
    </row>
    <row r="205" spans="1:27" x14ac:dyDescent="0.25">
      <c r="A205" s="85"/>
      <c r="B205" s="85"/>
      <c r="C205" s="84"/>
      <c r="D205" s="86"/>
      <c r="E205" s="84"/>
      <c r="F205" s="84"/>
      <c r="G205" s="84"/>
      <c r="H205" s="84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5"/>
      <c r="AA205" s="85"/>
    </row>
    <row r="206" spans="1:27" x14ac:dyDescent="0.25">
      <c r="A206" s="85"/>
      <c r="B206" s="85"/>
      <c r="C206" s="84"/>
      <c r="D206" s="86"/>
      <c r="E206" s="84"/>
      <c r="F206" s="84"/>
      <c r="G206" s="84"/>
      <c r="H206" s="84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5"/>
      <c r="AA206" s="85"/>
    </row>
    <row r="207" spans="1:27" x14ac:dyDescent="0.25">
      <c r="A207" s="85"/>
      <c r="B207" s="85"/>
      <c r="C207" s="84"/>
      <c r="D207" s="86"/>
      <c r="E207" s="84"/>
      <c r="F207" s="84"/>
      <c r="G207" s="84"/>
      <c r="H207" s="84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5"/>
      <c r="AA207" s="85"/>
    </row>
    <row r="208" spans="1:27" x14ac:dyDescent="0.25">
      <c r="A208" s="85"/>
      <c r="B208" s="85"/>
      <c r="C208" s="84"/>
      <c r="D208" s="86"/>
      <c r="E208" s="84"/>
      <c r="F208" s="84"/>
      <c r="G208" s="84"/>
      <c r="H208" s="84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5"/>
      <c r="AA208" s="85"/>
    </row>
    <row r="209" spans="1:27" x14ac:dyDescent="0.25">
      <c r="A209" s="85"/>
      <c r="B209" s="85"/>
      <c r="C209" s="84"/>
      <c r="D209" s="86"/>
      <c r="E209" s="84"/>
      <c r="F209" s="84"/>
      <c r="G209" s="84"/>
      <c r="H209" s="84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5"/>
      <c r="AA209" s="85"/>
    </row>
    <row r="210" spans="1:27" x14ac:dyDescent="0.25">
      <c r="A210" s="85"/>
      <c r="B210" s="85"/>
      <c r="C210" s="84"/>
      <c r="D210" s="86"/>
      <c r="E210" s="84"/>
      <c r="F210" s="84"/>
      <c r="G210" s="84"/>
      <c r="H210" s="84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5"/>
      <c r="AA210" s="85"/>
    </row>
    <row r="211" spans="1:27" x14ac:dyDescent="0.25">
      <c r="A211" s="85"/>
      <c r="B211" s="85"/>
      <c r="C211" s="84"/>
      <c r="D211" s="86"/>
      <c r="E211" s="84"/>
      <c r="F211" s="84"/>
      <c r="G211" s="84"/>
      <c r="H211" s="84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5"/>
      <c r="AA211" s="85"/>
    </row>
    <row r="212" spans="1:27" x14ac:dyDescent="0.25">
      <c r="A212" s="85"/>
      <c r="B212" s="85"/>
      <c r="C212" s="84"/>
      <c r="D212" s="86"/>
      <c r="E212" s="84"/>
      <c r="F212" s="84"/>
      <c r="G212" s="84"/>
      <c r="H212" s="84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5"/>
      <c r="AA212" s="85"/>
    </row>
    <row r="213" spans="1:27" x14ac:dyDescent="0.25">
      <c r="A213" s="85"/>
      <c r="B213" s="85"/>
      <c r="C213" s="84"/>
      <c r="D213" s="86"/>
      <c r="E213" s="84"/>
      <c r="F213" s="84"/>
      <c r="G213" s="84"/>
      <c r="H213" s="84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5"/>
      <c r="AA213" s="85"/>
    </row>
    <row r="214" spans="1:27" x14ac:dyDescent="0.25">
      <c r="A214" s="85"/>
      <c r="B214" s="85"/>
      <c r="C214" s="84"/>
      <c r="D214" s="86"/>
      <c r="E214" s="84"/>
      <c r="F214" s="84"/>
      <c r="G214" s="84"/>
      <c r="H214" s="84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5"/>
      <c r="AA214" s="85"/>
    </row>
    <row r="215" spans="1:27" x14ac:dyDescent="0.25">
      <c r="A215" s="85"/>
      <c r="B215" s="85"/>
      <c r="C215" s="84"/>
      <c r="D215" s="86"/>
      <c r="E215" s="84"/>
      <c r="F215" s="84"/>
      <c r="G215" s="84"/>
      <c r="H215" s="84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5"/>
      <c r="AA215" s="85"/>
    </row>
    <row r="216" spans="1:27" x14ac:dyDescent="0.25">
      <c r="A216" s="85"/>
      <c r="B216" s="85"/>
      <c r="C216" s="84"/>
      <c r="D216" s="86"/>
      <c r="E216" s="84"/>
      <c r="F216" s="84"/>
      <c r="G216" s="84"/>
      <c r="H216" s="84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5"/>
      <c r="AA216" s="85"/>
    </row>
    <row r="217" spans="1:27" x14ac:dyDescent="0.2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 spans="1:27" x14ac:dyDescent="0.25">
      <c r="A267" s="15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2"/>
      <c r="AA267" s="85"/>
    </row>
    <row r="268" spans="1:27" x14ac:dyDescent="0.25">
      <c r="A268" s="15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2"/>
      <c r="AA268" s="85"/>
    </row>
    <row r="269" spans="1:27" x14ac:dyDescent="0.25">
      <c r="A269" s="15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2"/>
      <c r="AA269" s="85"/>
    </row>
    <row r="270" spans="1:27" x14ac:dyDescent="0.25">
      <c r="A270" s="15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2"/>
      <c r="AA270" s="85"/>
    </row>
    <row r="271" spans="1:27" x14ac:dyDescent="0.25">
      <c r="A271" s="15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2"/>
      <c r="AA271" s="85"/>
    </row>
    <row r="272" spans="1:27" x14ac:dyDescent="0.25">
      <c r="A272" s="15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2"/>
      <c r="AA272" s="85"/>
    </row>
    <row r="273" spans="1:27" x14ac:dyDescent="0.25">
      <c r="A273" s="15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2"/>
      <c r="AA273" s="85"/>
    </row>
    <row r="274" spans="1:27" x14ac:dyDescent="0.25">
      <c r="A274" s="15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2"/>
      <c r="AA274" s="85"/>
    </row>
    <row r="275" spans="1:27" x14ac:dyDescent="0.25">
      <c r="A275" s="15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2"/>
      <c r="AA275" s="85"/>
    </row>
    <row r="276" spans="1:27" x14ac:dyDescent="0.25">
      <c r="A276" s="15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2"/>
      <c r="AA276" s="85"/>
    </row>
    <row r="277" spans="1:27" x14ac:dyDescent="0.25">
      <c r="A277" s="15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2"/>
      <c r="AA277" s="85"/>
    </row>
    <row r="278" spans="1:27" x14ac:dyDescent="0.25">
      <c r="A278" s="15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2"/>
      <c r="AA278" s="85"/>
    </row>
    <row r="279" spans="1:27" x14ac:dyDescent="0.25">
      <c r="A279" s="15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2"/>
      <c r="AA279" s="85"/>
    </row>
    <row r="280" spans="1:27" x14ac:dyDescent="0.25">
      <c r="A280" s="15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2"/>
      <c r="AA280" s="85"/>
    </row>
    <row r="281" spans="1:27" x14ac:dyDescent="0.25">
      <c r="A281" s="15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2"/>
      <c r="AA281" s="85"/>
    </row>
    <row r="282" spans="1:27" x14ac:dyDescent="0.25">
      <c r="A282" s="15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2"/>
      <c r="AA282" s="85"/>
    </row>
    <row r="283" spans="1:27" x14ac:dyDescent="0.25">
      <c r="A283" s="15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2"/>
      <c r="AA283" s="85"/>
    </row>
    <row r="284" spans="1:27" x14ac:dyDescent="0.25">
      <c r="A284" s="15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2"/>
      <c r="AA284" s="85"/>
    </row>
    <row r="285" spans="1:27" x14ac:dyDescent="0.25">
      <c r="A285" s="15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2"/>
      <c r="AA285" s="85"/>
    </row>
    <row r="286" spans="1:27" x14ac:dyDescent="0.25">
      <c r="A286" s="15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2"/>
      <c r="AA286" s="85"/>
    </row>
    <row r="287" spans="1:27" x14ac:dyDescent="0.25">
      <c r="A287" s="15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2"/>
      <c r="AA287" s="85"/>
    </row>
    <row r="288" spans="1:27" x14ac:dyDescent="0.25">
      <c r="A288" s="15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2"/>
      <c r="AA288" s="85"/>
    </row>
    <row r="289" spans="1:27" x14ac:dyDescent="0.25">
      <c r="A289" s="15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2"/>
      <c r="AA289" s="85"/>
    </row>
    <row r="290" spans="1:27" x14ac:dyDescent="0.25">
      <c r="A290" s="15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2"/>
      <c r="AA290" s="85"/>
    </row>
    <row r="291" spans="1:27" x14ac:dyDescent="0.25">
      <c r="A291" s="15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2"/>
      <c r="AA291" s="85"/>
    </row>
    <row r="292" spans="1:27" x14ac:dyDescent="0.25">
      <c r="A292" s="15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2"/>
      <c r="AA292" s="85"/>
    </row>
    <row r="293" spans="1:27" x14ac:dyDescent="0.25">
      <c r="A293" s="156"/>
      <c r="B293" s="84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2"/>
      <c r="AA293" s="85"/>
    </row>
    <row r="294" spans="1:27" x14ac:dyDescent="0.25">
      <c r="A294" s="156"/>
      <c r="B294" s="84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2"/>
      <c r="AA294" s="85"/>
    </row>
    <row r="295" spans="1:27" x14ac:dyDescent="0.25">
      <c r="A295" s="15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2"/>
      <c r="AA295" s="85"/>
    </row>
    <row r="296" spans="1:27" x14ac:dyDescent="0.25">
      <c r="A296" s="15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2"/>
      <c r="AA296" s="85"/>
    </row>
    <row r="297" spans="1:27" x14ac:dyDescent="0.2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1:27" x14ac:dyDescent="0.25">
      <c r="A351" s="156"/>
      <c r="B351" s="84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4"/>
      <c r="AA351" s="85"/>
    </row>
    <row r="352" spans="1:27" x14ac:dyDescent="0.25">
      <c r="A352" s="156"/>
      <c r="B352" s="84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4"/>
      <c r="AA352" s="85"/>
    </row>
    <row r="353" spans="1:27" x14ac:dyDescent="0.25">
      <c r="A353" s="156"/>
      <c r="B353" s="84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4"/>
      <c r="AA353" s="85"/>
    </row>
    <row r="354" spans="1:27" x14ac:dyDescent="0.25">
      <c r="A354" s="156"/>
      <c r="B354" s="84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4"/>
      <c r="AA354" s="85"/>
    </row>
    <row r="355" spans="1:27" x14ac:dyDescent="0.25">
      <c r="A355" s="156"/>
      <c r="B355" s="84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4"/>
      <c r="AA355" s="85"/>
    </row>
    <row r="356" spans="1:27" x14ac:dyDescent="0.25">
      <c r="A356" s="156"/>
      <c r="B356" s="84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4"/>
      <c r="AA356" s="85"/>
    </row>
    <row r="357" spans="1:27" x14ac:dyDescent="0.25">
      <c r="A357" s="156"/>
      <c r="B357" s="84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4"/>
      <c r="AA357" s="85"/>
    </row>
    <row r="358" spans="1:27" x14ac:dyDescent="0.25">
      <c r="A358" s="156"/>
      <c r="B358" s="84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4"/>
      <c r="AA358" s="85"/>
    </row>
    <row r="359" spans="1:27" x14ac:dyDescent="0.25">
      <c r="A359" s="156"/>
      <c r="B359" s="84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4"/>
      <c r="AA359" s="85"/>
    </row>
    <row r="360" spans="1:27" x14ac:dyDescent="0.25">
      <c r="A360" s="156"/>
      <c r="B360" s="84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4"/>
      <c r="AA360" s="85"/>
    </row>
    <row r="361" spans="1:27" x14ac:dyDescent="0.25">
      <c r="A361" s="156"/>
      <c r="B361" s="84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4"/>
      <c r="AA361" s="85"/>
    </row>
    <row r="362" spans="1:27" x14ac:dyDescent="0.25">
      <c r="A362" s="156"/>
      <c r="B362" s="84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4"/>
      <c r="AA362" s="85"/>
    </row>
    <row r="363" spans="1:27" x14ac:dyDescent="0.25">
      <c r="A363" s="156"/>
      <c r="B363" s="84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4"/>
      <c r="AA363" s="85"/>
    </row>
    <row r="364" spans="1:27" x14ac:dyDescent="0.25">
      <c r="A364" s="156"/>
      <c r="B364" s="84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4"/>
      <c r="AA364" s="85"/>
    </row>
    <row r="365" spans="1:27" x14ac:dyDescent="0.25">
      <c r="A365" s="156"/>
      <c r="B365" s="84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4"/>
      <c r="AA365" s="85"/>
    </row>
    <row r="366" spans="1:27" x14ac:dyDescent="0.25">
      <c r="A366" s="156"/>
      <c r="B366" s="84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4"/>
      <c r="AA366" s="85"/>
    </row>
    <row r="367" spans="1:27" x14ac:dyDescent="0.25">
      <c r="A367" s="156"/>
      <c r="B367" s="84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4"/>
      <c r="AA367" s="85"/>
    </row>
    <row r="368" spans="1:27" x14ac:dyDescent="0.25">
      <c r="A368" s="156"/>
      <c r="B368" s="84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4"/>
      <c r="AA368" s="85"/>
    </row>
    <row r="369" spans="1:27" x14ac:dyDescent="0.25">
      <c r="A369" s="156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4"/>
      <c r="AA369" s="85"/>
    </row>
    <row r="370" spans="1:27" x14ac:dyDescent="0.25">
      <c r="A370" s="156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4"/>
      <c r="AA370" s="85"/>
    </row>
    <row r="371" spans="1:27" x14ac:dyDescent="0.25">
      <c r="A371" s="156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4"/>
      <c r="AA371" s="85"/>
    </row>
    <row r="372" spans="1:27" x14ac:dyDescent="0.25">
      <c r="A372" s="156"/>
      <c r="B372" s="84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4"/>
      <c r="AA372" s="85"/>
    </row>
    <row r="373" spans="1:27" x14ac:dyDescent="0.25">
      <c r="A373" s="156"/>
      <c r="B373" s="84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4"/>
      <c r="AA373" s="85"/>
    </row>
    <row r="374" spans="1:27" x14ac:dyDescent="0.25">
      <c r="A374" s="156"/>
      <c r="B374" s="84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4"/>
      <c r="AA374" s="85"/>
    </row>
    <row r="375" spans="1:27" x14ac:dyDescent="0.25">
      <c r="A375" s="156"/>
      <c r="B375" s="84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4"/>
      <c r="AA375" s="85"/>
    </row>
    <row r="376" spans="1:27" x14ac:dyDescent="0.25">
      <c r="A376" s="15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4"/>
      <c r="AA376" s="85"/>
    </row>
    <row r="377" spans="1:27" x14ac:dyDescent="0.25">
      <c r="A377" s="156"/>
      <c r="B377" s="84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4"/>
      <c r="AA377" s="85"/>
    </row>
    <row r="378" spans="1:27" x14ac:dyDescent="0.25">
      <c r="A378" s="156"/>
      <c r="B378" s="84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4"/>
      <c r="AA378" s="85"/>
    </row>
    <row r="379" spans="1:27" x14ac:dyDescent="0.25">
      <c r="A379" s="156"/>
      <c r="B379" s="84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4"/>
      <c r="AA379" s="85"/>
    </row>
    <row r="380" spans="1:27" x14ac:dyDescent="0.25">
      <c r="A380" s="156"/>
      <c r="B380" s="84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4"/>
      <c r="AA380" s="85"/>
    </row>
    <row r="381" spans="1:27" x14ac:dyDescent="0.25">
      <c r="A381" s="156"/>
      <c r="B381" s="84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4"/>
      <c r="AA381" s="85"/>
    </row>
    <row r="382" spans="1:27" x14ac:dyDescent="0.25">
      <c r="A382" s="156"/>
      <c r="B382" s="84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4"/>
      <c r="AA382" s="85"/>
    </row>
    <row r="383" spans="1:27" x14ac:dyDescent="0.25">
      <c r="A383" s="156"/>
      <c r="B383" s="84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4"/>
      <c r="AA383" s="85"/>
    </row>
    <row r="384" spans="1:27" x14ac:dyDescent="0.25">
      <c r="A384" s="156"/>
      <c r="B384" s="84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4"/>
      <c r="AA384" s="85"/>
    </row>
    <row r="385" spans="1:27" x14ac:dyDescent="0.25">
      <c r="A385" s="156"/>
      <c r="B385" s="84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4"/>
      <c r="AA385" s="85"/>
    </row>
    <row r="386" spans="1:27" x14ac:dyDescent="0.25">
      <c r="A386" s="156"/>
      <c r="B386" s="84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4"/>
      <c r="AA386" s="8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85"/>
    </row>
    <row r="388" spans="1:27" x14ac:dyDescent="0.25">
      <c r="A388" s="6"/>
      <c r="B388" s="6"/>
      <c r="C388" s="6"/>
      <c r="D388" s="84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85"/>
    </row>
    <row r="389" spans="1:27" x14ac:dyDescent="0.25">
      <c r="A389" s="6"/>
      <c r="B389" s="6"/>
      <c r="C389" s="6"/>
      <c r="D389" s="84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85"/>
    </row>
    <row r="390" spans="1:27" x14ac:dyDescent="0.25">
      <c r="A390" s="6"/>
      <c r="B390" s="6"/>
      <c r="C390" s="6"/>
      <c r="D390" s="84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85"/>
    </row>
    <row r="391" spans="1:27" x14ac:dyDescent="0.25">
      <c r="A391" s="84"/>
      <c r="B391" s="84"/>
      <c r="C391" s="6"/>
      <c r="D391" s="84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85"/>
    </row>
    <row r="392" spans="1:27" x14ac:dyDescent="0.25">
      <c r="A392" s="84"/>
      <c r="B392" s="84"/>
      <c r="C392" s="156"/>
      <c r="D392" s="84"/>
      <c r="E392" s="156"/>
      <c r="F392" s="84"/>
      <c r="G392" s="84"/>
      <c r="H392" s="8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85"/>
    </row>
    <row r="393" spans="1:27" x14ac:dyDescent="0.25">
      <c r="A393" s="85"/>
      <c r="B393" s="85"/>
      <c r="C393" s="156"/>
      <c r="D393" s="84"/>
      <c r="E393" s="156"/>
      <c r="F393" s="84"/>
      <c r="G393" s="84"/>
      <c r="H393" s="8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5"/>
      <c r="AA393" s="85"/>
    </row>
    <row r="394" spans="1:27" x14ac:dyDescent="0.25">
      <c r="A394" s="85"/>
      <c r="B394" s="85"/>
      <c r="C394" s="156"/>
      <c r="D394" s="84"/>
      <c r="E394" s="156"/>
      <c r="F394" s="84"/>
      <c r="G394" s="84"/>
      <c r="H394" s="8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85"/>
      <c r="AA394" s="85"/>
    </row>
    <row r="395" spans="1:27" x14ac:dyDescent="0.25">
      <c r="A395" s="85"/>
      <c r="B395" s="85"/>
      <c r="C395" s="156"/>
      <c r="D395" s="84"/>
      <c r="E395" s="156"/>
      <c r="F395" s="84"/>
      <c r="G395" s="84"/>
      <c r="H395" s="8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5"/>
      <c r="AA395" s="85"/>
    </row>
    <row r="396" spans="1:27" x14ac:dyDescent="0.25">
      <c r="A396" s="85"/>
      <c r="B396" s="85"/>
      <c r="C396" s="156"/>
      <c r="D396" s="84"/>
      <c r="E396" s="156"/>
      <c r="F396" s="84"/>
      <c r="G396" s="84"/>
      <c r="H396" s="8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5"/>
      <c r="AA396" s="85"/>
    </row>
    <row r="397" spans="1:27" x14ac:dyDescent="0.25">
      <c r="A397" s="85"/>
      <c r="B397" s="85"/>
      <c r="C397" s="156"/>
      <c r="D397" s="84"/>
      <c r="E397" s="156"/>
      <c r="F397" s="84"/>
      <c r="G397" s="84"/>
      <c r="H397" s="8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5"/>
      <c r="AA397" s="85"/>
    </row>
    <row r="398" spans="1:27" x14ac:dyDescent="0.25">
      <c r="A398" s="85"/>
      <c r="B398" s="85"/>
      <c r="C398" s="156"/>
      <c r="D398" s="84"/>
      <c r="E398" s="156"/>
      <c r="F398" s="84"/>
      <c r="G398" s="84"/>
      <c r="H398" s="8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5"/>
      <c r="AA398" s="85"/>
    </row>
    <row r="399" spans="1:27" x14ac:dyDescent="0.25">
      <c r="A399" s="85"/>
      <c r="B399" s="85"/>
      <c r="C399" s="156"/>
      <c r="D399" s="84"/>
      <c r="E399" s="156"/>
      <c r="F399" s="84"/>
      <c r="G399" s="84"/>
      <c r="H399" s="8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5"/>
      <c r="AA399" s="85"/>
    </row>
    <row r="400" spans="1:27" x14ac:dyDescent="0.25">
      <c r="A400" s="85"/>
      <c r="B400" s="85"/>
      <c r="C400" s="156"/>
      <c r="D400" s="84"/>
      <c r="E400" s="156"/>
      <c r="F400" s="84"/>
      <c r="G400" s="84"/>
      <c r="H400" s="8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5"/>
      <c r="AA400" s="85"/>
    </row>
    <row r="401" spans="1:27" x14ac:dyDescent="0.25">
      <c r="A401" s="85"/>
      <c r="B401" s="85"/>
      <c r="C401" s="156"/>
      <c r="D401" s="84"/>
      <c r="E401" s="156"/>
      <c r="F401" s="84"/>
      <c r="G401" s="84"/>
      <c r="H401" s="8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5"/>
      <c r="AA401" s="85"/>
    </row>
    <row r="402" spans="1:27" x14ac:dyDescent="0.25">
      <c r="A402" s="85"/>
      <c r="B402" s="85"/>
      <c r="C402" s="156"/>
      <c r="D402" s="84"/>
      <c r="E402" s="156"/>
      <c r="F402" s="84"/>
      <c r="G402" s="84"/>
      <c r="H402" s="8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85"/>
      <c r="AA402" s="85"/>
    </row>
    <row r="403" spans="1:27" x14ac:dyDescent="0.25">
      <c r="A403" s="85"/>
      <c r="B403" s="85"/>
      <c r="C403" s="156"/>
      <c r="D403" s="84"/>
      <c r="E403" s="156"/>
      <c r="F403" s="84"/>
      <c r="G403" s="84"/>
      <c r="H403" s="8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85"/>
      <c r="AA403" s="85"/>
    </row>
    <row r="404" spans="1:27" x14ac:dyDescent="0.25">
      <c r="A404" s="85"/>
      <c r="B404" s="85"/>
      <c r="C404" s="156"/>
      <c r="D404" s="84"/>
      <c r="E404" s="156"/>
      <c r="F404" s="84"/>
      <c r="G404" s="84"/>
      <c r="H404" s="8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5"/>
      <c r="AA404" s="85"/>
    </row>
    <row r="405" spans="1:27" x14ac:dyDescent="0.25">
      <c r="A405" s="85"/>
      <c r="B405" s="85"/>
      <c r="C405" s="156"/>
      <c r="D405" s="84"/>
      <c r="E405" s="156"/>
      <c r="F405" s="84"/>
      <c r="G405" s="84"/>
      <c r="H405" s="8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85"/>
      <c r="AA405" s="85"/>
    </row>
    <row r="406" spans="1:27" x14ac:dyDescent="0.25">
      <c r="A406" s="85"/>
      <c r="B406" s="85"/>
      <c r="C406" s="156"/>
      <c r="D406" s="84"/>
      <c r="E406" s="156"/>
      <c r="F406" s="84"/>
      <c r="G406" s="84"/>
      <c r="H406" s="8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5"/>
      <c r="AA406" s="85"/>
    </row>
    <row r="407" spans="1:27" x14ac:dyDescent="0.25">
      <c r="A407" s="85"/>
      <c r="B407" s="85"/>
      <c r="C407" s="156"/>
      <c r="D407" s="84"/>
      <c r="E407" s="156"/>
      <c r="F407" s="84"/>
      <c r="G407" s="84"/>
      <c r="H407" s="8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5"/>
      <c r="AA407" s="85"/>
    </row>
    <row r="408" spans="1:27" x14ac:dyDescent="0.25">
      <c r="A408" s="85"/>
      <c r="B408" s="85"/>
      <c r="C408" s="156"/>
      <c r="D408" s="84"/>
      <c r="E408" s="156"/>
      <c r="F408" s="84"/>
      <c r="G408" s="84"/>
      <c r="H408" s="8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5"/>
      <c r="AA408" s="85"/>
    </row>
    <row r="409" spans="1:27" x14ac:dyDescent="0.25">
      <c r="A409" s="85"/>
      <c r="B409" s="85"/>
      <c r="C409" s="156"/>
      <c r="D409" s="84"/>
      <c r="E409" s="156"/>
      <c r="F409" s="84"/>
      <c r="G409" s="84"/>
      <c r="H409" s="8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5"/>
      <c r="AA409" s="85"/>
    </row>
    <row r="410" spans="1:27" x14ac:dyDescent="0.25">
      <c r="A410" s="85"/>
      <c r="B410" s="85"/>
      <c r="C410" s="156"/>
      <c r="D410" s="84"/>
      <c r="E410" s="156"/>
      <c r="F410" s="84"/>
      <c r="G410" s="84"/>
      <c r="H410" s="8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5"/>
      <c r="AA410" s="85"/>
    </row>
    <row r="411" spans="1:27" x14ac:dyDescent="0.25">
      <c r="A411" s="85"/>
      <c r="B411" s="85"/>
      <c r="C411" s="156"/>
      <c r="D411" s="84"/>
      <c r="E411" s="156"/>
      <c r="F411" s="84"/>
      <c r="G411" s="84"/>
      <c r="H411" s="8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5"/>
      <c r="AA411" s="85"/>
    </row>
    <row r="412" spans="1:27" x14ac:dyDescent="0.25">
      <c r="A412" s="85"/>
      <c r="B412" s="85"/>
      <c r="C412" s="156"/>
      <c r="D412" s="84"/>
      <c r="E412" s="156"/>
      <c r="F412" s="84"/>
      <c r="G412" s="84"/>
      <c r="H412" s="8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85"/>
      <c r="AA412" s="85"/>
    </row>
    <row r="413" spans="1:27" x14ac:dyDescent="0.25">
      <c r="A413" s="85"/>
      <c r="B413" s="85"/>
      <c r="C413" s="156"/>
      <c r="D413" s="84"/>
      <c r="E413" s="156"/>
      <c r="F413" s="84"/>
      <c r="G413" s="84"/>
      <c r="H413" s="8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5"/>
      <c r="AA413" s="85"/>
    </row>
    <row r="414" spans="1:27" x14ac:dyDescent="0.25">
      <c r="A414" s="85"/>
      <c r="B414" s="85"/>
      <c r="C414" s="156"/>
      <c r="D414" s="84"/>
      <c r="E414" s="156"/>
      <c r="F414" s="84"/>
      <c r="G414" s="84"/>
      <c r="H414" s="8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85"/>
      <c r="AA414" s="85"/>
    </row>
    <row r="415" spans="1:27" x14ac:dyDescent="0.25">
      <c r="A415" s="85"/>
      <c r="B415" s="85"/>
      <c r="C415" s="156"/>
      <c r="D415" s="84"/>
      <c r="E415" s="156"/>
      <c r="F415" s="84"/>
      <c r="G415" s="84"/>
      <c r="H415" s="8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85"/>
      <c r="AA415" s="85"/>
    </row>
    <row r="416" spans="1:27" x14ac:dyDescent="0.25">
      <c r="A416" s="85"/>
      <c r="B416" s="85"/>
      <c r="C416" s="156"/>
      <c r="D416" s="84"/>
      <c r="E416" s="156"/>
      <c r="F416" s="84"/>
      <c r="G416" s="84"/>
      <c r="H416" s="8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5"/>
      <c r="AA416" s="85"/>
    </row>
    <row r="417" spans="1:27" x14ac:dyDescent="0.25">
      <c r="A417" s="85"/>
      <c r="B417" s="85"/>
      <c r="C417" s="156"/>
      <c r="D417" s="84"/>
      <c r="E417" s="156"/>
      <c r="F417" s="84"/>
      <c r="G417" s="84"/>
      <c r="H417" s="8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5"/>
      <c r="AA417" s="85"/>
    </row>
    <row r="418" spans="1:27" x14ac:dyDescent="0.25">
      <c r="A418" s="85"/>
      <c r="B418" s="85"/>
      <c r="C418" s="156"/>
      <c r="D418" s="84"/>
      <c r="E418" s="156"/>
      <c r="F418" s="84"/>
      <c r="G418" s="84"/>
      <c r="H418" s="8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5"/>
      <c r="AA418" s="85"/>
    </row>
    <row r="419" spans="1:27" x14ac:dyDescent="0.25">
      <c r="A419" s="85"/>
      <c r="B419" s="85"/>
      <c r="C419" s="156"/>
      <c r="D419" s="84"/>
      <c r="E419" s="156"/>
      <c r="F419" s="84"/>
      <c r="G419" s="84"/>
      <c r="H419" s="8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5"/>
      <c r="AA419" s="85"/>
    </row>
    <row r="420" spans="1:27" x14ac:dyDescent="0.25">
      <c r="A420" s="85"/>
      <c r="B420" s="85"/>
      <c r="C420" s="156"/>
      <c r="D420" s="84"/>
      <c r="E420" s="156"/>
      <c r="F420" s="84"/>
      <c r="G420" s="84"/>
      <c r="H420" s="8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5"/>
      <c r="AA420" s="85"/>
    </row>
    <row r="421" spans="1:27" x14ac:dyDescent="0.25">
      <c r="A421" s="85"/>
      <c r="B421" s="85"/>
      <c r="C421" s="156"/>
      <c r="D421" s="84"/>
      <c r="E421" s="156"/>
      <c r="F421" s="84"/>
      <c r="G421" s="84"/>
      <c r="H421" s="8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5"/>
      <c r="AA421" s="85"/>
    </row>
    <row r="422" spans="1:27" x14ac:dyDescent="0.25">
      <c r="A422" s="85"/>
      <c r="B422" s="85"/>
      <c r="C422" s="156"/>
      <c r="D422" s="84"/>
      <c r="E422" s="156"/>
      <c r="F422" s="84"/>
      <c r="G422" s="84"/>
      <c r="H422" s="8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85"/>
      <c r="AA422" s="85"/>
    </row>
    <row r="423" spans="1:27" x14ac:dyDescent="0.25">
      <c r="A423" s="85"/>
      <c r="B423" s="85"/>
      <c r="C423" s="156"/>
      <c r="D423" s="84"/>
      <c r="E423" s="156"/>
      <c r="F423" s="84"/>
      <c r="G423" s="84"/>
      <c r="H423" s="8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5"/>
      <c r="AA423" s="85"/>
    </row>
    <row r="424" spans="1:27" x14ac:dyDescent="0.25">
      <c r="A424" s="85"/>
      <c r="B424" s="85"/>
      <c r="C424" s="156"/>
      <c r="D424" s="84"/>
      <c r="E424" s="156"/>
      <c r="F424" s="84"/>
      <c r="G424" s="84"/>
      <c r="H424" s="8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5"/>
      <c r="AA424" s="85"/>
    </row>
    <row r="425" spans="1:27" x14ac:dyDescent="0.25">
      <c r="A425" s="85"/>
      <c r="B425" s="85"/>
      <c r="C425" s="156"/>
      <c r="D425" s="84"/>
      <c r="E425" s="156"/>
      <c r="F425" s="84"/>
      <c r="G425" s="84"/>
      <c r="H425" s="8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5"/>
      <c r="AA425" s="85"/>
    </row>
    <row r="426" spans="1:27" x14ac:dyDescent="0.25">
      <c r="A426" s="85"/>
      <c r="B426" s="85"/>
      <c r="C426" s="156"/>
      <c r="D426" s="84"/>
      <c r="E426" s="156"/>
      <c r="F426" s="84"/>
      <c r="G426" s="84"/>
      <c r="H426" s="8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85"/>
      <c r="AA426" s="85"/>
    </row>
    <row r="427" spans="1:27" x14ac:dyDescent="0.25">
      <c r="A427" s="85"/>
      <c r="B427" s="85"/>
      <c r="C427" s="156"/>
      <c r="D427" s="84"/>
      <c r="E427" s="156"/>
      <c r="F427" s="84"/>
      <c r="G427" s="84"/>
      <c r="H427" s="8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85"/>
      <c r="AA427" s="85"/>
    </row>
    <row r="428" spans="1:27" x14ac:dyDescent="0.25">
      <c r="A428" s="85"/>
      <c r="B428" s="85"/>
      <c r="C428" s="156"/>
      <c r="D428" s="84"/>
      <c r="E428" s="156"/>
      <c r="F428" s="84"/>
      <c r="G428" s="84"/>
      <c r="H428" s="8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5"/>
      <c r="AA428" s="85"/>
    </row>
    <row r="429" spans="1:27" x14ac:dyDescent="0.25">
      <c r="A429" s="85"/>
      <c r="B429" s="85"/>
      <c r="C429" s="156"/>
      <c r="D429" s="84"/>
      <c r="E429" s="156"/>
      <c r="F429" s="84"/>
      <c r="G429" s="84"/>
      <c r="H429" s="8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5"/>
      <c r="AA429" s="85"/>
    </row>
    <row r="430" spans="1:27" x14ac:dyDescent="0.2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x14ac:dyDescent="0.2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x14ac:dyDescent="0.2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x14ac:dyDescent="0.2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x14ac:dyDescent="0.2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x14ac:dyDescent="0.2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x14ac:dyDescent="0.2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x14ac:dyDescent="0.2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x14ac:dyDescent="0.2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x14ac:dyDescent="0.2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x14ac:dyDescent="0.2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x14ac:dyDescent="0.2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x14ac:dyDescent="0.2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x14ac:dyDescent="0.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x14ac:dyDescent="0.2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x14ac:dyDescent="0.2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x14ac:dyDescent="0.2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x14ac:dyDescent="0.2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x14ac:dyDescent="0.2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x14ac:dyDescent="0.2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x14ac:dyDescent="0.2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x14ac:dyDescent="0.2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x14ac:dyDescent="0.2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x14ac:dyDescent="0.2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x14ac:dyDescent="0.2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x14ac:dyDescent="0.2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x14ac:dyDescent="0.2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x14ac:dyDescent="0.2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x14ac:dyDescent="0.2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x14ac:dyDescent="0.2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x14ac:dyDescent="0.2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x14ac:dyDescent="0.2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x14ac:dyDescent="0.2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x14ac:dyDescent="0.2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x14ac:dyDescent="0.2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x14ac:dyDescent="0.2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x14ac:dyDescent="0.2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x14ac:dyDescent="0.2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x14ac:dyDescent="0.2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x14ac:dyDescent="0.2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x14ac:dyDescent="0.2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x14ac:dyDescent="0.2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x14ac:dyDescent="0.2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x14ac:dyDescent="0.2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x14ac:dyDescent="0.2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x14ac:dyDescent="0.2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x14ac:dyDescent="0.2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x14ac:dyDescent="0.2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x14ac:dyDescent="0.2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x14ac:dyDescent="0.2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x14ac:dyDescent="0.2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x14ac:dyDescent="0.2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x14ac:dyDescent="0.2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x14ac:dyDescent="0.2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x14ac:dyDescent="0.2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x14ac:dyDescent="0.2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x14ac:dyDescent="0.2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x14ac:dyDescent="0.2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x14ac:dyDescent="0.2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x14ac:dyDescent="0.2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x14ac:dyDescent="0.2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x14ac:dyDescent="0.2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x14ac:dyDescent="0.2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x14ac:dyDescent="0.2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x14ac:dyDescent="0.2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x14ac:dyDescent="0.2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x14ac:dyDescent="0.2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x14ac:dyDescent="0.2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x14ac:dyDescent="0.2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x14ac:dyDescent="0.2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x14ac:dyDescent="0.2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x14ac:dyDescent="0.2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x14ac:dyDescent="0.2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x14ac:dyDescent="0.2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x14ac:dyDescent="0.2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x14ac:dyDescent="0.2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x14ac:dyDescent="0.2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x14ac:dyDescent="0.2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x14ac:dyDescent="0.2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x14ac:dyDescent="0.2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x14ac:dyDescent="0.2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x14ac:dyDescent="0.2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x14ac:dyDescent="0.2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x14ac:dyDescent="0.2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x14ac:dyDescent="0.2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x14ac:dyDescent="0.2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x14ac:dyDescent="0.2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x14ac:dyDescent="0.2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x14ac:dyDescent="0.2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x14ac:dyDescent="0.2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x14ac:dyDescent="0.2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x14ac:dyDescent="0.2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x14ac:dyDescent="0.2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x14ac:dyDescent="0.2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x14ac:dyDescent="0.2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x14ac:dyDescent="0.2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x14ac:dyDescent="0.2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x14ac:dyDescent="0.2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x14ac:dyDescent="0.2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x14ac:dyDescent="0.2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x14ac:dyDescent="0.2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x14ac:dyDescent="0.2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x14ac:dyDescent="0.2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x14ac:dyDescent="0.2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x14ac:dyDescent="0.2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x14ac:dyDescent="0.2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x14ac:dyDescent="0.2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x14ac:dyDescent="0.2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</sheetData>
  <mergeCells count="280">
    <mergeCell ref="T1:Y1"/>
    <mergeCell ref="A2:D2"/>
    <mergeCell ref="T2:AA2"/>
    <mergeCell ref="A3:E3"/>
    <mergeCell ref="T3:X3"/>
    <mergeCell ref="A4:D4"/>
    <mergeCell ref="T4:AA4"/>
    <mergeCell ref="B8:Y8"/>
    <mergeCell ref="B9:Y9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88"/>
      <c r="F2" s="90"/>
      <c r="G2" s="90"/>
      <c r="H2" s="90"/>
      <c r="I2" s="90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178</v>
      </c>
      <c r="U3" s="203"/>
      <c r="V3" s="203"/>
      <c r="W3" s="203"/>
      <c r="X3" s="203"/>
      <c r="Y3" s="87"/>
      <c r="Z3" s="87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83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179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83" t="s">
        <v>101</v>
      </c>
      <c r="B6" s="83"/>
      <c r="C6" s="83"/>
      <c r="D6" s="83"/>
      <c r="E6" s="83"/>
      <c r="F6" s="83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91" t="s">
        <v>83</v>
      </c>
      <c r="J14" s="91" t="s">
        <v>84</v>
      </c>
      <c r="K14" s="91" t="s">
        <v>83</v>
      </c>
      <c r="L14" s="91" t="s">
        <v>84</v>
      </c>
      <c r="M14" s="91" t="s">
        <v>83</v>
      </c>
      <c r="N14" s="91" t="s">
        <v>84</v>
      </c>
      <c r="O14" s="91" t="s">
        <v>83</v>
      </c>
      <c r="P14" s="91" t="s">
        <v>84</v>
      </c>
      <c r="Q14" s="91" t="s">
        <v>83</v>
      </c>
      <c r="R14" s="91" t="s">
        <v>84</v>
      </c>
      <c r="S14" s="91" t="s">
        <v>83</v>
      </c>
      <c r="T14" s="91" t="s">
        <v>84</v>
      </c>
      <c r="U14" s="91" t="s">
        <v>83</v>
      </c>
      <c r="V14" s="91" t="s">
        <v>84</v>
      </c>
      <c r="W14" s="91" t="s">
        <v>83</v>
      </c>
      <c r="X14" s="91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01"/>
      <c r="G15" s="10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85"/>
      <c r="AA15" s="85"/>
    </row>
    <row r="16" spans="1:27" ht="30" hidden="1" customHeight="1" x14ac:dyDescent="0.25">
      <c r="A16" s="268"/>
      <c r="B16" s="268"/>
      <c r="C16" s="270"/>
      <c r="D16" s="94"/>
      <c r="E16" s="271"/>
      <c r="F16" s="101"/>
      <c r="G16" s="10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85"/>
      <c r="AA16" s="85"/>
    </row>
    <row r="17" spans="1:27" ht="30" hidden="1" customHeight="1" x14ac:dyDescent="0.25">
      <c r="A17" s="267"/>
      <c r="B17" s="267"/>
      <c r="C17" s="269"/>
      <c r="D17" s="94"/>
      <c r="E17" s="271"/>
      <c r="F17" s="101"/>
      <c r="G17" s="10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01"/>
      <c r="G18" s="10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85"/>
      <c r="AA18" s="85"/>
    </row>
    <row r="19" spans="1:27" ht="30" hidden="1" customHeight="1" x14ac:dyDescent="0.25">
      <c r="A19" s="267"/>
      <c r="B19" s="267"/>
      <c r="C19" s="269"/>
      <c r="D19" s="94"/>
      <c r="E19" s="271"/>
      <c r="F19" s="101"/>
      <c r="G19" s="10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01"/>
      <c r="G20" s="10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85"/>
      <c r="AA20" s="85"/>
    </row>
    <row r="21" spans="1:27" ht="30" customHeight="1" x14ac:dyDescent="0.25">
      <c r="A21" s="267">
        <v>1</v>
      </c>
      <c r="B21" s="267" t="s">
        <v>115</v>
      </c>
      <c r="C21" s="269" t="s">
        <v>119</v>
      </c>
      <c r="D21" s="94" t="s">
        <v>27</v>
      </c>
      <c r="E21" s="271" t="s">
        <v>118</v>
      </c>
      <c r="F21" s="101"/>
      <c r="G21" s="101"/>
      <c r="H21" s="269" t="s">
        <v>112</v>
      </c>
      <c r="I21" s="95"/>
      <c r="J21" s="96"/>
      <c r="K21" s="96"/>
      <c r="L21" s="96"/>
      <c r="M21" s="96"/>
      <c r="N21" s="96">
        <v>1</v>
      </c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customHeight="1" x14ac:dyDescent="0.25">
      <c r="A22" s="268"/>
      <c r="B22" s="268"/>
      <c r="C22" s="270"/>
      <c r="D22" s="94" t="s">
        <v>24</v>
      </c>
      <c r="E22" s="271"/>
      <c r="F22" s="101"/>
      <c r="G22" s="101"/>
      <c r="H22" s="270"/>
      <c r="I22" s="95"/>
      <c r="J22" s="94"/>
      <c r="K22" s="94"/>
      <c r="L22" s="94"/>
      <c r="M22" s="94"/>
      <c r="N22" s="94">
        <v>15000</v>
      </c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>
        <f>SUM(I22:X22)</f>
        <v>15000</v>
      </c>
      <c r="Z22" s="85"/>
      <c r="AA22" s="85"/>
    </row>
    <row r="23" spans="1:27" ht="30" customHeight="1" x14ac:dyDescent="0.25">
      <c r="A23" s="180">
        <v>2</v>
      </c>
      <c r="B23" s="180" t="s">
        <v>115</v>
      </c>
      <c r="C23" s="182" t="s">
        <v>120</v>
      </c>
      <c r="D23" s="1" t="s">
        <v>27</v>
      </c>
      <c r="E23" s="184" t="s">
        <v>121</v>
      </c>
      <c r="F23" s="182" t="s">
        <v>122</v>
      </c>
      <c r="G23" s="182" t="s">
        <v>122</v>
      </c>
      <c r="H23" s="182" t="s">
        <v>109</v>
      </c>
      <c r="I23" s="42"/>
      <c r="J23" s="21"/>
      <c r="K23" s="21"/>
      <c r="L23" s="21"/>
      <c r="M23" s="21">
        <v>1</v>
      </c>
      <c r="N23" s="21">
        <v>1</v>
      </c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customHeight="1" x14ac:dyDescent="0.25">
      <c r="A24" s="181"/>
      <c r="B24" s="181"/>
      <c r="C24" s="183"/>
      <c r="D24" s="1" t="s">
        <v>24</v>
      </c>
      <c r="E24" s="184"/>
      <c r="F24" s="183"/>
      <c r="G24" s="183"/>
      <c r="H24" s="183"/>
      <c r="I24" s="42"/>
      <c r="J24" s="42"/>
      <c r="K24" s="1"/>
      <c r="L24" s="1"/>
      <c r="M24" s="1">
        <v>400</v>
      </c>
      <c r="N24" s="1">
        <v>7600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23">
        <f>SUM(I24:X24)</f>
        <v>8000</v>
      </c>
      <c r="Z24" s="85"/>
      <c r="AA24" s="8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85"/>
      <c r="AA26" s="8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85"/>
      <c r="AA28" s="8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85"/>
      <c r="AA30" s="8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85"/>
      <c r="AA32" s="8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85"/>
      <c r="AA33" s="8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85"/>
      <c r="AA34" s="8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85"/>
      <c r="AA35" s="8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85"/>
      <c r="AA36" s="8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85"/>
      <c r="AA37" s="8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85"/>
      <c r="AA38" s="8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85"/>
      <c r="AA39" s="8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85"/>
      <c r="AA40" s="8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85"/>
      <c r="AA41" s="8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85"/>
      <c r="AA42" s="8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85"/>
      <c r="AA43" s="8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85"/>
      <c r="AA44" s="8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85"/>
      <c r="AA45" s="8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85"/>
      <c r="AA46" s="8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85"/>
      <c r="AA47" s="8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85"/>
      <c r="AA48" s="8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85"/>
      <c r="AA49" s="8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85"/>
      <c r="AA50" s="8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85"/>
      <c r="AA51" s="8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85"/>
      <c r="AA52" s="8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85"/>
      <c r="AA53" s="8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85"/>
      <c r="AA54" s="8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85"/>
      <c r="AA55" s="8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85"/>
      <c r="AA56" s="8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85"/>
      <c r="AA57" s="8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85"/>
      <c r="AA58" s="8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85"/>
      <c r="AA59" s="8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85"/>
      <c r="AA60" s="8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85"/>
      <c r="AA61" s="8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85"/>
      <c r="AA62" s="8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85"/>
      <c r="AA64" s="8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89"/>
      <c r="G65" s="89"/>
      <c r="H65" s="89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85"/>
      <c r="AA65" s="8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89"/>
      <c r="G66" s="89"/>
      <c r="H66" s="89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400</v>
      </c>
      <c r="N66" s="17">
        <f>SUM(N16,N18,N20,N22,N24,N26,N28,N30,N32,N34,N36,N38,N40,N42,N44,N46,N48,N50,N52,N54,N56,N58,N60,N62,N64)</f>
        <v>22600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23000</v>
      </c>
      <c r="Z66" s="24"/>
      <c r="AA66" s="85"/>
    </row>
    <row r="67" spans="1:27" x14ac:dyDescent="0.25">
      <c r="A67" s="85"/>
      <c r="B67" s="85"/>
      <c r="C67" s="84"/>
      <c r="D67" s="86"/>
      <c r="E67" s="84"/>
      <c r="F67" s="84"/>
      <c r="G67" s="84"/>
      <c r="H67" s="84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5"/>
      <c r="AA67" s="85"/>
    </row>
    <row r="68" spans="1:27" x14ac:dyDescent="0.25">
      <c r="A68" s="159"/>
      <c r="B68" s="159"/>
      <c r="C68" s="159"/>
      <c r="D68" s="157"/>
      <c r="E68" s="157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5"/>
      <c r="AA68" s="85"/>
    </row>
    <row r="69" spans="1:27" x14ac:dyDescent="0.25">
      <c r="A69" s="159"/>
      <c r="B69" s="159"/>
      <c r="C69" s="159"/>
      <c r="D69" s="157"/>
      <c r="E69" s="157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5"/>
      <c r="AA69" s="8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85"/>
      <c r="AA70" s="85"/>
    </row>
    <row r="71" spans="1:27" x14ac:dyDescent="0.25">
      <c r="A71" s="85"/>
      <c r="B71" s="85"/>
      <c r="C71" s="84"/>
      <c r="D71" s="86"/>
      <c r="E71" s="84"/>
      <c r="F71" s="84"/>
      <c r="G71" s="84"/>
      <c r="H71" s="84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5"/>
      <c r="AA71" s="85"/>
    </row>
    <row r="72" spans="1:27" x14ac:dyDescent="0.25">
      <c r="A72" s="85"/>
      <c r="B72" s="85"/>
      <c r="C72" s="84"/>
      <c r="D72" s="86"/>
      <c r="E72" s="84"/>
      <c r="F72" s="84"/>
      <c r="G72" s="84"/>
      <c r="H72" s="84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5"/>
      <c r="AA72" s="85"/>
    </row>
    <row r="73" spans="1:27" x14ac:dyDescent="0.25">
      <c r="A73" s="85"/>
      <c r="B73" s="85"/>
      <c r="C73" s="84"/>
      <c r="D73" s="86"/>
      <c r="E73" s="84"/>
      <c r="F73" s="84"/>
      <c r="G73" s="84"/>
      <c r="H73" s="84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5"/>
      <c r="AA73" s="85"/>
    </row>
    <row r="74" spans="1:27" x14ac:dyDescent="0.25">
      <c r="A74" s="85"/>
      <c r="B74" s="85"/>
      <c r="C74" s="84"/>
      <c r="D74" s="86"/>
      <c r="E74" s="84"/>
      <c r="F74" s="84"/>
      <c r="G74" s="84"/>
      <c r="H74" s="84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5"/>
      <c r="AA74" s="85"/>
    </row>
    <row r="75" spans="1:27" x14ac:dyDescent="0.25">
      <c r="A75" s="85"/>
      <c r="B75" s="85"/>
      <c r="C75" s="84"/>
      <c r="D75" s="86"/>
      <c r="E75" s="84"/>
      <c r="F75" s="84"/>
      <c r="G75" s="84"/>
      <c r="H75" s="84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5"/>
      <c r="AA75" s="85"/>
    </row>
    <row r="76" spans="1:27" x14ac:dyDescent="0.25">
      <c r="A76" s="85"/>
      <c r="B76" s="85"/>
      <c r="C76" s="84"/>
      <c r="D76" s="86"/>
      <c r="E76" s="84"/>
      <c r="F76" s="84"/>
      <c r="G76" s="84"/>
      <c r="H76" s="84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5"/>
      <c r="AA76" s="85"/>
    </row>
    <row r="77" spans="1:27" x14ac:dyDescent="0.25">
      <c r="A77" s="85"/>
      <c r="B77" s="85"/>
      <c r="C77" s="84"/>
      <c r="D77" s="86"/>
      <c r="E77" s="84"/>
      <c r="F77" s="84"/>
      <c r="G77" s="84"/>
      <c r="H77" s="84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5"/>
      <c r="AA77" s="85"/>
    </row>
    <row r="78" spans="1:27" x14ac:dyDescent="0.25">
      <c r="A78" s="85"/>
      <c r="B78" s="85"/>
      <c r="C78" s="84"/>
      <c r="D78" s="86"/>
      <c r="E78" s="84"/>
      <c r="F78" s="84"/>
      <c r="G78" s="84"/>
      <c r="H78" s="84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5"/>
      <c r="AA78" s="85"/>
    </row>
    <row r="79" spans="1:27" x14ac:dyDescent="0.25">
      <c r="A79" s="85"/>
      <c r="B79" s="85"/>
      <c r="C79" s="84"/>
      <c r="D79" s="86"/>
      <c r="E79" s="84"/>
      <c r="F79" s="84"/>
      <c r="G79" s="84"/>
      <c r="H79" s="84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5"/>
      <c r="AA79" s="85"/>
    </row>
    <row r="80" spans="1:27" x14ac:dyDescent="0.25">
      <c r="A80" s="85"/>
      <c r="B80" s="85"/>
      <c r="C80" s="84"/>
      <c r="D80" s="86"/>
      <c r="E80" s="84"/>
      <c r="F80" s="84"/>
      <c r="G80" s="84"/>
      <c r="H80" s="84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5"/>
      <c r="AA80" s="85"/>
    </row>
    <row r="81" spans="1:27" x14ac:dyDescent="0.25">
      <c r="A81" s="85"/>
      <c r="B81" s="85"/>
      <c r="C81" s="84"/>
      <c r="D81" s="86"/>
      <c r="E81" s="84"/>
      <c r="F81" s="84"/>
      <c r="G81" s="84"/>
      <c r="H81" s="84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5"/>
      <c r="AA81" s="85"/>
    </row>
    <row r="82" spans="1:27" x14ac:dyDescent="0.25">
      <c r="A82" s="85"/>
      <c r="B82" s="85"/>
      <c r="C82" s="84"/>
      <c r="D82" s="86"/>
      <c r="E82" s="84"/>
      <c r="F82" s="84"/>
      <c r="G82" s="84"/>
      <c r="H82" s="84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5"/>
      <c r="AA82" s="85"/>
    </row>
    <row r="83" spans="1:27" x14ac:dyDescent="0.25">
      <c r="A83" s="85"/>
      <c r="B83" s="85"/>
      <c r="C83" s="84"/>
      <c r="D83" s="86"/>
      <c r="E83" s="84"/>
      <c r="F83" s="84"/>
      <c r="G83" s="84"/>
      <c r="H83" s="84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5"/>
      <c r="AA83" s="85"/>
    </row>
    <row r="84" spans="1:27" x14ac:dyDescent="0.25">
      <c r="A84" s="85"/>
      <c r="B84" s="85"/>
      <c r="C84" s="84"/>
      <c r="D84" s="86"/>
      <c r="E84" s="84"/>
      <c r="F84" s="84"/>
      <c r="G84" s="84"/>
      <c r="H84" s="84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5"/>
      <c r="AA84" s="85"/>
    </row>
    <row r="85" spans="1:27" x14ac:dyDescent="0.25">
      <c r="A85" s="85"/>
      <c r="B85" s="85"/>
      <c r="C85" s="84"/>
      <c r="D85" s="86"/>
      <c r="E85" s="84"/>
      <c r="F85" s="84"/>
      <c r="G85" s="84"/>
      <c r="H85" s="84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5"/>
      <c r="AA85" s="85"/>
    </row>
    <row r="86" spans="1:27" x14ac:dyDescent="0.25">
      <c r="A86" s="85"/>
      <c r="B86" s="85"/>
      <c r="C86" s="84"/>
      <c r="D86" s="86"/>
      <c r="E86" s="84"/>
      <c r="F86" s="84"/>
      <c r="G86" s="84"/>
      <c r="H86" s="84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5"/>
      <c r="AA86" s="85"/>
    </row>
    <row r="87" spans="1:27" x14ac:dyDescent="0.25">
      <c r="A87" s="85"/>
      <c r="B87" s="85"/>
      <c r="C87" s="84"/>
      <c r="D87" s="86"/>
      <c r="E87" s="84"/>
      <c r="F87" s="84"/>
      <c r="G87" s="84"/>
      <c r="H87" s="84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5"/>
      <c r="AA87" s="85"/>
    </row>
    <row r="88" spans="1:27" x14ac:dyDescent="0.25">
      <c r="A88" s="85"/>
      <c r="B88" s="85"/>
      <c r="C88" s="84"/>
      <c r="D88" s="86"/>
      <c r="E88" s="84"/>
      <c r="F88" s="84"/>
      <c r="G88" s="84"/>
      <c r="H88" s="84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5"/>
      <c r="AA88" s="85"/>
    </row>
    <row r="89" spans="1:27" x14ac:dyDescent="0.25">
      <c r="A89" s="85"/>
      <c r="B89" s="85"/>
      <c r="C89" s="84"/>
      <c r="D89" s="86"/>
      <c r="E89" s="84"/>
      <c r="F89" s="84"/>
      <c r="G89" s="84"/>
      <c r="H89" s="84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5"/>
      <c r="AA89" s="85"/>
    </row>
    <row r="90" spans="1:27" x14ac:dyDescent="0.25">
      <c r="A90" s="85"/>
      <c r="B90" s="85"/>
      <c r="C90" s="84"/>
      <c r="D90" s="86"/>
      <c r="E90" s="84"/>
      <c r="F90" s="84"/>
      <c r="G90" s="84"/>
      <c r="H90" s="84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5"/>
      <c r="AA90" s="85"/>
    </row>
    <row r="91" spans="1:27" x14ac:dyDescent="0.25">
      <c r="A91" s="85"/>
      <c r="B91" s="85"/>
      <c r="C91" s="84"/>
      <c r="D91" s="86"/>
      <c r="E91" s="84"/>
      <c r="F91" s="84"/>
      <c r="G91" s="84"/>
      <c r="H91" s="84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5"/>
      <c r="AA91" s="85"/>
    </row>
    <row r="92" spans="1:27" x14ac:dyDescent="0.25">
      <c r="A92" s="85"/>
      <c r="B92" s="85"/>
      <c r="C92" s="84"/>
      <c r="D92" s="86"/>
      <c r="E92" s="84"/>
      <c r="F92" s="84"/>
      <c r="G92" s="84"/>
      <c r="H92" s="84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5"/>
      <c r="AA92" s="85"/>
    </row>
    <row r="93" spans="1:27" x14ac:dyDescent="0.25">
      <c r="A93" s="85"/>
      <c r="B93" s="85"/>
      <c r="C93" s="84"/>
      <c r="D93" s="86"/>
      <c r="E93" s="84"/>
      <c r="F93" s="84"/>
      <c r="G93" s="84"/>
      <c r="H93" s="84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5"/>
      <c r="AA93" s="85"/>
    </row>
    <row r="94" spans="1:27" x14ac:dyDescent="0.25">
      <c r="A94" s="85"/>
      <c r="B94" s="85"/>
      <c r="C94" s="84"/>
      <c r="D94" s="86"/>
      <c r="E94" s="84"/>
      <c r="F94" s="84"/>
      <c r="G94" s="84"/>
      <c r="H94" s="84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5"/>
      <c r="AA94" s="85"/>
    </row>
    <row r="95" spans="1:27" x14ac:dyDescent="0.25">
      <c r="A95" s="85"/>
      <c r="B95" s="85"/>
      <c r="C95" s="84"/>
      <c r="D95" s="86"/>
      <c r="E95" s="84"/>
      <c r="F95" s="84"/>
      <c r="G95" s="84"/>
      <c r="H95" s="84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5"/>
      <c r="AA95" s="85"/>
    </row>
    <row r="96" spans="1:27" x14ac:dyDescent="0.25">
      <c r="A96" s="85"/>
      <c r="B96" s="85"/>
      <c r="C96" s="84"/>
      <c r="D96" s="86"/>
      <c r="E96" s="84"/>
      <c r="F96" s="84"/>
      <c r="G96" s="84"/>
      <c r="H96" s="84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5"/>
      <c r="AA96" s="85"/>
    </row>
    <row r="97" spans="1:27" x14ac:dyDescent="0.25">
      <c r="A97" s="85"/>
      <c r="B97" s="85"/>
      <c r="C97" s="84"/>
      <c r="D97" s="86"/>
      <c r="E97" s="84"/>
      <c r="F97" s="84"/>
      <c r="G97" s="84"/>
      <c r="H97" s="84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5"/>
      <c r="AA97" s="85"/>
    </row>
    <row r="98" spans="1:27" x14ac:dyDescent="0.25">
      <c r="A98" s="85"/>
      <c r="B98" s="85"/>
      <c r="C98" s="84"/>
      <c r="D98" s="86"/>
      <c r="E98" s="84"/>
      <c r="F98" s="84"/>
      <c r="G98" s="84"/>
      <c r="H98" s="84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5"/>
      <c r="AA98" s="85"/>
    </row>
    <row r="99" spans="1:27" x14ac:dyDescent="0.25">
      <c r="A99" s="85"/>
      <c r="B99" s="85"/>
      <c r="C99" s="84"/>
      <c r="D99" s="86"/>
      <c r="E99" s="84"/>
      <c r="F99" s="84"/>
      <c r="G99" s="84"/>
      <c r="H99" s="84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5"/>
      <c r="AA99" s="85"/>
    </row>
    <row r="100" spans="1:27" x14ac:dyDescent="0.25">
      <c r="A100" s="85"/>
      <c r="B100" s="85"/>
      <c r="C100" s="84"/>
      <c r="D100" s="86"/>
      <c r="E100" s="84"/>
      <c r="F100" s="84"/>
      <c r="G100" s="84"/>
      <c r="H100" s="84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5"/>
      <c r="AA100" s="85"/>
    </row>
    <row r="101" spans="1:27" x14ac:dyDescent="0.25">
      <c r="A101" s="85"/>
      <c r="B101" s="85"/>
      <c r="C101" s="84"/>
      <c r="D101" s="86"/>
      <c r="E101" s="84"/>
      <c r="F101" s="84"/>
      <c r="G101" s="84"/>
      <c r="H101" s="84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5"/>
      <c r="AA101" s="85"/>
    </row>
    <row r="102" spans="1:27" x14ac:dyDescent="0.25">
      <c r="A102" s="85"/>
      <c r="B102" s="85"/>
      <c r="C102" s="84"/>
      <c r="D102" s="86"/>
      <c r="E102" s="84"/>
      <c r="F102" s="84"/>
      <c r="G102" s="84"/>
      <c r="H102" s="84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5"/>
      <c r="AA102" s="85"/>
    </row>
    <row r="103" spans="1:27" x14ac:dyDescent="0.25">
      <c r="A103" s="85"/>
      <c r="B103" s="85"/>
      <c r="C103" s="84"/>
      <c r="D103" s="86"/>
      <c r="E103" s="84"/>
      <c r="F103" s="84"/>
      <c r="G103" s="84"/>
      <c r="H103" s="84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5"/>
      <c r="AA103" s="85"/>
    </row>
    <row r="104" spans="1:27" x14ac:dyDescent="0.25">
      <c r="A104" s="85"/>
      <c r="B104" s="85"/>
      <c r="C104" s="84"/>
      <c r="D104" s="86"/>
      <c r="E104" s="84"/>
      <c r="F104" s="84"/>
      <c r="G104" s="84"/>
      <c r="H104" s="84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5"/>
      <c r="AA104" s="85"/>
    </row>
    <row r="105" spans="1:27" x14ac:dyDescent="0.25">
      <c r="A105" s="85"/>
      <c r="B105" s="85"/>
      <c r="C105" s="84"/>
      <c r="D105" s="86"/>
      <c r="E105" s="84"/>
      <c r="F105" s="84"/>
      <c r="G105" s="84"/>
      <c r="H105" s="84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5"/>
      <c r="AA105" s="85"/>
    </row>
    <row r="106" spans="1:27" x14ac:dyDescent="0.25">
      <c r="A106" s="85"/>
      <c r="B106" s="85"/>
      <c r="C106" s="84"/>
      <c r="D106" s="86"/>
      <c r="E106" s="84"/>
      <c r="F106" s="84"/>
      <c r="G106" s="84"/>
      <c r="H106" s="84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5"/>
      <c r="AA106" s="85"/>
    </row>
    <row r="107" spans="1:27" x14ac:dyDescent="0.25">
      <c r="A107" s="85"/>
      <c r="B107" s="85"/>
      <c r="C107" s="84"/>
      <c r="D107" s="86"/>
      <c r="E107" s="84"/>
      <c r="F107" s="84"/>
      <c r="G107" s="84"/>
      <c r="H107" s="84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5"/>
      <c r="AA107" s="85"/>
    </row>
    <row r="108" spans="1:27" x14ac:dyDescent="0.25">
      <c r="A108" s="85"/>
      <c r="B108" s="85"/>
      <c r="C108" s="84"/>
      <c r="D108" s="86"/>
      <c r="E108" s="84"/>
      <c r="F108" s="84"/>
      <c r="G108" s="84"/>
      <c r="H108" s="84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5"/>
      <c r="AA108" s="85"/>
    </row>
    <row r="109" spans="1:27" x14ac:dyDescent="0.25">
      <c r="A109" s="85"/>
      <c r="B109" s="85"/>
      <c r="C109" s="84"/>
      <c r="D109" s="86"/>
      <c r="E109" s="84"/>
      <c r="F109" s="84"/>
      <c r="G109" s="84"/>
      <c r="H109" s="84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5"/>
      <c r="AA109" s="85"/>
    </row>
    <row r="110" spans="1:27" x14ac:dyDescent="0.25">
      <c r="A110" s="85"/>
      <c r="B110" s="85"/>
      <c r="C110" s="84"/>
      <c r="D110" s="86"/>
      <c r="E110" s="84"/>
      <c r="F110" s="84"/>
      <c r="G110" s="84"/>
      <c r="H110" s="84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5"/>
      <c r="AA110" s="85"/>
    </row>
    <row r="111" spans="1:27" x14ac:dyDescent="0.25">
      <c r="A111" s="85"/>
      <c r="B111" s="85"/>
      <c r="C111" s="84"/>
      <c r="D111" s="86"/>
      <c r="E111" s="84"/>
      <c r="F111" s="84"/>
      <c r="G111" s="84"/>
      <c r="H111" s="84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5"/>
      <c r="AA111" s="85"/>
    </row>
    <row r="112" spans="1:27" x14ac:dyDescent="0.25">
      <c r="A112" s="85"/>
      <c r="B112" s="85"/>
      <c r="C112" s="84"/>
      <c r="D112" s="86"/>
      <c r="E112" s="84"/>
      <c r="F112" s="84"/>
      <c r="G112" s="84"/>
      <c r="H112" s="84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5"/>
      <c r="AA112" s="85"/>
    </row>
    <row r="113" spans="1:27" x14ac:dyDescent="0.25">
      <c r="A113" s="85"/>
      <c r="B113" s="85"/>
      <c r="C113" s="84"/>
      <c r="D113" s="86"/>
      <c r="E113" s="84"/>
      <c r="F113" s="84"/>
      <c r="G113" s="84"/>
      <c r="H113" s="84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5"/>
      <c r="AA113" s="85"/>
    </row>
    <row r="114" spans="1:27" x14ac:dyDescent="0.25">
      <c r="A114" s="85"/>
      <c r="B114" s="85"/>
      <c r="C114" s="84"/>
      <c r="D114" s="86"/>
      <c r="E114" s="84"/>
      <c r="F114" s="84"/>
      <c r="G114" s="84"/>
      <c r="H114" s="84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5"/>
      <c r="AA114" s="85"/>
    </row>
    <row r="115" spans="1:27" x14ac:dyDescent="0.25">
      <c r="A115" s="85"/>
      <c r="B115" s="85"/>
      <c r="C115" s="84"/>
      <c r="D115" s="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5"/>
      <c r="C116" s="84"/>
      <c r="D116" s="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5"/>
      <c r="C117" s="84"/>
      <c r="D117" s="86"/>
      <c r="E117" s="84"/>
      <c r="F117" s="84"/>
      <c r="G117" s="84"/>
      <c r="H117" s="84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5"/>
      <c r="AA117" s="85"/>
    </row>
    <row r="118" spans="1:27" x14ac:dyDescent="0.25">
      <c r="A118" s="85"/>
      <c r="B118" s="85"/>
      <c r="C118" s="84"/>
      <c r="D118" s="86"/>
      <c r="E118" s="84"/>
      <c r="F118" s="84"/>
      <c r="G118" s="84"/>
      <c r="H118" s="84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5"/>
      <c r="AA118" s="85"/>
    </row>
    <row r="119" spans="1:27" x14ac:dyDescent="0.25">
      <c r="A119" s="159"/>
      <c r="B119" s="159"/>
      <c r="C119" s="156"/>
      <c r="D119" s="15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x14ac:dyDescent="0.25">
      <c r="A120" s="159"/>
      <c r="B120" s="159"/>
      <c r="C120" s="156"/>
      <c r="D120" s="15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x14ac:dyDescent="0.25">
      <c r="A121" s="159"/>
      <c r="B121" s="159"/>
      <c r="C121" s="156"/>
      <c r="D121" s="156"/>
      <c r="E121" s="156"/>
      <c r="F121" s="84"/>
      <c r="G121" s="84"/>
      <c r="H121" s="84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5"/>
      <c r="AA121" s="85"/>
    </row>
    <row r="122" spans="1:27" x14ac:dyDescent="0.25">
      <c r="A122" s="159"/>
      <c r="B122" s="159"/>
      <c r="C122" s="156"/>
      <c r="D122" s="156"/>
      <c r="E122" s="156"/>
      <c r="F122" s="84"/>
      <c r="G122" s="84"/>
      <c r="H122" s="84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5"/>
      <c r="AA122" s="85"/>
    </row>
    <row r="123" spans="1:27" x14ac:dyDescent="0.25">
      <c r="A123" s="85"/>
      <c r="B123" s="85"/>
      <c r="C123" s="156"/>
      <c r="D123" s="156"/>
      <c r="E123" s="84"/>
      <c r="F123" s="84"/>
      <c r="G123" s="84"/>
      <c r="H123" s="84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5"/>
      <c r="AA123" s="85"/>
    </row>
    <row r="124" spans="1:27" x14ac:dyDescent="0.25">
      <c r="A124" s="85"/>
      <c r="B124" s="85"/>
      <c r="C124" s="84"/>
      <c r="D124" s="86"/>
      <c r="E124" s="84"/>
      <c r="F124" s="84"/>
      <c r="G124" s="84"/>
      <c r="H124" s="84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5"/>
      <c r="AA124" s="85"/>
    </row>
    <row r="125" spans="1:27" x14ac:dyDescent="0.25">
      <c r="A125" s="85"/>
      <c r="B125" s="85"/>
      <c r="C125" s="84"/>
      <c r="D125" s="86"/>
      <c r="E125" s="84"/>
      <c r="F125" s="84"/>
      <c r="G125" s="84"/>
      <c r="H125" s="84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5"/>
      <c r="AA125" s="85"/>
    </row>
    <row r="126" spans="1:27" x14ac:dyDescent="0.25">
      <c r="A126" s="85"/>
      <c r="B126" s="85"/>
      <c r="C126" s="84"/>
      <c r="D126" s="86"/>
      <c r="E126" s="84"/>
      <c r="F126" s="84"/>
      <c r="G126" s="84"/>
      <c r="H126" s="84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5"/>
      <c r="AA126" s="85"/>
    </row>
    <row r="127" spans="1:27" x14ac:dyDescent="0.25">
      <c r="A127" s="85"/>
      <c r="B127" s="85"/>
      <c r="C127" s="84"/>
      <c r="D127" s="86"/>
      <c r="E127" s="84"/>
      <c r="F127" s="84"/>
      <c r="G127" s="84"/>
      <c r="H127" s="84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5"/>
      <c r="AA127" s="85"/>
    </row>
    <row r="128" spans="1:27" x14ac:dyDescent="0.25">
      <c r="A128" s="85"/>
      <c r="B128" s="85"/>
      <c r="C128" s="84"/>
      <c r="D128" s="86"/>
      <c r="E128" s="84"/>
      <c r="F128" s="84"/>
      <c r="G128" s="84"/>
      <c r="H128" s="84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5"/>
      <c r="AA128" s="85"/>
    </row>
    <row r="129" spans="1:27" x14ac:dyDescent="0.25">
      <c r="A129" s="85"/>
      <c r="B129" s="85"/>
      <c r="C129" s="84"/>
      <c r="D129" s="86"/>
      <c r="E129" s="84"/>
      <c r="F129" s="84"/>
      <c r="G129" s="84"/>
      <c r="H129" s="84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5"/>
      <c r="AA129" s="85"/>
    </row>
    <row r="130" spans="1:27" x14ac:dyDescent="0.25">
      <c r="A130" s="85"/>
      <c r="B130" s="85"/>
      <c r="C130" s="84"/>
      <c r="D130" s="86"/>
      <c r="E130" s="84"/>
      <c r="F130" s="84"/>
      <c r="G130" s="84"/>
      <c r="H130" s="84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5"/>
      <c r="AA130" s="85"/>
    </row>
    <row r="131" spans="1:27" x14ac:dyDescent="0.25">
      <c r="A131" s="85"/>
      <c r="B131" s="85"/>
      <c r="C131" s="84"/>
      <c r="D131" s="86"/>
      <c r="E131" s="84"/>
      <c r="F131" s="84"/>
      <c r="G131" s="84"/>
      <c r="H131" s="84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5"/>
      <c r="AA131" s="85"/>
    </row>
    <row r="132" spans="1:27" x14ac:dyDescent="0.25">
      <c r="A132" s="85"/>
      <c r="B132" s="85"/>
      <c r="C132" s="84"/>
      <c r="D132" s="86"/>
      <c r="E132" s="84"/>
      <c r="F132" s="84"/>
      <c r="G132" s="84"/>
      <c r="H132" s="84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5"/>
      <c r="AA132" s="85"/>
    </row>
    <row r="133" spans="1:27" x14ac:dyDescent="0.25">
      <c r="A133" s="85"/>
      <c r="B133" s="85"/>
      <c r="C133" s="84"/>
      <c r="D133" s="86"/>
      <c r="E133" s="84"/>
      <c r="F133" s="84"/>
      <c r="G133" s="84"/>
      <c r="H133" s="84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5"/>
      <c r="AA133" s="85"/>
    </row>
    <row r="134" spans="1:27" x14ac:dyDescent="0.25">
      <c r="A134" s="85"/>
      <c r="B134" s="85"/>
      <c r="C134" s="84"/>
      <c r="D134" s="86"/>
      <c r="E134" s="84"/>
      <c r="F134" s="84"/>
      <c r="G134" s="84"/>
      <c r="H134" s="84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5"/>
      <c r="AA134" s="85"/>
    </row>
    <row r="135" spans="1:27" x14ac:dyDescent="0.25">
      <c r="A135" s="85"/>
      <c r="B135" s="85"/>
      <c r="C135" s="84"/>
      <c r="D135" s="86"/>
      <c r="E135" s="84"/>
      <c r="F135" s="84"/>
      <c r="G135" s="84"/>
      <c r="H135" s="84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5"/>
      <c r="AA135" s="85"/>
    </row>
    <row r="136" spans="1:27" x14ac:dyDescent="0.25">
      <c r="A136" s="85"/>
      <c r="B136" s="85"/>
      <c r="C136" s="84"/>
      <c r="D136" s="86"/>
      <c r="E136" s="84"/>
      <c r="F136" s="84"/>
      <c r="G136" s="84"/>
      <c r="H136" s="84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5"/>
      <c r="AA136" s="85"/>
    </row>
    <row r="137" spans="1:27" x14ac:dyDescent="0.25">
      <c r="A137" s="85"/>
      <c r="B137" s="85"/>
      <c r="C137" s="84"/>
      <c r="D137" s="86"/>
      <c r="E137" s="84"/>
      <c r="F137" s="84"/>
      <c r="G137" s="84"/>
      <c r="H137" s="84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5"/>
      <c r="AA137" s="85"/>
    </row>
    <row r="138" spans="1:27" x14ac:dyDescent="0.25">
      <c r="A138" s="85"/>
      <c r="B138" s="85"/>
      <c r="C138" s="84"/>
      <c r="D138" s="86"/>
      <c r="E138" s="84"/>
      <c r="F138" s="84"/>
      <c r="G138" s="84"/>
      <c r="H138" s="84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5"/>
      <c r="AA138" s="85"/>
    </row>
    <row r="139" spans="1:27" x14ac:dyDescent="0.25">
      <c r="A139" s="85"/>
      <c r="B139" s="85"/>
      <c r="C139" s="84"/>
      <c r="D139" s="86"/>
      <c r="E139" s="84"/>
      <c r="F139" s="84"/>
      <c r="G139" s="84"/>
      <c r="H139" s="84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5"/>
      <c r="AA139" s="85"/>
    </row>
    <row r="140" spans="1:27" x14ac:dyDescent="0.25">
      <c r="A140" s="85"/>
      <c r="B140" s="85"/>
      <c r="C140" s="84"/>
      <c r="D140" s="86"/>
      <c r="E140" s="84"/>
      <c r="F140" s="84"/>
      <c r="G140" s="84"/>
      <c r="H140" s="84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5"/>
      <c r="AA140" s="85"/>
    </row>
    <row r="141" spans="1:27" x14ac:dyDescent="0.25">
      <c r="A141" s="85"/>
      <c r="B141" s="85"/>
      <c r="C141" s="84"/>
      <c r="D141" s="86"/>
      <c r="E141" s="84"/>
      <c r="F141" s="84"/>
      <c r="G141" s="84"/>
      <c r="H141" s="84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5"/>
      <c r="AA141" s="85"/>
    </row>
    <row r="142" spans="1:27" x14ac:dyDescent="0.25">
      <c r="A142" s="85"/>
      <c r="B142" s="85"/>
      <c r="C142" s="84"/>
      <c r="D142" s="86"/>
      <c r="E142" s="84"/>
      <c r="F142" s="84"/>
      <c r="G142" s="84"/>
      <c r="H142" s="84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5"/>
      <c r="AA142" s="85"/>
    </row>
    <row r="143" spans="1:27" x14ac:dyDescent="0.25">
      <c r="A143" s="85"/>
      <c r="B143" s="85"/>
      <c r="C143" s="84"/>
      <c r="D143" s="86"/>
      <c r="E143" s="84"/>
      <c r="F143" s="84"/>
      <c r="G143" s="84"/>
      <c r="H143" s="84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5"/>
      <c r="AA143" s="85"/>
    </row>
    <row r="144" spans="1:27" x14ac:dyDescent="0.25">
      <c r="A144" s="85"/>
      <c r="B144" s="85"/>
      <c r="C144" s="84"/>
      <c r="D144" s="86"/>
      <c r="E144" s="84"/>
      <c r="F144" s="84"/>
      <c r="G144" s="84"/>
      <c r="H144" s="84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5"/>
      <c r="AA144" s="85"/>
    </row>
    <row r="145" spans="1:27" x14ac:dyDescent="0.25">
      <c r="A145" s="85"/>
      <c r="B145" s="85"/>
      <c r="C145" s="84"/>
      <c r="D145" s="86"/>
      <c r="E145" s="84"/>
      <c r="F145" s="84"/>
      <c r="G145" s="84"/>
      <c r="H145" s="84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5"/>
      <c r="AA145" s="85"/>
    </row>
    <row r="146" spans="1:27" x14ac:dyDescent="0.25">
      <c r="A146" s="85"/>
      <c r="B146" s="85"/>
      <c r="C146" s="84"/>
      <c r="D146" s="86"/>
      <c r="E146" s="84"/>
      <c r="F146" s="84"/>
      <c r="G146" s="84"/>
      <c r="H146" s="84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5"/>
      <c r="AA146" s="85"/>
    </row>
    <row r="147" spans="1:27" x14ac:dyDescent="0.25">
      <c r="A147" s="85"/>
      <c r="B147" s="85"/>
      <c r="C147" s="84"/>
      <c r="D147" s="86"/>
      <c r="E147" s="84"/>
      <c r="F147" s="84"/>
      <c r="G147" s="84"/>
      <c r="H147" s="84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5"/>
      <c r="AA147" s="85"/>
    </row>
    <row r="148" spans="1:27" x14ac:dyDescent="0.25">
      <c r="A148" s="85"/>
      <c r="B148" s="85"/>
      <c r="C148" s="84"/>
      <c r="D148" s="86"/>
      <c r="E148" s="84"/>
      <c r="F148" s="84"/>
      <c r="G148" s="84"/>
      <c r="H148" s="84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5"/>
      <c r="AA148" s="85"/>
    </row>
    <row r="149" spans="1:27" x14ac:dyDescent="0.25">
      <c r="A149" s="85"/>
      <c r="B149" s="85"/>
      <c r="C149" s="84"/>
      <c r="D149" s="86"/>
      <c r="E149" s="84"/>
      <c r="F149" s="84"/>
      <c r="G149" s="84"/>
      <c r="H149" s="84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5"/>
      <c r="AA149" s="85"/>
    </row>
    <row r="150" spans="1:27" x14ac:dyDescent="0.25">
      <c r="A150" s="85"/>
      <c r="B150" s="85"/>
      <c r="C150" s="84"/>
      <c r="D150" s="86"/>
      <c r="E150" s="84"/>
      <c r="F150" s="84"/>
      <c r="G150" s="84"/>
      <c r="H150" s="84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5"/>
      <c r="AA150" s="85"/>
    </row>
    <row r="151" spans="1:27" x14ac:dyDescent="0.25">
      <c r="A151" s="85"/>
      <c r="B151" s="85"/>
      <c r="C151" s="84"/>
      <c r="D151" s="86"/>
      <c r="E151" s="84"/>
      <c r="F151" s="84"/>
      <c r="G151" s="84"/>
      <c r="H151" s="84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5"/>
      <c r="AA151" s="85"/>
    </row>
    <row r="152" spans="1:27" x14ac:dyDescent="0.25">
      <c r="A152" s="85"/>
      <c r="B152" s="85"/>
      <c r="C152" s="84"/>
      <c r="D152" s="86"/>
      <c r="E152" s="84"/>
      <c r="F152" s="84"/>
      <c r="G152" s="84"/>
      <c r="H152" s="84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5"/>
      <c r="AA152" s="85"/>
    </row>
    <row r="153" spans="1:27" x14ac:dyDescent="0.25">
      <c r="A153" s="85"/>
      <c r="B153" s="85"/>
      <c r="C153" s="84"/>
      <c r="D153" s="86"/>
      <c r="E153" s="84"/>
      <c r="F153" s="84"/>
      <c r="G153" s="84"/>
      <c r="H153" s="84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5"/>
      <c r="AA153" s="85"/>
    </row>
    <row r="154" spans="1:27" x14ac:dyDescent="0.25">
      <c r="A154" s="85"/>
      <c r="B154" s="85"/>
      <c r="C154" s="84"/>
      <c r="D154" s="86"/>
      <c r="E154" s="84"/>
      <c r="F154" s="84"/>
      <c r="G154" s="84"/>
      <c r="H154" s="84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5"/>
      <c r="AA154" s="85"/>
    </row>
    <row r="155" spans="1:27" x14ac:dyDescent="0.25">
      <c r="A155" s="85"/>
      <c r="B155" s="85"/>
      <c r="C155" s="84"/>
      <c r="D155" s="86"/>
      <c r="E155" s="84"/>
      <c r="F155" s="84"/>
      <c r="G155" s="84"/>
      <c r="H155" s="84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5"/>
      <c r="AA155" s="85"/>
    </row>
    <row r="156" spans="1:27" x14ac:dyDescent="0.25">
      <c r="A156" s="85"/>
      <c r="B156" s="85"/>
      <c r="C156" s="84"/>
      <c r="D156" s="86"/>
      <c r="E156" s="84"/>
      <c r="F156" s="84"/>
      <c r="G156" s="84"/>
      <c r="H156" s="84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5"/>
      <c r="AA156" s="85"/>
    </row>
    <row r="157" spans="1:27" x14ac:dyDescent="0.25">
      <c r="A157" s="85"/>
      <c r="B157" s="85"/>
      <c r="C157" s="84"/>
      <c r="D157" s="86"/>
      <c r="E157" s="84"/>
      <c r="F157" s="84"/>
      <c r="G157" s="84"/>
      <c r="H157" s="84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5"/>
      <c r="AA157" s="85"/>
    </row>
    <row r="158" spans="1:27" x14ac:dyDescent="0.25">
      <c r="A158" s="85"/>
      <c r="B158" s="85"/>
      <c r="C158" s="84"/>
      <c r="D158" s="86"/>
      <c r="E158" s="84"/>
      <c r="F158" s="84"/>
      <c r="G158" s="84"/>
      <c r="H158" s="84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5"/>
      <c r="AA158" s="85"/>
    </row>
    <row r="159" spans="1:27" x14ac:dyDescent="0.25">
      <c r="A159" s="85"/>
      <c r="B159" s="85"/>
      <c r="C159" s="84"/>
      <c r="D159" s="86"/>
      <c r="E159" s="84"/>
      <c r="F159" s="84"/>
      <c r="G159" s="84"/>
      <c r="H159" s="84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5"/>
      <c r="AA159" s="85"/>
    </row>
    <row r="160" spans="1:27" x14ac:dyDescent="0.25">
      <c r="A160" s="85"/>
      <c r="B160" s="85"/>
      <c r="C160" s="84"/>
      <c r="D160" s="86"/>
      <c r="E160" s="84"/>
      <c r="F160" s="84"/>
      <c r="G160" s="84"/>
      <c r="H160" s="84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5"/>
      <c r="AA160" s="85"/>
    </row>
    <row r="161" spans="1:27" x14ac:dyDescent="0.25">
      <c r="A161" s="85"/>
      <c r="B161" s="85"/>
      <c r="C161" s="84"/>
      <c r="D161" s="86"/>
      <c r="E161" s="84"/>
      <c r="F161" s="84"/>
      <c r="G161" s="84"/>
      <c r="H161" s="84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5"/>
      <c r="AA161" s="85"/>
    </row>
    <row r="162" spans="1:27" x14ac:dyDescent="0.25">
      <c r="A162" s="85"/>
      <c r="B162" s="85"/>
      <c r="C162" s="84"/>
      <c r="D162" s="86"/>
      <c r="E162" s="84"/>
      <c r="F162" s="84"/>
      <c r="G162" s="84"/>
      <c r="H162" s="84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5"/>
      <c r="AA162" s="85"/>
    </row>
    <row r="163" spans="1:27" x14ac:dyDescent="0.25">
      <c r="A163" s="85"/>
      <c r="B163" s="85"/>
      <c r="C163" s="84"/>
      <c r="D163" s="86"/>
      <c r="E163" s="84"/>
      <c r="F163" s="84"/>
      <c r="G163" s="84"/>
      <c r="H163" s="84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5"/>
      <c r="AA163" s="85"/>
    </row>
    <row r="164" spans="1:27" x14ac:dyDescent="0.25">
      <c r="A164" s="85"/>
      <c r="B164" s="85"/>
      <c r="C164" s="84"/>
      <c r="D164" s="86"/>
      <c r="E164" s="84"/>
      <c r="F164" s="84"/>
      <c r="G164" s="84"/>
      <c r="H164" s="84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5"/>
      <c r="AA164" s="85"/>
    </row>
    <row r="165" spans="1:27" x14ac:dyDescent="0.25">
      <c r="A165" s="85"/>
      <c r="B165" s="85"/>
      <c r="C165" s="84"/>
      <c r="D165" s="86"/>
      <c r="E165" s="84"/>
      <c r="F165" s="84"/>
      <c r="G165" s="84"/>
      <c r="H165" s="84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5"/>
      <c r="AA165" s="85"/>
    </row>
    <row r="166" spans="1:27" x14ac:dyDescent="0.25">
      <c r="A166" s="85"/>
      <c r="B166" s="85"/>
      <c r="C166" s="84"/>
      <c r="D166" s="86"/>
      <c r="E166" s="84"/>
      <c r="F166" s="84"/>
      <c r="G166" s="84"/>
      <c r="H166" s="84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5"/>
      <c r="AA166" s="85"/>
    </row>
    <row r="167" spans="1:27" x14ac:dyDescent="0.25">
      <c r="A167" s="85"/>
      <c r="B167" s="85"/>
      <c r="C167" s="84"/>
      <c r="D167" s="86"/>
      <c r="E167" s="84"/>
      <c r="F167" s="84"/>
      <c r="G167" s="84"/>
      <c r="H167" s="84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5"/>
      <c r="AA167" s="85"/>
    </row>
    <row r="168" spans="1:27" x14ac:dyDescent="0.25">
      <c r="A168" s="85"/>
      <c r="B168" s="85"/>
      <c r="C168" s="84"/>
      <c r="D168" s="86"/>
      <c r="E168" s="84"/>
      <c r="F168" s="84"/>
      <c r="G168" s="84"/>
      <c r="H168" s="84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5"/>
      <c r="AA168" s="85"/>
    </row>
    <row r="169" spans="1:27" x14ac:dyDescent="0.25">
      <c r="A169" s="85"/>
      <c r="B169" s="85"/>
      <c r="C169" s="84"/>
      <c r="D169" s="86"/>
      <c r="E169" s="84"/>
      <c r="F169" s="84"/>
      <c r="G169" s="84"/>
      <c r="H169" s="84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5"/>
      <c r="AA169" s="85"/>
    </row>
    <row r="170" spans="1:27" x14ac:dyDescent="0.25">
      <c r="A170" s="85"/>
      <c r="B170" s="85"/>
      <c r="C170" s="84"/>
      <c r="D170" s="86"/>
      <c r="E170" s="84"/>
      <c r="F170" s="84"/>
      <c r="G170" s="84"/>
      <c r="H170" s="84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5"/>
      <c r="AA170" s="85"/>
    </row>
    <row r="171" spans="1:27" x14ac:dyDescent="0.25">
      <c r="A171" s="85"/>
      <c r="B171" s="85"/>
      <c r="C171" s="84"/>
      <c r="D171" s="86"/>
      <c r="E171" s="84"/>
      <c r="F171" s="84"/>
      <c r="G171" s="84"/>
      <c r="H171" s="84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5"/>
      <c r="AA171" s="85"/>
    </row>
    <row r="172" spans="1:27" x14ac:dyDescent="0.25">
      <c r="A172" s="85"/>
      <c r="B172" s="85"/>
      <c r="C172" s="84"/>
      <c r="D172" s="86"/>
      <c r="E172" s="84"/>
      <c r="F172" s="84"/>
      <c r="G172" s="84"/>
      <c r="H172" s="84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5"/>
      <c r="AA172" s="85"/>
    </row>
    <row r="173" spans="1:27" x14ac:dyDescent="0.25">
      <c r="A173" s="85"/>
      <c r="B173" s="85"/>
      <c r="C173" s="84"/>
      <c r="D173" s="86"/>
      <c r="E173" s="84"/>
      <c r="F173" s="84"/>
      <c r="G173" s="84"/>
      <c r="H173" s="84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5"/>
      <c r="AA173" s="85"/>
    </row>
    <row r="174" spans="1:27" x14ac:dyDescent="0.25">
      <c r="A174" s="85"/>
      <c r="B174" s="85"/>
      <c r="C174" s="84"/>
      <c r="D174" s="86"/>
      <c r="E174" s="84"/>
      <c r="F174" s="84"/>
      <c r="G174" s="84"/>
      <c r="H174" s="84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5"/>
      <c r="AA174" s="85"/>
    </row>
    <row r="175" spans="1:27" x14ac:dyDescent="0.25">
      <c r="A175" s="85"/>
      <c r="B175" s="85"/>
      <c r="C175" s="84"/>
      <c r="D175" s="86"/>
      <c r="E175" s="84"/>
      <c r="F175" s="84"/>
      <c r="G175" s="84"/>
      <c r="H175" s="84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5"/>
      <c r="AA175" s="85"/>
    </row>
    <row r="176" spans="1:27" x14ac:dyDescent="0.25">
      <c r="A176" s="85"/>
      <c r="B176" s="85"/>
      <c r="C176" s="84"/>
      <c r="D176" s="86"/>
      <c r="E176" s="84"/>
      <c r="F176" s="84"/>
      <c r="G176" s="84"/>
      <c r="H176" s="84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5"/>
      <c r="AA176" s="85"/>
    </row>
    <row r="177" spans="1:27" x14ac:dyDescent="0.25">
      <c r="A177" s="85"/>
      <c r="B177" s="85"/>
      <c r="C177" s="84"/>
      <c r="D177" s="86"/>
      <c r="E177" s="84"/>
      <c r="F177" s="84"/>
      <c r="G177" s="84"/>
      <c r="H177" s="84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5"/>
      <c r="AA177" s="85"/>
    </row>
    <row r="178" spans="1:27" x14ac:dyDescent="0.25">
      <c r="A178" s="85"/>
      <c r="B178" s="85"/>
      <c r="C178" s="84"/>
      <c r="D178" s="86"/>
      <c r="E178" s="84"/>
      <c r="F178" s="84"/>
      <c r="G178" s="84"/>
      <c r="H178" s="84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5"/>
      <c r="AA178" s="85"/>
    </row>
    <row r="179" spans="1:27" x14ac:dyDescent="0.25">
      <c r="A179" s="85"/>
      <c r="B179" s="85"/>
      <c r="C179" s="84"/>
      <c r="D179" s="86"/>
      <c r="E179" s="84"/>
      <c r="F179" s="84"/>
      <c r="G179" s="84"/>
      <c r="H179" s="84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5"/>
      <c r="AA179" s="85"/>
    </row>
    <row r="180" spans="1:27" x14ac:dyDescent="0.25">
      <c r="A180" s="85"/>
      <c r="B180" s="85"/>
      <c r="C180" s="84"/>
      <c r="D180" s="86"/>
      <c r="E180" s="84"/>
      <c r="F180" s="84"/>
      <c r="G180" s="84"/>
      <c r="H180" s="84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5"/>
      <c r="AA180" s="85"/>
    </row>
    <row r="181" spans="1:27" x14ac:dyDescent="0.25">
      <c r="A181" s="85"/>
      <c r="B181" s="85"/>
      <c r="C181" s="84"/>
      <c r="D181" s="86"/>
      <c r="E181" s="84"/>
      <c r="F181" s="84"/>
      <c r="G181" s="84"/>
      <c r="H181" s="84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5"/>
      <c r="AA181" s="85"/>
    </row>
    <row r="182" spans="1:27" x14ac:dyDescent="0.25">
      <c r="A182" s="85"/>
      <c r="B182" s="85"/>
      <c r="C182" s="84"/>
      <c r="D182" s="86"/>
      <c r="E182" s="84"/>
      <c r="F182" s="84"/>
      <c r="G182" s="84"/>
      <c r="H182" s="84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5"/>
      <c r="AA182" s="85"/>
    </row>
    <row r="183" spans="1:27" x14ac:dyDescent="0.25">
      <c r="A183" s="85"/>
      <c r="B183" s="85"/>
      <c r="C183" s="84"/>
      <c r="D183" s="86"/>
      <c r="E183" s="84"/>
      <c r="F183" s="84"/>
      <c r="G183" s="84"/>
      <c r="H183" s="84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5"/>
      <c r="AA183" s="85"/>
    </row>
    <row r="184" spans="1:27" x14ac:dyDescent="0.25">
      <c r="A184" s="85"/>
      <c r="B184" s="85"/>
      <c r="C184" s="84"/>
      <c r="D184" s="86"/>
      <c r="E184" s="84"/>
      <c r="F184" s="84"/>
      <c r="G184" s="84"/>
      <c r="H184" s="84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5"/>
      <c r="AA184" s="85"/>
    </row>
    <row r="185" spans="1:27" x14ac:dyDescent="0.25">
      <c r="A185" s="85"/>
      <c r="B185" s="85"/>
      <c r="C185" s="84"/>
      <c r="D185" s="86"/>
      <c r="E185" s="84"/>
      <c r="F185" s="84"/>
      <c r="G185" s="84"/>
      <c r="H185" s="84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5"/>
      <c r="AA185" s="85"/>
    </row>
    <row r="186" spans="1:27" x14ac:dyDescent="0.25">
      <c r="A186" s="85"/>
      <c r="B186" s="85"/>
      <c r="C186" s="84"/>
      <c r="D186" s="86"/>
      <c r="E186" s="84"/>
      <c r="F186" s="84"/>
      <c r="G186" s="84"/>
      <c r="H186" s="84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5"/>
      <c r="AA186" s="85"/>
    </row>
    <row r="187" spans="1:27" x14ac:dyDescent="0.25">
      <c r="A187" s="85"/>
      <c r="B187" s="85"/>
      <c r="C187" s="84"/>
      <c r="D187" s="86"/>
      <c r="E187" s="84"/>
      <c r="F187" s="84"/>
      <c r="G187" s="84"/>
      <c r="H187" s="84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5"/>
      <c r="AA187" s="85"/>
    </row>
    <row r="188" spans="1:27" x14ac:dyDescent="0.25">
      <c r="A188" s="85"/>
      <c r="B188" s="85"/>
      <c r="C188" s="84"/>
      <c r="D188" s="86"/>
      <c r="E188" s="84"/>
      <c r="F188" s="84"/>
      <c r="G188" s="84"/>
      <c r="H188" s="84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5"/>
      <c r="AA188" s="85"/>
    </row>
    <row r="189" spans="1:27" x14ac:dyDescent="0.25">
      <c r="A189" s="85"/>
      <c r="B189" s="85"/>
      <c r="C189" s="84"/>
      <c r="D189" s="86"/>
      <c r="E189" s="84"/>
      <c r="F189" s="84"/>
      <c r="G189" s="84"/>
      <c r="H189" s="84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5"/>
      <c r="AA189" s="85"/>
    </row>
    <row r="190" spans="1:27" x14ac:dyDescent="0.25">
      <c r="A190" s="85"/>
      <c r="B190" s="85"/>
      <c r="C190" s="84"/>
      <c r="D190" s="86"/>
      <c r="E190" s="84"/>
      <c r="F190" s="84"/>
      <c r="G190" s="84"/>
      <c r="H190" s="84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5"/>
      <c r="AA190" s="85"/>
    </row>
    <row r="191" spans="1:27" x14ac:dyDescent="0.25">
      <c r="A191" s="85"/>
      <c r="B191" s="85"/>
      <c r="C191" s="84"/>
      <c r="D191" s="86"/>
      <c r="E191" s="84"/>
      <c r="F191" s="84"/>
      <c r="G191" s="84"/>
      <c r="H191" s="84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5"/>
      <c r="AA191" s="85"/>
    </row>
    <row r="192" spans="1:27" x14ac:dyDescent="0.25">
      <c r="A192" s="85"/>
      <c r="B192" s="85"/>
      <c r="C192" s="84"/>
      <c r="D192" s="86"/>
      <c r="E192" s="84"/>
      <c r="F192" s="84"/>
      <c r="G192" s="84"/>
      <c r="H192" s="84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5"/>
      <c r="AA192" s="85"/>
    </row>
    <row r="193" spans="1:27" x14ac:dyDescent="0.25">
      <c r="A193" s="85"/>
      <c r="B193" s="85"/>
      <c r="C193" s="84"/>
      <c r="D193" s="86"/>
      <c r="E193" s="84"/>
      <c r="F193" s="84"/>
      <c r="G193" s="84"/>
      <c r="H193" s="84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5"/>
      <c r="AA193" s="85"/>
    </row>
    <row r="194" spans="1:27" x14ac:dyDescent="0.25">
      <c r="A194" s="85"/>
      <c r="B194" s="85"/>
      <c r="C194" s="84"/>
      <c r="D194" s="86"/>
      <c r="E194" s="84"/>
      <c r="F194" s="84"/>
      <c r="G194" s="84"/>
      <c r="H194" s="84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5"/>
      <c r="AA194" s="85"/>
    </row>
    <row r="195" spans="1:27" x14ac:dyDescent="0.25">
      <c r="A195" s="85"/>
      <c r="B195" s="85"/>
      <c r="C195" s="84"/>
      <c r="D195" s="86"/>
      <c r="E195" s="84"/>
      <c r="F195" s="84"/>
      <c r="G195" s="84"/>
      <c r="H195" s="84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5"/>
      <c r="AA195" s="85"/>
    </row>
    <row r="196" spans="1:27" x14ac:dyDescent="0.25">
      <c r="A196" s="85"/>
      <c r="B196" s="85"/>
      <c r="C196" s="84"/>
      <c r="D196" s="86"/>
      <c r="E196" s="84"/>
      <c r="F196" s="84"/>
      <c r="G196" s="84"/>
      <c r="H196" s="84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5"/>
      <c r="AA196" s="85"/>
    </row>
    <row r="197" spans="1:27" x14ac:dyDescent="0.25">
      <c r="A197" s="85"/>
      <c r="B197" s="85"/>
      <c r="C197" s="84"/>
      <c r="D197" s="86"/>
      <c r="E197" s="84"/>
      <c r="F197" s="84"/>
      <c r="G197" s="84"/>
      <c r="H197" s="84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5"/>
      <c r="AA197" s="85"/>
    </row>
    <row r="198" spans="1:27" x14ac:dyDescent="0.25">
      <c r="A198" s="85"/>
      <c r="B198" s="85"/>
      <c r="C198" s="84"/>
      <c r="D198" s="86"/>
      <c r="E198" s="84"/>
      <c r="F198" s="84"/>
      <c r="G198" s="84"/>
      <c r="H198" s="84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5"/>
      <c r="AA198" s="85"/>
    </row>
    <row r="199" spans="1:27" x14ac:dyDescent="0.25">
      <c r="A199" s="85"/>
      <c r="B199" s="85"/>
      <c r="C199" s="84"/>
      <c r="D199" s="86"/>
      <c r="E199" s="84"/>
      <c r="F199" s="84"/>
      <c r="G199" s="84"/>
      <c r="H199" s="84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5"/>
      <c r="AA199" s="85"/>
    </row>
    <row r="200" spans="1:27" x14ac:dyDescent="0.25">
      <c r="A200" s="85"/>
      <c r="B200" s="85"/>
      <c r="C200" s="84"/>
      <c r="D200" s="86"/>
      <c r="E200" s="84"/>
      <c r="F200" s="84"/>
      <c r="G200" s="84"/>
      <c r="H200" s="84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5"/>
      <c r="AA200" s="85"/>
    </row>
    <row r="201" spans="1:27" x14ac:dyDescent="0.25">
      <c r="A201" s="85"/>
      <c r="B201" s="85"/>
      <c r="C201" s="84"/>
      <c r="D201" s="86"/>
      <c r="E201" s="84"/>
      <c r="F201" s="84"/>
      <c r="G201" s="84"/>
      <c r="H201" s="84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5"/>
      <c r="AA201" s="85"/>
    </row>
    <row r="202" spans="1:27" x14ac:dyDescent="0.25">
      <c r="A202" s="85"/>
      <c r="B202" s="85"/>
      <c r="C202" s="84"/>
      <c r="D202" s="86"/>
      <c r="E202" s="84"/>
      <c r="F202" s="84"/>
      <c r="G202" s="84"/>
      <c r="H202" s="84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5"/>
      <c r="AA202" s="85"/>
    </row>
    <row r="203" spans="1:27" x14ac:dyDescent="0.25">
      <c r="A203" s="85"/>
      <c r="B203" s="85"/>
      <c r="C203" s="84"/>
      <c r="D203" s="86"/>
      <c r="E203" s="84"/>
      <c r="F203" s="84"/>
      <c r="G203" s="84"/>
      <c r="H203" s="84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5"/>
      <c r="AA203" s="85"/>
    </row>
    <row r="204" spans="1:27" x14ac:dyDescent="0.25">
      <c r="A204" s="85"/>
      <c r="B204" s="85"/>
      <c r="C204" s="84"/>
      <c r="D204" s="86"/>
      <c r="E204" s="84"/>
      <c r="F204" s="84"/>
      <c r="G204" s="84"/>
      <c r="H204" s="84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5"/>
      <c r="AA204" s="85"/>
    </row>
    <row r="205" spans="1:27" x14ac:dyDescent="0.25">
      <c r="A205" s="85"/>
      <c r="B205" s="85"/>
      <c r="C205" s="84"/>
      <c r="D205" s="86"/>
      <c r="E205" s="84"/>
      <c r="F205" s="84"/>
      <c r="G205" s="84"/>
      <c r="H205" s="84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5"/>
      <c r="AA205" s="85"/>
    </row>
    <row r="206" spans="1:27" x14ac:dyDescent="0.25">
      <c r="A206" s="85"/>
      <c r="B206" s="85"/>
      <c r="C206" s="84"/>
      <c r="D206" s="86"/>
      <c r="E206" s="84"/>
      <c r="F206" s="84"/>
      <c r="G206" s="84"/>
      <c r="H206" s="84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5"/>
      <c r="AA206" s="85"/>
    </row>
    <row r="207" spans="1:27" x14ac:dyDescent="0.25">
      <c r="A207" s="85"/>
      <c r="B207" s="85"/>
      <c r="C207" s="84"/>
      <c r="D207" s="86"/>
      <c r="E207" s="84"/>
      <c r="F207" s="84"/>
      <c r="G207" s="84"/>
      <c r="H207" s="84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5"/>
      <c r="AA207" s="85"/>
    </row>
    <row r="208" spans="1:27" x14ac:dyDescent="0.25">
      <c r="A208" s="85"/>
      <c r="B208" s="85"/>
      <c r="C208" s="84"/>
      <c r="D208" s="86"/>
      <c r="E208" s="84"/>
      <c r="F208" s="84"/>
      <c r="G208" s="84"/>
      <c r="H208" s="84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5"/>
      <c r="AA208" s="85"/>
    </row>
    <row r="209" spans="1:27" x14ac:dyDescent="0.25">
      <c r="A209" s="85"/>
      <c r="B209" s="85"/>
      <c r="C209" s="84"/>
      <c r="D209" s="86"/>
      <c r="E209" s="84"/>
      <c r="F209" s="84"/>
      <c r="G209" s="84"/>
      <c r="H209" s="84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5"/>
      <c r="AA209" s="85"/>
    </row>
    <row r="210" spans="1:27" x14ac:dyDescent="0.25">
      <c r="A210" s="85"/>
      <c r="B210" s="85"/>
      <c r="C210" s="84"/>
      <c r="D210" s="86"/>
      <c r="E210" s="84"/>
      <c r="F210" s="84"/>
      <c r="G210" s="84"/>
      <c r="H210" s="84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5"/>
      <c r="AA210" s="85"/>
    </row>
    <row r="211" spans="1:27" x14ac:dyDescent="0.25">
      <c r="A211" s="85"/>
      <c r="B211" s="85"/>
      <c r="C211" s="84"/>
      <c r="D211" s="86"/>
      <c r="E211" s="84"/>
      <c r="F211" s="84"/>
      <c r="G211" s="84"/>
      <c r="H211" s="84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5"/>
      <c r="AA211" s="85"/>
    </row>
    <row r="212" spans="1:27" x14ac:dyDescent="0.25">
      <c r="A212" s="85"/>
      <c r="B212" s="85"/>
      <c r="C212" s="84"/>
      <c r="D212" s="86"/>
      <c r="E212" s="84"/>
      <c r="F212" s="84"/>
      <c r="G212" s="84"/>
      <c r="H212" s="84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5"/>
      <c r="AA212" s="85"/>
    </row>
    <row r="213" spans="1:27" x14ac:dyDescent="0.25">
      <c r="A213" s="85"/>
      <c r="B213" s="85"/>
      <c r="C213" s="84"/>
      <c r="D213" s="86"/>
      <c r="E213" s="84"/>
      <c r="F213" s="84"/>
      <c r="G213" s="84"/>
      <c r="H213" s="84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5"/>
      <c r="AA213" s="85"/>
    </row>
    <row r="214" spans="1:27" x14ac:dyDescent="0.25">
      <c r="A214" s="85"/>
      <c r="B214" s="85"/>
      <c r="C214" s="84"/>
      <c r="D214" s="86"/>
      <c r="E214" s="84"/>
      <c r="F214" s="84"/>
      <c r="G214" s="84"/>
      <c r="H214" s="84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5"/>
      <c r="AA214" s="85"/>
    </row>
    <row r="215" spans="1:27" x14ac:dyDescent="0.25">
      <c r="A215" s="85"/>
      <c r="B215" s="85"/>
      <c r="C215" s="84"/>
      <c r="D215" s="86"/>
      <c r="E215" s="84"/>
      <c r="F215" s="84"/>
      <c r="G215" s="84"/>
      <c r="H215" s="84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5"/>
      <c r="AA215" s="85"/>
    </row>
    <row r="216" spans="1:27" x14ac:dyDescent="0.25">
      <c r="A216" s="85"/>
      <c r="B216" s="85"/>
      <c r="C216" s="84"/>
      <c r="D216" s="86"/>
      <c r="E216" s="84"/>
      <c r="F216" s="84"/>
      <c r="G216" s="84"/>
      <c r="H216" s="84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5"/>
      <c r="AA216" s="85"/>
    </row>
    <row r="217" spans="1:27" x14ac:dyDescent="0.2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 spans="1:27" x14ac:dyDescent="0.25">
      <c r="A267" s="15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2"/>
      <c r="AA267" s="85"/>
    </row>
    <row r="268" spans="1:27" x14ac:dyDescent="0.25">
      <c r="A268" s="15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2"/>
      <c r="AA268" s="85"/>
    </row>
    <row r="269" spans="1:27" x14ac:dyDescent="0.25">
      <c r="A269" s="15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2"/>
      <c r="AA269" s="85"/>
    </row>
    <row r="270" spans="1:27" x14ac:dyDescent="0.25">
      <c r="A270" s="15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2"/>
      <c r="AA270" s="85"/>
    </row>
    <row r="271" spans="1:27" x14ac:dyDescent="0.25">
      <c r="A271" s="15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2"/>
      <c r="AA271" s="85"/>
    </row>
    <row r="272" spans="1:27" x14ac:dyDescent="0.25">
      <c r="A272" s="15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2"/>
      <c r="AA272" s="85"/>
    </row>
    <row r="273" spans="1:27" x14ac:dyDescent="0.25">
      <c r="A273" s="15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2"/>
      <c r="AA273" s="85"/>
    </row>
    <row r="274" spans="1:27" x14ac:dyDescent="0.25">
      <c r="A274" s="15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2"/>
      <c r="AA274" s="85"/>
    </row>
    <row r="275" spans="1:27" x14ac:dyDescent="0.25">
      <c r="A275" s="15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2"/>
      <c r="AA275" s="85"/>
    </row>
    <row r="276" spans="1:27" x14ac:dyDescent="0.25">
      <c r="A276" s="15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2"/>
      <c r="AA276" s="85"/>
    </row>
    <row r="277" spans="1:27" x14ac:dyDescent="0.25">
      <c r="A277" s="15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2"/>
      <c r="AA277" s="85"/>
    </row>
    <row r="278" spans="1:27" x14ac:dyDescent="0.25">
      <c r="A278" s="15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2"/>
      <c r="AA278" s="85"/>
    </row>
    <row r="279" spans="1:27" x14ac:dyDescent="0.25">
      <c r="A279" s="15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2"/>
      <c r="AA279" s="85"/>
    </row>
    <row r="280" spans="1:27" x14ac:dyDescent="0.25">
      <c r="A280" s="15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2"/>
      <c r="AA280" s="85"/>
    </row>
    <row r="281" spans="1:27" x14ac:dyDescent="0.25">
      <c r="A281" s="15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2"/>
      <c r="AA281" s="85"/>
    </row>
    <row r="282" spans="1:27" x14ac:dyDescent="0.25">
      <c r="A282" s="15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2"/>
      <c r="AA282" s="85"/>
    </row>
    <row r="283" spans="1:27" x14ac:dyDescent="0.25">
      <c r="A283" s="15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2"/>
      <c r="AA283" s="85"/>
    </row>
    <row r="284" spans="1:27" x14ac:dyDescent="0.25">
      <c r="A284" s="15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2"/>
      <c r="AA284" s="85"/>
    </row>
    <row r="285" spans="1:27" x14ac:dyDescent="0.25">
      <c r="A285" s="15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2"/>
      <c r="AA285" s="85"/>
    </row>
    <row r="286" spans="1:27" x14ac:dyDescent="0.25">
      <c r="A286" s="15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2"/>
      <c r="AA286" s="85"/>
    </row>
    <row r="287" spans="1:27" x14ac:dyDescent="0.25">
      <c r="A287" s="15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2"/>
      <c r="AA287" s="85"/>
    </row>
    <row r="288" spans="1:27" x14ac:dyDescent="0.25">
      <c r="A288" s="15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2"/>
      <c r="AA288" s="85"/>
    </row>
    <row r="289" spans="1:27" x14ac:dyDescent="0.25">
      <c r="A289" s="15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2"/>
      <c r="AA289" s="85"/>
    </row>
    <row r="290" spans="1:27" x14ac:dyDescent="0.25">
      <c r="A290" s="15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2"/>
      <c r="AA290" s="85"/>
    </row>
    <row r="291" spans="1:27" x14ac:dyDescent="0.25">
      <c r="A291" s="15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2"/>
      <c r="AA291" s="85"/>
    </row>
    <row r="292" spans="1:27" x14ac:dyDescent="0.25">
      <c r="A292" s="15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2"/>
      <c r="AA292" s="85"/>
    </row>
    <row r="293" spans="1:27" x14ac:dyDescent="0.25">
      <c r="A293" s="156"/>
      <c r="B293" s="84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2"/>
      <c r="AA293" s="85"/>
    </row>
    <row r="294" spans="1:27" x14ac:dyDescent="0.25">
      <c r="A294" s="156"/>
      <c r="B294" s="84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2"/>
      <c r="AA294" s="85"/>
    </row>
    <row r="295" spans="1:27" x14ac:dyDescent="0.25">
      <c r="A295" s="15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2"/>
      <c r="AA295" s="85"/>
    </row>
    <row r="296" spans="1:27" x14ac:dyDescent="0.25">
      <c r="A296" s="15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2"/>
      <c r="AA296" s="85"/>
    </row>
    <row r="297" spans="1:27" x14ac:dyDescent="0.2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1:27" x14ac:dyDescent="0.25">
      <c r="A351" s="156"/>
      <c r="B351" s="84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4"/>
      <c r="AA351" s="85"/>
    </row>
    <row r="352" spans="1:27" x14ac:dyDescent="0.25">
      <c r="A352" s="156"/>
      <c r="B352" s="84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4"/>
      <c r="AA352" s="85"/>
    </row>
    <row r="353" spans="1:27" x14ac:dyDescent="0.25">
      <c r="A353" s="156"/>
      <c r="B353" s="84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4"/>
      <c r="AA353" s="85"/>
    </row>
    <row r="354" spans="1:27" x14ac:dyDescent="0.25">
      <c r="A354" s="156"/>
      <c r="B354" s="84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4"/>
      <c r="AA354" s="85"/>
    </row>
    <row r="355" spans="1:27" x14ac:dyDescent="0.25">
      <c r="A355" s="156"/>
      <c r="B355" s="84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4"/>
      <c r="AA355" s="85"/>
    </row>
    <row r="356" spans="1:27" x14ac:dyDescent="0.25">
      <c r="A356" s="156"/>
      <c r="B356" s="84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4"/>
      <c r="AA356" s="85"/>
    </row>
    <row r="357" spans="1:27" x14ac:dyDescent="0.25">
      <c r="A357" s="156"/>
      <c r="B357" s="84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4"/>
      <c r="AA357" s="85"/>
    </row>
    <row r="358" spans="1:27" x14ac:dyDescent="0.25">
      <c r="A358" s="156"/>
      <c r="B358" s="84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4"/>
      <c r="AA358" s="85"/>
    </row>
    <row r="359" spans="1:27" x14ac:dyDescent="0.25">
      <c r="A359" s="156"/>
      <c r="B359" s="84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4"/>
      <c r="AA359" s="85"/>
    </row>
    <row r="360" spans="1:27" x14ac:dyDescent="0.25">
      <c r="A360" s="156"/>
      <c r="B360" s="84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4"/>
      <c r="AA360" s="85"/>
    </row>
    <row r="361" spans="1:27" x14ac:dyDescent="0.25">
      <c r="A361" s="156"/>
      <c r="B361" s="84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4"/>
      <c r="AA361" s="85"/>
    </row>
    <row r="362" spans="1:27" x14ac:dyDescent="0.25">
      <c r="A362" s="156"/>
      <c r="B362" s="84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4"/>
      <c r="AA362" s="85"/>
    </row>
    <row r="363" spans="1:27" x14ac:dyDescent="0.25">
      <c r="A363" s="156"/>
      <c r="B363" s="84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4"/>
      <c r="AA363" s="85"/>
    </row>
    <row r="364" spans="1:27" x14ac:dyDescent="0.25">
      <c r="A364" s="156"/>
      <c r="B364" s="84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4"/>
      <c r="AA364" s="85"/>
    </row>
    <row r="365" spans="1:27" x14ac:dyDescent="0.25">
      <c r="A365" s="156"/>
      <c r="B365" s="84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4"/>
      <c r="AA365" s="85"/>
    </row>
    <row r="366" spans="1:27" x14ac:dyDescent="0.25">
      <c r="A366" s="156"/>
      <c r="B366" s="84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4"/>
      <c r="AA366" s="85"/>
    </row>
    <row r="367" spans="1:27" x14ac:dyDescent="0.25">
      <c r="A367" s="156"/>
      <c r="B367" s="84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4"/>
      <c r="AA367" s="85"/>
    </row>
    <row r="368" spans="1:27" x14ac:dyDescent="0.25">
      <c r="A368" s="156"/>
      <c r="B368" s="84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4"/>
      <c r="AA368" s="85"/>
    </row>
    <row r="369" spans="1:27" x14ac:dyDescent="0.25">
      <c r="A369" s="156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4"/>
      <c r="AA369" s="85"/>
    </row>
    <row r="370" spans="1:27" x14ac:dyDescent="0.25">
      <c r="A370" s="156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4"/>
      <c r="AA370" s="85"/>
    </row>
    <row r="371" spans="1:27" x14ac:dyDescent="0.25">
      <c r="A371" s="156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4"/>
      <c r="AA371" s="85"/>
    </row>
    <row r="372" spans="1:27" x14ac:dyDescent="0.25">
      <c r="A372" s="156"/>
      <c r="B372" s="84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4"/>
      <c r="AA372" s="85"/>
    </row>
    <row r="373" spans="1:27" x14ac:dyDescent="0.25">
      <c r="A373" s="156"/>
      <c r="B373" s="84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4"/>
      <c r="AA373" s="85"/>
    </row>
    <row r="374" spans="1:27" x14ac:dyDescent="0.25">
      <c r="A374" s="156"/>
      <c r="B374" s="84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4"/>
      <c r="AA374" s="85"/>
    </row>
    <row r="375" spans="1:27" x14ac:dyDescent="0.25">
      <c r="A375" s="156"/>
      <c r="B375" s="84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4"/>
      <c r="AA375" s="85"/>
    </row>
    <row r="376" spans="1:27" x14ac:dyDescent="0.25">
      <c r="A376" s="15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4"/>
      <c r="AA376" s="85"/>
    </row>
    <row r="377" spans="1:27" x14ac:dyDescent="0.25">
      <c r="A377" s="156"/>
      <c r="B377" s="84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4"/>
      <c r="AA377" s="85"/>
    </row>
    <row r="378" spans="1:27" x14ac:dyDescent="0.25">
      <c r="A378" s="156"/>
      <c r="B378" s="84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4"/>
      <c r="AA378" s="85"/>
    </row>
    <row r="379" spans="1:27" x14ac:dyDescent="0.25">
      <c r="A379" s="156"/>
      <c r="B379" s="84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4"/>
      <c r="AA379" s="85"/>
    </row>
    <row r="380" spans="1:27" x14ac:dyDescent="0.25">
      <c r="A380" s="156"/>
      <c r="B380" s="84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4"/>
      <c r="AA380" s="85"/>
    </row>
    <row r="381" spans="1:27" x14ac:dyDescent="0.25">
      <c r="A381" s="156"/>
      <c r="B381" s="84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4"/>
      <c r="AA381" s="85"/>
    </row>
    <row r="382" spans="1:27" x14ac:dyDescent="0.25">
      <c r="A382" s="156"/>
      <c r="B382" s="84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4"/>
      <c r="AA382" s="85"/>
    </row>
    <row r="383" spans="1:27" x14ac:dyDescent="0.25">
      <c r="A383" s="156"/>
      <c r="B383" s="84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4"/>
      <c r="AA383" s="85"/>
    </row>
    <row r="384" spans="1:27" x14ac:dyDescent="0.25">
      <c r="A384" s="156"/>
      <c r="B384" s="84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4"/>
      <c r="AA384" s="85"/>
    </row>
    <row r="385" spans="1:27" x14ac:dyDescent="0.25">
      <c r="A385" s="156"/>
      <c r="B385" s="84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4"/>
      <c r="AA385" s="85"/>
    </row>
    <row r="386" spans="1:27" x14ac:dyDescent="0.25">
      <c r="A386" s="156"/>
      <c r="B386" s="84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4"/>
      <c r="AA386" s="8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85"/>
    </row>
    <row r="388" spans="1:27" x14ac:dyDescent="0.25">
      <c r="A388" s="6"/>
      <c r="B388" s="6"/>
      <c r="C388" s="6"/>
      <c r="D388" s="84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85"/>
    </row>
    <row r="389" spans="1:27" x14ac:dyDescent="0.25">
      <c r="A389" s="6"/>
      <c r="B389" s="6"/>
      <c r="C389" s="6"/>
      <c r="D389" s="84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85"/>
    </row>
    <row r="390" spans="1:27" x14ac:dyDescent="0.25">
      <c r="A390" s="6"/>
      <c r="B390" s="6"/>
      <c r="C390" s="6"/>
      <c r="D390" s="84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85"/>
    </row>
    <row r="391" spans="1:27" x14ac:dyDescent="0.25">
      <c r="A391" s="84"/>
      <c r="B391" s="84"/>
      <c r="C391" s="6"/>
      <c r="D391" s="84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85"/>
    </row>
    <row r="392" spans="1:27" x14ac:dyDescent="0.25">
      <c r="A392" s="84"/>
      <c r="B392" s="84"/>
      <c r="C392" s="156"/>
      <c r="D392" s="84"/>
      <c r="E392" s="156"/>
      <c r="F392" s="84"/>
      <c r="G392" s="84"/>
      <c r="H392" s="8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85"/>
    </row>
    <row r="393" spans="1:27" x14ac:dyDescent="0.25">
      <c r="A393" s="85"/>
      <c r="B393" s="85"/>
      <c r="C393" s="156"/>
      <c r="D393" s="84"/>
      <c r="E393" s="156"/>
      <c r="F393" s="84"/>
      <c r="G393" s="84"/>
      <c r="H393" s="8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5"/>
      <c r="AA393" s="85"/>
    </row>
    <row r="394" spans="1:27" x14ac:dyDescent="0.25">
      <c r="A394" s="85"/>
      <c r="B394" s="85"/>
      <c r="C394" s="156"/>
      <c r="D394" s="84"/>
      <c r="E394" s="156"/>
      <c r="F394" s="84"/>
      <c r="G394" s="84"/>
      <c r="H394" s="8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85"/>
      <c r="AA394" s="85"/>
    </row>
    <row r="395" spans="1:27" x14ac:dyDescent="0.25">
      <c r="A395" s="85"/>
      <c r="B395" s="85"/>
      <c r="C395" s="156"/>
      <c r="D395" s="84"/>
      <c r="E395" s="156"/>
      <c r="F395" s="84"/>
      <c r="G395" s="84"/>
      <c r="H395" s="8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5"/>
      <c r="AA395" s="85"/>
    </row>
    <row r="396" spans="1:27" x14ac:dyDescent="0.25">
      <c r="A396" s="85"/>
      <c r="B396" s="85"/>
      <c r="C396" s="156"/>
      <c r="D396" s="84"/>
      <c r="E396" s="156"/>
      <c r="F396" s="84"/>
      <c r="G396" s="84"/>
      <c r="H396" s="8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5"/>
      <c r="AA396" s="85"/>
    </row>
    <row r="397" spans="1:27" x14ac:dyDescent="0.25">
      <c r="A397" s="85"/>
      <c r="B397" s="85"/>
      <c r="C397" s="156"/>
      <c r="D397" s="84"/>
      <c r="E397" s="156"/>
      <c r="F397" s="84"/>
      <c r="G397" s="84"/>
      <c r="H397" s="8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5"/>
      <c r="AA397" s="85"/>
    </row>
    <row r="398" spans="1:27" x14ac:dyDescent="0.25">
      <c r="A398" s="85"/>
      <c r="B398" s="85"/>
      <c r="C398" s="156"/>
      <c r="D398" s="84"/>
      <c r="E398" s="156"/>
      <c r="F398" s="84"/>
      <c r="G398" s="84"/>
      <c r="H398" s="8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5"/>
      <c r="AA398" s="85"/>
    </row>
    <row r="399" spans="1:27" x14ac:dyDescent="0.25">
      <c r="A399" s="85"/>
      <c r="B399" s="85"/>
      <c r="C399" s="156"/>
      <c r="D399" s="84"/>
      <c r="E399" s="156"/>
      <c r="F399" s="84"/>
      <c r="G399" s="84"/>
      <c r="H399" s="8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5"/>
      <c r="AA399" s="85"/>
    </row>
    <row r="400" spans="1:27" x14ac:dyDescent="0.25">
      <c r="A400" s="85"/>
      <c r="B400" s="85"/>
      <c r="C400" s="156"/>
      <c r="D400" s="84"/>
      <c r="E400" s="156"/>
      <c r="F400" s="84"/>
      <c r="G400" s="84"/>
      <c r="H400" s="8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5"/>
      <c r="AA400" s="85"/>
    </row>
    <row r="401" spans="1:27" x14ac:dyDescent="0.25">
      <c r="A401" s="85"/>
      <c r="B401" s="85"/>
      <c r="C401" s="156"/>
      <c r="D401" s="84"/>
      <c r="E401" s="156"/>
      <c r="F401" s="84"/>
      <c r="G401" s="84"/>
      <c r="H401" s="8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5"/>
      <c r="AA401" s="85"/>
    </row>
    <row r="402" spans="1:27" x14ac:dyDescent="0.25">
      <c r="A402" s="85"/>
      <c r="B402" s="85"/>
      <c r="C402" s="156"/>
      <c r="D402" s="84"/>
      <c r="E402" s="156"/>
      <c r="F402" s="84"/>
      <c r="G402" s="84"/>
      <c r="H402" s="8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85"/>
      <c r="AA402" s="85"/>
    </row>
    <row r="403" spans="1:27" x14ac:dyDescent="0.25">
      <c r="A403" s="85"/>
      <c r="B403" s="85"/>
      <c r="C403" s="156"/>
      <c r="D403" s="84"/>
      <c r="E403" s="156"/>
      <c r="F403" s="84"/>
      <c r="G403" s="84"/>
      <c r="H403" s="8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85"/>
      <c r="AA403" s="85"/>
    </row>
    <row r="404" spans="1:27" x14ac:dyDescent="0.25">
      <c r="A404" s="85"/>
      <c r="B404" s="85"/>
      <c r="C404" s="156"/>
      <c r="D404" s="84"/>
      <c r="E404" s="156"/>
      <c r="F404" s="84"/>
      <c r="G404" s="84"/>
      <c r="H404" s="8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5"/>
      <c r="AA404" s="85"/>
    </row>
    <row r="405" spans="1:27" x14ac:dyDescent="0.25">
      <c r="A405" s="85"/>
      <c r="B405" s="85"/>
      <c r="C405" s="156"/>
      <c r="D405" s="84"/>
      <c r="E405" s="156"/>
      <c r="F405" s="84"/>
      <c r="G405" s="84"/>
      <c r="H405" s="8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85"/>
      <c r="AA405" s="85"/>
    </row>
    <row r="406" spans="1:27" x14ac:dyDescent="0.25">
      <c r="A406" s="85"/>
      <c r="B406" s="85"/>
      <c r="C406" s="156"/>
      <c r="D406" s="84"/>
      <c r="E406" s="156"/>
      <c r="F406" s="84"/>
      <c r="G406" s="84"/>
      <c r="H406" s="8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5"/>
      <c r="AA406" s="85"/>
    </row>
    <row r="407" spans="1:27" x14ac:dyDescent="0.25">
      <c r="A407" s="85"/>
      <c r="B407" s="85"/>
      <c r="C407" s="156"/>
      <c r="D407" s="84"/>
      <c r="E407" s="156"/>
      <c r="F407" s="84"/>
      <c r="G407" s="84"/>
      <c r="H407" s="8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5"/>
      <c r="AA407" s="85"/>
    </row>
    <row r="408" spans="1:27" x14ac:dyDescent="0.25">
      <c r="A408" s="85"/>
      <c r="B408" s="85"/>
      <c r="C408" s="156"/>
      <c r="D408" s="84"/>
      <c r="E408" s="156"/>
      <c r="F408" s="84"/>
      <c r="G408" s="84"/>
      <c r="H408" s="8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5"/>
      <c r="AA408" s="85"/>
    </row>
    <row r="409" spans="1:27" x14ac:dyDescent="0.25">
      <c r="A409" s="85"/>
      <c r="B409" s="85"/>
      <c r="C409" s="156"/>
      <c r="D409" s="84"/>
      <c r="E409" s="156"/>
      <c r="F409" s="84"/>
      <c r="G409" s="84"/>
      <c r="H409" s="8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5"/>
      <c r="AA409" s="85"/>
    </row>
    <row r="410" spans="1:27" x14ac:dyDescent="0.25">
      <c r="A410" s="85"/>
      <c r="B410" s="85"/>
      <c r="C410" s="156"/>
      <c r="D410" s="84"/>
      <c r="E410" s="156"/>
      <c r="F410" s="84"/>
      <c r="G410" s="84"/>
      <c r="H410" s="8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5"/>
      <c r="AA410" s="85"/>
    </row>
    <row r="411" spans="1:27" x14ac:dyDescent="0.25">
      <c r="A411" s="85"/>
      <c r="B411" s="85"/>
      <c r="C411" s="156"/>
      <c r="D411" s="84"/>
      <c r="E411" s="156"/>
      <c r="F411" s="84"/>
      <c r="G411" s="84"/>
      <c r="H411" s="8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5"/>
      <c r="AA411" s="85"/>
    </row>
    <row r="412" spans="1:27" x14ac:dyDescent="0.25">
      <c r="A412" s="85"/>
      <c r="B412" s="85"/>
      <c r="C412" s="156"/>
      <c r="D412" s="84"/>
      <c r="E412" s="156"/>
      <c r="F412" s="84"/>
      <c r="G412" s="84"/>
      <c r="H412" s="8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85"/>
      <c r="AA412" s="85"/>
    </row>
    <row r="413" spans="1:27" x14ac:dyDescent="0.25">
      <c r="A413" s="85"/>
      <c r="B413" s="85"/>
      <c r="C413" s="156"/>
      <c r="D413" s="84"/>
      <c r="E413" s="156"/>
      <c r="F413" s="84"/>
      <c r="G413" s="84"/>
      <c r="H413" s="8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5"/>
      <c r="AA413" s="85"/>
    </row>
    <row r="414" spans="1:27" x14ac:dyDescent="0.25">
      <c r="A414" s="85"/>
      <c r="B414" s="85"/>
      <c r="C414" s="156"/>
      <c r="D414" s="84"/>
      <c r="E414" s="156"/>
      <c r="F414" s="84"/>
      <c r="G414" s="84"/>
      <c r="H414" s="8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85"/>
      <c r="AA414" s="85"/>
    </row>
    <row r="415" spans="1:27" x14ac:dyDescent="0.25">
      <c r="A415" s="85"/>
      <c r="B415" s="85"/>
      <c r="C415" s="156"/>
      <c r="D415" s="84"/>
      <c r="E415" s="156"/>
      <c r="F415" s="84"/>
      <c r="G415" s="84"/>
      <c r="H415" s="8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85"/>
      <c r="AA415" s="85"/>
    </row>
    <row r="416" spans="1:27" x14ac:dyDescent="0.25">
      <c r="A416" s="85"/>
      <c r="B416" s="85"/>
      <c r="C416" s="156"/>
      <c r="D416" s="84"/>
      <c r="E416" s="156"/>
      <c r="F416" s="84"/>
      <c r="G416" s="84"/>
      <c r="H416" s="8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5"/>
      <c r="AA416" s="85"/>
    </row>
    <row r="417" spans="1:27" x14ac:dyDescent="0.25">
      <c r="A417" s="85"/>
      <c r="B417" s="85"/>
      <c r="C417" s="156"/>
      <c r="D417" s="84"/>
      <c r="E417" s="156"/>
      <c r="F417" s="84"/>
      <c r="G417" s="84"/>
      <c r="H417" s="8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5"/>
      <c r="AA417" s="85"/>
    </row>
    <row r="418" spans="1:27" x14ac:dyDescent="0.25">
      <c r="A418" s="85"/>
      <c r="B418" s="85"/>
      <c r="C418" s="156"/>
      <c r="D418" s="84"/>
      <c r="E418" s="156"/>
      <c r="F418" s="84"/>
      <c r="G418" s="84"/>
      <c r="H418" s="8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5"/>
      <c r="AA418" s="85"/>
    </row>
    <row r="419" spans="1:27" x14ac:dyDescent="0.25">
      <c r="A419" s="85"/>
      <c r="B419" s="85"/>
      <c r="C419" s="156"/>
      <c r="D419" s="84"/>
      <c r="E419" s="156"/>
      <c r="F419" s="84"/>
      <c r="G419" s="84"/>
      <c r="H419" s="8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5"/>
      <c r="AA419" s="85"/>
    </row>
    <row r="420" spans="1:27" x14ac:dyDescent="0.25">
      <c r="A420" s="85"/>
      <c r="B420" s="85"/>
      <c r="C420" s="156"/>
      <c r="D420" s="84"/>
      <c r="E420" s="156"/>
      <c r="F420" s="84"/>
      <c r="G420" s="84"/>
      <c r="H420" s="8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5"/>
      <c r="AA420" s="85"/>
    </row>
    <row r="421" spans="1:27" x14ac:dyDescent="0.25">
      <c r="A421" s="85"/>
      <c r="B421" s="85"/>
      <c r="C421" s="156"/>
      <c r="D421" s="84"/>
      <c r="E421" s="156"/>
      <c r="F421" s="84"/>
      <c r="G421" s="84"/>
      <c r="H421" s="8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5"/>
      <c r="AA421" s="85"/>
    </row>
    <row r="422" spans="1:27" x14ac:dyDescent="0.25">
      <c r="A422" s="85"/>
      <c r="B422" s="85"/>
      <c r="C422" s="156"/>
      <c r="D422" s="84"/>
      <c r="E422" s="156"/>
      <c r="F422" s="84"/>
      <c r="G422" s="84"/>
      <c r="H422" s="8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85"/>
      <c r="AA422" s="85"/>
    </row>
    <row r="423" spans="1:27" x14ac:dyDescent="0.25">
      <c r="A423" s="85"/>
      <c r="B423" s="85"/>
      <c r="C423" s="156"/>
      <c r="D423" s="84"/>
      <c r="E423" s="156"/>
      <c r="F423" s="84"/>
      <c r="G423" s="84"/>
      <c r="H423" s="8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5"/>
      <c r="AA423" s="85"/>
    </row>
    <row r="424" spans="1:27" x14ac:dyDescent="0.25">
      <c r="A424" s="85"/>
      <c r="B424" s="85"/>
      <c r="C424" s="156"/>
      <c r="D424" s="84"/>
      <c r="E424" s="156"/>
      <c r="F424" s="84"/>
      <c r="G424" s="84"/>
      <c r="H424" s="8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5"/>
      <c r="AA424" s="85"/>
    </row>
    <row r="425" spans="1:27" x14ac:dyDescent="0.25">
      <c r="A425" s="85"/>
      <c r="B425" s="85"/>
      <c r="C425" s="156"/>
      <c r="D425" s="84"/>
      <c r="E425" s="156"/>
      <c r="F425" s="84"/>
      <c r="G425" s="84"/>
      <c r="H425" s="8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5"/>
      <c r="AA425" s="85"/>
    </row>
    <row r="426" spans="1:27" x14ac:dyDescent="0.25">
      <c r="A426" s="85"/>
      <c r="B426" s="85"/>
      <c r="C426" s="156"/>
      <c r="D426" s="84"/>
      <c r="E426" s="156"/>
      <c r="F426" s="84"/>
      <c r="G426" s="84"/>
      <c r="H426" s="8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85"/>
      <c r="AA426" s="85"/>
    </row>
    <row r="427" spans="1:27" x14ac:dyDescent="0.25">
      <c r="A427" s="85"/>
      <c r="B427" s="85"/>
      <c r="C427" s="156"/>
      <c r="D427" s="84"/>
      <c r="E427" s="156"/>
      <c r="F427" s="84"/>
      <c r="G427" s="84"/>
      <c r="H427" s="8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85"/>
      <c r="AA427" s="85"/>
    </row>
    <row r="428" spans="1:27" x14ac:dyDescent="0.25">
      <c r="A428" s="85"/>
      <c r="B428" s="85"/>
      <c r="C428" s="156"/>
      <c r="D428" s="84"/>
      <c r="E428" s="156"/>
      <c r="F428" s="84"/>
      <c r="G428" s="84"/>
      <c r="H428" s="8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5"/>
      <c r="AA428" s="85"/>
    </row>
    <row r="429" spans="1:27" x14ac:dyDescent="0.25">
      <c r="A429" s="85"/>
      <c r="B429" s="85"/>
      <c r="C429" s="156"/>
      <c r="D429" s="84"/>
      <c r="E429" s="156"/>
      <c r="F429" s="84"/>
      <c r="G429" s="84"/>
      <c r="H429" s="8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5"/>
      <c r="AA429" s="85"/>
    </row>
    <row r="430" spans="1:27" x14ac:dyDescent="0.2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x14ac:dyDescent="0.2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x14ac:dyDescent="0.2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x14ac:dyDescent="0.2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x14ac:dyDescent="0.2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x14ac:dyDescent="0.2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x14ac:dyDescent="0.2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x14ac:dyDescent="0.2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x14ac:dyDescent="0.2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x14ac:dyDescent="0.2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x14ac:dyDescent="0.2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x14ac:dyDescent="0.2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x14ac:dyDescent="0.2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x14ac:dyDescent="0.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x14ac:dyDescent="0.2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x14ac:dyDescent="0.2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x14ac:dyDescent="0.2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x14ac:dyDescent="0.2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x14ac:dyDescent="0.2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x14ac:dyDescent="0.2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x14ac:dyDescent="0.2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x14ac:dyDescent="0.2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x14ac:dyDescent="0.2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x14ac:dyDescent="0.2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x14ac:dyDescent="0.2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x14ac:dyDescent="0.2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x14ac:dyDescent="0.2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x14ac:dyDescent="0.2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x14ac:dyDescent="0.2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x14ac:dyDescent="0.2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x14ac:dyDescent="0.2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x14ac:dyDescent="0.2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x14ac:dyDescent="0.2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x14ac:dyDescent="0.2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x14ac:dyDescent="0.2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x14ac:dyDescent="0.2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x14ac:dyDescent="0.2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x14ac:dyDescent="0.2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x14ac:dyDescent="0.2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x14ac:dyDescent="0.2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x14ac:dyDescent="0.2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x14ac:dyDescent="0.2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x14ac:dyDescent="0.2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x14ac:dyDescent="0.2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x14ac:dyDescent="0.2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x14ac:dyDescent="0.2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x14ac:dyDescent="0.2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x14ac:dyDescent="0.2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x14ac:dyDescent="0.2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x14ac:dyDescent="0.2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x14ac:dyDescent="0.2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x14ac:dyDescent="0.2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x14ac:dyDescent="0.2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x14ac:dyDescent="0.2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x14ac:dyDescent="0.2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x14ac:dyDescent="0.2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x14ac:dyDescent="0.2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x14ac:dyDescent="0.2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x14ac:dyDescent="0.2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x14ac:dyDescent="0.2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x14ac:dyDescent="0.2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x14ac:dyDescent="0.2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x14ac:dyDescent="0.2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x14ac:dyDescent="0.2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x14ac:dyDescent="0.2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x14ac:dyDescent="0.2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x14ac:dyDescent="0.2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x14ac:dyDescent="0.2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x14ac:dyDescent="0.2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x14ac:dyDescent="0.2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x14ac:dyDescent="0.2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x14ac:dyDescent="0.2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x14ac:dyDescent="0.2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x14ac:dyDescent="0.2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x14ac:dyDescent="0.2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x14ac:dyDescent="0.2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x14ac:dyDescent="0.2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x14ac:dyDescent="0.2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x14ac:dyDescent="0.2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x14ac:dyDescent="0.2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x14ac:dyDescent="0.2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x14ac:dyDescent="0.2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x14ac:dyDescent="0.2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x14ac:dyDescent="0.2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x14ac:dyDescent="0.2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x14ac:dyDescent="0.2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x14ac:dyDescent="0.2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x14ac:dyDescent="0.2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x14ac:dyDescent="0.2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x14ac:dyDescent="0.2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x14ac:dyDescent="0.2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x14ac:dyDescent="0.2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x14ac:dyDescent="0.2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x14ac:dyDescent="0.2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x14ac:dyDescent="0.2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x14ac:dyDescent="0.2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x14ac:dyDescent="0.2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x14ac:dyDescent="0.2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x14ac:dyDescent="0.2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x14ac:dyDescent="0.2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x14ac:dyDescent="0.2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x14ac:dyDescent="0.2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x14ac:dyDescent="0.2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x14ac:dyDescent="0.2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x14ac:dyDescent="0.2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x14ac:dyDescent="0.2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x14ac:dyDescent="0.2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x14ac:dyDescent="0.2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</sheetData>
  <mergeCells count="280">
    <mergeCell ref="T1:Y1"/>
    <mergeCell ref="A2:D2"/>
    <mergeCell ref="T2:AA2"/>
    <mergeCell ref="A3:E3"/>
    <mergeCell ref="T3:X3"/>
    <mergeCell ref="A4:D4"/>
    <mergeCell ref="T4:AA4"/>
    <mergeCell ref="B8:Y8"/>
    <mergeCell ref="B9:Y9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88"/>
      <c r="F2" s="90"/>
      <c r="G2" s="90"/>
      <c r="H2" s="90"/>
      <c r="I2" s="90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180</v>
      </c>
      <c r="U3" s="203"/>
      <c r="V3" s="203"/>
      <c r="W3" s="203"/>
      <c r="X3" s="203"/>
      <c r="Y3" s="87"/>
      <c r="Z3" s="87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83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181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83" t="s">
        <v>101</v>
      </c>
      <c r="B6" s="83"/>
      <c r="C6" s="83"/>
      <c r="D6" s="83"/>
      <c r="E6" s="83"/>
      <c r="F6" s="83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91" t="s">
        <v>83</v>
      </c>
      <c r="J14" s="91" t="s">
        <v>84</v>
      </c>
      <c r="K14" s="91" t="s">
        <v>83</v>
      </c>
      <c r="L14" s="91" t="s">
        <v>84</v>
      </c>
      <c r="M14" s="91" t="s">
        <v>83</v>
      </c>
      <c r="N14" s="91" t="s">
        <v>84</v>
      </c>
      <c r="O14" s="91" t="s">
        <v>83</v>
      </c>
      <c r="P14" s="91" t="s">
        <v>84</v>
      </c>
      <c r="Q14" s="91" t="s">
        <v>83</v>
      </c>
      <c r="R14" s="91" t="s">
        <v>84</v>
      </c>
      <c r="S14" s="91" t="s">
        <v>83</v>
      </c>
      <c r="T14" s="91" t="s">
        <v>84</v>
      </c>
      <c r="U14" s="91" t="s">
        <v>83</v>
      </c>
      <c r="V14" s="91" t="s">
        <v>84</v>
      </c>
      <c r="W14" s="91" t="s">
        <v>83</v>
      </c>
      <c r="X14" s="91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01"/>
      <c r="G15" s="10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85"/>
      <c r="AA15" s="85"/>
    </row>
    <row r="16" spans="1:27" ht="30" hidden="1" customHeight="1" x14ac:dyDescent="0.25">
      <c r="A16" s="268"/>
      <c r="B16" s="268"/>
      <c r="C16" s="270"/>
      <c r="D16" s="94"/>
      <c r="E16" s="271"/>
      <c r="F16" s="101"/>
      <c r="G16" s="10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85"/>
      <c r="AA16" s="85"/>
    </row>
    <row r="17" spans="1:27" ht="30" hidden="1" customHeight="1" x14ac:dyDescent="0.25">
      <c r="A17" s="267"/>
      <c r="B17" s="267"/>
      <c r="C17" s="269"/>
      <c r="D17" s="94"/>
      <c r="E17" s="271"/>
      <c r="F17" s="101"/>
      <c r="G17" s="10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01"/>
      <c r="G18" s="10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85"/>
      <c r="AA18" s="85"/>
    </row>
    <row r="19" spans="1:27" ht="30" hidden="1" customHeight="1" x14ac:dyDescent="0.25">
      <c r="A19" s="267"/>
      <c r="B19" s="267"/>
      <c r="C19" s="269"/>
      <c r="D19" s="94"/>
      <c r="E19" s="271"/>
      <c r="F19" s="101"/>
      <c r="G19" s="10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01"/>
      <c r="G20" s="10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85"/>
      <c r="AA20" s="85"/>
    </row>
    <row r="21" spans="1:27" ht="30" hidden="1" customHeight="1" x14ac:dyDescent="0.25">
      <c r="A21" s="267"/>
      <c r="B21" s="267"/>
      <c r="C21" s="269"/>
      <c r="D21" s="94"/>
      <c r="E21" s="271"/>
      <c r="F21" s="101"/>
      <c r="G21" s="10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01"/>
      <c r="G22" s="10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85"/>
      <c r="AA22" s="8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85"/>
      <c r="AA24" s="85"/>
    </row>
    <row r="25" spans="1:27" ht="30" customHeight="1" x14ac:dyDescent="0.25">
      <c r="A25" s="180">
        <v>1</v>
      </c>
      <c r="B25" s="180" t="s">
        <v>123</v>
      </c>
      <c r="C25" s="182" t="s">
        <v>124</v>
      </c>
      <c r="D25" s="1" t="s">
        <v>27</v>
      </c>
      <c r="E25" s="184" t="s">
        <v>125</v>
      </c>
      <c r="F25" s="182" t="s">
        <v>122</v>
      </c>
      <c r="G25" s="182" t="s">
        <v>122</v>
      </c>
      <c r="H25" s="182" t="s">
        <v>109</v>
      </c>
      <c r="I25" s="21"/>
      <c r="J25" s="42"/>
      <c r="K25" s="42"/>
      <c r="L25" s="21"/>
      <c r="M25" s="21">
        <v>1</v>
      </c>
      <c r="N25" s="21">
        <v>1</v>
      </c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customHeight="1" x14ac:dyDescent="0.25">
      <c r="A26" s="181"/>
      <c r="B26" s="181"/>
      <c r="C26" s="183"/>
      <c r="D26" s="1" t="s">
        <v>24</v>
      </c>
      <c r="E26" s="184"/>
      <c r="F26" s="183"/>
      <c r="G26" s="183"/>
      <c r="H26" s="183"/>
      <c r="I26" s="42"/>
      <c r="J26" s="42"/>
      <c r="K26" s="42"/>
      <c r="L26" s="1"/>
      <c r="M26" s="1">
        <v>2098.6</v>
      </c>
      <c r="N26" s="1">
        <v>27881.4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23">
        <f>SUM(I26:X26)</f>
        <v>29980</v>
      </c>
      <c r="Z26" s="85"/>
      <c r="AA26" s="85"/>
    </row>
    <row r="27" spans="1:27" ht="30" customHeight="1" x14ac:dyDescent="0.25">
      <c r="A27" s="180">
        <v>2</v>
      </c>
      <c r="B27" s="180" t="s">
        <v>123</v>
      </c>
      <c r="C27" s="182" t="s">
        <v>126</v>
      </c>
      <c r="D27" s="1" t="s">
        <v>27</v>
      </c>
      <c r="E27" s="184" t="s">
        <v>127</v>
      </c>
      <c r="F27" s="182" t="s">
        <v>122</v>
      </c>
      <c r="G27" s="182" t="s">
        <v>122</v>
      </c>
      <c r="H27" s="182" t="s">
        <v>109</v>
      </c>
      <c r="I27" s="42"/>
      <c r="J27" s="42"/>
      <c r="K27" s="21"/>
      <c r="L27" s="21"/>
      <c r="M27" s="21">
        <v>1</v>
      </c>
      <c r="N27" s="21">
        <v>1</v>
      </c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customHeight="1" x14ac:dyDescent="0.25">
      <c r="A28" s="181"/>
      <c r="B28" s="181"/>
      <c r="C28" s="183"/>
      <c r="D28" s="1" t="s">
        <v>24</v>
      </c>
      <c r="E28" s="184"/>
      <c r="F28" s="183"/>
      <c r="G28" s="183"/>
      <c r="H28" s="183"/>
      <c r="I28" s="42"/>
      <c r="J28" s="1"/>
      <c r="K28" s="1"/>
      <c r="L28" s="1"/>
      <c r="M28" s="1">
        <v>1400</v>
      </c>
      <c r="N28" s="1">
        <v>18600</v>
      </c>
      <c r="O28" s="1"/>
      <c r="P28" s="1"/>
      <c r="Q28" s="1"/>
      <c r="R28" s="21"/>
      <c r="S28" s="1"/>
      <c r="T28" s="1"/>
      <c r="U28" s="1"/>
      <c r="V28" s="21"/>
      <c r="W28" s="21"/>
      <c r="X28" s="1"/>
      <c r="Y28" s="23">
        <f>SUM(I28:X28)</f>
        <v>20000</v>
      </c>
      <c r="Z28" s="85"/>
      <c r="AA28" s="85"/>
    </row>
    <row r="29" spans="1:27" ht="30" customHeight="1" x14ac:dyDescent="0.25">
      <c r="A29" s="180">
        <v>3</v>
      </c>
      <c r="B29" s="180" t="s">
        <v>123</v>
      </c>
      <c r="C29" s="182" t="s">
        <v>128</v>
      </c>
      <c r="D29" s="1" t="s">
        <v>27</v>
      </c>
      <c r="E29" s="184" t="s">
        <v>129</v>
      </c>
      <c r="F29" s="182" t="s">
        <v>122</v>
      </c>
      <c r="G29" s="182" t="s">
        <v>122</v>
      </c>
      <c r="H29" s="182" t="s">
        <v>109</v>
      </c>
      <c r="I29" s="42"/>
      <c r="J29" s="21"/>
      <c r="K29" s="42"/>
      <c r="L29" s="21"/>
      <c r="M29" s="21">
        <v>1</v>
      </c>
      <c r="N29" s="21">
        <v>1</v>
      </c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customHeight="1" x14ac:dyDescent="0.25">
      <c r="A30" s="181"/>
      <c r="B30" s="181"/>
      <c r="C30" s="183"/>
      <c r="D30" s="1" t="s">
        <v>24</v>
      </c>
      <c r="E30" s="184"/>
      <c r="F30" s="183"/>
      <c r="G30" s="183"/>
      <c r="H30" s="183"/>
      <c r="I30" s="1"/>
      <c r="J30" s="42"/>
      <c r="K30" s="42"/>
      <c r="L30" s="1"/>
      <c r="M30" s="1">
        <v>1050</v>
      </c>
      <c r="N30" s="1">
        <v>13950</v>
      </c>
      <c r="O30" s="1"/>
      <c r="P30" s="1"/>
      <c r="Q30" s="1"/>
      <c r="R30" s="1"/>
      <c r="S30" s="1"/>
      <c r="T30" s="1"/>
      <c r="U30" s="21"/>
      <c r="V30" s="1"/>
      <c r="W30" s="1"/>
      <c r="X30" s="1"/>
      <c r="Y30" s="23">
        <f>SUM(I30:X30)</f>
        <v>15000</v>
      </c>
      <c r="Z30" s="85"/>
      <c r="AA30" s="8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85"/>
      <c r="AA32" s="8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85"/>
      <c r="AA33" s="8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85"/>
      <c r="AA34" s="8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85"/>
      <c r="AA35" s="8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85"/>
      <c r="AA36" s="8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85"/>
      <c r="AA37" s="8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85"/>
      <c r="AA38" s="8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85"/>
      <c r="AA39" s="8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85"/>
      <c r="AA40" s="8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85"/>
      <c r="AA41" s="8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85"/>
      <c r="AA42" s="8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85"/>
      <c r="AA43" s="8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85"/>
      <c r="AA44" s="8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85"/>
      <c r="AA45" s="8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85"/>
      <c r="AA46" s="8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85"/>
      <c r="AA47" s="8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85"/>
      <c r="AA48" s="8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85"/>
      <c r="AA49" s="8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85"/>
      <c r="AA50" s="8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85"/>
      <c r="AA51" s="8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85"/>
      <c r="AA52" s="8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85"/>
      <c r="AA53" s="8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85"/>
      <c r="AA54" s="8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85"/>
      <c r="AA55" s="8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85"/>
      <c r="AA56" s="8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85"/>
      <c r="AA57" s="8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85"/>
      <c r="AA58" s="8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85"/>
      <c r="AA59" s="8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85"/>
      <c r="AA60" s="8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85"/>
      <c r="AA61" s="8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85"/>
      <c r="AA62" s="8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85"/>
      <c r="AA64" s="8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89"/>
      <c r="G65" s="89"/>
      <c r="H65" s="89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85"/>
      <c r="AA65" s="8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89"/>
      <c r="G66" s="89"/>
      <c r="H66" s="89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4548.6000000000004</v>
      </c>
      <c r="N66" s="17">
        <f>SUM(N16,N18,N20,N22,N24,N26,N28,N30,N32,N34,N36,N38,N40,N42,N44,N46,N48,N50,N52,N54,N56,N58,N60,N62,N64)</f>
        <v>60431.4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64980</v>
      </c>
      <c r="Z66" s="24"/>
      <c r="AA66" s="85"/>
    </row>
    <row r="67" spans="1:27" x14ac:dyDescent="0.25">
      <c r="A67" s="85"/>
      <c r="B67" s="85"/>
      <c r="C67" s="84"/>
      <c r="D67" s="86"/>
      <c r="E67" s="84"/>
      <c r="F67" s="84"/>
      <c r="G67" s="84"/>
      <c r="H67" s="84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5"/>
      <c r="AA67" s="85"/>
    </row>
    <row r="68" spans="1:27" x14ac:dyDescent="0.25">
      <c r="A68" s="159"/>
      <c r="B68" s="159"/>
      <c r="C68" s="159"/>
      <c r="D68" s="157"/>
      <c r="E68" s="157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5"/>
      <c r="AA68" s="85"/>
    </row>
    <row r="69" spans="1:27" x14ac:dyDescent="0.25">
      <c r="A69" s="159"/>
      <c r="B69" s="159"/>
      <c r="C69" s="159"/>
      <c r="D69" s="157"/>
      <c r="E69" s="157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5"/>
      <c r="AA69" s="8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85"/>
      <c r="AA70" s="85"/>
    </row>
    <row r="71" spans="1:27" x14ac:dyDescent="0.25">
      <c r="A71" s="85"/>
      <c r="B71" s="85"/>
      <c r="C71" s="84"/>
      <c r="D71" s="86"/>
      <c r="E71" s="84"/>
      <c r="F71" s="84"/>
      <c r="G71" s="84"/>
      <c r="H71" s="84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5"/>
      <c r="AA71" s="85"/>
    </row>
    <row r="72" spans="1:27" x14ac:dyDescent="0.25">
      <c r="A72" s="85"/>
      <c r="B72" s="85"/>
      <c r="C72" s="84"/>
      <c r="D72" s="86"/>
      <c r="E72" s="84"/>
      <c r="F72" s="84"/>
      <c r="G72" s="84"/>
      <c r="H72" s="84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5"/>
      <c r="AA72" s="85"/>
    </row>
    <row r="73" spans="1:27" x14ac:dyDescent="0.25">
      <c r="A73" s="85"/>
      <c r="B73" s="85"/>
      <c r="C73" s="84"/>
      <c r="D73" s="86"/>
      <c r="E73" s="84"/>
      <c r="F73" s="84"/>
      <c r="G73" s="84"/>
      <c r="H73" s="84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5"/>
      <c r="AA73" s="85"/>
    </row>
    <row r="74" spans="1:27" x14ac:dyDescent="0.25">
      <c r="A74" s="85"/>
      <c r="B74" s="85"/>
      <c r="C74" s="84"/>
      <c r="D74" s="86"/>
      <c r="E74" s="84"/>
      <c r="F74" s="84"/>
      <c r="G74" s="84"/>
      <c r="H74" s="84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5"/>
      <c r="AA74" s="85"/>
    </row>
    <row r="75" spans="1:27" x14ac:dyDescent="0.25">
      <c r="A75" s="85"/>
      <c r="B75" s="85"/>
      <c r="C75" s="84"/>
      <c r="D75" s="86"/>
      <c r="E75" s="84"/>
      <c r="F75" s="84"/>
      <c r="G75" s="84"/>
      <c r="H75" s="84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5"/>
      <c r="AA75" s="85"/>
    </row>
    <row r="76" spans="1:27" x14ac:dyDescent="0.25">
      <c r="A76" s="85"/>
      <c r="B76" s="85"/>
      <c r="C76" s="84"/>
      <c r="D76" s="86"/>
      <c r="E76" s="84"/>
      <c r="F76" s="84"/>
      <c r="G76" s="84"/>
      <c r="H76" s="84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5"/>
      <c r="AA76" s="85"/>
    </row>
    <row r="77" spans="1:27" x14ac:dyDescent="0.25">
      <c r="A77" s="85"/>
      <c r="B77" s="85"/>
      <c r="C77" s="84"/>
      <c r="D77" s="86"/>
      <c r="E77" s="84"/>
      <c r="F77" s="84"/>
      <c r="G77" s="84"/>
      <c r="H77" s="84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5"/>
      <c r="AA77" s="85"/>
    </row>
    <row r="78" spans="1:27" x14ac:dyDescent="0.25">
      <c r="A78" s="85"/>
      <c r="B78" s="85"/>
      <c r="C78" s="84"/>
      <c r="D78" s="86"/>
      <c r="E78" s="84"/>
      <c r="F78" s="84"/>
      <c r="G78" s="84"/>
      <c r="H78" s="84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5"/>
      <c r="AA78" s="85"/>
    </row>
    <row r="79" spans="1:27" x14ac:dyDescent="0.25">
      <c r="A79" s="85"/>
      <c r="B79" s="85"/>
      <c r="C79" s="84"/>
      <c r="D79" s="86"/>
      <c r="E79" s="84"/>
      <c r="F79" s="84"/>
      <c r="G79" s="84"/>
      <c r="H79" s="84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5"/>
      <c r="AA79" s="85"/>
    </row>
    <row r="80" spans="1:27" x14ac:dyDescent="0.25">
      <c r="A80" s="85"/>
      <c r="B80" s="85"/>
      <c r="C80" s="84"/>
      <c r="D80" s="86"/>
      <c r="E80" s="84"/>
      <c r="F80" s="84"/>
      <c r="G80" s="84"/>
      <c r="H80" s="84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5"/>
      <c r="AA80" s="85"/>
    </row>
    <row r="81" spans="1:27" x14ac:dyDescent="0.25">
      <c r="A81" s="85"/>
      <c r="B81" s="85"/>
      <c r="C81" s="84"/>
      <c r="D81" s="86"/>
      <c r="E81" s="84"/>
      <c r="F81" s="84"/>
      <c r="G81" s="84"/>
      <c r="H81" s="84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5"/>
      <c r="AA81" s="85"/>
    </row>
    <row r="82" spans="1:27" x14ac:dyDescent="0.25">
      <c r="A82" s="85"/>
      <c r="B82" s="85"/>
      <c r="C82" s="84"/>
      <c r="D82" s="86"/>
      <c r="E82" s="84"/>
      <c r="F82" s="84"/>
      <c r="G82" s="84"/>
      <c r="H82" s="84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5"/>
      <c r="AA82" s="85"/>
    </row>
    <row r="83" spans="1:27" x14ac:dyDescent="0.25">
      <c r="A83" s="85"/>
      <c r="B83" s="85"/>
      <c r="C83" s="84"/>
      <c r="D83" s="86"/>
      <c r="E83" s="84"/>
      <c r="F83" s="84"/>
      <c r="G83" s="84"/>
      <c r="H83" s="84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5"/>
      <c r="AA83" s="85"/>
    </row>
    <row r="84" spans="1:27" x14ac:dyDescent="0.25">
      <c r="A84" s="85"/>
      <c r="B84" s="85"/>
      <c r="C84" s="84"/>
      <c r="D84" s="86"/>
      <c r="E84" s="84"/>
      <c r="F84" s="84"/>
      <c r="G84" s="84"/>
      <c r="H84" s="84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5"/>
      <c r="AA84" s="85"/>
    </row>
    <row r="85" spans="1:27" x14ac:dyDescent="0.25">
      <c r="A85" s="85"/>
      <c r="B85" s="85"/>
      <c r="C85" s="84"/>
      <c r="D85" s="86"/>
      <c r="E85" s="84"/>
      <c r="F85" s="84"/>
      <c r="G85" s="84"/>
      <c r="H85" s="84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5"/>
      <c r="AA85" s="85"/>
    </row>
    <row r="86" spans="1:27" x14ac:dyDescent="0.25">
      <c r="A86" s="85"/>
      <c r="B86" s="85"/>
      <c r="C86" s="84"/>
      <c r="D86" s="86"/>
      <c r="E86" s="84"/>
      <c r="F86" s="84"/>
      <c r="G86" s="84"/>
      <c r="H86" s="84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5"/>
      <c r="AA86" s="85"/>
    </row>
    <row r="87" spans="1:27" x14ac:dyDescent="0.25">
      <c r="A87" s="85"/>
      <c r="B87" s="85"/>
      <c r="C87" s="84"/>
      <c r="D87" s="86"/>
      <c r="E87" s="84"/>
      <c r="F87" s="84"/>
      <c r="G87" s="84"/>
      <c r="H87" s="84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5"/>
      <c r="AA87" s="85"/>
    </row>
    <row r="88" spans="1:27" x14ac:dyDescent="0.25">
      <c r="A88" s="85"/>
      <c r="B88" s="85"/>
      <c r="C88" s="84"/>
      <c r="D88" s="86"/>
      <c r="E88" s="84"/>
      <c r="F88" s="84"/>
      <c r="G88" s="84"/>
      <c r="H88" s="84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5"/>
      <c r="AA88" s="85"/>
    </row>
    <row r="89" spans="1:27" x14ac:dyDescent="0.25">
      <c r="A89" s="85"/>
      <c r="B89" s="85"/>
      <c r="C89" s="84"/>
      <c r="D89" s="86"/>
      <c r="E89" s="84"/>
      <c r="F89" s="84"/>
      <c r="G89" s="84"/>
      <c r="H89" s="84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5"/>
      <c r="AA89" s="85"/>
    </row>
    <row r="90" spans="1:27" x14ac:dyDescent="0.25">
      <c r="A90" s="85"/>
      <c r="B90" s="85"/>
      <c r="C90" s="84"/>
      <c r="D90" s="86"/>
      <c r="E90" s="84"/>
      <c r="F90" s="84"/>
      <c r="G90" s="84"/>
      <c r="H90" s="84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5"/>
      <c r="AA90" s="85"/>
    </row>
    <row r="91" spans="1:27" x14ac:dyDescent="0.25">
      <c r="A91" s="85"/>
      <c r="B91" s="85"/>
      <c r="C91" s="84"/>
      <c r="D91" s="86"/>
      <c r="E91" s="84"/>
      <c r="F91" s="84"/>
      <c r="G91" s="84"/>
      <c r="H91" s="84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5"/>
      <c r="AA91" s="85"/>
    </row>
    <row r="92" spans="1:27" x14ac:dyDescent="0.25">
      <c r="A92" s="85"/>
      <c r="B92" s="85"/>
      <c r="C92" s="84"/>
      <c r="D92" s="86"/>
      <c r="E92" s="84"/>
      <c r="F92" s="84"/>
      <c r="G92" s="84"/>
      <c r="H92" s="84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5"/>
      <c r="AA92" s="85"/>
    </row>
    <row r="93" spans="1:27" x14ac:dyDescent="0.25">
      <c r="A93" s="85"/>
      <c r="B93" s="85"/>
      <c r="C93" s="84"/>
      <c r="D93" s="86"/>
      <c r="E93" s="84"/>
      <c r="F93" s="84"/>
      <c r="G93" s="84"/>
      <c r="H93" s="84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5"/>
      <c r="AA93" s="85"/>
    </row>
    <row r="94" spans="1:27" x14ac:dyDescent="0.25">
      <c r="A94" s="85"/>
      <c r="B94" s="85"/>
      <c r="C94" s="84"/>
      <c r="D94" s="86"/>
      <c r="E94" s="84"/>
      <c r="F94" s="84"/>
      <c r="G94" s="84"/>
      <c r="H94" s="84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5"/>
      <c r="AA94" s="85"/>
    </row>
    <row r="95" spans="1:27" x14ac:dyDescent="0.25">
      <c r="A95" s="85"/>
      <c r="B95" s="85"/>
      <c r="C95" s="84"/>
      <c r="D95" s="86"/>
      <c r="E95" s="84"/>
      <c r="F95" s="84"/>
      <c r="G95" s="84"/>
      <c r="H95" s="84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5"/>
      <c r="AA95" s="85"/>
    </row>
    <row r="96" spans="1:27" x14ac:dyDescent="0.25">
      <c r="A96" s="85"/>
      <c r="B96" s="85"/>
      <c r="C96" s="84"/>
      <c r="D96" s="86"/>
      <c r="E96" s="84"/>
      <c r="F96" s="84"/>
      <c r="G96" s="84"/>
      <c r="H96" s="84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5"/>
      <c r="AA96" s="85"/>
    </row>
    <row r="97" spans="1:27" x14ac:dyDescent="0.25">
      <c r="A97" s="85"/>
      <c r="B97" s="85"/>
      <c r="C97" s="84"/>
      <c r="D97" s="86"/>
      <c r="E97" s="84"/>
      <c r="F97" s="84"/>
      <c r="G97" s="84"/>
      <c r="H97" s="84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5"/>
      <c r="AA97" s="85"/>
    </row>
    <row r="98" spans="1:27" x14ac:dyDescent="0.25">
      <c r="A98" s="85"/>
      <c r="B98" s="85"/>
      <c r="C98" s="84"/>
      <c r="D98" s="86"/>
      <c r="E98" s="84"/>
      <c r="F98" s="84"/>
      <c r="G98" s="84"/>
      <c r="H98" s="84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5"/>
      <c r="AA98" s="85"/>
    </row>
    <row r="99" spans="1:27" x14ac:dyDescent="0.25">
      <c r="A99" s="85"/>
      <c r="B99" s="85"/>
      <c r="C99" s="84"/>
      <c r="D99" s="86"/>
      <c r="E99" s="84"/>
      <c r="F99" s="84"/>
      <c r="G99" s="84"/>
      <c r="H99" s="84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5"/>
      <c r="AA99" s="85"/>
    </row>
    <row r="100" spans="1:27" x14ac:dyDescent="0.25">
      <c r="A100" s="85"/>
      <c r="B100" s="85"/>
      <c r="C100" s="84"/>
      <c r="D100" s="86"/>
      <c r="E100" s="84"/>
      <c r="F100" s="84"/>
      <c r="G100" s="84"/>
      <c r="H100" s="84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5"/>
      <c r="AA100" s="85"/>
    </row>
    <row r="101" spans="1:27" x14ac:dyDescent="0.25">
      <c r="A101" s="85"/>
      <c r="B101" s="85"/>
      <c r="C101" s="84"/>
      <c r="D101" s="86"/>
      <c r="E101" s="84"/>
      <c r="F101" s="84"/>
      <c r="G101" s="84"/>
      <c r="H101" s="84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5"/>
      <c r="AA101" s="85"/>
    </row>
    <row r="102" spans="1:27" x14ac:dyDescent="0.25">
      <c r="A102" s="85"/>
      <c r="B102" s="85"/>
      <c r="C102" s="84"/>
      <c r="D102" s="86"/>
      <c r="E102" s="84"/>
      <c r="F102" s="84"/>
      <c r="G102" s="84"/>
      <c r="H102" s="84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5"/>
      <c r="AA102" s="85"/>
    </row>
    <row r="103" spans="1:27" x14ac:dyDescent="0.25">
      <c r="A103" s="85"/>
      <c r="B103" s="85"/>
      <c r="C103" s="84"/>
      <c r="D103" s="86"/>
      <c r="E103" s="84"/>
      <c r="F103" s="84"/>
      <c r="G103" s="84"/>
      <c r="H103" s="84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5"/>
      <c r="AA103" s="85"/>
    </row>
    <row r="104" spans="1:27" x14ac:dyDescent="0.25">
      <c r="A104" s="85"/>
      <c r="B104" s="85"/>
      <c r="C104" s="84"/>
      <c r="D104" s="86"/>
      <c r="E104" s="84"/>
      <c r="F104" s="84"/>
      <c r="G104" s="84"/>
      <c r="H104" s="84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5"/>
      <c r="AA104" s="85"/>
    </row>
    <row r="105" spans="1:27" x14ac:dyDescent="0.25">
      <c r="A105" s="85"/>
      <c r="B105" s="85"/>
      <c r="C105" s="84"/>
      <c r="D105" s="86"/>
      <c r="E105" s="84"/>
      <c r="F105" s="84"/>
      <c r="G105" s="84"/>
      <c r="H105" s="84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5"/>
      <c r="AA105" s="85"/>
    </row>
    <row r="106" spans="1:27" x14ac:dyDescent="0.25">
      <c r="A106" s="85"/>
      <c r="B106" s="85"/>
      <c r="C106" s="84"/>
      <c r="D106" s="86"/>
      <c r="E106" s="84"/>
      <c r="F106" s="84"/>
      <c r="G106" s="84"/>
      <c r="H106" s="84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5"/>
      <c r="AA106" s="85"/>
    </row>
    <row r="107" spans="1:27" x14ac:dyDescent="0.25">
      <c r="A107" s="85"/>
      <c r="B107" s="85"/>
      <c r="C107" s="84"/>
      <c r="D107" s="86"/>
      <c r="E107" s="84"/>
      <c r="F107" s="84"/>
      <c r="G107" s="84"/>
      <c r="H107" s="84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5"/>
      <c r="AA107" s="85"/>
    </row>
    <row r="108" spans="1:27" x14ac:dyDescent="0.25">
      <c r="A108" s="85"/>
      <c r="B108" s="85"/>
      <c r="C108" s="84"/>
      <c r="D108" s="86"/>
      <c r="E108" s="84"/>
      <c r="F108" s="84"/>
      <c r="G108" s="84"/>
      <c r="H108" s="84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5"/>
      <c r="AA108" s="85"/>
    </row>
    <row r="109" spans="1:27" x14ac:dyDescent="0.25">
      <c r="A109" s="85"/>
      <c r="B109" s="85"/>
      <c r="C109" s="84"/>
      <c r="D109" s="86"/>
      <c r="E109" s="84"/>
      <c r="F109" s="84"/>
      <c r="G109" s="84"/>
      <c r="H109" s="84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5"/>
      <c r="AA109" s="85"/>
    </row>
    <row r="110" spans="1:27" x14ac:dyDescent="0.25">
      <c r="A110" s="85"/>
      <c r="B110" s="85"/>
      <c r="C110" s="84"/>
      <c r="D110" s="86"/>
      <c r="E110" s="84"/>
      <c r="F110" s="84"/>
      <c r="G110" s="84"/>
      <c r="H110" s="84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5"/>
      <c r="AA110" s="85"/>
    </row>
    <row r="111" spans="1:27" x14ac:dyDescent="0.25">
      <c r="A111" s="85"/>
      <c r="B111" s="85"/>
      <c r="C111" s="84"/>
      <c r="D111" s="86"/>
      <c r="E111" s="84"/>
      <c r="F111" s="84"/>
      <c r="G111" s="84"/>
      <c r="H111" s="84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5"/>
      <c r="AA111" s="85"/>
    </row>
    <row r="112" spans="1:27" x14ac:dyDescent="0.25">
      <c r="A112" s="85"/>
      <c r="B112" s="85"/>
      <c r="C112" s="84"/>
      <c r="D112" s="86"/>
      <c r="E112" s="84"/>
      <c r="F112" s="84"/>
      <c r="G112" s="84"/>
      <c r="H112" s="84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5"/>
      <c r="AA112" s="85"/>
    </row>
    <row r="113" spans="1:27" x14ac:dyDescent="0.25">
      <c r="A113" s="85"/>
      <c r="B113" s="85"/>
      <c r="C113" s="84"/>
      <c r="D113" s="86"/>
      <c r="E113" s="84"/>
      <c r="F113" s="84"/>
      <c r="G113" s="84"/>
      <c r="H113" s="84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5"/>
      <c r="AA113" s="85"/>
    </row>
    <row r="114" spans="1:27" x14ac:dyDescent="0.25">
      <c r="A114" s="85"/>
      <c r="B114" s="85"/>
      <c r="C114" s="84"/>
      <c r="D114" s="86"/>
      <c r="E114" s="84"/>
      <c r="F114" s="84"/>
      <c r="G114" s="84"/>
      <c r="H114" s="84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5"/>
      <c r="AA114" s="85"/>
    </row>
    <row r="115" spans="1:27" x14ac:dyDescent="0.25">
      <c r="A115" s="85"/>
      <c r="B115" s="85"/>
      <c r="C115" s="84"/>
      <c r="D115" s="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5"/>
      <c r="C116" s="84"/>
      <c r="D116" s="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5"/>
      <c r="C117" s="84"/>
      <c r="D117" s="86"/>
      <c r="E117" s="84"/>
      <c r="F117" s="84"/>
      <c r="G117" s="84"/>
      <c r="H117" s="84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5"/>
      <c r="AA117" s="85"/>
    </row>
    <row r="118" spans="1:27" x14ac:dyDescent="0.25">
      <c r="A118" s="85"/>
      <c r="B118" s="85"/>
      <c r="C118" s="84"/>
      <c r="D118" s="86"/>
      <c r="E118" s="84"/>
      <c r="F118" s="84"/>
      <c r="G118" s="84"/>
      <c r="H118" s="84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5"/>
      <c r="AA118" s="85"/>
    </row>
    <row r="119" spans="1:27" x14ac:dyDescent="0.25">
      <c r="A119" s="159"/>
      <c r="B119" s="159"/>
      <c r="C119" s="156"/>
      <c r="D119" s="15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x14ac:dyDescent="0.25">
      <c r="A120" s="159"/>
      <c r="B120" s="159"/>
      <c r="C120" s="156"/>
      <c r="D120" s="15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x14ac:dyDescent="0.25">
      <c r="A121" s="159"/>
      <c r="B121" s="159"/>
      <c r="C121" s="156"/>
      <c r="D121" s="156"/>
      <c r="E121" s="156"/>
      <c r="F121" s="84"/>
      <c r="G121" s="84"/>
      <c r="H121" s="84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5"/>
      <c r="AA121" s="85"/>
    </row>
    <row r="122" spans="1:27" x14ac:dyDescent="0.25">
      <c r="A122" s="159"/>
      <c r="B122" s="159"/>
      <c r="C122" s="156"/>
      <c r="D122" s="156"/>
      <c r="E122" s="156"/>
      <c r="F122" s="84"/>
      <c r="G122" s="84"/>
      <c r="H122" s="84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5"/>
      <c r="AA122" s="85"/>
    </row>
    <row r="123" spans="1:27" x14ac:dyDescent="0.25">
      <c r="A123" s="85"/>
      <c r="B123" s="85"/>
      <c r="C123" s="156"/>
      <c r="D123" s="156"/>
      <c r="E123" s="84"/>
      <c r="F123" s="84"/>
      <c r="G123" s="84"/>
      <c r="H123" s="84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5"/>
      <c r="AA123" s="85"/>
    </row>
    <row r="124" spans="1:27" x14ac:dyDescent="0.25">
      <c r="A124" s="85"/>
      <c r="B124" s="85"/>
      <c r="C124" s="84"/>
      <c r="D124" s="86"/>
      <c r="E124" s="84"/>
      <c r="F124" s="84"/>
      <c r="G124" s="84"/>
      <c r="H124" s="84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5"/>
      <c r="AA124" s="85"/>
    </row>
    <row r="125" spans="1:27" x14ac:dyDescent="0.25">
      <c r="A125" s="85"/>
      <c r="B125" s="85"/>
      <c r="C125" s="84"/>
      <c r="D125" s="86"/>
      <c r="E125" s="84"/>
      <c r="F125" s="84"/>
      <c r="G125" s="84"/>
      <c r="H125" s="84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5"/>
      <c r="AA125" s="85"/>
    </row>
    <row r="126" spans="1:27" x14ac:dyDescent="0.25">
      <c r="A126" s="85"/>
      <c r="B126" s="85"/>
      <c r="C126" s="84"/>
      <c r="D126" s="86"/>
      <c r="E126" s="84"/>
      <c r="F126" s="84"/>
      <c r="G126" s="84"/>
      <c r="H126" s="84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5"/>
      <c r="AA126" s="85"/>
    </row>
    <row r="127" spans="1:27" x14ac:dyDescent="0.25">
      <c r="A127" s="85"/>
      <c r="B127" s="85"/>
      <c r="C127" s="84"/>
      <c r="D127" s="86"/>
      <c r="E127" s="84"/>
      <c r="F127" s="84"/>
      <c r="G127" s="84"/>
      <c r="H127" s="84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5"/>
      <c r="AA127" s="85"/>
    </row>
    <row r="128" spans="1:27" x14ac:dyDescent="0.25">
      <c r="A128" s="85"/>
      <c r="B128" s="85"/>
      <c r="C128" s="84"/>
      <c r="D128" s="86"/>
      <c r="E128" s="84"/>
      <c r="F128" s="84"/>
      <c r="G128" s="84"/>
      <c r="H128" s="84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5"/>
      <c r="AA128" s="85"/>
    </row>
    <row r="129" spans="1:27" x14ac:dyDescent="0.25">
      <c r="A129" s="85"/>
      <c r="B129" s="85"/>
      <c r="C129" s="84"/>
      <c r="D129" s="86"/>
      <c r="E129" s="84"/>
      <c r="F129" s="84"/>
      <c r="G129" s="84"/>
      <c r="H129" s="84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5"/>
      <c r="AA129" s="85"/>
    </row>
    <row r="130" spans="1:27" x14ac:dyDescent="0.25">
      <c r="A130" s="85"/>
      <c r="B130" s="85"/>
      <c r="C130" s="84"/>
      <c r="D130" s="86"/>
      <c r="E130" s="84"/>
      <c r="F130" s="84"/>
      <c r="G130" s="84"/>
      <c r="H130" s="84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5"/>
      <c r="AA130" s="85"/>
    </row>
    <row r="131" spans="1:27" x14ac:dyDescent="0.25">
      <c r="A131" s="85"/>
      <c r="B131" s="85"/>
      <c r="C131" s="84"/>
      <c r="D131" s="86"/>
      <c r="E131" s="84"/>
      <c r="F131" s="84"/>
      <c r="G131" s="84"/>
      <c r="H131" s="84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5"/>
      <c r="AA131" s="85"/>
    </row>
    <row r="132" spans="1:27" x14ac:dyDescent="0.25">
      <c r="A132" s="85"/>
      <c r="B132" s="85"/>
      <c r="C132" s="84"/>
      <c r="D132" s="86"/>
      <c r="E132" s="84"/>
      <c r="F132" s="84"/>
      <c r="G132" s="84"/>
      <c r="H132" s="84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5"/>
      <c r="AA132" s="85"/>
    </row>
    <row r="133" spans="1:27" x14ac:dyDescent="0.25">
      <c r="A133" s="85"/>
      <c r="B133" s="85"/>
      <c r="C133" s="84"/>
      <c r="D133" s="86"/>
      <c r="E133" s="84"/>
      <c r="F133" s="84"/>
      <c r="G133" s="84"/>
      <c r="H133" s="84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5"/>
      <c r="AA133" s="85"/>
    </row>
    <row r="134" spans="1:27" x14ac:dyDescent="0.25">
      <c r="A134" s="85"/>
      <c r="B134" s="85"/>
      <c r="C134" s="84"/>
      <c r="D134" s="86"/>
      <c r="E134" s="84"/>
      <c r="F134" s="84"/>
      <c r="G134" s="84"/>
      <c r="H134" s="84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5"/>
      <c r="AA134" s="85"/>
    </row>
    <row r="135" spans="1:27" x14ac:dyDescent="0.25">
      <c r="A135" s="85"/>
      <c r="B135" s="85"/>
      <c r="C135" s="84"/>
      <c r="D135" s="86"/>
      <c r="E135" s="84"/>
      <c r="F135" s="84"/>
      <c r="G135" s="84"/>
      <c r="H135" s="84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5"/>
      <c r="AA135" s="85"/>
    </row>
    <row r="136" spans="1:27" x14ac:dyDescent="0.25">
      <c r="A136" s="85"/>
      <c r="B136" s="85"/>
      <c r="C136" s="84"/>
      <c r="D136" s="86"/>
      <c r="E136" s="84"/>
      <c r="F136" s="84"/>
      <c r="G136" s="84"/>
      <c r="H136" s="84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5"/>
      <c r="AA136" s="85"/>
    </row>
    <row r="137" spans="1:27" x14ac:dyDescent="0.25">
      <c r="A137" s="85"/>
      <c r="B137" s="85"/>
      <c r="C137" s="84"/>
      <c r="D137" s="86"/>
      <c r="E137" s="84"/>
      <c r="F137" s="84"/>
      <c r="G137" s="84"/>
      <c r="H137" s="84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5"/>
      <c r="AA137" s="85"/>
    </row>
    <row r="138" spans="1:27" x14ac:dyDescent="0.25">
      <c r="A138" s="85"/>
      <c r="B138" s="85"/>
      <c r="C138" s="84"/>
      <c r="D138" s="86"/>
      <c r="E138" s="84"/>
      <c r="F138" s="84"/>
      <c r="G138" s="84"/>
      <c r="H138" s="84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5"/>
      <c r="AA138" s="85"/>
    </row>
    <row r="139" spans="1:27" x14ac:dyDescent="0.25">
      <c r="A139" s="85"/>
      <c r="B139" s="85"/>
      <c r="C139" s="84"/>
      <c r="D139" s="86"/>
      <c r="E139" s="84"/>
      <c r="F139" s="84"/>
      <c r="G139" s="84"/>
      <c r="H139" s="84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5"/>
      <c r="AA139" s="85"/>
    </row>
    <row r="140" spans="1:27" x14ac:dyDescent="0.25">
      <c r="A140" s="85"/>
      <c r="B140" s="85"/>
      <c r="C140" s="84"/>
      <c r="D140" s="86"/>
      <c r="E140" s="84"/>
      <c r="F140" s="84"/>
      <c r="G140" s="84"/>
      <c r="H140" s="84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5"/>
      <c r="AA140" s="85"/>
    </row>
    <row r="141" spans="1:27" x14ac:dyDescent="0.25">
      <c r="A141" s="85"/>
      <c r="B141" s="85"/>
      <c r="C141" s="84"/>
      <c r="D141" s="86"/>
      <c r="E141" s="84"/>
      <c r="F141" s="84"/>
      <c r="G141" s="84"/>
      <c r="H141" s="84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5"/>
      <c r="AA141" s="85"/>
    </row>
    <row r="142" spans="1:27" x14ac:dyDescent="0.25">
      <c r="A142" s="85"/>
      <c r="B142" s="85"/>
      <c r="C142" s="84"/>
      <c r="D142" s="86"/>
      <c r="E142" s="84"/>
      <c r="F142" s="84"/>
      <c r="G142" s="84"/>
      <c r="H142" s="84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5"/>
      <c r="AA142" s="85"/>
    </row>
    <row r="143" spans="1:27" x14ac:dyDescent="0.25">
      <c r="A143" s="85"/>
      <c r="B143" s="85"/>
      <c r="C143" s="84"/>
      <c r="D143" s="86"/>
      <c r="E143" s="84"/>
      <c r="F143" s="84"/>
      <c r="G143" s="84"/>
      <c r="H143" s="84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5"/>
      <c r="AA143" s="85"/>
    </row>
    <row r="144" spans="1:27" x14ac:dyDescent="0.25">
      <c r="A144" s="85"/>
      <c r="B144" s="85"/>
      <c r="C144" s="84"/>
      <c r="D144" s="86"/>
      <c r="E144" s="84"/>
      <c r="F144" s="84"/>
      <c r="G144" s="84"/>
      <c r="H144" s="84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5"/>
      <c r="AA144" s="85"/>
    </row>
    <row r="145" spans="1:27" x14ac:dyDescent="0.25">
      <c r="A145" s="85"/>
      <c r="B145" s="85"/>
      <c r="C145" s="84"/>
      <c r="D145" s="86"/>
      <c r="E145" s="84"/>
      <c r="F145" s="84"/>
      <c r="G145" s="84"/>
      <c r="H145" s="84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5"/>
      <c r="AA145" s="85"/>
    </row>
    <row r="146" spans="1:27" x14ac:dyDescent="0.25">
      <c r="A146" s="85"/>
      <c r="B146" s="85"/>
      <c r="C146" s="84"/>
      <c r="D146" s="86"/>
      <c r="E146" s="84"/>
      <c r="F146" s="84"/>
      <c r="G146" s="84"/>
      <c r="H146" s="84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5"/>
      <c r="AA146" s="85"/>
    </row>
    <row r="147" spans="1:27" x14ac:dyDescent="0.25">
      <c r="A147" s="85"/>
      <c r="B147" s="85"/>
      <c r="C147" s="84"/>
      <c r="D147" s="86"/>
      <c r="E147" s="84"/>
      <c r="F147" s="84"/>
      <c r="G147" s="84"/>
      <c r="H147" s="84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5"/>
      <c r="AA147" s="85"/>
    </row>
    <row r="148" spans="1:27" x14ac:dyDescent="0.25">
      <c r="A148" s="85"/>
      <c r="B148" s="85"/>
      <c r="C148" s="84"/>
      <c r="D148" s="86"/>
      <c r="E148" s="84"/>
      <c r="F148" s="84"/>
      <c r="G148" s="84"/>
      <c r="H148" s="84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5"/>
      <c r="AA148" s="85"/>
    </row>
    <row r="149" spans="1:27" x14ac:dyDescent="0.25">
      <c r="A149" s="85"/>
      <c r="B149" s="85"/>
      <c r="C149" s="84"/>
      <c r="D149" s="86"/>
      <c r="E149" s="84"/>
      <c r="F149" s="84"/>
      <c r="G149" s="84"/>
      <c r="H149" s="84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5"/>
      <c r="AA149" s="85"/>
    </row>
    <row r="150" spans="1:27" x14ac:dyDescent="0.25">
      <c r="A150" s="85"/>
      <c r="B150" s="85"/>
      <c r="C150" s="84"/>
      <c r="D150" s="86"/>
      <c r="E150" s="84"/>
      <c r="F150" s="84"/>
      <c r="G150" s="84"/>
      <c r="H150" s="84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5"/>
      <c r="AA150" s="85"/>
    </row>
    <row r="151" spans="1:27" x14ac:dyDescent="0.25">
      <c r="A151" s="85"/>
      <c r="B151" s="85"/>
      <c r="C151" s="84"/>
      <c r="D151" s="86"/>
      <c r="E151" s="84"/>
      <c r="F151" s="84"/>
      <c r="G151" s="84"/>
      <c r="H151" s="84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5"/>
      <c r="AA151" s="85"/>
    </row>
    <row r="152" spans="1:27" x14ac:dyDescent="0.25">
      <c r="A152" s="85"/>
      <c r="B152" s="85"/>
      <c r="C152" s="84"/>
      <c r="D152" s="86"/>
      <c r="E152" s="84"/>
      <c r="F152" s="84"/>
      <c r="G152" s="84"/>
      <c r="H152" s="84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5"/>
      <c r="AA152" s="85"/>
    </row>
    <row r="153" spans="1:27" x14ac:dyDescent="0.25">
      <c r="A153" s="85"/>
      <c r="B153" s="85"/>
      <c r="C153" s="84"/>
      <c r="D153" s="86"/>
      <c r="E153" s="84"/>
      <c r="F153" s="84"/>
      <c r="G153" s="84"/>
      <c r="H153" s="84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5"/>
      <c r="AA153" s="85"/>
    </row>
    <row r="154" spans="1:27" x14ac:dyDescent="0.25">
      <c r="A154" s="85"/>
      <c r="B154" s="85"/>
      <c r="C154" s="84"/>
      <c r="D154" s="86"/>
      <c r="E154" s="84"/>
      <c r="F154" s="84"/>
      <c r="G154" s="84"/>
      <c r="H154" s="84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5"/>
      <c r="AA154" s="85"/>
    </row>
    <row r="155" spans="1:27" x14ac:dyDescent="0.25">
      <c r="A155" s="85"/>
      <c r="B155" s="85"/>
      <c r="C155" s="84"/>
      <c r="D155" s="86"/>
      <c r="E155" s="84"/>
      <c r="F155" s="84"/>
      <c r="G155" s="84"/>
      <c r="H155" s="84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5"/>
      <c r="AA155" s="85"/>
    </row>
    <row r="156" spans="1:27" x14ac:dyDescent="0.25">
      <c r="A156" s="85"/>
      <c r="B156" s="85"/>
      <c r="C156" s="84"/>
      <c r="D156" s="86"/>
      <c r="E156" s="84"/>
      <c r="F156" s="84"/>
      <c r="G156" s="84"/>
      <c r="H156" s="84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5"/>
      <c r="AA156" s="85"/>
    </row>
    <row r="157" spans="1:27" x14ac:dyDescent="0.25">
      <c r="A157" s="85"/>
      <c r="B157" s="85"/>
      <c r="C157" s="84"/>
      <c r="D157" s="86"/>
      <c r="E157" s="84"/>
      <c r="F157" s="84"/>
      <c r="G157" s="84"/>
      <c r="H157" s="84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5"/>
      <c r="AA157" s="85"/>
    </row>
    <row r="158" spans="1:27" x14ac:dyDescent="0.25">
      <c r="A158" s="85"/>
      <c r="B158" s="85"/>
      <c r="C158" s="84"/>
      <c r="D158" s="86"/>
      <c r="E158" s="84"/>
      <c r="F158" s="84"/>
      <c r="G158" s="84"/>
      <c r="H158" s="84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5"/>
      <c r="AA158" s="85"/>
    </row>
    <row r="159" spans="1:27" x14ac:dyDescent="0.25">
      <c r="A159" s="85"/>
      <c r="B159" s="85"/>
      <c r="C159" s="84"/>
      <c r="D159" s="86"/>
      <c r="E159" s="84"/>
      <c r="F159" s="84"/>
      <c r="G159" s="84"/>
      <c r="H159" s="84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5"/>
      <c r="AA159" s="85"/>
    </row>
    <row r="160" spans="1:27" x14ac:dyDescent="0.25">
      <c r="A160" s="85"/>
      <c r="B160" s="85"/>
      <c r="C160" s="84"/>
      <c r="D160" s="86"/>
      <c r="E160" s="84"/>
      <c r="F160" s="84"/>
      <c r="G160" s="84"/>
      <c r="H160" s="84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5"/>
      <c r="AA160" s="85"/>
    </row>
    <row r="161" spans="1:27" x14ac:dyDescent="0.25">
      <c r="A161" s="85"/>
      <c r="B161" s="85"/>
      <c r="C161" s="84"/>
      <c r="D161" s="86"/>
      <c r="E161" s="84"/>
      <c r="F161" s="84"/>
      <c r="G161" s="84"/>
      <c r="H161" s="84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5"/>
      <c r="AA161" s="85"/>
    </row>
    <row r="162" spans="1:27" x14ac:dyDescent="0.25">
      <c r="A162" s="85"/>
      <c r="B162" s="85"/>
      <c r="C162" s="84"/>
      <c r="D162" s="86"/>
      <c r="E162" s="84"/>
      <c r="F162" s="84"/>
      <c r="G162" s="84"/>
      <c r="H162" s="84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5"/>
      <c r="AA162" s="85"/>
    </row>
    <row r="163" spans="1:27" x14ac:dyDescent="0.25">
      <c r="A163" s="85"/>
      <c r="B163" s="85"/>
      <c r="C163" s="84"/>
      <c r="D163" s="86"/>
      <c r="E163" s="84"/>
      <c r="F163" s="84"/>
      <c r="G163" s="84"/>
      <c r="H163" s="84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5"/>
      <c r="AA163" s="85"/>
    </row>
    <row r="164" spans="1:27" x14ac:dyDescent="0.25">
      <c r="A164" s="85"/>
      <c r="B164" s="85"/>
      <c r="C164" s="84"/>
      <c r="D164" s="86"/>
      <c r="E164" s="84"/>
      <c r="F164" s="84"/>
      <c r="G164" s="84"/>
      <c r="H164" s="84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5"/>
      <c r="AA164" s="85"/>
    </row>
    <row r="165" spans="1:27" x14ac:dyDescent="0.25">
      <c r="A165" s="85"/>
      <c r="B165" s="85"/>
      <c r="C165" s="84"/>
      <c r="D165" s="86"/>
      <c r="E165" s="84"/>
      <c r="F165" s="84"/>
      <c r="G165" s="84"/>
      <c r="H165" s="84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5"/>
      <c r="AA165" s="85"/>
    </row>
    <row r="166" spans="1:27" x14ac:dyDescent="0.25">
      <c r="A166" s="85"/>
      <c r="B166" s="85"/>
      <c r="C166" s="84"/>
      <c r="D166" s="86"/>
      <c r="E166" s="84"/>
      <c r="F166" s="84"/>
      <c r="G166" s="84"/>
      <c r="H166" s="84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5"/>
      <c r="AA166" s="85"/>
    </row>
    <row r="167" spans="1:27" x14ac:dyDescent="0.25">
      <c r="A167" s="85"/>
      <c r="B167" s="85"/>
      <c r="C167" s="84"/>
      <c r="D167" s="86"/>
      <c r="E167" s="84"/>
      <c r="F167" s="84"/>
      <c r="G167" s="84"/>
      <c r="H167" s="84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5"/>
      <c r="AA167" s="85"/>
    </row>
    <row r="168" spans="1:27" x14ac:dyDescent="0.25">
      <c r="A168" s="85"/>
      <c r="B168" s="85"/>
      <c r="C168" s="84"/>
      <c r="D168" s="86"/>
      <c r="E168" s="84"/>
      <c r="F168" s="84"/>
      <c r="G168" s="84"/>
      <c r="H168" s="84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5"/>
      <c r="AA168" s="85"/>
    </row>
    <row r="169" spans="1:27" x14ac:dyDescent="0.25">
      <c r="A169" s="85"/>
      <c r="B169" s="85"/>
      <c r="C169" s="84"/>
      <c r="D169" s="86"/>
      <c r="E169" s="84"/>
      <c r="F169" s="84"/>
      <c r="G169" s="84"/>
      <c r="H169" s="84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5"/>
      <c r="AA169" s="85"/>
    </row>
    <row r="170" spans="1:27" x14ac:dyDescent="0.25">
      <c r="A170" s="85"/>
      <c r="B170" s="85"/>
      <c r="C170" s="84"/>
      <c r="D170" s="86"/>
      <c r="E170" s="84"/>
      <c r="F170" s="84"/>
      <c r="G170" s="84"/>
      <c r="H170" s="84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5"/>
      <c r="AA170" s="85"/>
    </row>
    <row r="171" spans="1:27" x14ac:dyDescent="0.25">
      <c r="A171" s="85"/>
      <c r="B171" s="85"/>
      <c r="C171" s="84"/>
      <c r="D171" s="86"/>
      <c r="E171" s="84"/>
      <c r="F171" s="84"/>
      <c r="G171" s="84"/>
      <c r="H171" s="84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5"/>
      <c r="AA171" s="85"/>
    </row>
    <row r="172" spans="1:27" x14ac:dyDescent="0.25">
      <c r="A172" s="85"/>
      <c r="B172" s="85"/>
      <c r="C172" s="84"/>
      <c r="D172" s="86"/>
      <c r="E172" s="84"/>
      <c r="F172" s="84"/>
      <c r="G172" s="84"/>
      <c r="H172" s="84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5"/>
      <c r="AA172" s="85"/>
    </row>
    <row r="173" spans="1:27" x14ac:dyDescent="0.25">
      <c r="A173" s="85"/>
      <c r="B173" s="85"/>
      <c r="C173" s="84"/>
      <c r="D173" s="86"/>
      <c r="E173" s="84"/>
      <c r="F173" s="84"/>
      <c r="G173" s="84"/>
      <c r="H173" s="84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5"/>
      <c r="AA173" s="85"/>
    </row>
    <row r="174" spans="1:27" x14ac:dyDescent="0.25">
      <c r="A174" s="85"/>
      <c r="B174" s="85"/>
      <c r="C174" s="84"/>
      <c r="D174" s="86"/>
      <c r="E174" s="84"/>
      <c r="F174" s="84"/>
      <c r="G174" s="84"/>
      <c r="H174" s="84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5"/>
      <c r="AA174" s="85"/>
    </row>
    <row r="175" spans="1:27" x14ac:dyDescent="0.25">
      <c r="A175" s="85"/>
      <c r="B175" s="85"/>
      <c r="C175" s="84"/>
      <c r="D175" s="86"/>
      <c r="E175" s="84"/>
      <c r="F175" s="84"/>
      <c r="G175" s="84"/>
      <c r="H175" s="84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5"/>
      <c r="AA175" s="85"/>
    </row>
    <row r="176" spans="1:27" x14ac:dyDescent="0.25">
      <c r="A176" s="85"/>
      <c r="B176" s="85"/>
      <c r="C176" s="84"/>
      <c r="D176" s="86"/>
      <c r="E176" s="84"/>
      <c r="F176" s="84"/>
      <c r="G176" s="84"/>
      <c r="H176" s="84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5"/>
      <c r="AA176" s="85"/>
    </row>
    <row r="177" spans="1:27" x14ac:dyDescent="0.25">
      <c r="A177" s="85"/>
      <c r="B177" s="85"/>
      <c r="C177" s="84"/>
      <c r="D177" s="86"/>
      <c r="E177" s="84"/>
      <c r="F177" s="84"/>
      <c r="G177" s="84"/>
      <c r="H177" s="84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5"/>
      <c r="AA177" s="85"/>
    </row>
    <row r="178" spans="1:27" x14ac:dyDescent="0.25">
      <c r="A178" s="85"/>
      <c r="B178" s="85"/>
      <c r="C178" s="84"/>
      <c r="D178" s="86"/>
      <c r="E178" s="84"/>
      <c r="F178" s="84"/>
      <c r="G178" s="84"/>
      <c r="H178" s="84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5"/>
      <c r="AA178" s="85"/>
    </row>
    <row r="179" spans="1:27" x14ac:dyDescent="0.25">
      <c r="A179" s="85"/>
      <c r="B179" s="85"/>
      <c r="C179" s="84"/>
      <c r="D179" s="86"/>
      <c r="E179" s="84"/>
      <c r="F179" s="84"/>
      <c r="G179" s="84"/>
      <c r="H179" s="84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5"/>
      <c r="AA179" s="85"/>
    </row>
    <row r="180" spans="1:27" x14ac:dyDescent="0.25">
      <c r="A180" s="85"/>
      <c r="B180" s="85"/>
      <c r="C180" s="84"/>
      <c r="D180" s="86"/>
      <c r="E180" s="84"/>
      <c r="F180" s="84"/>
      <c r="G180" s="84"/>
      <c r="H180" s="84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5"/>
      <c r="AA180" s="85"/>
    </row>
    <row r="181" spans="1:27" x14ac:dyDescent="0.25">
      <c r="A181" s="85"/>
      <c r="B181" s="85"/>
      <c r="C181" s="84"/>
      <c r="D181" s="86"/>
      <c r="E181" s="84"/>
      <c r="F181" s="84"/>
      <c r="G181" s="84"/>
      <c r="H181" s="84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5"/>
      <c r="AA181" s="85"/>
    </row>
    <row r="182" spans="1:27" x14ac:dyDescent="0.25">
      <c r="A182" s="85"/>
      <c r="B182" s="85"/>
      <c r="C182" s="84"/>
      <c r="D182" s="86"/>
      <c r="E182" s="84"/>
      <c r="F182" s="84"/>
      <c r="G182" s="84"/>
      <c r="H182" s="84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5"/>
      <c r="AA182" s="85"/>
    </row>
    <row r="183" spans="1:27" x14ac:dyDescent="0.25">
      <c r="A183" s="85"/>
      <c r="B183" s="85"/>
      <c r="C183" s="84"/>
      <c r="D183" s="86"/>
      <c r="E183" s="84"/>
      <c r="F183" s="84"/>
      <c r="G183" s="84"/>
      <c r="H183" s="84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5"/>
      <c r="AA183" s="85"/>
    </row>
    <row r="184" spans="1:27" x14ac:dyDescent="0.25">
      <c r="A184" s="85"/>
      <c r="B184" s="85"/>
      <c r="C184" s="84"/>
      <c r="D184" s="86"/>
      <c r="E184" s="84"/>
      <c r="F184" s="84"/>
      <c r="G184" s="84"/>
      <c r="H184" s="84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5"/>
      <c r="AA184" s="85"/>
    </row>
    <row r="185" spans="1:27" x14ac:dyDescent="0.25">
      <c r="A185" s="85"/>
      <c r="B185" s="85"/>
      <c r="C185" s="84"/>
      <c r="D185" s="86"/>
      <c r="E185" s="84"/>
      <c r="F185" s="84"/>
      <c r="G185" s="84"/>
      <c r="H185" s="84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5"/>
      <c r="AA185" s="85"/>
    </row>
    <row r="186" spans="1:27" x14ac:dyDescent="0.25">
      <c r="A186" s="85"/>
      <c r="B186" s="85"/>
      <c r="C186" s="84"/>
      <c r="D186" s="86"/>
      <c r="E186" s="84"/>
      <c r="F186" s="84"/>
      <c r="G186" s="84"/>
      <c r="H186" s="84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5"/>
      <c r="AA186" s="85"/>
    </row>
    <row r="187" spans="1:27" x14ac:dyDescent="0.25">
      <c r="A187" s="85"/>
      <c r="B187" s="85"/>
      <c r="C187" s="84"/>
      <c r="D187" s="86"/>
      <c r="E187" s="84"/>
      <c r="F187" s="84"/>
      <c r="G187" s="84"/>
      <c r="H187" s="84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5"/>
      <c r="AA187" s="85"/>
    </row>
    <row r="188" spans="1:27" x14ac:dyDescent="0.25">
      <c r="A188" s="85"/>
      <c r="B188" s="85"/>
      <c r="C188" s="84"/>
      <c r="D188" s="86"/>
      <c r="E188" s="84"/>
      <c r="F188" s="84"/>
      <c r="G188" s="84"/>
      <c r="H188" s="84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5"/>
      <c r="AA188" s="85"/>
    </row>
    <row r="189" spans="1:27" x14ac:dyDescent="0.25">
      <c r="A189" s="85"/>
      <c r="B189" s="85"/>
      <c r="C189" s="84"/>
      <c r="D189" s="86"/>
      <c r="E189" s="84"/>
      <c r="F189" s="84"/>
      <c r="G189" s="84"/>
      <c r="H189" s="84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5"/>
      <c r="AA189" s="85"/>
    </row>
    <row r="190" spans="1:27" x14ac:dyDescent="0.25">
      <c r="A190" s="85"/>
      <c r="B190" s="85"/>
      <c r="C190" s="84"/>
      <c r="D190" s="86"/>
      <c r="E190" s="84"/>
      <c r="F190" s="84"/>
      <c r="G190" s="84"/>
      <c r="H190" s="84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5"/>
      <c r="AA190" s="85"/>
    </row>
    <row r="191" spans="1:27" x14ac:dyDescent="0.25">
      <c r="A191" s="85"/>
      <c r="B191" s="85"/>
      <c r="C191" s="84"/>
      <c r="D191" s="86"/>
      <c r="E191" s="84"/>
      <c r="F191" s="84"/>
      <c r="G191" s="84"/>
      <c r="H191" s="84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5"/>
      <c r="AA191" s="85"/>
    </row>
    <row r="192" spans="1:27" x14ac:dyDescent="0.25">
      <c r="A192" s="85"/>
      <c r="B192" s="85"/>
      <c r="C192" s="84"/>
      <c r="D192" s="86"/>
      <c r="E192" s="84"/>
      <c r="F192" s="84"/>
      <c r="G192" s="84"/>
      <c r="H192" s="84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5"/>
      <c r="AA192" s="85"/>
    </row>
    <row r="193" spans="1:27" x14ac:dyDescent="0.25">
      <c r="A193" s="85"/>
      <c r="B193" s="85"/>
      <c r="C193" s="84"/>
      <c r="D193" s="86"/>
      <c r="E193" s="84"/>
      <c r="F193" s="84"/>
      <c r="G193" s="84"/>
      <c r="H193" s="84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5"/>
      <c r="AA193" s="85"/>
    </row>
    <row r="194" spans="1:27" x14ac:dyDescent="0.25">
      <c r="A194" s="85"/>
      <c r="B194" s="85"/>
      <c r="C194" s="84"/>
      <c r="D194" s="86"/>
      <c r="E194" s="84"/>
      <c r="F194" s="84"/>
      <c r="G194" s="84"/>
      <c r="H194" s="84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5"/>
      <c r="AA194" s="85"/>
    </row>
    <row r="195" spans="1:27" x14ac:dyDescent="0.25">
      <c r="A195" s="85"/>
      <c r="B195" s="85"/>
      <c r="C195" s="84"/>
      <c r="D195" s="86"/>
      <c r="E195" s="84"/>
      <c r="F195" s="84"/>
      <c r="G195" s="84"/>
      <c r="H195" s="84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5"/>
      <c r="AA195" s="85"/>
    </row>
    <row r="196" spans="1:27" x14ac:dyDescent="0.25">
      <c r="A196" s="85"/>
      <c r="B196" s="85"/>
      <c r="C196" s="84"/>
      <c r="D196" s="86"/>
      <c r="E196" s="84"/>
      <c r="F196" s="84"/>
      <c r="G196" s="84"/>
      <c r="H196" s="84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5"/>
      <c r="AA196" s="85"/>
    </row>
    <row r="197" spans="1:27" x14ac:dyDescent="0.25">
      <c r="A197" s="85"/>
      <c r="B197" s="85"/>
      <c r="C197" s="84"/>
      <c r="D197" s="86"/>
      <c r="E197" s="84"/>
      <c r="F197" s="84"/>
      <c r="G197" s="84"/>
      <c r="H197" s="84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5"/>
      <c r="AA197" s="85"/>
    </row>
    <row r="198" spans="1:27" x14ac:dyDescent="0.25">
      <c r="A198" s="85"/>
      <c r="B198" s="85"/>
      <c r="C198" s="84"/>
      <c r="D198" s="86"/>
      <c r="E198" s="84"/>
      <c r="F198" s="84"/>
      <c r="G198" s="84"/>
      <c r="H198" s="84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5"/>
      <c r="AA198" s="85"/>
    </row>
    <row r="199" spans="1:27" x14ac:dyDescent="0.25">
      <c r="A199" s="85"/>
      <c r="B199" s="85"/>
      <c r="C199" s="84"/>
      <c r="D199" s="86"/>
      <c r="E199" s="84"/>
      <c r="F199" s="84"/>
      <c r="G199" s="84"/>
      <c r="H199" s="84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5"/>
      <c r="AA199" s="85"/>
    </row>
    <row r="200" spans="1:27" x14ac:dyDescent="0.25">
      <c r="A200" s="85"/>
      <c r="B200" s="85"/>
      <c r="C200" s="84"/>
      <c r="D200" s="86"/>
      <c r="E200" s="84"/>
      <c r="F200" s="84"/>
      <c r="G200" s="84"/>
      <c r="H200" s="84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5"/>
      <c r="AA200" s="85"/>
    </row>
    <row r="201" spans="1:27" x14ac:dyDescent="0.25">
      <c r="A201" s="85"/>
      <c r="B201" s="85"/>
      <c r="C201" s="84"/>
      <c r="D201" s="86"/>
      <c r="E201" s="84"/>
      <c r="F201" s="84"/>
      <c r="G201" s="84"/>
      <c r="H201" s="84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5"/>
      <c r="AA201" s="85"/>
    </row>
    <row r="202" spans="1:27" x14ac:dyDescent="0.25">
      <c r="A202" s="85"/>
      <c r="B202" s="85"/>
      <c r="C202" s="84"/>
      <c r="D202" s="86"/>
      <c r="E202" s="84"/>
      <c r="F202" s="84"/>
      <c r="G202" s="84"/>
      <c r="H202" s="84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5"/>
      <c r="AA202" s="85"/>
    </row>
    <row r="203" spans="1:27" x14ac:dyDescent="0.25">
      <c r="A203" s="85"/>
      <c r="B203" s="85"/>
      <c r="C203" s="84"/>
      <c r="D203" s="86"/>
      <c r="E203" s="84"/>
      <c r="F203" s="84"/>
      <c r="G203" s="84"/>
      <c r="H203" s="84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5"/>
      <c r="AA203" s="85"/>
    </row>
    <row r="204" spans="1:27" x14ac:dyDescent="0.25">
      <c r="A204" s="85"/>
      <c r="B204" s="85"/>
      <c r="C204" s="84"/>
      <c r="D204" s="86"/>
      <c r="E204" s="84"/>
      <c r="F204" s="84"/>
      <c r="G204" s="84"/>
      <c r="H204" s="84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5"/>
      <c r="AA204" s="85"/>
    </row>
    <row r="205" spans="1:27" x14ac:dyDescent="0.25">
      <c r="A205" s="85"/>
      <c r="B205" s="85"/>
      <c r="C205" s="84"/>
      <c r="D205" s="86"/>
      <c r="E205" s="84"/>
      <c r="F205" s="84"/>
      <c r="G205" s="84"/>
      <c r="H205" s="84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5"/>
      <c r="AA205" s="85"/>
    </row>
    <row r="206" spans="1:27" x14ac:dyDescent="0.25">
      <c r="A206" s="85"/>
      <c r="B206" s="85"/>
      <c r="C206" s="84"/>
      <c r="D206" s="86"/>
      <c r="E206" s="84"/>
      <c r="F206" s="84"/>
      <c r="G206" s="84"/>
      <c r="H206" s="84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5"/>
      <c r="AA206" s="85"/>
    </row>
    <row r="207" spans="1:27" x14ac:dyDescent="0.25">
      <c r="A207" s="85"/>
      <c r="B207" s="85"/>
      <c r="C207" s="84"/>
      <c r="D207" s="86"/>
      <c r="E207" s="84"/>
      <c r="F207" s="84"/>
      <c r="G207" s="84"/>
      <c r="H207" s="84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5"/>
      <c r="AA207" s="85"/>
    </row>
    <row r="208" spans="1:27" x14ac:dyDescent="0.25">
      <c r="A208" s="85"/>
      <c r="B208" s="85"/>
      <c r="C208" s="84"/>
      <c r="D208" s="86"/>
      <c r="E208" s="84"/>
      <c r="F208" s="84"/>
      <c r="G208" s="84"/>
      <c r="H208" s="84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5"/>
      <c r="AA208" s="85"/>
    </row>
    <row r="209" spans="1:27" x14ac:dyDescent="0.25">
      <c r="A209" s="85"/>
      <c r="B209" s="85"/>
      <c r="C209" s="84"/>
      <c r="D209" s="86"/>
      <c r="E209" s="84"/>
      <c r="F209" s="84"/>
      <c r="G209" s="84"/>
      <c r="H209" s="84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5"/>
      <c r="AA209" s="85"/>
    </row>
    <row r="210" spans="1:27" x14ac:dyDescent="0.25">
      <c r="A210" s="85"/>
      <c r="B210" s="85"/>
      <c r="C210" s="84"/>
      <c r="D210" s="86"/>
      <c r="E210" s="84"/>
      <c r="F210" s="84"/>
      <c r="G210" s="84"/>
      <c r="H210" s="84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5"/>
      <c r="AA210" s="85"/>
    </row>
    <row r="211" spans="1:27" x14ac:dyDescent="0.25">
      <c r="A211" s="85"/>
      <c r="B211" s="85"/>
      <c r="C211" s="84"/>
      <c r="D211" s="86"/>
      <c r="E211" s="84"/>
      <c r="F211" s="84"/>
      <c r="G211" s="84"/>
      <c r="H211" s="84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5"/>
      <c r="AA211" s="85"/>
    </row>
    <row r="212" spans="1:27" x14ac:dyDescent="0.25">
      <c r="A212" s="85"/>
      <c r="B212" s="85"/>
      <c r="C212" s="84"/>
      <c r="D212" s="86"/>
      <c r="E212" s="84"/>
      <c r="F212" s="84"/>
      <c r="G212" s="84"/>
      <c r="H212" s="84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5"/>
      <c r="AA212" s="85"/>
    </row>
    <row r="213" spans="1:27" x14ac:dyDescent="0.25">
      <c r="A213" s="85"/>
      <c r="B213" s="85"/>
      <c r="C213" s="84"/>
      <c r="D213" s="86"/>
      <c r="E213" s="84"/>
      <c r="F213" s="84"/>
      <c r="G213" s="84"/>
      <c r="H213" s="84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5"/>
      <c r="AA213" s="85"/>
    </row>
    <row r="214" spans="1:27" x14ac:dyDescent="0.25">
      <c r="A214" s="85"/>
      <c r="B214" s="85"/>
      <c r="C214" s="84"/>
      <c r="D214" s="86"/>
      <c r="E214" s="84"/>
      <c r="F214" s="84"/>
      <c r="G214" s="84"/>
      <c r="H214" s="84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5"/>
      <c r="AA214" s="85"/>
    </row>
    <row r="215" spans="1:27" x14ac:dyDescent="0.25">
      <c r="A215" s="85"/>
      <c r="B215" s="85"/>
      <c r="C215" s="84"/>
      <c r="D215" s="86"/>
      <c r="E215" s="84"/>
      <c r="F215" s="84"/>
      <c r="G215" s="84"/>
      <c r="H215" s="84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5"/>
      <c r="AA215" s="85"/>
    </row>
    <row r="216" spans="1:27" x14ac:dyDescent="0.25">
      <c r="A216" s="85"/>
      <c r="B216" s="85"/>
      <c r="C216" s="84"/>
      <c r="D216" s="86"/>
      <c r="E216" s="84"/>
      <c r="F216" s="84"/>
      <c r="G216" s="84"/>
      <c r="H216" s="84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5"/>
      <c r="AA216" s="85"/>
    </row>
    <row r="217" spans="1:27" x14ac:dyDescent="0.2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</row>
    <row r="267" spans="1:27" x14ac:dyDescent="0.25">
      <c r="A267" s="159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2"/>
      <c r="AA267" s="85"/>
    </row>
    <row r="268" spans="1:27" x14ac:dyDescent="0.25">
      <c r="A268" s="159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2"/>
      <c r="AA268" s="85"/>
    </row>
    <row r="269" spans="1:27" x14ac:dyDescent="0.25">
      <c r="A269" s="159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2"/>
      <c r="AA269" s="85"/>
    </row>
    <row r="270" spans="1:27" x14ac:dyDescent="0.25">
      <c r="A270" s="159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2"/>
      <c r="AA270" s="85"/>
    </row>
    <row r="271" spans="1:27" x14ac:dyDescent="0.25">
      <c r="A271" s="159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2"/>
      <c r="AA271" s="85"/>
    </row>
    <row r="272" spans="1:27" x14ac:dyDescent="0.25">
      <c r="A272" s="159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2"/>
      <c r="AA272" s="85"/>
    </row>
    <row r="273" spans="1:27" x14ac:dyDescent="0.25">
      <c r="A273" s="159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2"/>
      <c r="AA273" s="85"/>
    </row>
    <row r="274" spans="1:27" x14ac:dyDescent="0.25">
      <c r="A274" s="159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2"/>
      <c r="AA274" s="85"/>
    </row>
    <row r="275" spans="1:27" x14ac:dyDescent="0.25">
      <c r="A275" s="159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2"/>
      <c r="AA275" s="85"/>
    </row>
    <row r="276" spans="1:27" x14ac:dyDescent="0.25">
      <c r="A276" s="159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2"/>
      <c r="AA276" s="85"/>
    </row>
    <row r="277" spans="1:27" x14ac:dyDescent="0.25">
      <c r="A277" s="159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2"/>
      <c r="AA277" s="85"/>
    </row>
    <row r="278" spans="1:27" x14ac:dyDescent="0.25">
      <c r="A278" s="159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2"/>
      <c r="AA278" s="85"/>
    </row>
    <row r="279" spans="1:27" x14ac:dyDescent="0.25">
      <c r="A279" s="159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2"/>
      <c r="AA279" s="85"/>
    </row>
    <row r="280" spans="1:27" x14ac:dyDescent="0.25">
      <c r="A280" s="159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2"/>
      <c r="AA280" s="85"/>
    </row>
    <row r="281" spans="1:27" x14ac:dyDescent="0.25">
      <c r="A281" s="159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2"/>
      <c r="AA281" s="85"/>
    </row>
    <row r="282" spans="1:27" x14ac:dyDescent="0.25">
      <c r="A282" s="159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2"/>
      <c r="AA282" s="85"/>
    </row>
    <row r="283" spans="1:27" x14ac:dyDescent="0.25">
      <c r="A283" s="159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2"/>
      <c r="AA283" s="85"/>
    </row>
    <row r="284" spans="1:27" x14ac:dyDescent="0.25">
      <c r="A284" s="159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2"/>
      <c r="AA284" s="85"/>
    </row>
    <row r="285" spans="1:27" x14ac:dyDescent="0.25">
      <c r="A285" s="159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2"/>
      <c r="AA285" s="85"/>
    </row>
    <row r="286" spans="1:27" x14ac:dyDescent="0.25">
      <c r="A286" s="159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2"/>
      <c r="AA286" s="85"/>
    </row>
    <row r="287" spans="1:27" x14ac:dyDescent="0.25">
      <c r="A287" s="159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2"/>
      <c r="AA287" s="85"/>
    </row>
    <row r="288" spans="1:27" x14ac:dyDescent="0.25">
      <c r="A288" s="159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2"/>
      <c r="AA288" s="85"/>
    </row>
    <row r="289" spans="1:27" x14ac:dyDescent="0.25">
      <c r="A289" s="159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2"/>
      <c r="AA289" s="85"/>
    </row>
    <row r="290" spans="1:27" x14ac:dyDescent="0.25">
      <c r="A290" s="159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2"/>
      <c r="AA290" s="85"/>
    </row>
    <row r="291" spans="1:27" x14ac:dyDescent="0.25">
      <c r="A291" s="159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2"/>
      <c r="AA291" s="85"/>
    </row>
    <row r="292" spans="1:27" x14ac:dyDescent="0.25">
      <c r="A292" s="159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2"/>
      <c r="AA292" s="85"/>
    </row>
    <row r="293" spans="1:27" x14ac:dyDescent="0.25">
      <c r="A293" s="156"/>
      <c r="B293" s="84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2"/>
      <c r="AA293" s="85"/>
    </row>
    <row r="294" spans="1:27" x14ac:dyDescent="0.25">
      <c r="A294" s="156"/>
      <c r="B294" s="84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2"/>
      <c r="AA294" s="85"/>
    </row>
    <row r="295" spans="1:27" x14ac:dyDescent="0.25">
      <c r="A295" s="159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2"/>
      <c r="AA295" s="85"/>
    </row>
    <row r="296" spans="1:27" x14ac:dyDescent="0.25">
      <c r="A296" s="159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2"/>
      <c r="AA296" s="85"/>
    </row>
    <row r="297" spans="1:27" x14ac:dyDescent="0.2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</row>
    <row r="351" spans="1:27" x14ac:dyDescent="0.25">
      <c r="A351" s="156"/>
      <c r="B351" s="84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4"/>
      <c r="AA351" s="85"/>
    </row>
    <row r="352" spans="1:27" x14ac:dyDescent="0.25">
      <c r="A352" s="156"/>
      <c r="B352" s="84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4"/>
      <c r="AA352" s="85"/>
    </row>
    <row r="353" spans="1:27" x14ac:dyDescent="0.25">
      <c r="A353" s="156"/>
      <c r="B353" s="84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4"/>
      <c r="AA353" s="85"/>
    </row>
    <row r="354" spans="1:27" x14ac:dyDescent="0.25">
      <c r="A354" s="156"/>
      <c r="B354" s="84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4"/>
      <c r="AA354" s="85"/>
    </row>
    <row r="355" spans="1:27" x14ac:dyDescent="0.25">
      <c r="A355" s="156"/>
      <c r="B355" s="84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4"/>
      <c r="AA355" s="85"/>
    </row>
    <row r="356" spans="1:27" x14ac:dyDescent="0.25">
      <c r="A356" s="156"/>
      <c r="B356" s="84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4"/>
      <c r="AA356" s="85"/>
    </row>
    <row r="357" spans="1:27" x14ac:dyDescent="0.25">
      <c r="A357" s="156"/>
      <c r="B357" s="84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4"/>
      <c r="AA357" s="85"/>
    </row>
    <row r="358" spans="1:27" x14ac:dyDescent="0.25">
      <c r="A358" s="156"/>
      <c r="B358" s="84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4"/>
      <c r="AA358" s="85"/>
    </row>
    <row r="359" spans="1:27" x14ac:dyDescent="0.25">
      <c r="A359" s="156"/>
      <c r="B359" s="84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4"/>
      <c r="AA359" s="85"/>
    </row>
    <row r="360" spans="1:27" x14ac:dyDescent="0.25">
      <c r="A360" s="156"/>
      <c r="B360" s="84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4"/>
      <c r="AA360" s="85"/>
    </row>
    <row r="361" spans="1:27" x14ac:dyDescent="0.25">
      <c r="A361" s="156"/>
      <c r="B361" s="84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4"/>
      <c r="AA361" s="85"/>
    </row>
    <row r="362" spans="1:27" x14ac:dyDescent="0.25">
      <c r="A362" s="156"/>
      <c r="B362" s="84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4"/>
      <c r="AA362" s="85"/>
    </row>
    <row r="363" spans="1:27" x14ac:dyDescent="0.25">
      <c r="A363" s="156"/>
      <c r="B363" s="84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4"/>
      <c r="AA363" s="85"/>
    </row>
    <row r="364" spans="1:27" x14ac:dyDescent="0.25">
      <c r="A364" s="156"/>
      <c r="B364" s="84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4"/>
      <c r="AA364" s="85"/>
    </row>
    <row r="365" spans="1:27" x14ac:dyDescent="0.25">
      <c r="A365" s="156"/>
      <c r="B365" s="84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4"/>
      <c r="AA365" s="85"/>
    </row>
    <row r="366" spans="1:27" x14ac:dyDescent="0.25">
      <c r="A366" s="156"/>
      <c r="B366" s="84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4"/>
      <c r="AA366" s="85"/>
    </row>
    <row r="367" spans="1:27" x14ac:dyDescent="0.25">
      <c r="A367" s="156"/>
      <c r="B367" s="84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4"/>
      <c r="AA367" s="85"/>
    </row>
    <row r="368" spans="1:27" x14ac:dyDescent="0.25">
      <c r="A368" s="156"/>
      <c r="B368" s="84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4"/>
      <c r="AA368" s="85"/>
    </row>
    <row r="369" spans="1:27" x14ac:dyDescent="0.25">
      <c r="A369" s="156"/>
      <c r="B369" s="84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4"/>
      <c r="AA369" s="85"/>
    </row>
    <row r="370" spans="1:27" x14ac:dyDescent="0.25">
      <c r="A370" s="156"/>
      <c r="B370" s="84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4"/>
      <c r="AA370" s="85"/>
    </row>
    <row r="371" spans="1:27" x14ac:dyDescent="0.25">
      <c r="A371" s="156"/>
      <c r="B371" s="84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4"/>
      <c r="AA371" s="85"/>
    </row>
    <row r="372" spans="1:27" x14ac:dyDescent="0.25">
      <c r="A372" s="156"/>
      <c r="B372" s="84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4"/>
      <c r="AA372" s="85"/>
    </row>
    <row r="373" spans="1:27" x14ac:dyDescent="0.25">
      <c r="A373" s="156"/>
      <c r="B373" s="84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4"/>
      <c r="AA373" s="85"/>
    </row>
    <row r="374" spans="1:27" x14ac:dyDescent="0.25">
      <c r="A374" s="156"/>
      <c r="B374" s="84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4"/>
      <c r="AA374" s="85"/>
    </row>
    <row r="375" spans="1:27" x14ac:dyDescent="0.25">
      <c r="A375" s="156"/>
      <c r="B375" s="84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4"/>
      <c r="AA375" s="85"/>
    </row>
    <row r="376" spans="1:27" x14ac:dyDescent="0.25">
      <c r="A376" s="15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4"/>
      <c r="AA376" s="85"/>
    </row>
    <row r="377" spans="1:27" x14ac:dyDescent="0.25">
      <c r="A377" s="156"/>
      <c r="B377" s="84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4"/>
      <c r="AA377" s="85"/>
    </row>
    <row r="378" spans="1:27" x14ac:dyDescent="0.25">
      <c r="A378" s="156"/>
      <c r="B378" s="84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4"/>
      <c r="AA378" s="85"/>
    </row>
    <row r="379" spans="1:27" x14ac:dyDescent="0.25">
      <c r="A379" s="156"/>
      <c r="B379" s="84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4"/>
      <c r="AA379" s="85"/>
    </row>
    <row r="380" spans="1:27" x14ac:dyDescent="0.25">
      <c r="A380" s="156"/>
      <c r="B380" s="84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4"/>
      <c r="AA380" s="85"/>
    </row>
    <row r="381" spans="1:27" x14ac:dyDescent="0.25">
      <c r="A381" s="156"/>
      <c r="B381" s="84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4"/>
      <c r="AA381" s="85"/>
    </row>
    <row r="382" spans="1:27" x14ac:dyDescent="0.25">
      <c r="A382" s="156"/>
      <c r="B382" s="84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4"/>
      <c r="AA382" s="85"/>
    </row>
    <row r="383" spans="1:27" x14ac:dyDescent="0.25">
      <c r="A383" s="156"/>
      <c r="B383" s="84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4"/>
      <c r="AA383" s="85"/>
    </row>
    <row r="384" spans="1:27" x14ac:dyDescent="0.25">
      <c r="A384" s="156"/>
      <c r="B384" s="84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4"/>
      <c r="AA384" s="85"/>
    </row>
    <row r="385" spans="1:27" x14ac:dyDescent="0.25">
      <c r="A385" s="156"/>
      <c r="B385" s="84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4"/>
      <c r="AA385" s="85"/>
    </row>
    <row r="386" spans="1:27" x14ac:dyDescent="0.25">
      <c r="A386" s="156"/>
      <c r="B386" s="84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4"/>
      <c r="AA386" s="8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85"/>
    </row>
    <row r="388" spans="1:27" x14ac:dyDescent="0.25">
      <c r="A388" s="6"/>
      <c r="B388" s="6"/>
      <c r="C388" s="6"/>
      <c r="D388" s="84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85"/>
    </row>
    <row r="389" spans="1:27" x14ac:dyDescent="0.25">
      <c r="A389" s="6"/>
      <c r="B389" s="6"/>
      <c r="C389" s="6"/>
      <c r="D389" s="84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85"/>
    </row>
    <row r="390" spans="1:27" x14ac:dyDescent="0.25">
      <c r="A390" s="6"/>
      <c r="B390" s="6"/>
      <c r="C390" s="6"/>
      <c r="D390" s="84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85"/>
    </row>
    <row r="391" spans="1:27" x14ac:dyDescent="0.25">
      <c r="A391" s="84"/>
      <c r="B391" s="84"/>
      <c r="C391" s="6"/>
      <c r="D391" s="84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85"/>
    </row>
    <row r="392" spans="1:27" x14ac:dyDescent="0.25">
      <c r="A392" s="84"/>
      <c r="B392" s="84"/>
      <c r="C392" s="156"/>
      <c r="D392" s="84"/>
      <c r="E392" s="156"/>
      <c r="F392" s="84"/>
      <c r="G392" s="84"/>
      <c r="H392" s="8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85"/>
    </row>
    <row r="393" spans="1:27" x14ac:dyDescent="0.25">
      <c r="A393" s="85"/>
      <c r="B393" s="85"/>
      <c r="C393" s="156"/>
      <c r="D393" s="84"/>
      <c r="E393" s="156"/>
      <c r="F393" s="84"/>
      <c r="G393" s="84"/>
      <c r="H393" s="8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85"/>
      <c r="AA393" s="85"/>
    </row>
    <row r="394" spans="1:27" x14ac:dyDescent="0.25">
      <c r="A394" s="85"/>
      <c r="B394" s="85"/>
      <c r="C394" s="156"/>
      <c r="D394" s="84"/>
      <c r="E394" s="156"/>
      <c r="F394" s="84"/>
      <c r="G394" s="84"/>
      <c r="H394" s="8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85"/>
      <c r="AA394" s="85"/>
    </row>
    <row r="395" spans="1:27" x14ac:dyDescent="0.25">
      <c r="A395" s="85"/>
      <c r="B395" s="85"/>
      <c r="C395" s="156"/>
      <c r="D395" s="84"/>
      <c r="E395" s="156"/>
      <c r="F395" s="84"/>
      <c r="G395" s="84"/>
      <c r="H395" s="8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85"/>
      <c r="AA395" s="85"/>
    </row>
    <row r="396" spans="1:27" x14ac:dyDescent="0.25">
      <c r="A396" s="85"/>
      <c r="B396" s="85"/>
      <c r="C396" s="156"/>
      <c r="D396" s="84"/>
      <c r="E396" s="156"/>
      <c r="F396" s="84"/>
      <c r="G396" s="84"/>
      <c r="H396" s="8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85"/>
      <c r="AA396" s="85"/>
    </row>
    <row r="397" spans="1:27" x14ac:dyDescent="0.25">
      <c r="A397" s="85"/>
      <c r="B397" s="85"/>
      <c r="C397" s="156"/>
      <c r="D397" s="84"/>
      <c r="E397" s="156"/>
      <c r="F397" s="84"/>
      <c r="G397" s="84"/>
      <c r="H397" s="8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85"/>
      <c r="AA397" s="85"/>
    </row>
    <row r="398" spans="1:27" x14ac:dyDescent="0.25">
      <c r="A398" s="85"/>
      <c r="B398" s="85"/>
      <c r="C398" s="156"/>
      <c r="D398" s="84"/>
      <c r="E398" s="156"/>
      <c r="F398" s="84"/>
      <c r="G398" s="84"/>
      <c r="H398" s="8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85"/>
      <c r="AA398" s="85"/>
    </row>
    <row r="399" spans="1:27" x14ac:dyDescent="0.25">
      <c r="A399" s="85"/>
      <c r="B399" s="85"/>
      <c r="C399" s="156"/>
      <c r="D399" s="84"/>
      <c r="E399" s="156"/>
      <c r="F399" s="84"/>
      <c r="G399" s="84"/>
      <c r="H399" s="8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85"/>
      <c r="AA399" s="85"/>
    </row>
    <row r="400" spans="1:27" x14ac:dyDescent="0.25">
      <c r="A400" s="85"/>
      <c r="B400" s="85"/>
      <c r="C400" s="156"/>
      <c r="D400" s="84"/>
      <c r="E400" s="156"/>
      <c r="F400" s="84"/>
      <c r="G400" s="84"/>
      <c r="H400" s="8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85"/>
      <c r="AA400" s="85"/>
    </row>
    <row r="401" spans="1:27" x14ac:dyDescent="0.25">
      <c r="A401" s="85"/>
      <c r="B401" s="85"/>
      <c r="C401" s="156"/>
      <c r="D401" s="84"/>
      <c r="E401" s="156"/>
      <c r="F401" s="84"/>
      <c r="G401" s="84"/>
      <c r="H401" s="8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85"/>
      <c r="AA401" s="85"/>
    </row>
    <row r="402" spans="1:27" x14ac:dyDescent="0.25">
      <c r="A402" s="85"/>
      <c r="B402" s="85"/>
      <c r="C402" s="156"/>
      <c r="D402" s="84"/>
      <c r="E402" s="156"/>
      <c r="F402" s="84"/>
      <c r="G402" s="84"/>
      <c r="H402" s="8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85"/>
      <c r="AA402" s="85"/>
    </row>
    <row r="403" spans="1:27" x14ac:dyDescent="0.25">
      <c r="A403" s="85"/>
      <c r="B403" s="85"/>
      <c r="C403" s="156"/>
      <c r="D403" s="84"/>
      <c r="E403" s="156"/>
      <c r="F403" s="84"/>
      <c r="G403" s="84"/>
      <c r="H403" s="8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85"/>
      <c r="AA403" s="85"/>
    </row>
    <row r="404" spans="1:27" x14ac:dyDescent="0.25">
      <c r="A404" s="85"/>
      <c r="B404" s="85"/>
      <c r="C404" s="156"/>
      <c r="D404" s="84"/>
      <c r="E404" s="156"/>
      <c r="F404" s="84"/>
      <c r="G404" s="84"/>
      <c r="H404" s="8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85"/>
      <c r="AA404" s="85"/>
    </row>
    <row r="405" spans="1:27" x14ac:dyDescent="0.25">
      <c r="A405" s="85"/>
      <c r="B405" s="85"/>
      <c r="C405" s="156"/>
      <c r="D405" s="84"/>
      <c r="E405" s="156"/>
      <c r="F405" s="84"/>
      <c r="G405" s="84"/>
      <c r="H405" s="8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85"/>
      <c r="AA405" s="85"/>
    </row>
    <row r="406" spans="1:27" x14ac:dyDescent="0.25">
      <c r="A406" s="85"/>
      <c r="B406" s="85"/>
      <c r="C406" s="156"/>
      <c r="D406" s="84"/>
      <c r="E406" s="156"/>
      <c r="F406" s="84"/>
      <c r="G406" s="84"/>
      <c r="H406" s="8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85"/>
      <c r="AA406" s="85"/>
    </row>
    <row r="407" spans="1:27" x14ac:dyDescent="0.25">
      <c r="A407" s="85"/>
      <c r="B407" s="85"/>
      <c r="C407" s="156"/>
      <c r="D407" s="84"/>
      <c r="E407" s="156"/>
      <c r="F407" s="84"/>
      <c r="G407" s="84"/>
      <c r="H407" s="8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85"/>
      <c r="AA407" s="85"/>
    </row>
    <row r="408" spans="1:27" x14ac:dyDescent="0.25">
      <c r="A408" s="85"/>
      <c r="B408" s="85"/>
      <c r="C408" s="156"/>
      <c r="D408" s="84"/>
      <c r="E408" s="156"/>
      <c r="F408" s="84"/>
      <c r="G408" s="84"/>
      <c r="H408" s="8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85"/>
      <c r="AA408" s="85"/>
    </row>
    <row r="409" spans="1:27" x14ac:dyDescent="0.25">
      <c r="A409" s="85"/>
      <c r="B409" s="85"/>
      <c r="C409" s="156"/>
      <c r="D409" s="84"/>
      <c r="E409" s="156"/>
      <c r="F409" s="84"/>
      <c r="G409" s="84"/>
      <c r="H409" s="8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85"/>
      <c r="AA409" s="85"/>
    </row>
    <row r="410" spans="1:27" x14ac:dyDescent="0.25">
      <c r="A410" s="85"/>
      <c r="B410" s="85"/>
      <c r="C410" s="156"/>
      <c r="D410" s="84"/>
      <c r="E410" s="156"/>
      <c r="F410" s="84"/>
      <c r="G410" s="84"/>
      <c r="H410" s="8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85"/>
      <c r="AA410" s="85"/>
    </row>
    <row r="411" spans="1:27" x14ac:dyDescent="0.25">
      <c r="A411" s="85"/>
      <c r="B411" s="85"/>
      <c r="C411" s="156"/>
      <c r="D411" s="84"/>
      <c r="E411" s="156"/>
      <c r="F411" s="84"/>
      <c r="G411" s="84"/>
      <c r="H411" s="8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85"/>
      <c r="AA411" s="85"/>
    </row>
    <row r="412" spans="1:27" x14ac:dyDescent="0.25">
      <c r="A412" s="85"/>
      <c r="B412" s="85"/>
      <c r="C412" s="156"/>
      <c r="D412" s="84"/>
      <c r="E412" s="156"/>
      <c r="F412" s="84"/>
      <c r="G412" s="84"/>
      <c r="H412" s="8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85"/>
      <c r="AA412" s="85"/>
    </row>
    <row r="413" spans="1:27" x14ac:dyDescent="0.25">
      <c r="A413" s="85"/>
      <c r="B413" s="85"/>
      <c r="C413" s="156"/>
      <c r="D413" s="84"/>
      <c r="E413" s="156"/>
      <c r="F413" s="84"/>
      <c r="G413" s="84"/>
      <c r="H413" s="8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85"/>
      <c r="AA413" s="85"/>
    </row>
    <row r="414" spans="1:27" x14ac:dyDescent="0.25">
      <c r="A414" s="85"/>
      <c r="B414" s="85"/>
      <c r="C414" s="156"/>
      <c r="D414" s="84"/>
      <c r="E414" s="156"/>
      <c r="F414" s="84"/>
      <c r="G414" s="84"/>
      <c r="H414" s="8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85"/>
      <c r="AA414" s="85"/>
    </row>
    <row r="415" spans="1:27" x14ac:dyDescent="0.25">
      <c r="A415" s="85"/>
      <c r="B415" s="85"/>
      <c r="C415" s="156"/>
      <c r="D415" s="84"/>
      <c r="E415" s="156"/>
      <c r="F415" s="84"/>
      <c r="G415" s="84"/>
      <c r="H415" s="8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85"/>
      <c r="AA415" s="85"/>
    </row>
    <row r="416" spans="1:27" x14ac:dyDescent="0.25">
      <c r="A416" s="85"/>
      <c r="B416" s="85"/>
      <c r="C416" s="156"/>
      <c r="D416" s="84"/>
      <c r="E416" s="156"/>
      <c r="F416" s="84"/>
      <c r="G416" s="84"/>
      <c r="H416" s="8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85"/>
      <c r="AA416" s="85"/>
    </row>
    <row r="417" spans="1:27" x14ac:dyDescent="0.25">
      <c r="A417" s="85"/>
      <c r="B417" s="85"/>
      <c r="C417" s="156"/>
      <c r="D417" s="84"/>
      <c r="E417" s="156"/>
      <c r="F417" s="84"/>
      <c r="G417" s="84"/>
      <c r="H417" s="8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85"/>
      <c r="AA417" s="85"/>
    </row>
    <row r="418" spans="1:27" x14ac:dyDescent="0.25">
      <c r="A418" s="85"/>
      <c r="B418" s="85"/>
      <c r="C418" s="156"/>
      <c r="D418" s="84"/>
      <c r="E418" s="156"/>
      <c r="F418" s="84"/>
      <c r="G418" s="84"/>
      <c r="H418" s="8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85"/>
      <c r="AA418" s="85"/>
    </row>
    <row r="419" spans="1:27" x14ac:dyDescent="0.25">
      <c r="A419" s="85"/>
      <c r="B419" s="85"/>
      <c r="C419" s="156"/>
      <c r="D419" s="84"/>
      <c r="E419" s="156"/>
      <c r="F419" s="84"/>
      <c r="G419" s="84"/>
      <c r="H419" s="8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85"/>
      <c r="AA419" s="85"/>
    </row>
    <row r="420" spans="1:27" x14ac:dyDescent="0.25">
      <c r="A420" s="85"/>
      <c r="B420" s="85"/>
      <c r="C420" s="156"/>
      <c r="D420" s="84"/>
      <c r="E420" s="156"/>
      <c r="F420" s="84"/>
      <c r="G420" s="84"/>
      <c r="H420" s="8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85"/>
      <c r="AA420" s="85"/>
    </row>
    <row r="421" spans="1:27" x14ac:dyDescent="0.25">
      <c r="A421" s="85"/>
      <c r="B421" s="85"/>
      <c r="C421" s="156"/>
      <c r="D421" s="84"/>
      <c r="E421" s="156"/>
      <c r="F421" s="84"/>
      <c r="G421" s="84"/>
      <c r="H421" s="8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85"/>
      <c r="AA421" s="85"/>
    </row>
    <row r="422" spans="1:27" x14ac:dyDescent="0.25">
      <c r="A422" s="85"/>
      <c r="B422" s="85"/>
      <c r="C422" s="156"/>
      <c r="D422" s="84"/>
      <c r="E422" s="156"/>
      <c r="F422" s="84"/>
      <c r="G422" s="84"/>
      <c r="H422" s="8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85"/>
      <c r="AA422" s="85"/>
    </row>
    <row r="423" spans="1:27" x14ac:dyDescent="0.25">
      <c r="A423" s="85"/>
      <c r="B423" s="85"/>
      <c r="C423" s="156"/>
      <c r="D423" s="84"/>
      <c r="E423" s="156"/>
      <c r="F423" s="84"/>
      <c r="G423" s="84"/>
      <c r="H423" s="8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85"/>
      <c r="AA423" s="85"/>
    </row>
    <row r="424" spans="1:27" x14ac:dyDescent="0.25">
      <c r="A424" s="85"/>
      <c r="B424" s="85"/>
      <c r="C424" s="156"/>
      <c r="D424" s="84"/>
      <c r="E424" s="156"/>
      <c r="F424" s="84"/>
      <c r="G424" s="84"/>
      <c r="H424" s="8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85"/>
      <c r="AA424" s="85"/>
    </row>
    <row r="425" spans="1:27" x14ac:dyDescent="0.25">
      <c r="A425" s="85"/>
      <c r="B425" s="85"/>
      <c r="C425" s="156"/>
      <c r="D425" s="84"/>
      <c r="E425" s="156"/>
      <c r="F425" s="84"/>
      <c r="G425" s="84"/>
      <c r="H425" s="8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85"/>
      <c r="AA425" s="85"/>
    </row>
    <row r="426" spans="1:27" x14ac:dyDescent="0.25">
      <c r="A426" s="85"/>
      <c r="B426" s="85"/>
      <c r="C426" s="156"/>
      <c r="D426" s="84"/>
      <c r="E426" s="156"/>
      <c r="F426" s="84"/>
      <c r="G426" s="84"/>
      <c r="H426" s="8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85"/>
      <c r="AA426" s="85"/>
    </row>
    <row r="427" spans="1:27" x14ac:dyDescent="0.25">
      <c r="A427" s="85"/>
      <c r="B427" s="85"/>
      <c r="C427" s="156"/>
      <c r="D427" s="84"/>
      <c r="E427" s="156"/>
      <c r="F427" s="84"/>
      <c r="G427" s="84"/>
      <c r="H427" s="8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85"/>
      <c r="AA427" s="85"/>
    </row>
    <row r="428" spans="1:27" x14ac:dyDescent="0.25">
      <c r="A428" s="85"/>
      <c r="B428" s="85"/>
      <c r="C428" s="156"/>
      <c r="D428" s="84"/>
      <c r="E428" s="156"/>
      <c r="F428" s="84"/>
      <c r="G428" s="84"/>
      <c r="H428" s="8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85"/>
      <c r="AA428" s="85"/>
    </row>
    <row r="429" spans="1:27" x14ac:dyDescent="0.25">
      <c r="A429" s="85"/>
      <c r="B429" s="85"/>
      <c r="C429" s="156"/>
      <c r="D429" s="84"/>
      <c r="E429" s="156"/>
      <c r="F429" s="84"/>
      <c r="G429" s="84"/>
      <c r="H429" s="8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85"/>
      <c r="AA429" s="85"/>
    </row>
    <row r="430" spans="1:27" x14ac:dyDescent="0.2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1:27" x14ac:dyDescent="0.2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1:27" x14ac:dyDescent="0.2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1:27" x14ac:dyDescent="0.2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1:27" x14ac:dyDescent="0.2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</row>
    <row r="605" spans="1:27" x14ac:dyDescent="0.2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1:27" x14ac:dyDescent="0.2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1:27" x14ac:dyDescent="0.2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1:27" x14ac:dyDescent="0.2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1:27" x14ac:dyDescent="0.2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1:27" x14ac:dyDescent="0.2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1:27" x14ac:dyDescent="0.2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1:27" x14ac:dyDescent="0.2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1:27" x14ac:dyDescent="0.2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</row>
    <row r="618" spans="1:27" x14ac:dyDescent="0.2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1:27" x14ac:dyDescent="0.2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1:27" x14ac:dyDescent="0.2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1:27" x14ac:dyDescent="0.2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1:27" x14ac:dyDescent="0.2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1:27" x14ac:dyDescent="0.2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1:27" x14ac:dyDescent="0.2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1:27" x14ac:dyDescent="0.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1:27" x14ac:dyDescent="0.2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1:27" x14ac:dyDescent="0.2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1:27" x14ac:dyDescent="0.2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1:27" x14ac:dyDescent="0.2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1:27" x14ac:dyDescent="0.2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</row>
    <row r="631" spans="1:27" x14ac:dyDescent="0.2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1:27" x14ac:dyDescent="0.2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1:27" x14ac:dyDescent="0.2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1:27" x14ac:dyDescent="0.2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1:27" x14ac:dyDescent="0.2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1:27" x14ac:dyDescent="0.2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1:27" x14ac:dyDescent="0.2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1:27" x14ac:dyDescent="0.2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1:27" x14ac:dyDescent="0.2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1:27" x14ac:dyDescent="0.2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1:27" x14ac:dyDescent="0.2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1:27" x14ac:dyDescent="0.2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1:27" x14ac:dyDescent="0.2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</row>
    <row r="644" spans="1:27" x14ac:dyDescent="0.2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</row>
    <row r="645" spans="1:27" x14ac:dyDescent="0.2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</row>
    <row r="646" spans="1:27" x14ac:dyDescent="0.2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</row>
    <row r="647" spans="1:27" x14ac:dyDescent="0.2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</row>
    <row r="648" spans="1:27" x14ac:dyDescent="0.2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</row>
    <row r="649" spans="1:27" x14ac:dyDescent="0.2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</row>
    <row r="650" spans="1:27" x14ac:dyDescent="0.2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</row>
    <row r="651" spans="1:27" x14ac:dyDescent="0.2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</row>
    <row r="652" spans="1:27" x14ac:dyDescent="0.2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</row>
    <row r="653" spans="1:27" x14ac:dyDescent="0.2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</row>
    <row r="654" spans="1:27" x14ac:dyDescent="0.2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</row>
    <row r="655" spans="1:27" x14ac:dyDescent="0.2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</row>
    <row r="656" spans="1:27" x14ac:dyDescent="0.2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</row>
    <row r="657" spans="1:27" x14ac:dyDescent="0.2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</row>
    <row r="658" spans="1:27" x14ac:dyDescent="0.2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</row>
    <row r="659" spans="1:27" x14ac:dyDescent="0.2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</row>
    <row r="660" spans="1:27" x14ac:dyDescent="0.2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</row>
    <row r="661" spans="1:27" x14ac:dyDescent="0.2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</row>
    <row r="662" spans="1:27" x14ac:dyDescent="0.2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</row>
    <row r="663" spans="1:27" x14ac:dyDescent="0.2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</row>
    <row r="664" spans="1:27" x14ac:dyDescent="0.2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</row>
    <row r="665" spans="1:27" x14ac:dyDescent="0.2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</row>
    <row r="666" spans="1:27" x14ac:dyDescent="0.2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</row>
    <row r="667" spans="1:27" x14ac:dyDescent="0.2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</row>
    <row r="668" spans="1:27" x14ac:dyDescent="0.2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</row>
    <row r="669" spans="1:27" x14ac:dyDescent="0.2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</row>
    <row r="670" spans="1:27" x14ac:dyDescent="0.2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</row>
    <row r="671" spans="1:27" x14ac:dyDescent="0.2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</row>
    <row r="672" spans="1:27" x14ac:dyDescent="0.2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</row>
    <row r="673" spans="1:27" x14ac:dyDescent="0.2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</row>
    <row r="674" spans="1:27" x14ac:dyDescent="0.2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</row>
    <row r="675" spans="1:27" x14ac:dyDescent="0.2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</row>
    <row r="676" spans="1:27" x14ac:dyDescent="0.2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</row>
    <row r="677" spans="1:27" x14ac:dyDescent="0.2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</row>
    <row r="678" spans="1:27" x14ac:dyDescent="0.2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</row>
    <row r="679" spans="1:27" x14ac:dyDescent="0.2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</row>
    <row r="680" spans="1:27" x14ac:dyDescent="0.2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</row>
    <row r="681" spans="1:27" x14ac:dyDescent="0.2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</row>
    <row r="682" spans="1:27" x14ac:dyDescent="0.2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</row>
    <row r="683" spans="1:27" x14ac:dyDescent="0.2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</row>
    <row r="684" spans="1:27" x14ac:dyDescent="0.2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</row>
    <row r="685" spans="1:27" x14ac:dyDescent="0.2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</row>
    <row r="686" spans="1:27" x14ac:dyDescent="0.2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</row>
    <row r="687" spans="1:27" x14ac:dyDescent="0.2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</row>
    <row r="688" spans="1:27" x14ac:dyDescent="0.2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</row>
    <row r="689" spans="1:27" x14ac:dyDescent="0.2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</row>
    <row r="690" spans="1:27" x14ac:dyDescent="0.2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</row>
    <row r="691" spans="1:27" x14ac:dyDescent="0.2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</row>
    <row r="692" spans="1:27" x14ac:dyDescent="0.2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</row>
    <row r="693" spans="1:27" x14ac:dyDescent="0.2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</row>
    <row r="694" spans="1:27" x14ac:dyDescent="0.2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</row>
    <row r="695" spans="1:27" x14ac:dyDescent="0.2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</row>
    <row r="696" spans="1:27" x14ac:dyDescent="0.2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</row>
    <row r="697" spans="1:27" x14ac:dyDescent="0.2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</row>
    <row r="698" spans="1:27" x14ac:dyDescent="0.2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</row>
    <row r="699" spans="1:27" x14ac:dyDescent="0.2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</row>
    <row r="700" spans="1:27" x14ac:dyDescent="0.2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</row>
    <row r="701" spans="1:27" x14ac:dyDescent="0.2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</row>
    <row r="702" spans="1:27" x14ac:dyDescent="0.2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</row>
    <row r="703" spans="1:27" x14ac:dyDescent="0.2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</row>
    <row r="704" spans="1:27" x14ac:dyDescent="0.2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</row>
    <row r="705" spans="1:27" x14ac:dyDescent="0.2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</row>
    <row r="706" spans="1:27" x14ac:dyDescent="0.2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</row>
    <row r="707" spans="1:27" x14ac:dyDescent="0.2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</row>
    <row r="708" spans="1:27" x14ac:dyDescent="0.2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</row>
    <row r="709" spans="1:27" x14ac:dyDescent="0.2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</row>
    <row r="710" spans="1:27" x14ac:dyDescent="0.2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</row>
    <row r="711" spans="1:27" x14ac:dyDescent="0.2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</row>
    <row r="712" spans="1:27" x14ac:dyDescent="0.2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</row>
    <row r="713" spans="1:27" x14ac:dyDescent="0.2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</row>
    <row r="714" spans="1:27" x14ac:dyDescent="0.2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</row>
    <row r="715" spans="1:27" x14ac:dyDescent="0.2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</row>
    <row r="716" spans="1:27" x14ac:dyDescent="0.2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</row>
    <row r="717" spans="1:27" x14ac:dyDescent="0.2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</row>
    <row r="718" spans="1:27" x14ac:dyDescent="0.2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</row>
    <row r="719" spans="1:27" x14ac:dyDescent="0.2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</row>
  </sheetData>
  <mergeCells count="280">
    <mergeCell ref="T1:Y1"/>
    <mergeCell ref="A2:D2"/>
    <mergeCell ref="T2:AA2"/>
    <mergeCell ref="A3:E3"/>
    <mergeCell ref="T3:X3"/>
    <mergeCell ref="A4:D4"/>
    <mergeCell ref="T4:AA4"/>
    <mergeCell ref="B8:Y8"/>
    <mergeCell ref="B9:Y9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182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183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customHeight="1" x14ac:dyDescent="0.25">
      <c r="A31" s="180">
        <v>1</v>
      </c>
      <c r="B31" s="180" t="s">
        <v>130</v>
      </c>
      <c r="C31" s="182" t="s">
        <v>131</v>
      </c>
      <c r="D31" s="1" t="s">
        <v>27</v>
      </c>
      <c r="E31" s="184" t="s">
        <v>132</v>
      </c>
      <c r="F31" s="182" t="s">
        <v>122</v>
      </c>
      <c r="G31" s="182" t="s">
        <v>122</v>
      </c>
      <c r="H31" s="182" t="s">
        <v>137</v>
      </c>
      <c r="I31" s="21"/>
      <c r="J31" s="42"/>
      <c r="K31" s="21"/>
      <c r="L31" s="21"/>
      <c r="M31" s="21">
        <v>1</v>
      </c>
      <c r="N31" s="21">
        <v>1</v>
      </c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customHeight="1" x14ac:dyDescent="0.25">
      <c r="A32" s="181"/>
      <c r="B32" s="181"/>
      <c r="C32" s="183"/>
      <c r="D32" s="1" t="s">
        <v>24</v>
      </c>
      <c r="E32" s="184"/>
      <c r="F32" s="183"/>
      <c r="G32" s="183"/>
      <c r="H32" s="183"/>
      <c r="I32" s="42"/>
      <c r="J32" s="1"/>
      <c r="K32" s="1"/>
      <c r="L32" s="1"/>
      <c r="M32" s="1">
        <v>603</v>
      </c>
      <c r="N32" s="1">
        <v>9447</v>
      </c>
      <c r="O32" s="1"/>
      <c r="P32" s="21"/>
      <c r="Q32" s="1"/>
      <c r="R32" s="1"/>
      <c r="S32" s="1"/>
      <c r="T32" s="1"/>
      <c r="U32" s="1"/>
      <c r="V32" s="1"/>
      <c r="W32" s="1"/>
      <c r="X32" s="1"/>
      <c r="Y32" s="23">
        <f>SUM(I32:X32)</f>
        <v>10050</v>
      </c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603</v>
      </c>
      <c r="N66" s="17">
        <f>SUM(N16,N18,N20,N22,N24,N26,N28,N30,N32,N34,N36,N38,N40,N42,N44,N46,N48,N50,N52,N54,N56,N58,N60,N62,N64)</f>
        <v>9447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10050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A33" sqref="A33:A34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184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185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customHeight="1" x14ac:dyDescent="0.25">
      <c r="A33" s="180">
        <v>1</v>
      </c>
      <c r="B33" s="180" t="s">
        <v>133</v>
      </c>
      <c r="C33" s="182" t="s">
        <v>134</v>
      </c>
      <c r="D33" s="1" t="s">
        <v>27</v>
      </c>
      <c r="E33" s="184" t="s">
        <v>132</v>
      </c>
      <c r="F33" s="182" t="s">
        <v>122</v>
      </c>
      <c r="G33" s="182" t="s">
        <v>122</v>
      </c>
      <c r="H33" s="182" t="s">
        <v>137</v>
      </c>
      <c r="I33" s="42"/>
      <c r="J33" s="21"/>
      <c r="K33" s="21"/>
      <c r="L33" s="21"/>
      <c r="M33" s="21">
        <v>1</v>
      </c>
      <c r="N33" s="21">
        <v>1</v>
      </c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customHeight="1" x14ac:dyDescent="0.25">
      <c r="A34" s="181"/>
      <c r="B34" s="181"/>
      <c r="C34" s="183"/>
      <c r="D34" s="1" t="s">
        <v>24</v>
      </c>
      <c r="E34" s="184"/>
      <c r="F34" s="183"/>
      <c r="G34" s="183"/>
      <c r="H34" s="183"/>
      <c r="I34" s="1"/>
      <c r="J34" s="1"/>
      <c r="K34" s="1"/>
      <c r="L34" s="1"/>
      <c r="M34" s="1">
        <v>1440</v>
      </c>
      <c r="N34" s="1">
        <v>16560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23">
        <f>SUM(I34:X34)</f>
        <v>18000</v>
      </c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1440</v>
      </c>
      <c r="N66" s="17">
        <f>SUM(N16,N18,N20,N22,N24,N26,N28,N30,N32,N34,N36,N38,N40,N42,N44,N46,N48,N50,N52,N54,N56,N58,N60,N62,N64)</f>
        <v>16560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18000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187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186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customHeight="1" x14ac:dyDescent="0.25">
      <c r="A39" s="227">
        <v>1</v>
      </c>
      <c r="B39" s="227" t="s">
        <v>139</v>
      </c>
      <c r="C39" s="225" t="s">
        <v>140</v>
      </c>
      <c r="D39" s="92" t="s">
        <v>27</v>
      </c>
      <c r="E39" s="229" t="s">
        <v>141</v>
      </c>
      <c r="F39" s="225" t="s">
        <v>122</v>
      </c>
      <c r="G39" s="225" t="s">
        <v>122</v>
      </c>
      <c r="H39" s="225" t="s">
        <v>109</v>
      </c>
      <c r="I39" s="99"/>
      <c r="J39" s="100"/>
      <c r="K39" s="100"/>
      <c r="L39" s="100"/>
      <c r="M39" s="100">
        <v>1</v>
      </c>
      <c r="N39" s="100">
        <v>1</v>
      </c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customHeight="1" x14ac:dyDescent="0.25">
      <c r="A40" s="228"/>
      <c r="B40" s="228"/>
      <c r="C40" s="226"/>
      <c r="D40" s="92" t="s">
        <v>24</v>
      </c>
      <c r="E40" s="229"/>
      <c r="F40" s="226"/>
      <c r="G40" s="226"/>
      <c r="H40" s="226"/>
      <c r="I40" s="92"/>
      <c r="J40" s="92"/>
      <c r="K40" s="92"/>
      <c r="L40" s="92"/>
      <c r="M40" s="92">
        <v>109.9</v>
      </c>
      <c r="N40" s="92">
        <v>3553.1</v>
      </c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>
        <f>SUM(I40:X40)</f>
        <v>3663</v>
      </c>
      <c r="Z40" s="105"/>
      <c r="AA40" s="105"/>
    </row>
    <row r="41" spans="1:27" ht="30" customHeight="1" x14ac:dyDescent="0.25">
      <c r="A41" s="227">
        <v>2</v>
      </c>
      <c r="B41" s="227" t="s">
        <v>139</v>
      </c>
      <c r="C41" s="225" t="s">
        <v>142</v>
      </c>
      <c r="D41" s="92" t="s">
        <v>27</v>
      </c>
      <c r="E41" s="229" t="s">
        <v>143</v>
      </c>
      <c r="F41" s="225" t="s">
        <v>122</v>
      </c>
      <c r="G41" s="225" t="s">
        <v>122</v>
      </c>
      <c r="H41" s="225" t="s">
        <v>109</v>
      </c>
      <c r="I41" s="99"/>
      <c r="J41" s="100"/>
      <c r="K41" s="100"/>
      <c r="L41" s="100"/>
      <c r="M41" s="100">
        <v>1</v>
      </c>
      <c r="N41" s="100">
        <v>1</v>
      </c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customHeight="1" x14ac:dyDescent="0.25">
      <c r="A42" s="228"/>
      <c r="B42" s="228"/>
      <c r="C42" s="226"/>
      <c r="D42" s="92" t="s">
        <v>24</v>
      </c>
      <c r="E42" s="229"/>
      <c r="F42" s="226"/>
      <c r="G42" s="226"/>
      <c r="H42" s="226"/>
      <c r="I42" s="92"/>
      <c r="J42" s="92"/>
      <c r="K42" s="92"/>
      <c r="L42" s="92"/>
      <c r="M42" s="92">
        <v>73.3</v>
      </c>
      <c r="N42" s="92">
        <v>2368.6999999999998</v>
      </c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>
        <f>SUM(I42:X42)</f>
        <v>2442</v>
      </c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183.2</v>
      </c>
      <c r="N66" s="17">
        <f>SUM(N16,N18,N20,N22,N24,N26,N28,N30,N32,N34,N36,N38,N40,N42,N44,N46,N48,N50,N52,N54,N56,N58,N60,N62,N64)</f>
        <v>5921.7999999999993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6105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188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189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customHeight="1" x14ac:dyDescent="0.25">
      <c r="A43" s="227">
        <v>1</v>
      </c>
      <c r="B43" s="227" t="s">
        <v>144</v>
      </c>
      <c r="C43" s="225" t="s">
        <v>145</v>
      </c>
      <c r="D43" s="92" t="s">
        <v>27</v>
      </c>
      <c r="E43" s="229" t="s">
        <v>146</v>
      </c>
      <c r="F43" s="225" t="s">
        <v>122</v>
      </c>
      <c r="G43" s="225" t="s">
        <v>122</v>
      </c>
      <c r="H43" s="225" t="s">
        <v>109</v>
      </c>
      <c r="I43" s="99"/>
      <c r="J43" s="100"/>
      <c r="K43" s="100"/>
      <c r="L43" s="100"/>
      <c r="M43" s="100">
        <v>1</v>
      </c>
      <c r="N43" s="100">
        <v>1</v>
      </c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customHeight="1" x14ac:dyDescent="0.25">
      <c r="A44" s="228"/>
      <c r="B44" s="228"/>
      <c r="C44" s="226"/>
      <c r="D44" s="92" t="s">
        <v>24</v>
      </c>
      <c r="E44" s="229"/>
      <c r="F44" s="226"/>
      <c r="G44" s="226"/>
      <c r="H44" s="226"/>
      <c r="I44" s="92"/>
      <c r="J44" s="92"/>
      <c r="K44" s="92"/>
      <c r="L44" s="92"/>
      <c r="M44" s="92">
        <v>54</v>
      </c>
      <c r="N44" s="92">
        <v>1746</v>
      </c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>
        <f>SUM(I44:X44)</f>
        <v>1800</v>
      </c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54</v>
      </c>
      <c r="N66" s="17">
        <f>SUM(N16,N18,N20,N22,N24,N26,N28,N30,N32,N34,N36,N38,N40,N42,N44,N46,N48,N50,N52,N54,N56,N58,N60,N62,N64)</f>
        <v>1746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1800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190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191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customHeight="1" x14ac:dyDescent="0.25">
      <c r="A45" s="227">
        <v>1</v>
      </c>
      <c r="B45" s="227" t="s">
        <v>147</v>
      </c>
      <c r="C45" s="225" t="s">
        <v>148</v>
      </c>
      <c r="D45" s="92" t="s">
        <v>27</v>
      </c>
      <c r="E45" s="229" t="s">
        <v>149</v>
      </c>
      <c r="F45" s="225" t="s">
        <v>122</v>
      </c>
      <c r="G45" s="225" t="s">
        <v>122</v>
      </c>
      <c r="H45" s="225" t="s">
        <v>137</v>
      </c>
      <c r="I45" s="99"/>
      <c r="J45" s="100"/>
      <c r="K45" s="100"/>
      <c r="L45" s="100"/>
      <c r="M45" s="100">
        <v>1</v>
      </c>
      <c r="N45" s="100">
        <v>1</v>
      </c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customHeight="1" x14ac:dyDescent="0.25">
      <c r="A46" s="228"/>
      <c r="B46" s="228"/>
      <c r="C46" s="226"/>
      <c r="D46" s="92" t="s">
        <v>24</v>
      </c>
      <c r="E46" s="229"/>
      <c r="F46" s="226"/>
      <c r="G46" s="226"/>
      <c r="H46" s="226"/>
      <c r="I46" s="92"/>
      <c r="J46" s="92"/>
      <c r="K46" s="92"/>
      <c r="L46" s="92"/>
      <c r="M46" s="92"/>
      <c r="N46" s="92" t="s">
        <v>150</v>
      </c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>
        <f>SUM(I46:X46)</f>
        <v>0</v>
      </c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0</v>
      </c>
      <c r="N66" s="17">
        <f>SUM(N16,N18,N20,N22,N24,N26,N28,N30,N32,N34,N36,N38,N40,N42,N44,N46,N48,N50,N52,N54,N56,N58,N60,N62,N64)</f>
        <v>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192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193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customHeight="1" x14ac:dyDescent="0.25">
      <c r="A47" s="227">
        <v>1</v>
      </c>
      <c r="B47" s="227" t="s">
        <v>151</v>
      </c>
      <c r="C47" s="225" t="s">
        <v>152</v>
      </c>
      <c r="D47" s="92" t="s">
        <v>27</v>
      </c>
      <c r="E47" s="229" t="s">
        <v>153</v>
      </c>
      <c r="F47" s="225" t="s">
        <v>122</v>
      </c>
      <c r="G47" s="225" t="s">
        <v>122</v>
      </c>
      <c r="H47" s="225" t="s">
        <v>109</v>
      </c>
      <c r="I47" s="99"/>
      <c r="J47" s="100"/>
      <c r="K47" s="100"/>
      <c r="L47" s="100"/>
      <c r="M47" s="100">
        <v>1</v>
      </c>
      <c r="N47" s="100">
        <v>1</v>
      </c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customHeight="1" x14ac:dyDescent="0.25">
      <c r="A48" s="228"/>
      <c r="B48" s="228"/>
      <c r="C48" s="226"/>
      <c r="D48" s="92" t="s">
        <v>24</v>
      </c>
      <c r="E48" s="229"/>
      <c r="F48" s="226"/>
      <c r="G48" s="226"/>
      <c r="H48" s="226"/>
      <c r="I48" s="92"/>
      <c r="J48" s="92"/>
      <c r="K48" s="92"/>
      <c r="L48" s="92"/>
      <c r="M48" s="92">
        <v>105</v>
      </c>
      <c r="N48" s="92">
        <v>3395</v>
      </c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>
        <f>SUM(I48:X48)</f>
        <v>3500</v>
      </c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105</v>
      </c>
      <c r="N66" s="17">
        <f>SUM(N16,N18,N20,N22,N24,N26,N28,N30,N32,N34,N36,N38,N40,N42,N44,N46,N48,N50,N52,N54,N56,N58,N60,N62,N64)</f>
        <v>3395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3500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687"/>
  <sheetViews>
    <sheetView view="pageBreakPreview" zoomScale="60" zoomScaleNormal="50" workbookViewId="0">
      <selection activeCell="N15" sqref="N15"/>
    </sheetView>
  </sheetViews>
  <sheetFormatPr defaultColWidth="19.140625" defaultRowHeight="20.25" x14ac:dyDescent="0.25"/>
  <cols>
    <col min="1" max="2" width="19.140625" style="3"/>
    <col min="3" max="3" width="7.5703125" style="3" customWidth="1"/>
    <col min="4" max="4" width="32.140625" style="3" customWidth="1"/>
    <col min="5" max="5" width="32.5703125" style="3" customWidth="1"/>
    <col min="6" max="6" width="19.85546875" style="3" customWidth="1"/>
    <col min="7" max="7" width="16.140625" style="3" customWidth="1"/>
    <col min="8" max="8" width="19" style="3" customWidth="1"/>
    <col min="9" max="10" width="18.140625" style="3" customWidth="1"/>
    <col min="11" max="11" width="16.5703125" style="3" customWidth="1"/>
    <col min="12" max="12" width="17.28515625" style="3" customWidth="1"/>
    <col min="13" max="13" width="10.42578125" style="3" customWidth="1"/>
    <col min="14" max="14" width="16.7109375" style="3" customWidth="1"/>
    <col min="15" max="16" width="10.42578125" style="3" customWidth="1"/>
    <col min="17" max="17" width="15.7109375" style="3" customWidth="1"/>
    <col min="18" max="18" width="17.5703125" style="3" customWidth="1"/>
    <col min="19" max="16384" width="19.140625" style="3"/>
  </cols>
  <sheetData>
    <row r="1" spans="3:20" x14ac:dyDescent="0.25">
      <c r="L1" s="82" t="s">
        <v>106</v>
      </c>
    </row>
    <row r="2" spans="3:20" s="10" customFormat="1" ht="40.5" customHeight="1" x14ac:dyDescent="0.45">
      <c r="C2" s="166"/>
      <c r="D2" s="166"/>
      <c r="E2" s="166"/>
      <c r="F2" s="8"/>
      <c r="G2" s="9"/>
      <c r="H2" s="9"/>
      <c r="I2" s="9"/>
      <c r="J2" s="9"/>
      <c r="K2" s="9"/>
      <c r="L2" s="138" t="s">
        <v>22</v>
      </c>
      <c r="M2" s="138"/>
      <c r="N2" s="138"/>
      <c r="O2" s="138"/>
      <c r="P2" s="138"/>
      <c r="Q2" s="138"/>
      <c r="R2" s="138"/>
    </row>
    <row r="3" spans="3:20" s="10" customFormat="1" ht="96.75" customHeight="1" x14ac:dyDescent="0.45">
      <c r="C3" s="153"/>
      <c r="D3" s="153"/>
      <c r="E3" s="153"/>
      <c r="F3" s="153"/>
      <c r="G3" s="153"/>
      <c r="H3" s="153"/>
      <c r="I3" s="153"/>
      <c r="J3" s="153"/>
      <c r="K3" s="153"/>
      <c r="L3" s="151" t="s">
        <v>31</v>
      </c>
      <c r="M3" s="151"/>
      <c r="N3" s="151"/>
      <c r="O3" s="151"/>
      <c r="P3" s="151"/>
      <c r="Q3" s="151"/>
      <c r="R3" s="151"/>
    </row>
    <row r="4" spans="3:20" s="10" customFormat="1" ht="30.75" x14ac:dyDescent="0.45">
      <c r="C4" s="153"/>
      <c r="D4" s="153"/>
      <c r="E4" s="153"/>
      <c r="F4" s="153"/>
      <c r="G4" s="153"/>
      <c r="H4" s="153"/>
      <c r="I4" s="153"/>
      <c r="J4" s="153"/>
      <c r="K4" s="153"/>
      <c r="L4" s="167" t="s">
        <v>32</v>
      </c>
      <c r="M4" s="167"/>
      <c r="N4" s="167"/>
      <c r="O4" s="167"/>
      <c r="P4" s="167"/>
      <c r="Q4" s="167"/>
      <c r="R4" s="43"/>
    </row>
    <row r="5" spans="3:20" s="10" customFormat="1" ht="30.75" x14ac:dyDescent="0.45">
      <c r="C5" s="169"/>
      <c r="D5" s="169"/>
      <c r="E5" s="169"/>
      <c r="F5" s="169"/>
      <c r="G5" s="169"/>
      <c r="H5" s="29"/>
      <c r="I5" s="29"/>
      <c r="J5" s="29"/>
      <c r="K5" s="9"/>
    </row>
    <row r="6" spans="3:20" s="10" customFormat="1" ht="30.75" x14ac:dyDescent="0.45">
      <c r="C6" s="170"/>
      <c r="D6" s="170"/>
      <c r="E6" s="170"/>
      <c r="F6" s="170"/>
      <c r="G6" s="170"/>
      <c r="H6" s="27"/>
      <c r="I6" s="27"/>
      <c r="J6" s="27"/>
      <c r="K6" s="9"/>
      <c r="L6" s="168" t="s">
        <v>101</v>
      </c>
      <c r="M6" s="168"/>
      <c r="N6" s="168"/>
      <c r="O6" s="168"/>
      <c r="P6" s="168"/>
      <c r="Q6" s="168"/>
      <c r="R6" s="43"/>
    </row>
    <row r="7" spans="3:20" s="14" customFormat="1" ht="30.75" x14ac:dyDescent="0.25">
      <c r="C7" s="18"/>
      <c r="D7" s="19"/>
      <c r="E7" s="20"/>
      <c r="F7" s="19"/>
      <c r="G7" s="19"/>
      <c r="H7" s="19"/>
      <c r="I7" s="19"/>
      <c r="J7" s="19"/>
      <c r="K7" s="12"/>
      <c r="L7" s="12"/>
      <c r="M7" s="12"/>
      <c r="N7" s="12"/>
      <c r="O7" s="12"/>
      <c r="P7" s="13"/>
      <c r="Q7" s="13"/>
      <c r="R7" s="13"/>
    </row>
    <row r="8" spans="3:20" s="14" customFormat="1" ht="30" x14ac:dyDescent="0.25">
      <c r="C8" s="11"/>
      <c r="D8" s="152" t="s">
        <v>23</v>
      </c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</row>
    <row r="9" spans="3:20" s="14" customFormat="1" ht="67.5" customHeight="1" x14ac:dyDescent="0.25">
      <c r="C9" s="11"/>
      <c r="D9" s="152" t="s">
        <v>92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</row>
    <row r="10" spans="3:20" x14ac:dyDescent="0.25">
      <c r="C10" s="15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</row>
    <row r="11" spans="3:20" ht="20.25" customHeight="1" x14ac:dyDescent="0.25">
      <c r="C11" s="154" t="s">
        <v>19</v>
      </c>
      <c r="D11" s="148" t="s">
        <v>20</v>
      </c>
      <c r="E11" s="141" t="s">
        <v>0</v>
      </c>
      <c r="F11" s="141"/>
      <c r="G11" s="141" t="s">
        <v>1</v>
      </c>
      <c r="H11" s="143" t="s">
        <v>51</v>
      </c>
      <c r="I11" s="143" t="s">
        <v>40</v>
      </c>
      <c r="J11" s="143" t="s">
        <v>97</v>
      </c>
      <c r="K11" s="135" t="s">
        <v>2</v>
      </c>
      <c r="L11" s="135"/>
      <c r="M11" s="135"/>
      <c r="N11" s="135"/>
      <c r="O11" s="135"/>
      <c r="P11" s="135"/>
      <c r="Q11" s="135"/>
      <c r="R11" s="136" t="s">
        <v>3</v>
      </c>
    </row>
    <row r="12" spans="3:20" ht="59.25" customHeight="1" x14ac:dyDescent="0.25">
      <c r="C12" s="154"/>
      <c r="D12" s="149"/>
      <c r="E12" s="141"/>
      <c r="F12" s="141"/>
      <c r="G12" s="141"/>
      <c r="H12" s="144"/>
      <c r="I12" s="144"/>
      <c r="J12" s="144"/>
      <c r="K12" s="136"/>
      <c r="L12" s="136"/>
      <c r="M12" s="136"/>
      <c r="N12" s="136"/>
      <c r="O12" s="136"/>
      <c r="P12" s="136"/>
      <c r="Q12" s="136"/>
      <c r="R12" s="136"/>
    </row>
    <row r="13" spans="3:20" ht="217.9" customHeight="1" x14ac:dyDescent="0.25">
      <c r="C13" s="154"/>
      <c r="D13" s="150"/>
      <c r="E13" s="141"/>
      <c r="F13" s="141"/>
      <c r="G13" s="141"/>
      <c r="H13" s="145"/>
      <c r="I13" s="145"/>
      <c r="J13" s="145"/>
      <c r="K13" s="136"/>
      <c r="L13" s="136"/>
      <c r="M13" s="136"/>
      <c r="N13" s="136"/>
      <c r="O13" s="136"/>
      <c r="P13" s="136"/>
      <c r="Q13" s="136"/>
      <c r="R13" s="136"/>
    </row>
    <row r="14" spans="3:20" ht="21.6" customHeight="1" x14ac:dyDescent="0.25">
      <c r="C14" s="146">
        <v>1</v>
      </c>
      <c r="D14" s="146" t="s">
        <v>33</v>
      </c>
      <c r="E14" s="139" t="s">
        <v>41</v>
      </c>
      <c r="F14" s="65" t="s">
        <v>27</v>
      </c>
      <c r="G14" s="137">
        <v>789</v>
      </c>
      <c r="H14" s="62"/>
      <c r="I14" s="62"/>
      <c r="J14" s="62"/>
      <c r="K14" s="63"/>
      <c r="L14" s="64"/>
      <c r="M14" s="64"/>
      <c r="N14" s="64"/>
      <c r="O14" s="64"/>
      <c r="P14" s="64"/>
      <c r="Q14" s="65"/>
      <c r="R14" s="65"/>
      <c r="S14" s="30"/>
      <c r="T14" s="30"/>
    </row>
    <row r="15" spans="3:20" ht="21.6" customHeight="1" x14ac:dyDescent="0.25">
      <c r="C15" s="147"/>
      <c r="D15" s="147"/>
      <c r="E15" s="140"/>
      <c r="F15" s="65" t="s">
        <v>24</v>
      </c>
      <c r="G15" s="137"/>
      <c r="H15" s="62"/>
      <c r="I15" s="62"/>
      <c r="J15" s="62"/>
      <c r="K15" s="63"/>
      <c r="L15" s="65"/>
      <c r="M15" s="65"/>
      <c r="N15" s="65"/>
      <c r="O15" s="65"/>
      <c r="P15" s="65"/>
      <c r="Q15" s="65"/>
      <c r="R15" s="66">
        <f>SUM(K15:Q15)</f>
        <v>0</v>
      </c>
      <c r="S15" s="30"/>
      <c r="T15" s="30"/>
    </row>
    <row r="16" spans="3:20" ht="21.6" customHeight="1" x14ac:dyDescent="0.25">
      <c r="C16" s="146">
        <v>2</v>
      </c>
      <c r="D16" s="146" t="s">
        <v>33</v>
      </c>
      <c r="E16" s="139" t="s">
        <v>42</v>
      </c>
      <c r="F16" s="65" t="s">
        <v>27</v>
      </c>
      <c r="G16" s="137">
        <v>345</v>
      </c>
      <c r="H16" s="62"/>
      <c r="I16" s="62"/>
      <c r="J16" s="62"/>
      <c r="K16" s="63"/>
      <c r="L16" s="64"/>
      <c r="M16" s="64"/>
      <c r="N16" s="64"/>
      <c r="O16" s="64"/>
      <c r="P16" s="64"/>
      <c r="Q16" s="64"/>
      <c r="R16" s="66"/>
      <c r="S16" s="2"/>
      <c r="T16" s="2"/>
    </row>
    <row r="17" spans="3:20" ht="21.6" customHeight="1" x14ac:dyDescent="0.25">
      <c r="C17" s="147"/>
      <c r="D17" s="147"/>
      <c r="E17" s="140"/>
      <c r="F17" s="65" t="s">
        <v>24</v>
      </c>
      <c r="G17" s="137"/>
      <c r="H17" s="62"/>
      <c r="I17" s="62"/>
      <c r="J17" s="62"/>
      <c r="K17" s="63"/>
      <c r="L17" s="65"/>
      <c r="M17" s="65"/>
      <c r="N17" s="65"/>
      <c r="O17" s="65"/>
      <c r="P17" s="65"/>
      <c r="Q17" s="65"/>
      <c r="R17" s="66">
        <f>SUM(K17:Q17)</f>
        <v>0</v>
      </c>
      <c r="S17" s="30"/>
      <c r="T17" s="30"/>
    </row>
    <row r="18" spans="3:20" ht="21.6" customHeight="1" x14ac:dyDescent="0.25">
      <c r="C18" s="146">
        <v>3</v>
      </c>
      <c r="D18" s="146" t="s">
        <v>33</v>
      </c>
      <c r="E18" s="139" t="s">
        <v>43</v>
      </c>
      <c r="F18" s="65" t="s">
        <v>27</v>
      </c>
      <c r="G18" s="137">
        <v>5117</v>
      </c>
      <c r="H18" s="62"/>
      <c r="I18" s="62"/>
      <c r="J18" s="62"/>
      <c r="K18" s="64"/>
      <c r="L18" s="64"/>
      <c r="M18" s="64"/>
      <c r="N18" s="64"/>
      <c r="O18" s="64"/>
      <c r="P18" s="64"/>
      <c r="Q18" s="64"/>
      <c r="R18" s="66"/>
      <c r="S18" s="2"/>
      <c r="T18" s="2"/>
    </row>
    <row r="19" spans="3:20" ht="21.6" customHeight="1" x14ac:dyDescent="0.25">
      <c r="C19" s="147"/>
      <c r="D19" s="147"/>
      <c r="E19" s="140"/>
      <c r="F19" s="65" t="s">
        <v>24</v>
      </c>
      <c r="G19" s="137"/>
      <c r="H19" s="62"/>
      <c r="I19" s="62"/>
      <c r="J19" s="62"/>
      <c r="K19" s="65"/>
      <c r="L19" s="65"/>
      <c r="M19" s="65"/>
      <c r="N19" s="65"/>
      <c r="O19" s="65"/>
      <c r="P19" s="65"/>
      <c r="Q19" s="65"/>
      <c r="R19" s="66">
        <f>SUM(K19:Q19)</f>
        <v>0</v>
      </c>
      <c r="S19" s="30"/>
      <c r="T19" s="30"/>
    </row>
    <row r="20" spans="3:20" ht="21.6" customHeight="1" x14ac:dyDescent="0.25">
      <c r="C20" s="146">
        <v>4</v>
      </c>
      <c r="D20" s="146" t="s">
        <v>34</v>
      </c>
      <c r="E20" s="139" t="s">
        <v>44</v>
      </c>
      <c r="F20" s="65" t="s">
        <v>27</v>
      </c>
      <c r="G20" s="137">
        <v>8655</v>
      </c>
      <c r="H20" s="62"/>
      <c r="I20" s="62"/>
      <c r="J20" s="62"/>
      <c r="K20" s="63"/>
      <c r="L20" s="64"/>
      <c r="M20" s="64"/>
      <c r="N20" s="64"/>
      <c r="O20" s="64"/>
      <c r="P20" s="64"/>
      <c r="Q20" s="64"/>
      <c r="R20" s="66"/>
      <c r="S20" s="2"/>
      <c r="T20" s="2"/>
    </row>
    <row r="21" spans="3:20" ht="21" customHeight="1" x14ac:dyDescent="0.25">
      <c r="C21" s="147"/>
      <c r="D21" s="147"/>
      <c r="E21" s="140"/>
      <c r="F21" s="65" t="s">
        <v>24</v>
      </c>
      <c r="G21" s="137"/>
      <c r="H21" s="62"/>
      <c r="I21" s="62"/>
      <c r="J21" s="62"/>
      <c r="K21" s="63"/>
      <c r="L21" s="65"/>
      <c r="M21" s="65"/>
      <c r="N21" s="65"/>
      <c r="O21" s="65"/>
      <c r="P21" s="65"/>
      <c r="Q21" s="65"/>
      <c r="R21" s="66">
        <f>SUM(K21:Q21)</f>
        <v>0</v>
      </c>
      <c r="S21" s="30"/>
      <c r="T21" s="30"/>
    </row>
    <row r="22" spans="3:20" ht="21.6" customHeight="1" x14ac:dyDescent="0.25">
      <c r="C22" s="146">
        <v>5</v>
      </c>
      <c r="D22" s="146" t="s">
        <v>34</v>
      </c>
      <c r="E22" s="139" t="s">
        <v>45</v>
      </c>
      <c r="F22" s="65" t="s">
        <v>27</v>
      </c>
      <c r="G22" s="137">
        <v>5898</v>
      </c>
      <c r="H22" s="62"/>
      <c r="I22" s="62"/>
      <c r="J22" s="62"/>
      <c r="K22" s="63"/>
      <c r="L22" s="64"/>
      <c r="M22" s="64"/>
      <c r="N22" s="64"/>
      <c r="O22" s="64"/>
      <c r="P22" s="64"/>
      <c r="Q22" s="64"/>
      <c r="R22" s="66"/>
      <c r="S22" s="2"/>
      <c r="T22" s="2"/>
    </row>
    <row r="23" spans="3:20" ht="21.6" customHeight="1" x14ac:dyDescent="0.25">
      <c r="C23" s="147"/>
      <c r="D23" s="147"/>
      <c r="E23" s="140"/>
      <c r="F23" s="65" t="s">
        <v>24</v>
      </c>
      <c r="G23" s="137"/>
      <c r="H23" s="62"/>
      <c r="I23" s="62"/>
      <c r="J23" s="62"/>
      <c r="K23" s="63"/>
      <c r="L23" s="65"/>
      <c r="M23" s="65"/>
      <c r="N23" s="65"/>
      <c r="O23" s="65"/>
      <c r="P23" s="65"/>
      <c r="Q23" s="65"/>
      <c r="R23" s="66">
        <f>SUM(K23:Q23)</f>
        <v>0</v>
      </c>
      <c r="S23" s="30"/>
      <c r="T23" s="30"/>
    </row>
    <row r="24" spans="3:20" ht="21.6" customHeight="1" x14ac:dyDescent="0.25">
      <c r="C24" s="146">
        <v>6</v>
      </c>
      <c r="D24" s="146" t="s">
        <v>35</v>
      </c>
      <c r="E24" s="139" t="s">
        <v>46</v>
      </c>
      <c r="F24" s="65" t="s">
        <v>27</v>
      </c>
      <c r="G24" s="137">
        <v>467</v>
      </c>
      <c r="H24" s="62"/>
      <c r="I24" s="62"/>
      <c r="J24" s="62"/>
      <c r="K24" s="64"/>
      <c r="L24" s="64"/>
      <c r="M24" s="64"/>
      <c r="N24" s="64"/>
      <c r="O24" s="64"/>
      <c r="P24" s="64"/>
      <c r="Q24" s="64"/>
      <c r="R24" s="66"/>
      <c r="S24" s="2"/>
      <c r="T24" s="2"/>
    </row>
    <row r="25" spans="3:20" ht="21.6" customHeight="1" x14ac:dyDescent="0.25">
      <c r="C25" s="147"/>
      <c r="D25" s="147"/>
      <c r="E25" s="140"/>
      <c r="F25" s="65" t="s">
        <v>24</v>
      </c>
      <c r="G25" s="137"/>
      <c r="H25" s="62"/>
      <c r="I25" s="62"/>
      <c r="J25" s="62"/>
      <c r="K25" s="63"/>
      <c r="L25" s="65"/>
      <c r="M25" s="65"/>
      <c r="N25" s="65"/>
      <c r="O25" s="65"/>
      <c r="P25" s="65"/>
      <c r="Q25" s="65"/>
      <c r="R25" s="66">
        <f>SUM(K25:Q25)</f>
        <v>0</v>
      </c>
      <c r="S25" s="30"/>
      <c r="T25" s="30"/>
    </row>
    <row r="26" spans="3:20" ht="21.6" customHeight="1" x14ac:dyDescent="0.25">
      <c r="C26" s="146">
        <v>7</v>
      </c>
      <c r="D26" s="146" t="s">
        <v>36</v>
      </c>
      <c r="E26" s="139" t="s">
        <v>47</v>
      </c>
      <c r="F26" s="65" t="s">
        <v>27</v>
      </c>
      <c r="G26" s="137">
        <v>5117</v>
      </c>
      <c r="H26" s="62"/>
      <c r="I26" s="62"/>
      <c r="J26" s="62"/>
      <c r="K26" s="63"/>
      <c r="L26" s="65"/>
      <c r="M26" s="64"/>
      <c r="N26" s="64"/>
      <c r="O26" s="64"/>
      <c r="P26" s="64"/>
      <c r="Q26" s="64"/>
      <c r="R26" s="66"/>
      <c r="S26" s="2"/>
      <c r="T26" s="2"/>
    </row>
    <row r="27" spans="3:20" ht="21.6" customHeight="1" x14ac:dyDescent="0.25">
      <c r="C27" s="147"/>
      <c r="D27" s="147"/>
      <c r="E27" s="140"/>
      <c r="F27" s="65" t="s">
        <v>24</v>
      </c>
      <c r="G27" s="137"/>
      <c r="H27" s="62"/>
      <c r="I27" s="62"/>
      <c r="J27" s="62"/>
      <c r="K27" s="63"/>
      <c r="L27" s="64"/>
      <c r="M27" s="65"/>
      <c r="N27" s="65"/>
      <c r="O27" s="65"/>
      <c r="P27" s="65"/>
      <c r="Q27" s="65"/>
      <c r="R27" s="66">
        <f>SUM(K27:Q27)</f>
        <v>0</v>
      </c>
      <c r="S27" s="30"/>
      <c r="T27" s="30"/>
    </row>
    <row r="28" spans="3:20" ht="21" customHeight="1" x14ac:dyDescent="0.25">
      <c r="C28" s="146">
        <v>8</v>
      </c>
      <c r="D28" s="146" t="s">
        <v>36</v>
      </c>
      <c r="E28" s="139" t="s">
        <v>48</v>
      </c>
      <c r="F28" s="65" t="s">
        <v>27</v>
      </c>
      <c r="G28" s="137">
        <v>2106</v>
      </c>
      <c r="H28" s="62"/>
      <c r="I28" s="62"/>
      <c r="J28" s="62"/>
      <c r="K28" s="63"/>
      <c r="L28" s="64"/>
      <c r="M28" s="64"/>
      <c r="N28" s="64"/>
      <c r="O28" s="64"/>
      <c r="P28" s="64"/>
      <c r="Q28" s="64"/>
      <c r="R28" s="66"/>
      <c r="S28" s="2"/>
      <c r="T28" s="2"/>
    </row>
    <row r="29" spans="3:20" ht="21.6" customHeight="1" x14ac:dyDescent="0.25">
      <c r="C29" s="147"/>
      <c r="D29" s="147"/>
      <c r="E29" s="140"/>
      <c r="F29" s="65" t="s">
        <v>24</v>
      </c>
      <c r="G29" s="137"/>
      <c r="H29" s="62"/>
      <c r="I29" s="62"/>
      <c r="J29" s="62"/>
      <c r="K29" s="65"/>
      <c r="L29" s="65"/>
      <c r="M29" s="65"/>
      <c r="N29" s="65"/>
      <c r="O29" s="65"/>
      <c r="P29" s="65"/>
      <c r="Q29" s="65"/>
      <c r="R29" s="66">
        <f>SUM(K29:Q29)</f>
        <v>0</v>
      </c>
      <c r="S29" s="30"/>
      <c r="T29" s="30"/>
    </row>
    <row r="30" spans="3:20" ht="21.6" customHeight="1" x14ac:dyDescent="0.25">
      <c r="C30" s="146">
        <v>9</v>
      </c>
      <c r="D30" s="146" t="s">
        <v>36</v>
      </c>
      <c r="E30" s="139" t="s">
        <v>50</v>
      </c>
      <c r="F30" s="65" t="s">
        <v>27</v>
      </c>
      <c r="G30" s="137">
        <v>546</v>
      </c>
      <c r="H30" s="62"/>
      <c r="I30" s="62"/>
      <c r="J30" s="62"/>
      <c r="K30" s="64"/>
      <c r="L30" s="64"/>
      <c r="M30" s="64"/>
      <c r="N30" s="64"/>
      <c r="O30" s="64"/>
      <c r="P30" s="64"/>
      <c r="Q30" s="64"/>
      <c r="R30" s="66"/>
      <c r="S30" s="2"/>
      <c r="T30" s="2"/>
    </row>
    <row r="31" spans="3:20" ht="21.6" customHeight="1" x14ac:dyDescent="0.25">
      <c r="C31" s="147"/>
      <c r="D31" s="147"/>
      <c r="E31" s="140"/>
      <c r="F31" s="65" t="s">
        <v>24</v>
      </c>
      <c r="G31" s="137"/>
      <c r="H31" s="62"/>
      <c r="I31" s="62"/>
      <c r="J31" s="62"/>
      <c r="K31" s="63"/>
      <c r="L31" s="65"/>
      <c r="M31" s="65"/>
      <c r="N31" s="65"/>
      <c r="O31" s="65"/>
      <c r="P31" s="65"/>
      <c r="Q31" s="65"/>
      <c r="R31" s="66">
        <f>SUM(K31:Q31)</f>
        <v>0</v>
      </c>
      <c r="S31" s="30"/>
      <c r="T31" s="30"/>
    </row>
    <row r="32" spans="3:20" ht="21.6" customHeight="1" x14ac:dyDescent="0.25">
      <c r="C32" s="146">
        <v>10</v>
      </c>
      <c r="D32" s="146" t="s">
        <v>37</v>
      </c>
      <c r="E32" s="139" t="s">
        <v>49</v>
      </c>
      <c r="F32" s="65" t="s">
        <v>27</v>
      </c>
      <c r="G32" s="137">
        <v>7490</v>
      </c>
      <c r="H32" s="62"/>
      <c r="I32" s="62"/>
      <c r="J32" s="62"/>
      <c r="K32" s="63"/>
      <c r="L32" s="64"/>
      <c r="M32" s="64"/>
      <c r="N32" s="64"/>
      <c r="O32" s="64"/>
      <c r="P32" s="64"/>
      <c r="Q32" s="64"/>
      <c r="R32" s="66"/>
      <c r="S32" s="2"/>
      <c r="T32" s="2"/>
    </row>
    <row r="33" spans="3:20" ht="21.6" customHeight="1" x14ac:dyDescent="0.25">
      <c r="C33" s="147"/>
      <c r="D33" s="147"/>
      <c r="E33" s="140"/>
      <c r="F33" s="65" t="s">
        <v>24</v>
      </c>
      <c r="G33" s="137"/>
      <c r="H33" s="62"/>
      <c r="I33" s="62"/>
      <c r="J33" s="62"/>
      <c r="K33" s="65"/>
      <c r="L33" s="65"/>
      <c r="M33" s="65"/>
      <c r="N33" s="65"/>
      <c r="O33" s="65"/>
      <c r="P33" s="65"/>
      <c r="Q33" s="65"/>
      <c r="R33" s="66">
        <f>SUM(K33:Q33)</f>
        <v>0</v>
      </c>
      <c r="S33" s="30"/>
      <c r="T33" s="30"/>
    </row>
    <row r="34" spans="3:20" ht="21.6" customHeight="1" x14ac:dyDescent="0.25">
      <c r="C34" s="160" t="s">
        <v>28</v>
      </c>
      <c r="D34" s="161"/>
      <c r="E34" s="162"/>
      <c r="F34" s="68" t="s">
        <v>27</v>
      </c>
      <c r="G34" s="137">
        <f>SUM(G14:G33)</f>
        <v>36530</v>
      </c>
      <c r="H34" s="62"/>
      <c r="I34" s="62"/>
      <c r="J34" s="62"/>
      <c r="K34" s="67"/>
      <c r="L34" s="67"/>
      <c r="M34" s="67"/>
      <c r="N34" s="67"/>
      <c r="O34" s="67"/>
      <c r="P34" s="67"/>
      <c r="Q34" s="67"/>
      <c r="R34" s="66"/>
      <c r="S34" s="30"/>
      <c r="T34" s="30"/>
    </row>
    <row r="35" spans="3:20" ht="21.6" customHeight="1" x14ac:dyDescent="0.25">
      <c r="C35" s="163"/>
      <c r="D35" s="164"/>
      <c r="E35" s="165"/>
      <c r="F35" s="68" t="s">
        <v>24</v>
      </c>
      <c r="G35" s="137"/>
      <c r="H35" s="62"/>
      <c r="I35" s="62"/>
      <c r="J35" s="62"/>
      <c r="K35" s="68">
        <f>SUM(K15,K17,K19,K21,K23,K25,K27,K29,K31,K33)</f>
        <v>0</v>
      </c>
      <c r="L35" s="68">
        <f t="shared" ref="L35:Q35" si="0">SUM(L15,L17,L19,L21,L23,L25,L27,L29,L31,L33)</f>
        <v>0</v>
      </c>
      <c r="M35" s="68">
        <f t="shared" si="0"/>
        <v>0</v>
      </c>
      <c r="N35" s="68">
        <f t="shared" si="0"/>
        <v>0</v>
      </c>
      <c r="O35" s="68">
        <f t="shared" si="0"/>
        <v>0</v>
      </c>
      <c r="P35" s="68">
        <f t="shared" si="0"/>
        <v>0</v>
      </c>
      <c r="Q35" s="68">
        <f t="shared" si="0"/>
        <v>0</v>
      </c>
      <c r="R35" s="68">
        <f t="shared" ref="R35" si="1">SUM(R15,R17,R19,R21,R23,R25,R27,R29,R31,R33)</f>
        <v>0</v>
      </c>
      <c r="S35" s="24"/>
      <c r="T35" s="30"/>
    </row>
    <row r="36" spans="3:20" x14ac:dyDescent="0.25">
      <c r="C36" s="30"/>
      <c r="D36" s="30"/>
      <c r="E36" s="34"/>
      <c r="F36" s="33"/>
      <c r="G36" s="34"/>
      <c r="H36" s="34"/>
      <c r="I36" s="34"/>
      <c r="J36" s="34"/>
      <c r="K36" s="33"/>
      <c r="L36" s="33"/>
      <c r="M36" s="33"/>
      <c r="N36" s="33"/>
      <c r="O36" s="33"/>
      <c r="P36" s="33"/>
      <c r="Q36" s="33"/>
      <c r="R36" s="33"/>
      <c r="S36" s="30"/>
      <c r="T36" s="30"/>
    </row>
    <row r="37" spans="3:20" x14ac:dyDescent="0.25">
      <c r="C37" s="159"/>
      <c r="D37" s="159"/>
      <c r="E37" s="159"/>
      <c r="F37" s="157"/>
      <c r="G37" s="157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0"/>
      <c r="T37" s="30"/>
    </row>
    <row r="38" spans="3:20" ht="40.5" customHeight="1" x14ac:dyDescent="0.25">
      <c r="C38" s="158" t="s">
        <v>91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30"/>
      <c r="T38" s="30"/>
    </row>
    <row r="39" spans="3:20" x14ac:dyDescent="0.25">
      <c r="C39" s="30"/>
      <c r="D39" s="30"/>
      <c r="E39" s="34"/>
      <c r="F39" s="33"/>
      <c r="G39" s="34"/>
      <c r="H39" s="34"/>
      <c r="I39" s="34"/>
      <c r="J39" s="34"/>
      <c r="K39" s="33"/>
      <c r="L39" s="33"/>
      <c r="M39" s="33"/>
      <c r="N39" s="33"/>
      <c r="O39" s="33"/>
      <c r="P39" s="33"/>
      <c r="Q39" s="33"/>
      <c r="R39" s="33"/>
      <c r="S39" s="30"/>
      <c r="T39" s="30"/>
    </row>
    <row r="40" spans="3:20" x14ac:dyDescent="0.25">
      <c r="C40" s="30"/>
      <c r="D40" s="30"/>
      <c r="E40" s="34"/>
      <c r="F40" s="33"/>
      <c r="G40" s="34"/>
      <c r="H40" s="34"/>
      <c r="I40" s="34"/>
      <c r="J40" s="34"/>
      <c r="K40" s="33"/>
      <c r="L40" s="33"/>
      <c r="M40" s="33"/>
      <c r="N40" s="33"/>
      <c r="O40" s="33"/>
      <c r="P40" s="33"/>
      <c r="Q40" s="33"/>
      <c r="R40" s="33"/>
      <c r="S40" s="30"/>
      <c r="T40" s="30"/>
    </row>
    <row r="41" spans="3:20" x14ac:dyDescent="0.25">
      <c r="C41" s="30"/>
      <c r="D41" s="30"/>
      <c r="E41" s="34"/>
      <c r="F41" s="33"/>
      <c r="G41" s="34"/>
      <c r="H41" s="34"/>
      <c r="I41" s="34"/>
      <c r="J41" s="34"/>
      <c r="K41" s="33"/>
      <c r="L41" s="33"/>
      <c r="M41" s="33"/>
      <c r="N41" s="33"/>
      <c r="O41" s="33"/>
      <c r="P41" s="33"/>
      <c r="Q41" s="33"/>
      <c r="R41" s="33"/>
      <c r="S41" s="30"/>
      <c r="T41" s="30"/>
    </row>
    <row r="42" spans="3:20" x14ac:dyDescent="0.25">
      <c r="C42" s="30"/>
      <c r="D42" s="30"/>
      <c r="E42" s="34"/>
      <c r="F42" s="33"/>
      <c r="G42" s="34"/>
      <c r="H42" s="34"/>
      <c r="I42" s="34"/>
      <c r="J42" s="34"/>
      <c r="K42" s="33"/>
      <c r="L42" s="33"/>
      <c r="M42" s="33"/>
      <c r="N42" s="33"/>
      <c r="O42" s="33"/>
      <c r="P42" s="33"/>
      <c r="Q42" s="33"/>
      <c r="R42" s="33"/>
      <c r="S42" s="30"/>
      <c r="T42" s="30"/>
    </row>
    <row r="43" spans="3:20" x14ac:dyDescent="0.25">
      <c r="C43" s="30"/>
      <c r="D43" s="30"/>
      <c r="E43" s="34"/>
      <c r="F43" s="33"/>
      <c r="G43" s="34"/>
      <c r="H43" s="34"/>
      <c r="I43" s="34"/>
      <c r="J43" s="34"/>
      <c r="K43" s="33"/>
      <c r="L43" s="33"/>
      <c r="M43" s="33"/>
      <c r="N43" s="33"/>
      <c r="O43" s="33"/>
      <c r="P43" s="33"/>
      <c r="Q43" s="33"/>
      <c r="R43" s="33"/>
      <c r="S43" s="30"/>
      <c r="T43" s="30"/>
    </row>
    <row r="44" spans="3:20" x14ac:dyDescent="0.25">
      <c r="C44" s="30"/>
      <c r="D44" s="30"/>
      <c r="E44" s="34"/>
      <c r="F44" s="33"/>
      <c r="G44" s="34"/>
      <c r="H44" s="34"/>
      <c r="I44" s="34"/>
      <c r="J44" s="34"/>
      <c r="K44" s="33"/>
      <c r="L44" s="33"/>
      <c r="M44" s="33"/>
      <c r="N44" s="33"/>
      <c r="O44" s="33"/>
      <c r="P44" s="33"/>
      <c r="Q44" s="33"/>
      <c r="R44" s="33"/>
      <c r="S44" s="30"/>
      <c r="T44" s="30"/>
    </row>
    <row r="45" spans="3:20" x14ac:dyDescent="0.25">
      <c r="C45" s="30"/>
      <c r="D45" s="30"/>
      <c r="E45" s="34"/>
      <c r="F45" s="33"/>
      <c r="G45" s="34"/>
      <c r="H45" s="34"/>
      <c r="I45" s="34"/>
      <c r="J45" s="34"/>
      <c r="K45" s="33"/>
      <c r="L45" s="33"/>
      <c r="M45" s="33"/>
      <c r="N45" s="33"/>
      <c r="O45" s="33"/>
      <c r="P45" s="33"/>
      <c r="Q45" s="33"/>
      <c r="R45" s="33"/>
      <c r="S45" s="30"/>
      <c r="T45" s="30"/>
    </row>
    <row r="46" spans="3:20" x14ac:dyDescent="0.25">
      <c r="C46" s="30"/>
      <c r="D46" s="30"/>
      <c r="E46" s="34"/>
      <c r="F46" s="33"/>
      <c r="G46" s="34"/>
      <c r="H46" s="34"/>
      <c r="I46" s="34"/>
      <c r="J46" s="34"/>
      <c r="K46" s="33"/>
      <c r="L46" s="33"/>
      <c r="M46" s="33"/>
      <c r="N46" s="33"/>
      <c r="O46" s="33"/>
      <c r="P46" s="33"/>
      <c r="Q46" s="33"/>
      <c r="R46" s="33"/>
      <c r="S46" s="30"/>
      <c r="T46" s="30"/>
    </row>
    <row r="47" spans="3:20" x14ac:dyDescent="0.25">
      <c r="C47" s="30"/>
      <c r="D47" s="30"/>
      <c r="E47" s="34"/>
      <c r="F47" s="33"/>
      <c r="G47" s="34"/>
      <c r="H47" s="34"/>
      <c r="I47" s="34"/>
      <c r="J47" s="34"/>
      <c r="K47" s="33"/>
      <c r="L47" s="33"/>
      <c r="M47" s="33"/>
      <c r="N47" s="33"/>
      <c r="O47" s="33"/>
      <c r="P47" s="33"/>
      <c r="Q47" s="33"/>
      <c r="R47" s="33"/>
      <c r="S47" s="30"/>
      <c r="T47" s="30"/>
    </row>
    <row r="48" spans="3:20" x14ac:dyDescent="0.25">
      <c r="C48" s="30"/>
      <c r="D48" s="30"/>
      <c r="E48" s="34"/>
      <c r="F48" s="33"/>
      <c r="G48" s="34"/>
      <c r="H48" s="34"/>
      <c r="I48" s="34"/>
      <c r="J48" s="34"/>
      <c r="K48" s="33"/>
      <c r="L48" s="33"/>
      <c r="M48" s="33"/>
      <c r="N48" s="33"/>
      <c r="O48" s="33"/>
      <c r="P48" s="33"/>
      <c r="Q48" s="33"/>
      <c r="R48" s="33"/>
      <c r="S48" s="30"/>
      <c r="T48" s="30"/>
    </row>
    <row r="49" spans="3:20" x14ac:dyDescent="0.25">
      <c r="C49" s="30"/>
      <c r="D49" s="30"/>
      <c r="E49" s="34"/>
      <c r="F49" s="33"/>
      <c r="G49" s="34"/>
      <c r="H49" s="34"/>
      <c r="I49" s="34"/>
      <c r="J49" s="34"/>
      <c r="K49" s="33"/>
      <c r="L49" s="33"/>
      <c r="M49" s="33"/>
      <c r="N49" s="33"/>
      <c r="O49" s="33"/>
      <c r="P49" s="33"/>
      <c r="Q49" s="33"/>
      <c r="R49" s="33"/>
      <c r="S49" s="30"/>
      <c r="T49" s="30"/>
    </row>
    <row r="50" spans="3:20" x14ac:dyDescent="0.25">
      <c r="C50" s="30"/>
      <c r="D50" s="30"/>
      <c r="E50" s="34"/>
      <c r="F50" s="33"/>
      <c r="G50" s="34"/>
      <c r="H50" s="34"/>
      <c r="I50" s="34"/>
      <c r="J50" s="34"/>
      <c r="K50" s="33"/>
      <c r="L50" s="33"/>
      <c r="M50" s="33"/>
      <c r="N50" s="33"/>
      <c r="O50" s="33"/>
      <c r="P50" s="33"/>
      <c r="Q50" s="33"/>
      <c r="R50" s="33"/>
      <c r="S50" s="30"/>
      <c r="T50" s="30"/>
    </row>
    <row r="51" spans="3:20" x14ac:dyDescent="0.25">
      <c r="C51" s="30"/>
      <c r="D51" s="30"/>
      <c r="E51" s="34"/>
      <c r="F51" s="33"/>
      <c r="G51" s="34"/>
      <c r="H51" s="34"/>
      <c r="I51" s="34"/>
      <c r="J51" s="34"/>
      <c r="K51" s="33"/>
      <c r="L51" s="33"/>
      <c r="M51" s="33"/>
      <c r="N51" s="33"/>
      <c r="O51" s="33"/>
      <c r="P51" s="33"/>
      <c r="Q51" s="33"/>
      <c r="R51" s="33"/>
      <c r="S51" s="30"/>
      <c r="T51" s="30"/>
    </row>
    <row r="52" spans="3:20" x14ac:dyDescent="0.25">
      <c r="C52" s="30"/>
      <c r="D52" s="30"/>
      <c r="E52" s="34"/>
      <c r="F52" s="33"/>
      <c r="G52" s="34"/>
      <c r="H52" s="34"/>
      <c r="I52" s="34"/>
      <c r="J52" s="34"/>
      <c r="K52" s="33"/>
      <c r="L52" s="33"/>
      <c r="M52" s="33"/>
      <c r="N52" s="33"/>
      <c r="O52" s="33"/>
      <c r="P52" s="33"/>
      <c r="Q52" s="33"/>
      <c r="R52" s="33"/>
      <c r="S52" s="30"/>
      <c r="T52" s="30"/>
    </row>
    <row r="53" spans="3:20" x14ac:dyDescent="0.25">
      <c r="C53" s="30"/>
      <c r="D53" s="30"/>
      <c r="E53" s="34"/>
      <c r="F53" s="33"/>
      <c r="G53" s="34"/>
      <c r="H53" s="34"/>
      <c r="I53" s="34"/>
      <c r="J53" s="34"/>
      <c r="K53" s="33"/>
      <c r="L53" s="33"/>
      <c r="M53" s="33"/>
      <c r="N53" s="33"/>
      <c r="O53" s="33"/>
      <c r="P53" s="33"/>
      <c r="Q53" s="33"/>
      <c r="R53" s="33"/>
      <c r="S53" s="30"/>
      <c r="T53" s="30"/>
    </row>
    <row r="54" spans="3:20" x14ac:dyDescent="0.25">
      <c r="C54" s="30"/>
      <c r="D54" s="30"/>
      <c r="E54" s="34"/>
      <c r="F54" s="33"/>
      <c r="G54" s="34"/>
      <c r="H54" s="34"/>
      <c r="I54" s="34"/>
      <c r="J54" s="34"/>
      <c r="K54" s="33"/>
      <c r="L54" s="33"/>
      <c r="M54" s="33"/>
      <c r="N54" s="33"/>
      <c r="O54" s="33"/>
      <c r="P54" s="33"/>
      <c r="Q54" s="33"/>
      <c r="R54" s="33"/>
      <c r="S54" s="30"/>
      <c r="T54" s="30"/>
    </row>
    <row r="55" spans="3:20" x14ac:dyDescent="0.25">
      <c r="C55" s="30"/>
      <c r="D55" s="30"/>
      <c r="E55" s="34"/>
      <c r="F55" s="33"/>
      <c r="G55" s="34"/>
      <c r="H55" s="34"/>
      <c r="I55" s="34"/>
      <c r="J55" s="34"/>
      <c r="K55" s="33"/>
      <c r="L55" s="33"/>
      <c r="M55" s="33"/>
      <c r="N55" s="33"/>
      <c r="O55" s="33"/>
      <c r="P55" s="33"/>
      <c r="Q55" s="33"/>
      <c r="R55" s="33"/>
      <c r="S55" s="30"/>
      <c r="T55" s="30"/>
    </row>
    <row r="56" spans="3:20" x14ac:dyDescent="0.25">
      <c r="C56" s="30"/>
      <c r="D56" s="30"/>
      <c r="E56" s="34"/>
      <c r="F56" s="33"/>
      <c r="G56" s="34"/>
      <c r="H56" s="34"/>
      <c r="I56" s="34"/>
      <c r="J56" s="34"/>
      <c r="K56" s="33"/>
      <c r="L56" s="33"/>
      <c r="M56" s="33"/>
      <c r="N56" s="33"/>
      <c r="O56" s="33"/>
      <c r="P56" s="33"/>
      <c r="Q56" s="33"/>
      <c r="R56" s="33"/>
      <c r="S56" s="30"/>
      <c r="T56" s="30"/>
    </row>
    <row r="57" spans="3:20" x14ac:dyDescent="0.25">
      <c r="C57" s="30"/>
      <c r="D57" s="30"/>
      <c r="E57" s="34"/>
      <c r="F57" s="33"/>
      <c r="G57" s="34"/>
      <c r="H57" s="34"/>
      <c r="I57" s="34"/>
      <c r="J57" s="34"/>
      <c r="K57" s="33"/>
      <c r="L57" s="33"/>
      <c r="M57" s="33"/>
      <c r="N57" s="33"/>
      <c r="O57" s="33"/>
      <c r="P57" s="33"/>
      <c r="Q57" s="33"/>
      <c r="R57" s="33"/>
      <c r="S57" s="30"/>
      <c r="T57" s="30"/>
    </row>
    <row r="58" spans="3:20" x14ac:dyDescent="0.25">
      <c r="C58" s="30"/>
      <c r="D58" s="30"/>
      <c r="E58" s="34"/>
      <c r="F58" s="33"/>
      <c r="G58" s="34"/>
      <c r="H58" s="34"/>
      <c r="I58" s="34"/>
      <c r="J58" s="34"/>
      <c r="K58" s="33"/>
      <c r="L58" s="33"/>
      <c r="M58" s="33"/>
      <c r="N58" s="33"/>
      <c r="O58" s="33"/>
      <c r="P58" s="33"/>
      <c r="Q58" s="33"/>
      <c r="R58" s="33"/>
      <c r="S58" s="30"/>
      <c r="T58" s="30"/>
    </row>
    <row r="59" spans="3:20" x14ac:dyDescent="0.25">
      <c r="C59" s="30"/>
      <c r="D59" s="30"/>
      <c r="E59" s="34"/>
      <c r="F59" s="33"/>
      <c r="G59" s="34"/>
      <c r="H59" s="34"/>
      <c r="I59" s="34"/>
      <c r="J59" s="34"/>
      <c r="K59" s="33"/>
      <c r="L59" s="33"/>
      <c r="M59" s="33"/>
      <c r="N59" s="33"/>
      <c r="O59" s="33"/>
      <c r="P59" s="33"/>
      <c r="Q59" s="33"/>
      <c r="R59" s="33"/>
      <c r="S59" s="30"/>
      <c r="T59" s="30"/>
    </row>
    <row r="60" spans="3:20" x14ac:dyDescent="0.25">
      <c r="C60" s="30"/>
      <c r="D60" s="30"/>
      <c r="E60" s="34"/>
      <c r="F60" s="33"/>
      <c r="G60" s="34"/>
      <c r="H60" s="34"/>
      <c r="I60" s="34"/>
      <c r="J60" s="34"/>
      <c r="K60" s="33"/>
      <c r="L60" s="33"/>
      <c r="M60" s="33"/>
      <c r="N60" s="33"/>
      <c r="O60" s="33"/>
      <c r="P60" s="33"/>
      <c r="Q60" s="33"/>
      <c r="R60" s="33"/>
      <c r="S60" s="30"/>
      <c r="T60" s="30"/>
    </row>
    <row r="61" spans="3:20" x14ac:dyDescent="0.25">
      <c r="C61" s="30"/>
      <c r="D61" s="30"/>
      <c r="E61" s="34"/>
      <c r="F61" s="33"/>
      <c r="G61" s="34"/>
      <c r="H61" s="34"/>
      <c r="I61" s="34"/>
      <c r="J61" s="34"/>
      <c r="K61" s="33"/>
      <c r="L61" s="33"/>
      <c r="M61" s="33"/>
      <c r="N61" s="33"/>
      <c r="O61" s="33"/>
      <c r="P61" s="33"/>
      <c r="Q61" s="33"/>
      <c r="R61" s="33"/>
      <c r="S61" s="30"/>
      <c r="T61" s="30"/>
    </row>
    <row r="62" spans="3:20" x14ac:dyDescent="0.25">
      <c r="C62" s="30"/>
      <c r="D62" s="30"/>
      <c r="E62" s="34"/>
      <c r="F62" s="33"/>
      <c r="G62" s="34"/>
      <c r="H62" s="34"/>
      <c r="I62" s="34"/>
      <c r="J62" s="34"/>
      <c r="K62" s="33"/>
      <c r="L62" s="33"/>
      <c r="M62" s="33"/>
      <c r="N62" s="33"/>
      <c r="O62" s="33"/>
      <c r="P62" s="33"/>
      <c r="Q62" s="33"/>
      <c r="R62" s="33"/>
      <c r="S62" s="30"/>
      <c r="T62" s="30"/>
    </row>
    <row r="63" spans="3:20" x14ac:dyDescent="0.25">
      <c r="C63" s="30"/>
      <c r="D63" s="30"/>
      <c r="E63" s="34"/>
      <c r="F63" s="33"/>
      <c r="G63" s="34"/>
      <c r="H63" s="34"/>
      <c r="I63" s="34"/>
      <c r="J63" s="34"/>
      <c r="K63" s="33"/>
      <c r="L63" s="33"/>
      <c r="M63" s="33"/>
      <c r="N63" s="33"/>
      <c r="O63" s="33"/>
      <c r="P63" s="33"/>
      <c r="Q63" s="33"/>
      <c r="R63" s="33"/>
      <c r="S63" s="30"/>
      <c r="T63" s="30"/>
    </row>
    <row r="64" spans="3:20" x14ac:dyDescent="0.25">
      <c r="C64" s="30"/>
      <c r="D64" s="30"/>
      <c r="E64" s="34"/>
      <c r="F64" s="33"/>
      <c r="G64" s="34"/>
      <c r="H64" s="34"/>
      <c r="I64" s="34"/>
      <c r="J64" s="34"/>
      <c r="K64" s="33"/>
      <c r="L64" s="33"/>
      <c r="M64" s="33"/>
      <c r="N64" s="33"/>
      <c r="O64" s="33"/>
      <c r="P64" s="33"/>
      <c r="Q64" s="33"/>
      <c r="R64" s="33"/>
      <c r="S64" s="30"/>
      <c r="T64" s="30"/>
    </row>
    <row r="65" spans="3:20" x14ac:dyDescent="0.25">
      <c r="C65" s="30"/>
      <c r="D65" s="30"/>
      <c r="E65" s="34"/>
      <c r="F65" s="33"/>
      <c r="G65" s="34"/>
      <c r="H65" s="34"/>
      <c r="I65" s="34"/>
      <c r="J65" s="34"/>
      <c r="K65" s="33"/>
      <c r="L65" s="33"/>
      <c r="M65" s="33"/>
      <c r="N65" s="33"/>
      <c r="O65" s="33"/>
      <c r="P65" s="33"/>
      <c r="Q65" s="33"/>
      <c r="R65" s="33"/>
      <c r="S65" s="30"/>
      <c r="T65" s="30"/>
    </row>
    <row r="66" spans="3:20" x14ac:dyDescent="0.25">
      <c r="C66" s="30"/>
      <c r="D66" s="30"/>
      <c r="E66" s="34"/>
      <c r="F66" s="33"/>
      <c r="G66" s="34"/>
      <c r="H66" s="34"/>
      <c r="I66" s="34"/>
      <c r="J66" s="34"/>
      <c r="K66" s="33"/>
      <c r="L66" s="33"/>
      <c r="M66" s="33"/>
      <c r="N66" s="33"/>
      <c r="O66" s="33"/>
      <c r="P66" s="33"/>
      <c r="Q66" s="33"/>
      <c r="R66" s="33"/>
      <c r="S66" s="30"/>
      <c r="T66" s="30"/>
    </row>
    <row r="67" spans="3:20" x14ac:dyDescent="0.25">
      <c r="C67" s="30"/>
      <c r="D67" s="30"/>
      <c r="E67" s="34"/>
      <c r="F67" s="33"/>
      <c r="G67" s="34"/>
      <c r="H67" s="34"/>
      <c r="I67" s="34"/>
      <c r="J67" s="34"/>
      <c r="K67" s="33"/>
      <c r="L67" s="33"/>
      <c r="M67" s="33"/>
      <c r="N67" s="33"/>
      <c r="O67" s="33"/>
      <c r="P67" s="33"/>
      <c r="Q67" s="33"/>
      <c r="R67" s="33"/>
      <c r="S67" s="30"/>
      <c r="T67" s="30"/>
    </row>
    <row r="68" spans="3:20" x14ac:dyDescent="0.25">
      <c r="C68" s="30"/>
      <c r="D68" s="30"/>
      <c r="E68" s="34"/>
      <c r="F68" s="33"/>
      <c r="G68" s="34"/>
      <c r="H68" s="34"/>
      <c r="I68" s="34"/>
      <c r="J68" s="34"/>
      <c r="K68" s="33"/>
      <c r="L68" s="33"/>
      <c r="M68" s="33"/>
      <c r="N68" s="33"/>
      <c r="O68" s="33"/>
      <c r="P68" s="33"/>
      <c r="Q68" s="33"/>
      <c r="R68" s="33"/>
      <c r="S68" s="30"/>
      <c r="T68" s="30"/>
    </row>
    <row r="69" spans="3:20" x14ac:dyDescent="0.25">
      <c r="C69" s="30"/>
      <c r="D69" s="30"/>
      <c r="E69" s="34"/>
      <c r="F69" s="33"/>
      <c r="G69" s="34"/>
      <c r="H69" s="34"/>
      <c r="I69" s="34"/>
      <c r="J69" s="34"/>
      <c r="K69" s="33"/>
      <c r="L69" s="33"/>
      <c r="M69" s="33"/>
      <c r="N69" s="33"/>
      <c r="O69" s="33"/>
      <c r="P69" s="33"/>
      <c r="Q69" s="33"/>
      <c r="R69" s="33"/>
      <c r="S69" s="30"/>
      <c r="T69" s="30"/>
    </row>
    <row r="70" spans="3:20" x14ac:dyDescent="0.25">
      <c r="C70" s="30"/>
      <c r="D70" s="30"/>
      <c r="E70" s="34"/>
      <c r="F70" s="33"/>
      <c r="G70" s="34"/>
      <c r="H70" s="34"/>
      <c r="I70" s="34"/>
      <c r="J70" s="34"/>
      <c r="K70" s="33"/>
      <c r="L70" s="33"/>
      <c r="M70" s="33"/>
      <c r="N70" s="33"/>
      <c r="O70" s="33"/>
      <c r="P70" s="33"/>
      <c r="Q70" s="33"/>
      <c r="R70" s="33"/>
      <c r="S70" s="30"/>
      <c r="T70" s="30"/>
    </row>
    <row r="71" spans="3:20" x14ac:dyDescent="0.25">
      <c r="C71" s="30"/>
      <c r="D71" s="30"/>
      <c r="E71" s="34"/>
      <c r="F71" s="33"/>
      <c r="G71" s="34"/>
      <c r="H71" s="34"/>
      <c r="I71" s="34"/>
      <c r="J71" s="34"/>
      <c r="K71" s="33"/>
      <c r="L71" s="33"/>
      <c r="M71" s="33"/>
      <c r="N71" s="33"/>
      <c r="O71" s="33"/>
      <c r="P71" s="33"/>
      <c r="Q71" s="33"/>
      <c r="R71" s="33"/>
      <c r="S71" s="30"/>
      <c r="T71" s="30"/>
    </row>
    <row r="72" spans="3:20" x14ac:dyDescent="0.25">
      <c r="C72" s="30"/>
      <c r="D72" s="30"/>
      <c r="E72" s="34"/>
      <c r="F72" s="33"/>
      <c r="G72" s="34"/>
      <c r="H72" s="34"/>
      <c r="I72" s="34"/>
      <c r="J72" s="34"/>
      <c r="K72" s="33"/>
      <c r="L72" s="33"/>
      <c r="M72" s="33"/>
      <c r="N72" s="33"/>
      <c r="O72" s="33"/>
      <c r="P72" s="33"/>
      <c r="Q72" s="33"/>
      <c r="R72" s="33"/>
      <c r="S72" s="30"/>
      <c r="T72" s="30"/>
    </row>
    <row r="73" spans="3:20" x14ac:dyDescent="0.25">
      <c r="C73" s="30"/>
      <c r="D73" s="30"/>
      <c r="E73" s="34"/>
      <c r="F73" s="33"/>
      <c r="G73" s="34"/>
      <c r="H73" s="34"/>
      <c r="I73" s="34"/>
      <c r="J73" s="34"/>
      <c r="K73" s="33"/>
      <c r="L73" s="33"/>
      <c r="M73" s="33"/>
      <c r="N73" s="33"/>
      <c r="O73" s="33"/>
      <c r="P73" s="33"/>
      <c r="Q73" s="33"/>
      <c r="R73" s="33"/>
      <c r="S73" s="30"/>
      <c r="T73" s="30"/>
    </row>
    <row r="74" spans="3:20" x14ac:dyDescent="0.25">
      <c r="C74" s="30"/>
      <c r="D74" s="30"/>
      <c r="E74" s="34"/>
      <c r="F74" s="33"/>
      <c r="G74" s="34"/>
      <c r="H74" s="34"/>
      <c r="I74" s="34"/>
      <c r="J74" s="34"/>
      <c r="K74" s="33"/>
      <c r="L74" s="33"/>
      <c r="M74" s="33"/>
      <c r="N74" s="33"/>
      <c r="O74" s="33"/>
      <c r="P74" s="33"/>
      <c r="Q74" s="33"/>
      <c r="R74" s="33"/>
      <c r="S74" s="30"/>
      <c r="T74" s="30"/>
    </row>
    <row r="75" spans="3:20" x14ac:dyDescent="0.25">
      <c r="C75" s="30"/>
      <c r="D75" s="30"/>
      <c r="E75" s="34"/>
      <c r="F75" s="33"/>
      <c r="G75" s="34"/>
      <c r="H75" s="34"/>
      <c r="I75" s="34"/>
      <c r="J75" s="34"/>
      <c r="K75" s="33"/>
      <c r="L75" s="33"/>
      <c r="M75" s="33"/>
      <c r="N75" s="33"/>
      <c r="O75" s="33"/>
      <c r="P75" s="33"/>
      <c r="Q75" s="33"/>
      <c r="R75" s="33"/>
      <c r="S75" s="30"/>
      <c r="T75" s="30"/>
    </row>
    <row r="76" spans="3:20" x14ac:dyDescent="0.25">
      <c r="C76" s="30"/>
      <c r="D76" s="30"/>
      <c r="E76" s="34"/>
      <c r="F76" s="33"/>
      <c r="G76" s="34"/>
      <c r="H76" s="34"/>
      <c r="I76" s="34"/>
      <c r="J76" s="34"/>
      <c r="K76" s="33"/>
      <c r="L76" s="33"/>
      <c r="M76" s="33"/>
      <c r="N76" s="33"/>
      <c r="O76" s="33"/>
      <c r="P76" s="33"/>
      <c r="Q76" s="33"/>
      <c r="R76" s="33"/>
      <c r="S76" s="30"/>
      <c r="T76" s="30"/>
    </row>
    <row r="77" spans="3:20" x14ac:dyDescent="0.25">
      <c r="C77" s="30"/>
      <c r="D77" s="30"/>
      <c r="E77" s="34"/>
      <c r="F77" s="33"/>
      <c r="G77" s="34"/>
      <c r="H77" s="34"/>
      <c r="I77" s="34"/>
      <c r="J77" s="34"/>
      <c r="K77" s="33"/>
      <c r="L77" s="33"/>
      <c r="M77" s="33"/>
      <c r="N77" s="33"/>
      <c r="O77" s="33"/>
      <c r="P77" s="33"/>
      <c r="Q77" s="33"/>
      <c r="R77" s="33"/>
      <c r="S77" s="30"/>
      <c r="T77" s="30"/>
    </row>
    <row r="78" spans="3:20" x14ac:dyDescent="0.25">
      <c r="C78" s="30"/>
      <c r="D78" s="30"/>
      <c r="E78" s="34"/>
      <c r="F78" s="33"/>
      <c r="G78" s="34"/>
      <c r="H78" s="34"/>
      <c r="I78" s="34"/>
      <c r="J78" s="34"/>
      <c r="K78" s="33"/>
      <c r="L78" s="33"/>
      <c r="M78" s="33"/>
      <c r="N78" s="33"/>
      <c r="O78" s="33"/>
      <c r="P78" s="33"/>
      <c r="Q78" s="33"/>
      <c r="R78" s="33"/>
      <c r="S78" s="30"/>
      <c r="T78" s="30"/>
    </row>
    <row r="79" spans="3:20" x14ac:dyDescent="0.25">
      <c r="C79" s="30"/>
      <c r="D79" s="30"/>
      <c r="E79" s="34"/>
      <c r="F79" s="33"/>
      <c r="G79" s="34"/>
      <c r="H79" s="34"/>
      <c r="I79" s="34"/>
      <c r="J79" s="34"/>
      <c r="K79" s="33"/>
      <c r="L79" s="33"/>
      <c r="M79" s="33"/>
      <c r="N79" s="33"/>
      <c r="O79" s="33"/>
      <c r="P79" s="33"/>
      <c r="Q79" s="33"/>
      <c r="R79" s="33"/>
      <c r="S79" s="30"/>
      <c r="T79" s="30"/>
    </row>
    <row r="80" spans="3:20" x14ac:dyDescent="0.25">
      <c r="C80" s="30"/>
      <c r="D80" s="30"/>
      <c r="E80" s="34"/>
      <c r="F80" s="33"/>
      <c r="G80" s="34"/>
      <c r="H80" s="34"/>
      <c r="I80" s="34"/>
      <c r="J80" s="34"/>
      <c r="K80" s="33"/>
      <c r="L80" s="33"/>
      <c r="M80" s="33"/>
      <c r="N80" s="33"/>
      <c r="O80" s="33"/>
      <c r="P80" s="33"/>
      <c r="Q80" s="33"/>
      <c r="R80" s="33"/>
      <c r="S80" s="30"/>
      <c r="T80" s="30"/>
    </row>
    <row r="81" spans="3:20" x14ac:dyDescent="0.25">
      <c r="C81" s="30"/>
      <c r="D81" s="30"/>
      <c r="E81" s="34"/>
      <c r="F81" s="33"/>
      <c r="G81" s="34"/>
      <c r="H81" s="34"/>
      <c r="I81" s="34"/>
      <c r="J81" s="34"/>
      <c r="K81" s="33"/>
      <c r="L81" s="33"/>
      <c r="M81" s="33"/>
      <c r="N81" s="33"/>
      <c r="O81" s="33"/>
      <c r="P81" s="33"/>
      <c r="Q81" s="33"/>
      <c r="R81" s="33"/>
      <c r="S81" s="30"/>
      <c r="T81" s="30"/>
    </row>
    <row r="82" spans="3:20" x14ac:dyDescent="0.25">
      <c r="C82" s="30"/>
      <c r="D82" s="30"/>
      <c r="E82" s="34"/>
      <c r="F82" s="33"/>
      <c r="G82" s="34"/>
      <c r="H82" s="34"/>
      <c r="I82" s="34"/>
      <c r="J82" s="34"/>
      <c r="K82" s="33"/>
      <c r="L82" s="33"/>
      <c r="M82" s="33"/>
      <c r="N82" s="33"/>
      <c r="O82" s="33"/>
      <c r="P82" s="33"/>
      <c r="Q82" s="33"/>
      <c r="R82" s="33"/>
      <c r="S82" s="30"/>
      <c r="T82" s="30"/>
    </row>
    <row r="83" spans="3:20" x14ac:dyDescent="0.25">
      <c r="C83" s="30"/>
      <c r="D83" s="30"/>
      <c r="E83" s="34"/>
      <c r="F83" s="33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</row>
    <row r="84" spans="3:20" x14ac:dyDescent="0.25">
      <c r="C84" s="30"/>
      <c r="D84" s="30"/>
      <c r="E84" s="34"/>
      <c r="F84" s="33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</row>
    <row r="85" spans="3:20" x14ac:dyDescent="0.25">
      <c r="C85" s="30"/>
      <c r="D85" s="30"/>
      <c r="E85" s="34"/>
      <c r="F85" s="33"/>
      <c r="G85" s="34"/>
      <c r="H85" s="34"/>
      <c r="I85" s="34"/>
      <c r="J85" s="34"/>
      <c r="K85" s="33"/>
      <c r="L85" s="33"/>
      <c r="M85" s="33"/>
      <c r="N85" s="33"/>
      <c r="O85" s="33"/>
      <c r="P85" s="33"/>
      <c r="Q85" s="33"/>
      <c r="R85" s="33"/>
      <c r="S85" s="30"/>
      <c r="T85" s="30"/>
    </row>
    <row r="86" spans="3:20" x14ac:dyDescent="0.25">
      <c r="C86" s="30"/>
      <c r="D86" s="30"/>
      <c r="E86" s="34"/>
      <c r="F86" s="33"/>
      <c r="G86" s="34"/>
      <c r="H86" s="34"/>
      <c r="I86" s="34"/>
      <c r="J86" s="34"/>
      <c r="K86" s="33"/>
      <c r="L86" s="33"/>
      <c r="M86" s="33"/>
      <c r="N86" s="33"/>
      <c r="O86" s="33"/>
      <c r="P86" s="33"/>
      <c r="Q86" s="33"/>
      <c r="R86" s="33"/>
      <c r="S86" s="30"/>
      <c r="T86" s="30"/>
    </row>
    <row r="87" spans="3:20" x14ac:dyDescent="0.25">
      <c r="C87" s="159"/>
      <c r="D87" s="159"/>
      <c r="E87" s="156"/>
      <c r="F87" s="156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</row>
    <row r="88" spans="3:20" x14ac:dyDescent="0.25">
      <c r="C88" s="159"/>
      <c r="D88" s="159"/>
      <c r="E88" s="156"/>
      <c r="F88" s="156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</row>
    <row r="89" spans="3:20" x14ac:dyDescent="0.25">
      <c r="C89" s="159"/>
      <c r="D89" s="159"/>
      <c r="E89" s="156"/>
      <c r="F89" s="156"/>
      <c r="G89" s="156"/>
      <c r="H89" s="34"/>
      <c r="I89" s="34"/>
      <c r="J89" s="34"/>
      <c r="K89" s="33"/>
      <c r="L89" s="33"/>
      <c r="M89" s="33"/>
      <c r="N89" s="33"/>
      <c r="O89" s="33"/>
      <c r="P89" s="33"/>
      <c r="Q89" s="33"/>
      <c r="R89" s="33"/>
      <c r="S89" s="30"/>
      <c r="T89" s="30"/>
    </row>
    <row r="90" spans="3:20" x14ac:dyDescent="0.25">
      <c r="C90" s="159"/>
      <c r="D90" s="159"/>
      <c r="E90" s="156"/>
      <c r="F90" s="156"/>
      <c r="G90" s="156"/>
      <c r="H90" s="34"/>
      <c r="I90" s="34"/>
      <c r="J90" s="34"/>
      <c r="K90" s="33"/>
      <c r="L90" s="33"/>
      <c r="M90" s="33"/>
      <c r="N90" s="33"/>
      <c r="O90" s="33"/>
      <c r="P90" s="33"/>
      <c r="Q90" s="33"/>
      <c r="R90" s="33"/>
      <c r="S90" s="30"/>
      <c r="T90" s="30"/>
    </row>
    <row r="91" spans="3:20" x14ac:dyDescent="0.25">
      <c r="C91" s="30"/>
      <c r="D91" s="30"/>
      <c r="E91" s="156"/>
      <c r="F91" s="156"/>
      <c r="G91" s="34"/>
      <c r="H91" s="34"/>
      <c r="I91" s="34"/>
      <c r="J91" s="34"/>
      <c r="K91" s="33"/>
      <c r="L91" s="33"/>
      <c r="M91" s="33"/>
      <c r="N91" s="33"/>
      <c r="O91" s="33"/>
      <c r="P91" s="33"/>
      <c r="Q91" s="33"/>
      <c r="R91" s="33"/>
      <c r="S91" s="30"/>
      <c r="T91" s="30"/>
    </row>
    <row r="92" spans="3:20" x14ac:dyDescent="0.25">
      <c r="C92" s="30"/>
      <c r="D92" s="30"/>
      <c r="E92" s="34"/>
      <c r="F92" s="33"/>
      <c r="G92" s="34"/>
      <c r="H92" s="34"/>
      <c r="I92" s="34"/>
      <c r="J92" s="34"/>
      <c r="K92" s="33"/>
      <c r="L92" s="33"/>
      <c r="M92" s="33"/>
      <c r="N92" s="33"/>
      <c r="O92" s="33"/>
      <c r="P92" s="33"/>
      <c r="Q92" s="33"/>
      <c r="R92" s="33"/>
      <c r="S92" s="30"/>
      <c r="T92" s="30"/>
    </row>
    <row r="93" spans="3:20" x14ac:dyDescent="0.25">
      <c r="C93" s="30"/>
      <c r="D93" s="30"/>
      <c r="E93" s="34"/>
      <c r="F93" s="33"/>
      <c r="G93" s="34"/>
      <c r="H93" s="34"/>
      <c r="I93" s="34"/>
      <c r="J93" s="34"/>
      <c r="K93" s="33"/>
      <c r="L93" s="33"/>
      <c r="M93" s="33"/>
      <c r="N93" s="33"/>
      <c r="O93" s="33"/>
      <c r="P93" s="33"/>
      <c r="Q93" s="33"/>
      <c r="R93" s="33"/>
      <c r="S93" s="30"/>
      <c r="T93" s="30"/>
    </row>
    <row r="94" spans="3:20" x14ac:dyDescent="0.25">
      <c r="C94" s="30"/>
      <c r="D94" s="30"/>
      <c r="E94" s="34"/>
      <c r="F94" s="33"/>
      <c r="G94" s="34"/>
      <c r="H94" s="34"/>
      <c r="I94" s="34"/>
      <c r="J94" s="34"/>
      <c r="K94" s="33"/>
      <c r="L94" s="33"/>
      <c r="M94" s="33"/>
      <c r="N94" s="33"/>
      <c r="O94" s="33"/>
      <c r="P94" s="33"/>
      <c r="Q94" s="33"/>
      <c r="R94" s="33"/>
      <c r="S94" s="30"/>
      <c r="T94" s="30"/>
    </row>
    <row r="95" spans="3:20" x14ac:dyDescent="0.25">
      <c r="C95" s="30"/>
      <c r="D95" s="30"/>
      <c r="E95" s="34"/>
      <c r="F95" s="33"/>
      <c r="G95" s="34"/>
      <c r="H95" s="34"/>
      <c r="I95" s="34"/>
      <c r="J95" s="34"/>
      <c r="K95" s="33"/>
      <c r="L95" s="33"/>
      <c r="M95" s="33"/>
      <c r="N95" s="33"/>
      <c r="O95" s="33"/>
      <c r="P95" s="33"/>
      <c r="Q95" s="33"/>
      <c r="R95" s="33"/>
      <c r="S95" s="30"/>
      <c r="T95" s="30"/>
    </row>
    <row r="96" spans="3:20" x14ac:dyDescent="0.25">
      <c r="C96" s="30"/>
      <c r="D96" s="30"/>
      <c r="E96" s="34"/>
      <c r="F96" s="33"/>
      <c r="G96" s="34"/>
      <c r="H96" s="34"/>
      <c r="I96" s="34"/>
      <c r="J96" s="34"/>
      <c r="K96" s="33"/>
      <c r="L96" s="33"/>
      <c r="M96" s="33"/>
      <c r="N96" s="33"/>
      <c r="O96" s="33"/>
      <c r="P96" s="33"/>
      <c r="Q96" s="33"/>
      <c r="R96" s="33"/>
      <c r="S96" s="30"/>
      <c r="T96" s="30"/>
    </row>
    <row r="97" spans="3:20" x14ac:dyDescent="0.25">
      <c r="C97" s="30"/>
      <c r="D97" s="30"/>
      <c r="E97" s="34"/>
      <c r="F97" s="33"/>
      <c r="G97" s="34"/>
      <c r="H97" s="34"/>
      <c r="I97" s="34"/>
      <c r="J97" s="34"/>
      <c r="K97" s="33"/>
      <c r="L97" s="33"/>
      <c r="M97" s="33"/>
      <c r="N97" s="33"/>
      <c r="O97" s="33"/>
      <c r="P97" s="33"/>
      <c r="Q97" s="33"/>
      <c r="R97" s="33"/>
      <c r="S97" s="30"/>
      <c r="T97" s="30"/>
    </row>
    <row r="98" spans="3:20" x14ac:dyDescent="0.25">
      <c r="C98" s="30"/>
      <c r="D98" s="30"/>
      <c r="E98" s="34"/>
      <c r="F98" s="33"/>
      <c r="G98" s="34"/>
      <c r="H98" s="34"/>
      <c r="I98" s="34"/>
      <c r="J98" s="34"/>
      <c r="K98" s="33"/>
      <c r="L98" s="33"/>
      <c r="M98" s="33"/>
      <c r="N98" s="33"/>
      <c r="O98" s="33"/>
      <c r="P98" s="33"/>
      <c r="Q98" s="33"/>
      <c r="R98" s="33"/>
      <c r="S98" s="30"/>
      <c r="T98" s="30"/>
    </row>
    <row r="99" spans="3:20" x14ac:dyDescent="0.25">
      <c r="C99" s="30"/>
      <c r="D99" s="30"/>
      <c r="E99" s="34"/>
      <c r="F99" s="33"/>
      <c r="G99" s="34"/>
      <c r="H99" s="34"/>
      <c r="I99" s="34"/>
      <c r="J99" s="34"/>
      <c r="K99" s="33"/>
      <c r="L99" s="33"/>
      <c r="M99" s="33"/>
      <c r="N99" s="33"/>
      <c r="O99" s="33"/>
      <c r="P99" s="33"/>
      <c r="Q99" s="33"/>
      <c r="R99" s="33"/>
      <c r="S99" s="30"/>
      <c r="T99" s="30"/>
    </row>
    <row r="100" spans="3:20" x14ac:dyDescent="0.25">
      <c r="C100" s="30"/>
      <c r="D100" s="30"/>
      <c r="E100" s="34"/>
      <c r="F100" s="33"/>
      <c r="G100" s="34"/>
      <c r="H100" s="34"/>
      <c r="I100" s="34"/>
      <c r="J100" s="34"/>
      <c r="K100" s="33"/>
      <c r="L100" s="33"/>
      <c r="M100" s="33"/>
      <c r="N100" s="33"/>
      <c r="O100" s="33"/>
      <c r="P100" s="33"/>
      <c r="Q100" s="33"/>
      <c r="R100" s="33"/>
      <c r="S100" s="30"/>
      <c r="T100" s="30"/>
    </row>
    <row r="101" spans="3:20" x14ac:dyDescent="0.25">
      <c r="C101" s="30"/>
      <c r="D101" s="30"/>
      <c r="E101" s="34"/>
      <c r="F101" s="33"/>
      <c r="G101" s="34"/>
      <c r="H101" s="34"/>
      <c r="I101" s="34"/>
      <c r="J101" s="34"/>
      <c r="K101" s="33"/>
      <c r="L101" s="33"/>
      <c r="M101" s="33"/>
      <c r="N101" s="33"/>
      <c r="O101" s="33"/>
      <c r="P101" s="33"/>
      <c r="Q101" s="33"/>
      <c r="R101" s="33"/>
      <c r="S101" s="30"/>
      <c r="T101" s="30"/>
    </row>
    <row r="102" spans="3:20" x14ac:dyDescent="0.25">
      <c r="C102" s="30"/>
      <c r="D102" s="30"/>
      <c r="E102" s="34"/>
      <c r="F102" s="33"/>
      <c r="G102" s="34"/>
      <c r="H102" s="34"/>
      <c r="I102" s="34"/>
      <c r="J102" s="34"/>
      <c r="K102" s="33"/>
      <c r="L102" s="33"/>
      <c r="M102" s="33"/>
      <c r="N102" s="33"/>
      <c r="O102" s="33"/>
      <c r="P102" s="33"/>
      <c r="Q102" s="33"/>
      <c r="R102" s="33"/>
      <c r="S102" s="30"/>
      <c r="T102" s="30"/>
    </row>
    <row r="103" spans="3:20" x14ac:dyDescent="0.25">
      <c r="C103" s="30"/>
      <c r="D103" s="30"/>
      <c r="E103" s="34"/>
      <c r="F103" s="33"/>
      <c r="G103" s="34"/>
      <c r="H103" s="34"/>
      <c r="I103" s="34"/>
      <c r="J103" s="34"/>
      <c r="K103" s="33"/>
      <c r="L103" s="33"/>
      <c r="M103" s="33"/>
      <c r="N103" s="33"/>
      <c r="O103" s="33"/>
      <c r="P103" s="33"/>
      <c r="Q103" s="33"/>
      <c r="R103" s="33"/>
      <c r="S103" s="30"/>
      <c r="T103" s="30"/>
    </row>
    <row r="104" spans="3:20" x14ac:dyDescent="0.25">
      <c r="C104" s="30"/>
      <c r="D104" s="30"/>
      <c r="E104" s="34"/>
      <c r="F104" s="33"/>
      <c r="G104" s="34"/>
      <c r="H104" s="34"/>
      <c r="I104" s="34"/>
      <c r="J104" s="34"/>
      <c r="K104" s="33"/>
      <c r="L104" s="33"/>
      <c r="M104" s="33"/>
      <c r="N104" s="33"/>
      <c r="O104" s="33"/>
      <c r="P104" s="33"/>
      <c r="Q104" s="33"/>
      <c r="R104" s="33"/>
      <c r="S104" s="30"/>
      <c r="T104" s="30"/>
    </row>
    <row r="105" spans="3:20" x14ac:dyDescent="0.25">
      <c r="C105" s="30"/>
      <c r="D105" s="30"/>
      <c r="E105" s="34"/>
      <c r="F105" s="33"/>
      <c r="G105" s="34"/>
      <c r="H105" s="34"/>
      <c r="I105" s="34"/>
      <c r="J105" s="34"/>
      <c r="K105" s="33"/>
      <c r="L105" s="33"/>
      <c r="M105" s="33"/>
      <c r="N105" s="33"/>
      <c r="O105" s="33"/>
      <c r="P105" s="33"/>
      <c r="Q105" s="33"/>
      <c r="R105" s="33"/>
      <c r="S105" s="30"/>
      <c r="T105" s="30"/>
    </row>
    <row r="106" spans="3:20" x14ac:dyDescent="0.25">
      <c r="C106" s="30"/>
      <c r="D106" s="30"/>
      <c r="E106" s="34"/>
      <c r="F106" s="33"/>
      <c r="G106" s="34"/>
      <c r="H106" s="34"/>
      <c r="I106" s="34"/>
      <c r="J106" s="34"/>
      <c r="K106" s="33"/>
      <c r="L106" s="33"/>
      <c r="M106" s="33"/>
      <c r="N106" s="33"/>
      <c r="O106" s="33"/>
      <c r="P106" s="33"/>
      <c r="Q106" s="33"/>
      <c r="R106" s="33"/>
      <c r="S106" s="30"/>
      <c r="T106" s="30"/>
    </row>
    <row r="107" spans="3:20" x14ac:dyDescent="0.25">
      <c r="C107" s="30"/>
      <c r="D107" s="30"/>
      <c r="E107" s="34"/>
      <c r="F107" s="33"/>
      <c r="G107" s="34"/>
      <c r="H107" s="34"/>
      <c r="I107" s="34"/>
      <c r="J107" s="34"/>
      <c r="K107" s="33"/>
      <c r="L107" s="33"/>
      <c r="M107" s="33"/>
      <c r="N107" s="33"/>
      <c r="O107" s="33"/>
      <c r="P107" s="33"/>
      <c r="Q107" s="33"/>
      <c r="R107" s="33"/>
      <c r="S107" s="30"/>
      <c r="T107" s="30"/>
    </row>
    <row r="108" spans="3:20" x14ac:dyDescent="0.25">
      <c r="C108" s="30"/>
      <c r="D108" s="30"/>
      <c r="E108" s="34"/>
      <c r="F108" s="33"/>
      <c r="G108" s="34"/>
      <c r="H108" s="34"/>
      <c r="I108" s="34"/>
      <c r="J108" s="34"/>
      <c r="K108" s="33"/>
      <c r="L108" s="33"/>
      <c r="M108" s="33"/>
      <c r="N108" s="33"/>
      <c r="O108" s="33"/>
      <c r="P108" s="33"/>
      <c r="Q108" s="33"/>
      <c r="R108" s="33"/>
      <c r="S108" s="30"/>
      <c r="T108" s="30"/>
    </row>
    <row r="109" spans="3:20" x14ac:dyDescent="0.25">
      <c r="C109" s="30"/>
      <c r="D109" s="30"/>
      <c r="E109" s="34"/>
      <c r="F109" s="33"/>
      <c r="G109" s="34"/>
      <c r="H109" s="34"/>
      <c r="I109" s="34"/>
      <c r="J109" s="34"/>
      <c r="K109" s="33"/>
      <c r="L109" s="33"/>
      <c r="M109" s="33"/>
      <c r="N109" s="33"/>
      <c r="O109" s="33"/>
      <c r="P109" s="33"/>
      <c r="Q109" s="33"/>
      <c r="R109" s="33"/>
      <c r="S109" s="30"/>
      <c r="T109" s="30"/>
    </row>
    <row r="110" spans="3:20" x14ac:dyDescent="0.25">
      <c r="C110" s="30"/>
      <c r="D110" s="30"/>
      <c r="E110" s="34"/>
      <c r="F110" s="33"/>
      <c r="G110" s="34"/>
      <c r="H110" s="34"/>
      <c r="I110" s="34"/>
      <c r="J110" s="34"/>
      <c r="K110" s="33"/>
      <c r="L110" s="33"/>
      <c r="M110" s="33"/>
      <c r="N110" s="33"/>
      <c r="O110" s="33"/>
      <c r="P110" s="33"/>
      <c r="Q110" s="33"/>
      <c r="R110" s="33"/>
      <c r="S110" s="30"/>
      <c r="T110" s="30"/>
    </row>
    <row r="111" spans="3:20" x14ac:dyDescent="0.25">
      <c r="C111" s="30"/>
      <c r="D111" s="30"/>
      <c r="E111" s="34"/>
      <c r="F111" s="33"/>
      <c r="G111" s="34"/>
      <c r="H111" s="34"/>
      <c r="I111" s="34"/>
      <c r="J111" s="34"/>
      <c r="K111" s="33"/>
      <c r="L111" s="33"/>
      <c r="M111" s="33"/>
      <c r="N111" s="33"/>
      <c r="O111" s="33"/>
      <c r="P111" s="33"/>
      <c r="Q111" s="33"/>
      <c r="R111" s="33"/>
      <c r="S111" s="30"/>
      <c r="T111" s="30"/>
    </row>
    <row r="112" spans="3:20" x14ac:dyDescent="0.25">
      <c r="C112" s="30"/>
      <c r="D112" s="30"/>
      <c r="E112" s="34"/>
      <c r="F112" s="33"/>
      <c r="G112" s="34"/>
      <c r="H112" s="34"/>
      <c r="I112" s="34"/>
      <c r="J112" s="34"/>
      <c r="K112" s="33"/>
      <c r="L112" s="33"/>
      <c r="M112" s="33"/>
      <c r="N112" s="33"/>
      <c r="O112" s="33"/>
      <c r="P112" s="33"/>
      <c r="Q112" s="33"/>
      <c r="R112" s="33"/>
      <c r="S112" s="30"/>
      <c r="T112" s="30"/>
    </row>
    <row r="113" spans="3:20" x14ac:dyDescent="0.25">
      <c r="C113" s="30"/>
      <c r="D113" s="30"/>
      <c r="E113" s="34"/>
      <c r="F113" s="33"/>
      <c r="G113" s="34"/>
      <c r="H113" s="34"/>
      <c r="I113" s="34"/>
      <c r="J113" s="34"/>
      <c r="K113" s="33"/>
      <c r="L113" s="33"/>
      <c r="M113" s="33"/>
      <c r="N113" s="33"/>
      <c r="O113" s="33"/>
      <c r="P113" s="33"/>
      <c r="Q113" s="33"/>
      <c r="R113" s="33"/>
      <c r="S113" s="30"/>
      <c r="T113" s="30"/>
    </row>
    <row r="114" spans="3:20" x14ac:dyDescent="0.25">
      <c r="C114" s="30"/>
      <c r="D114" s="30"/>
      <c r="E114" s="34"/>
      <c r="F114" s="33"/>
      <c r="G114" s="34"/>
      <c r="H114" s="34"/>
      <c r="I114" s="34"/>
      <c r="J114" s="34"/>
      <c r="K114" s="33"/>
      <c r="L114" s="33"/>
      <c r="M114" s="33"/>
      <c r="N114" s="33"/>
      <c r="O114" s="33"/>
      <c r="P114" s="33"/>
      <c r="Q114" s="33"/>
      <c r="R114" s="33"/>
      <c r="S114" s="30"/>
      <c r="T114" s="30"/>
    </row>
    <row r="115" spans="3:20" x14ac:dyDescent="0.25">
      <c r="C115" s="30"/>
      <c r="D115" s="30"/>
      <c r="E115" s="34"/>
      <c r="F115" s="33"/>
      <c r="G115" s="34"/>
      <c r="H115" s="34"/>
      <c r="I115" s="34"/>
      <c r="J115" s="34"/>
      <c r="K115" s="33"/>
      <c r="L115" s="33"/>
      <c r="M115" s="33"/>
      <c r="N115" s="33"/>
      <c r="O115" s="33"/>
      <c r="P115" s="33"/>
      <c r="Q115" s="33"/>
      <c r="R115" s="33"/>
      <c r="S115" s="30"/>
      <c r="T115" s="30"/>
    </row>
    <row r="116" spans="3:20" x14ac:dyDescent="0.25">
      <c r="C116" s="30"/>
      <c r="D116" s="30"/>
      <c r="E116" s="34"/>
      <c r="F116" s="33"/>
      <c r="G116" s="34"/>
      <c r="H116" s="34"/>
      <c r="I116" s="34"/>
      <c r="J116" s="34"/>
      <c r="K116" s="33"/>
      <c r="L116" s="33"/>
      <c r="M116" s="33"/>
      <c r="N116" s="33"/>
      <c r="O116" s="33"/>
      <c r="P116" s="33"/>
      <c r="Q116" s="33"/>
      <c r="R116" s="33"/>
      <c r="S116" s="30"/>
      <c r="T116" s="30"/>
    </row>
    <row r="117" spans="3:20" x14ac:dyDescent="0.25">
      <c r="C117" s="30"/>
      <c r="D117" s="30"/>
      <c r="E117" s="34"/>
      <c r="F117" s="33"/>
      <c r="G117" s="34"/>
      <c r="H117" s="34"/>
      <c r="I117" s="34"/>
      <c r="J117" s="34"/>
      <c r="K117" s="33"/>
      <c r="L117" s="33"/>
      <c r="M117" s="33"/>
      <c r="N117" s="33"/>
      <c r="O117" s="33"/>
      <c r="P117" s="33"/>
      <c r="Q117" s="33"/>
      <c r="R117" s="33"/>
      <c r="S117" s="30"/>
      <c r="T117" s="30"/>
    </row>
    <row r="118" spans="3:20" x14ac:dyDescent="0.25">
      <c r="C118" s="30"/>
      <c r="D118" s="30"/>
      <c r="E118" s="34"/>
      <c r="F118" s="33"/>
      <c r="G118" s="34"/>
      <c r="H118" s="34"/>
      <c r="I118" s="34"/>
      <c r="J118" s="34"/>
      <c r="K118" s="33"/>
      <c r="L118" s="33"/>
      <c r="M118" s="33"/>
      <c r="N118" s="33"/>
      <c r="O118" s="33"/>
      <c r="P118" s="33"/>
      <c r="Q118" s="33"/>
      <c r="R118" s="33"/>
      <c r="S118" s="30"/>
      <c r="T118" s="30"/>
    </row>
    <row r="119" spans="3:20" x14ac:dyDescent="0.25">
      <c r="C119" s="30"/>
      <c r="D119" s="30"/>
      <c r="E119" s="34"/>
      <c r="F119" s="33"/>
      <c r="G119" s="34"/>
      <c r="H119" s="34"/>
      <c r="I119" s="34"/>
      <c r="J119" s="34"/>
      <c r="K119" s="33"/>
      <c r="L119" s="33"/>
      <c r="M119" s="33"/>
      <c r="N119" s="33"/>
      <c r="O119" s="33"/>
      <c r="P119" s="33"/>
      <c r="Q119" s="33"/>
      <c r="R119" s="33"/>
      <c r="S119" s="30"/>
      <c r="T119" s="30"/>
    </row>
    <row r="120" spans="3:20" x14ac:dyDescent="0.25">
      <c r="C120" s="30"/>
      <c r="D120" s="30"/>
      <c r="E120" s="34"/>
      <c r="F120" s="33"/>
      <c r="G120" s="34"/>
      <c r="H120" s="34"/>
      <c r="I120" s="34"/>
      <c r="J120" s="34"/>
      <c r="K120" s="33"/>
      <c r="L120" s="33"/>
      <c r="M120" s="33"/>
      <c r="N120" s="33"/>
      <c r="O120" s="33"/>
      <c r="P120" s="33"/>
      <c r="Q120" s="33"/>
      <c r="R120" s="33"/>
      <c r="S120" s="30"/>
      <c r="T120" s="30"/>
    </row>
    <row r="121" spans="3:20" x14ac:dyDescent="0.25">
      <c r="C121" s="30"/>
      <c r="D121" s="30"/>
      <c r="E121" s="34"/>
      <c r="F121" s="33"/>
      <c r="G121" s="34"/>
      <c r="H121" s="34"/>
      <c r="I121" s="34"/>
      <c r="J121" s="34"/>
      <c r="K121" s="33"/>
      <c r="L121" s="33"/>
      <c r="M121" s="33"/>
      <c r="N121" s="33"/>
      <c r="O121" s="33"/>
      <c r="P121" s="33"/>
      <c r="Q121" s="33"/>
      <c r="R121" s="33"/>
      <c r="S121" s="30"/>
      <c r="T121" s="30"/>
    </row>
    <row r="122" spans="3:20" x14ac:dyDescent="0.25">
      <c r="C122" s="30"/>
      <c r="D122" s="30"/>
      <c r="E122" s="34"/>
      <c r="F122" s="33"/>
      <c r="G122" s="34"/>
      <c r="H122" s="34"/>
      <c r="I122" s="34"/>
      <c r="J122" s="34"/>
      <c r="K122" s="33"/>
      <c r="L122" s="33"/>
      <c r="M122" s="33"/>
      <c r="N122" s="33"/>
      <c r="O122" s="33"/>
      <c r="P122" s="33"/>
      <c r="Q122" s="33"/>
      <c r="R122" s="33"/>
      <c r="S122" s="30"/>
      <c r="T122" s="30"/>
    </row>
    <row r="123" spans="3:20" x14ac:dyDescent="0.25">
      <c r="C123" s="30"/>
      <c r="D123" s="30"/>
      <c r="E123" s="34"/>
      <c r="F123" s="33"/>
      <c r="G123" s="34"/>
      <c r="H123" s="34"/>
      <c r="I123" s="34"/>
      <c r="J123" s="34"/>
      <c r="K123" s="33"/>
      <c r="L123" s="33"/>
      <c r="M123" s="33"/>
      <c r="N123" s="33"/>
      <c r="O123" s="33"/>
      <c r="P123" s="33"/>
      <c r="Q123" s="33"/>
      <c r="R123" s="33"/>
      <c r="S123" s="30"/>
      <c r="T123" s="30"/>
    </row>
    <row r="124" spans="3:20" x14ac:dyDescent="0.25">
      <c r="C124" s="30"/>
      <c r="D124" s="30"/>
      <c r="E124" s="34"/>
      <c r="F124" s="33"/>
      <c r="G124" s="34"/>
      <c r="H124" s="34"/>
      <c r="I124" s="34"/>
      <c r="J124" s="34"/>
      <c r="K124" s="33"/>
      <c r="L124" s="33"/>
      <c r="M124" s="33"/>
      <c r="N124" s="33"/>
      <c r="O124" s="33"/>
      <c r="P124" s="33"/>
      <c r="Q124" s="33"/>
      <c r="R124" s="33"/>
      <c r="S124" s="30"/>
      <c r="T124" s="30"/>
    </row>
    <row r="125" spans="3:20" x14ac:dyDescent="0.25">
      <c r="C125" s="30"/>
      <c r="D125" s="30"/>
      <c r="E125" s="34"/>
      <c r="F125" s="33"/>
      <c r="G125" s="34"/>
      <c r="H125" s="34"/>
      <c r="I125" s="34"/>
      <c r="J125" s="34"/>
      <c r="K125" s="33"/>
      <c r="L125" s="33"/>
      <c r="M125" s="33"/>
      <c r="N125" s="33"/>
      <c r="O125" s="33"/>
      <c r="P125" s="33"/>
      <c r="Q125" s="33"/>
      <c r="R125" s="33"/>
      <c r="S125" s="30"/>
      <c r="T125" s="30"/>
    </row>
    <row r="126" spans="3:20" x14ac:dyDescent="0.25">
      <c r="C126" s="30"/>
      <c r="D126" s="30"/>
      <c r="E126" s="34"/>
      <c r="F126" s="33"/>
      <c r="G126" s="34"/>
      <c r="H126" s="34"/>
      <c r="I126" s="34"/>
      <c r="J126" s="34"/>
      <c r="K126" s="33"/>
      <c r="L126" s="33"/>
      <c r="M126" s="33"/>
      <c r="N126" s="33"/>
      <c r="O126" s="33"/>
      <c r="P126" s="33"/>
      <c r="Q126" s="33"/>
      <c r="R126" s="33"/>
      <c r="S126" s="30"/>
      <c r="T126" s="30"/>
    </row>
    <row r="127" spans="3:20" x14ac:dyDescent="0.25">
      <c r="C127" s="30"/>
      <c r="D127" s="30"/>
      <c r="E127" s="34"/>
      <c r="F127" s="33"/>
      <c r="G127" s="34"/>
      <c r="H127" s="34"/>
      <c r="I127" s="34"/>
      <c r="J127" s="34"/>
      <c r="K127" s="33"/>
      <c r="L127" s="33"/>
      <c r="M127" s="33"/>
      <c r="N127" s="33"/>
      <c r="O127" s="33"/>
      <c r="P127" s="33"/>
      <c r="Q127" s="33"/>
      <c r="R127" s="33"/>
      <c r="S127" s="30"/>
      <c r="T127" s="30"/>
    </row>
    <row r="128" spans="3:20" x14ac:dyDescent="0.25">
      <c r="C128" s="30"/>
      <c r="D128" s="30"/>
      <c r="E128" s="34"/>
      <c r="F128" s="33"/>
      <c r="G128" s="34"/>
      <c r="H128" s="34"/>
      <c r="I128" s="34"/>
      <c r="J128" s="34"/>
      <c r="K128" s="33"/>
      <c r="L128" s="33"/>
      <c r="M128" s="33"/>
      <c r="N128" s="33"/>
      <c r="O128" s="33"/>
      <c r="P128" s="33"/>
      <c r="Q128" s="33"/>
      <c r="R128" s="33"/>
      <c r="S128" s="30"/>
      <c r="T128" s="30"/>
    </row>
    <row r="129" spans="3:20" x14ac:dyDescent="0.25">
      <c r="C129" s="30"/>
      <c r="D129" s="30"/>
      <c r="E129" s="34"/>
      <c r="F129" s="33"/>
      <c r="G129" s="34"/>
      <c r="H129" s="34"/>
      <c r="I129" s="34"/>
      <c r="J129" s="34"/>
      <c r="K129" s="33"/>
      <c r="L129" s="33"/>
      <c r="M129" s="33"/>
      <c r="N129" s="33"/>
      <c r="O129" s="33"/>
      <c r="P129" s="33"/>
      <c r="Q129" s="33"/>
      <c r="R129" s="33"/>
      <c r="S129" s="30"/>
      <c r="T129" s="30"/>
    </row>
    <row r="130" spans="3:20" x14ac:dyDescent="0.25">
      <c r="C130" s="30"/>
      <c r="D130" s="30"/>
      <c r="E130" s="34"/>
      <c r="F130" s="33"/>
      <c r="G130" s="34"/>
      <c r="H130" s="34"/>
      <c r="I130" s="34"/>
      <c r="J130" s="34"/>
      <c r="K130" s="33"/>
      <c r="L130" s="33"/>
      <c r="M130" s="33"/>
      <c r="N130" s="33"/>
      <c r="O130" s="33"/>
      <c r="P130" s="33"/>
      <c r="Q130" s="33"/>
      <c r="R130" s="33"/>
      <c r="S130" s="30"/>
      <c r="T130" s="30"/>
    </row>
    <row r="131" spans="3:20" x14ac:dyDescent="0.25">
      <c r="C131" s="30"/>
      <c r="D131" s="30"/>
      <c r="E131" s="34"/>
      <c r="F131" s="33"/>
      <c r="G131" s="34"/>
      <c r="H131" s="34"/>
      <c r="I131" s="34"/>
      <c r="J131" s="34"/>
      <c r="K131" s="33"/>
      <c r="L131" s="33"/>
      <c r="M131" s="33"/>
      <c r="N131" s="33"/>
      <c r="O131" s="33"/>
      <c r="P131" s="33"/>
      <c r="Q131" s="33"/>
      <c r="R131" s="33"/>
      <c r="S131" s="30"/>
      <c r="T131" s="30"/>
    </row>
    <row r="132" spans="3:20" x14ac:dyDescent="0.25">
      <c r="C132" s="30"/>
      <c r="D132" s="30"/>
      <c r="E132" s="34"/>
      <c r="F132" s="33"/>
      <c r="G132" s="34"/>
      <c r="H132" s="34"/>
      <c r="I132" s="34"/>
      <c r="J132" s="34"/>
      <c r="K132" s="33"/>
      <c r="L132" s="33"/>
      <c r="M132" s="33"/>
      <c r="N132" s="33"/>
      <c r="O132" s="33"/>
      <c r="P132" s="33"/>
      <c r="Q132" s="33"/>
      <c r="R132" s="33"/>
      <c r="S132" s="30"/>
      <c r="T132" s="30"/>
    </row>
    <row r="133" spans="3:20" x14ac:dyDescent="0.25">
      <c r="C133" s="30"/>
      <c r="D133" s="30"/>
      <c r="E133" s="34"/>
      <c r="F133" s="33"/>
      <c r="G133" s="34"/>
      <c r="H133" s="34"/>
      <c r="I133" s="34"/>
      <c r="J133" s="34"/>
      <c r="K133" s="33"/>
      <c r="L133" s="33"/>
      <c r="M133" s="33"/>
      <c r="N133" s="33"/>
      <c r="O133" s="33"/>
      <c r="P133" s="33"/>
      <c r="Q133" s="33"/>
      <c r="R133" s="33"/>
      <c r="S133" s="30"/>
      <c r="T133" s="30"/>
    </row>
    <row r="134" spans="3:20" x14ac:dyDescent="0.25">
      <c r="C134" s="30"/>
      <c r="D134" s="30"/>
      <c r="E134" s="34"/>
      <c r="F134" s="33"/>
      <c r="G134" s="34"/>
      <c r="H134" s="34"/>
      <c r="I134" s="34"/>
      <c r="J134" s="34"/>
      <c r="K134" s="33"/>
      <c r="L134" s="33"/>
      <c r="M134" s="33"/>
      <c r="N134" s="33"/>
      <c r="O134" s="33"/>
      <c r="P134" s="33"/>
      <c r="Q134" s="33"/>
      <c r="R134" s="33"/>
      <c r="S134" s="30"/>
      <c r="T134" s="30"/>
    </row>
    <row r="135" spans="3:20" x14ac:dyDescent="0.25">
      <c r="C135" s="30"/>
      <c r="D135" s="30"/>
      <c r="E135" s="34"/>
      <c r="F135" s="33"/>
      <c r="G135" s="34"/>
      <c r="H135" s="34"/>
      <c r="I135" s="34"/>
      <c r="J135" s="34"/>
      <c r="K135" s="33"/>
      <c r="L135" s="33"/>
      <c r="M135" s="33"/>
      <c r="N135" s="33"/>
      <c r="O135" s="33"/>
      <c r="P135" s="33"/>
      <c r="Q135" s="33"/>
      <c r="R135" s="33"/>
      <c r="S135" s="30"/>
      <c r="T135" s="30"/>
    </row>
    <row r="136" spans="3:20" x14ac:dyDescent="0.25">
      <c r="C136" s="30"/>
      <c r="D136" s="30"/>
      <c r="E136" s="34"/>
      <c r="F136" s="33"/>
      <c r="G136" s="34"/>
      <c r="H136" s="34"/>
      <c r="I136" s="34"/>
      <c r="J136" s="34"/>
      <c r="K136" s="33"/>
      <c r="L136" s="33"/>
      <c r="M136" s="33"/>
      <c r="N136" s="33"/>
      <c r="O136" s="33"/>
      <c r="P136" s="33"/>
      <c r="Q136" s="33"/>
      <c r="R136" s="33"/>
      <c r="S136" s="30"/>
      <c r="T136" s="30"/>
    </row>
    <row r="137" spans="3:20" x14ac:dyDescent="0.25">
      <c r="C137" s="30"/>
      <c r="D137" s="30"/>
      <c r="E137" s="34"/>
      <c r="F137" s="33"/>
      <c r="G137" s="34"/>
      <c r="H137" s="34"/>
      <c r="I137" s="34"/>
      <c r="J137" s="34"/>
      <c r="K137" s="33"/>
      <c r="L137" s="33"/>
      <c r="M137" s="33"/>
      <c r="N137" s="33"/>
      <c r="O137" s="33"/>
      <c r="P137" s="33"/>
      <c r="Q137" s="33"/>
      <c r="R137" s="33"/>
      <c r="S137" s="30"/>
      <c r="T137" s="30"/>
    </row>
    <row r="138" spans="3:20" x14ac:dyDescent="0.25">
      <c r="C138" s="30"/>
      <c r="D138" s="30"/>
      <c r="E138" s="34"/>
      <c r="F138" s="33"/>
      <c r="G138" s="34"/>
      <c r="H138" s="34"/>
      <c r="I138" s="34"/>
      <c r="J138" s="34"/>
      <c r="K138" s="33"/>
      <c r="L138" s="33"/>
      <c r="M138" s="33"/>
      <c r="N138" s="33"/>
      <c r="O138" s="33"/>
      <c r="P138" s="33"/>
      <c r="Q138" s="33"/>
      <c r="R138" s="33"/>
      <c r="S138" s="30"/>
      <c r="T138" s="30"/>
    </row>
    <row r="139" spans="3:20" x14ac:dyDescent="0.25">
      <c r="C139" s="30"/>
      <c r="D139" s="30"/>
      <c r="E139" s="34"/>
      <c r="F139" s="33"/>
      <c r="G139" s="34"/>
      <c r="H139" s="34"/>
      <c r="I139" s="34"/>
      <c r="J139" s="34"/>
      <c r="K139" s="33"/>
      <c r="L139" s="33"/>
      <c r="M139" s="33"/>
      <c r="N139" s="33"/>
      <c r="O139" s="33"/>
      <c r="P139" s="33"/>
      <c r="Q139" s="33"/>
      <c r="R139" s="33"/>
      <c r="S139" s="30"/>
      <c r="T139" s="30"/>
    </row>
    <row r="140" spans="3:20" x14ac:dyDescent="0.25">
      <c r="C140" s="30"/>
      <c r="D140" s="30"/>
      <c r="E140" s="34"/>
      <c r="F140" s="33"/>
      <c r="G140" s="34"/>
      <c r="H140" s="34"/>
      <c r="I140" s="34"/>
      <c r="J140" s="34"/>
      <c r="K140" s="33"/>
      <c r="L140" s="33"/>
      <c r="M140" s="33"/>
      <c r="N140" s="33"/>
      <c r="O140" s="33"/>
      <c r="P140" s="33"/>
      <c r="Q140" s="33"/>
      <c r="R140" s="33"/>
      <c r="S140" s="30"/>
      <c r="T140" s="30"/>
    </row>
    <row r="141" spans="3:20" x14ac:dyDescent="0.25">
      <c r="C141" s="30"/>
      <c r="D141" s="30"/>
      <c r="E141" s="34"/>
      <c r="F141" s="33"/>
      <c r="G141" s="34"/>
      <c r="H141" s="34"/>
      <c r="I141" s="34"/>
      <c r="J141" s="34"/>
      <c r="K141" s="33"/>
      <c r="L141" s="33"/>
      <c r="M141" s="33"/>
      <c r="N141" s="33"/>
      <c r="O141" s="33"/>
      <c r="P141" s="33"/>
      <c r="Q141" s="33"/>
      <c r="R141" s="33"/>
      <c r="S141" s="30"/>
      <c r="T141" s="30"/>
    </row>
    <row r="142" spans="3:20" x14ac:dyDescent="0.25">
      <c r="C142" s="30"/>
      <c r="D142" s="30"/>
      <c r="E142" s="34"/>
      <c r="F142" s="33"/>
      <c r="G142" s="34"/>
      <c r="H142" s="34"/>
      <c r="I142" s="34"/>
      <c r="J142" s="34"/>
      <c r="K142" s="33"/>
      <c r="L142" s="33"/>
      <c r="M142" s="33"/>
      <c r="N142" s="33"/>
      <c r="O142" s="33"/>
      <c r="P142" s="33"/>
      <c r="Q142" s="33"/>
      <c r="R142" s="33"/>
      <c r="S142" s="30"/>
      <c r="T142" s="30"/>
    </row>
    <row r="143" spans="3:20" x14ac:dyDescent="0.25">
      <c r="C143" s="30"/>
      <c r="D143" s="30"/>
      <c r="E143" s="34"/>
      <c r="F143" s="33"/>
      <c r="G143" s="34"/>
      <c r="H143" s="34"/>
      <c r="I143" s="34"/>
      <c r="J143" s="34"/>
      <c r="K143" s="33"/>
      <c r="L143" s="33"/>
      <c r="M143" s="33"/>
      <c r="N143" s="33"/>
      <c r="O143" s="33"/>
      <c r="P143" s="33"/>
      <c r="Q143" s="33"/>
      <c r="R143" s="33"/>
      <c r="S143" s="30"/>
      <c r="T143" s="30"/>
    </row>
    <row r="144" spans="3:20" x14ac:dyDescent="0.25">
      <c r="C144" s="30"/>
      <c r="D144" s="30"/>
      <c r="E144" s="34"/>
      <c r="F144" s="33"/>
      <c r="G144" s="34"/>
      <c r="H144" s="34"/>
      <c r="I144" s="34"/>
      <c r="J144" s="34"/>
      <c r="K144" s="33"/>
      <c r="L144" s="33"/>
      <c r="M144" s="33"/>
      <c r="N144" s="33"/>
      <c r="O144" s="33"/>
      <c r="P144" s="33"/>
      <c r="Q144" s="33"/>
      <c r="R144" s="33"/>
      <c r="S144" s="30"/>
      <c r="T144" s="30"/>
    </row>
    <row r="145" spans="3:20" x14ac:dyDescent="0.25">
      <c r="C145" s="30"/>
      <c r="D145" s="30"/>
      <c r="E145" s="34"/>
      <c r="F145" s="33"/>
      <c r="G145" s="34"/>
      <c r="H145" s="34"/>
      <c r="I145" s="34"/>
      <c r="J145" s="34"/>
      <c r="K145" s="33"/>
      <c r="L145" s="33"/>
      <c r="M145" s="33"/>
      <c r="N145" s="33"/>
      <c r="O145" s="33"/>
      <c r="P145" s="33"/>
      <c r="Q145" s="33"/>
      <c r="R145" s="33"/>
      <c r="S145" s="30"/>
      <c r="T145" s="30"/>
    </row>
    <row r="146" spans="3:20" x14ac:dyDescent="0.25">
      <c r="C146" s="30"/>
      <c r="D146" s="30"/>
      <c r="E146" s="34"/>
      <c r="F146" s="33"/>
      <c r="G146" s="34"/>
      <c r="H146" s="34"/>
      <c r="I146" s="34"/>
      <c r="J146" s="34"/>
      <c r="K146" s="33"/>
      <c r="L146" s="33"/>
      <c r="M146" s="33"/>
      <c r="N146" s="33"/>
      <c r="O146" s="33"/>
      <c r="P146" s="33"/>
      <c r="Q146" s="33"/>
      <c r="R146" s="33"/>
      <c r="S146" s="30"/>
      <c r="T146" s="30"/>
    </row>
    <row r="147" spans="3:20" x14ac:dyDescent="0.25">
      <c r="C147" s="30"/>
      <c r="D147" s="30"/>
      <c r="E147" s="34"/>
      <c r="F147" s="33"/>
      <c r="G147" s="34"/>
      <c r="H147" s="34"/>
      <c r="I147" s="34"/>
      <c r="J147" s="34"/>
      <c r="K147" s="33"/>
      <c r="L147" s="33"/>
      <c r="M147" s="33"/>
      <c r="N147" s="33"/>
      <c r="O147" s="33"/>
      <c r="P147" s="33"/>
      <c r="Q147" s="33"/>
      <c r="R147" s="33"/>
      <c r="S147" s="30"/>
      <c r="T147" s="30"/>
    </row>
    <row r="148" spans="3:20" x14ac:dyDescent="0.25">
      <c r="C148" s="30"/>
      <c r="D148" s="30"/>
      <c r="E148" s="34"/>
      <c r="F148" s="33"/>
      <c r="G148" s="34"/>
      <c r="H148" s="34"/>
      <c r="I148" s="34"/>
      <c r="J148" s="34"/>
      <c r="K148" s="33"/>
      <c r="L148" s="33"/>
      <c r="M148" s="33"/>
      <c r="N148" s="33"/>
      <c r="O148" s="33"/>
      <c r="P148" s="33"/>
      <c r="Q148" s="33"/>
      <c r="R148" s="33"/>
      <c r="S148" s="30"/>
      <c r="T148" s="30"/>
    </row>
    <row r="149" spans="3:20" x14ac:dyDescent="0.25">
      <c r="C149" s="30"/>
      <c r="D149" s="30"/>
      <c r="E149" s="34"/>
      <c r="F149" s="33"/>
      <c r="G149" s="34"/>
      <c r="H149" s="34"/>
      <c r="I149" s="34"/>
      <c r="J149" s="34"/>
      <c r="K149" s="33"/>
      <c r="L149" s="33"/>
      <c r="M149" s="33"/>
      <c r="N149" s="33"/>
      <c r="O149" s="33"/>
      <c r="P149" s="33"/>
      <c r="Q149" s="33"/>
      <c r="R149" s="33"/>
      <c r="S149" s="30"/>
      <c r="T149" s="30"/>
    </row>
    <row r="150" spans="3:20" x14ac:dyDescent="0.25">
      <c r="C150" s="30"/>
      <c r="D150" s="30"/>
      <c r="E150" s="34"/>
      <c r="F150" s="33"/>
      <c r="G150" s="34"/>
      <c r="H150" s="34"/>
      <c r="I150" s="34"/>
      <c r="J150" s="34"/>
      <c r="K150" s="33"/>
      <c r="L150" s="33"/>
      <c r="M150" s="33"/>
      <c r="N150" s="33"/>
      <c r="O150" s="33"/>
      <c r="P150" s="33"/>
      <c r="Q150" s="33"/>
      <c r="R150" s="33"/>
      <c r="S150" s="30"/>
      <c r="T150" s="30"/>
    </row>
    <row r="151" spans="3:20" x14ac:dyDescent="0.25">
      <c r="C151" s="30"/>
      <c r="D151" s="30"/>
      <c r="E151" s="34"/>
      <c r="F151" s="33"/>
      <c r="G151" s="34"/>
      <c r="H151" s="34"/>
      <c r="I151" s="34"/>
      <c r="J151" s="34"/>
      <c r="K151" s="33"/>
      <c r="L151" s="33"/>
      <c r="M151" s="33"/>
      <c r="N151" s="33"/>
      <c r="O151" s="33"/>
      <c r="P151" s="33"/>
      <c r="Q151" s="33"/>
      <c r="R151" s="33"/>
      <c r="S151" s="30"/>
      <c r="T151" s="30"/>
    </row>
    <row r="152" spans="3:20" x14ac:dyDescent="0.25">
      <c r="C152" s="30"/>
      <c r="D152" s="30"/>
      <c r="E152" s="34"/>
      <c r="F152" s="33"/>
      <c r="G152" s="34"/>
      <c r="H152" s="34"/>
      <c r="I152" s="34"/>
      <c r="J152" s="34"/>
      <c r="K152" s="33"/>
      <c r="L152" s="33"/>
      <c r="M152" s="33"/>
      <c r="N152" s="33"/>
      <c r="O152" s="33"/>
      <c r="P152" s="33"/>
      <c r="Q152" s="33"/>
      <c r="R152" s="33"/>
      <c r="S152" s="30"/>
      <c r="T152" s="30"/>
    </row>
    <row r="153" spans="3:20" x14ac:dyDescent="0.25">
      <c r="C153" s="30"/>
      <c r="D153" s="30"/>
      <c r="E153" s="34"/>
      <c r="F153" s="33"/>
      <c r="G153" s="34"/>
      <c r="H153" s="34"/>
      <c r="I153" s="34"/>
      <c r="J153" s="34"/>
      <c r="K153" s="33"/>
      <c r="L153" s="33"/>
      <c r="M153" s="33"/>
      <c r="N153" s="33"/>
      <c r="O153" s="33"/>
      <c r="P153" s="33"/>
      <c r="Q153" s="33"/>
      <c r="R153" s="33"/>
      <c r="S153" s="30"/>
      <c r="T153" s="30"/>
    </row>
    <row r="154" spans="3:20" x14ac:dyDescent="0.25">
      <c r="C154" s="30"/>
      <c r="D154" s="30"/>
      <c r="E154" s="34"/>
      <c r="F154" s="33"/>
      <c r="G154" s="34"/>
      <c r="H154" s="34"/>
      <c r="I154" s="34"/>
      <c r="J154" s="34"/>
      <c r="K154" s="33"/>
      <c r="L154" s="33"/>
      <c r="M154" s="33"/>
      <c r="N154" s="33"/>
      <c r="O154" s="33"/>
      <c r="P154" s="33"/>
      <c r="Q154" s="33"/>
      <c r="R154" s="33"/>
      <c r="S154" s="30"/>
      <c r="T154" s="30"/>
    </row>
    <row r="155" spans="3:20" x14ac:dyDescent="0.25">
      <c r="C155" s="30"/>
      <c r="D155" s="30"/>
      <c r="E155" s="34"/>
      <c r="F155" s="33"/>
      <c r="G155" s="34"/>
      <c r="H155" s="34"/>
      <c r="I155" s="34"/>
      <c r="J155" s="34"/>
      <c r="K155" s="33"/>
      <c r="L155" s="33"/>
      <c r="M155" s="33"/>
      <c r="N155" s="33"/>
      <c r="O155" s="33"/>
      <c r="P155" s="33"/>
      <c r="Q155" s="33"/>
      <c r="R155" s="33"/>
      <c r="S155" s="30"/>
      <c r="T155" s="30"/>
    </row>
    <row r="156" spans="3:20" x14ac:dyDescent="0.25">
      <c r="C156" s="30"/>
      <c r="D156" s="30"/>
      <c r="E156" s="34"/>
      <c r="F156" s="33"/>
      <c r="G156" s="34"/>
      <c r="H156" s="34"/>
      <c r="I156" s="34"/>
      <c r="J156" s="34"/>
      <c r="K156" s="33"/>
      <c r="L156" s="33"/>
      <c r="M156" s="33"/>
      <c r="N156" s="33"/>
      <c r="O156" s="33"/>
      <c r="P156" s="33"/>
      <c r="Q156" s="33"/>
      <c r="R156" s="33"/>
      <c r="S156" s="30"/>
      <c r="T156" s="30"/>
    </row>
    <row r="157" spans="3:20" x14ac:dyDescent="0.25">
      <c r="C157" s="30"/>
      <c r="D157" s="30"/>
      <c r="E157" s="34"/>
      <c r="F157" s="33"/>
      <c r="G157" s="34"/>
      <c r="H157" s="34"/>
      <c r="I157" s="34"/>
      <c r="J157" s="34"/>
      <c r="K157" s="33"/>
      <c r="L157" s="33"/>
      <c r="M157" s="33"/>
      <c r="N157" s="33"/>
      <c r="O157" s="33"/>
      <c r="P157" s="33"/>
      <c r="Q157" s="33"/>
      <c r="R157" s="33"/>
      <c r="S157" s="30"/>
      <c r="T157" s="30"/>
    </row>
    <row r="158" spans="3:20" x14ac:dyDescent="0.25">
      <c r="C158" s="30"/>
      <c r="D158" s="30"/>
      <c r="E158" s="34"/>
      <c r="F158" s="33"/>
      <c r="G158" s="34"/>
      <c r="H158" s="34"/>
      <c r="I158" s="34"/>
      <c r="J158" s="34"/>
      <c r="K158" s="33"/>
      <c r="L158" s="33"/>
      <c r="M158" s="33"/>
      <c r="N158" s="33"/>
      <c r="O158" s="33"/>
      <c r="P158" s="33"/>
      <c r="Q158" s="33"/>
      <c r="R158" s="33"/>
      <c r="S158" s="30"/>
      <c r="T158" s="30"/>
    </row>
    <row r="159" spans="3:20" x14ac:dyDescent="0.25">
      <c r="C159" s="30"/>
      <c r="D159" s="30"/>
      <c r="E159" s="34"/>
      <c r="F159" s="33"/>
      <c r="G159" s="34"/>
      <c r="H159" s="34"/>
      <c r="I159" s="34"/>
      <c r="J159" s="34"/>
      <c r="K159" s="33"/>
      <c r="L159" s="33"/>
      <c r="M159" s="33"/>
      <c r="N159" s="33"/>
      <c r="O159" s="33"/>
      <c r="P159" s="33"/>
      <c r="Q159" s="33"/>
      <c r="R159" s="33"/>
      <c r="S159" s="30"/>
      <c r="T159" s="30"/>
    </row>
    <row r="160" spans="3:20" x14ac:dyDescent="0.25">
      <c r="C160" s="30"/>
      <c r="D160" s="30"/>
      <c r="E160" s="34"/>
      <c r="F160" s="33"/>
      <c r="G160" s="34"/>
      <c r="H160" s="34"/>
      <c r="I160" s="34"/>
      <c r="J160" s="34"/>
      <c r="K160" s="33"/>
      <c r="L160" s="33"/>
      <c r="M160" s="33"/>
      <c r="N160" s="33"/>
      <c r="O160" s="33"/>
      <c r="P160" s="33"/>
      <c r="Q160" s="33"/>
      <c r="R160" s="33"/>
      <c r="S160" s="30"/>
      <c r="T160" s="30"/>
    </row>
    <row r="161" spans="3:20" x14ac:dyDescent="0.25">
      <c r="C161" s="30"/>
      <c r="D161" s="30"/>
      <c r="E161" s="34"/>
      <c r="F161" s="33"/>
      <c r="G161" s="34"/>
      <c r="H161" s="34"/>
      <c r="I161" s="34"/>
      <c r="J161" s="34"/>
      <c r="K161" s="33"/>
      <c r="L161" s="33"/>
      <c r="M161" s="33"/>
      <c r="N161" s="33"/>
      <c r="O161" s="33"/>
      <c r="P161" s="33"/>
      <c r="Q161" s="33"/>
      <c r="R161" s="33"/>
      <c r="S161" s="30"/>
      <c r="T161" s="30"/>
    </row>
    <row r="162" spans="3:20" x14ac:dyDescent="0.25">
      <c r="C162" s="30"/>
      <c r="D162" s="30"/>
      <c r="E162" s="34"/>
      <c r="F162" s="33"/>
      <c r="G162" s="34"/>
      <c r="H162" s="34"/>
      <c r="I162" s="34"/>
      <c r="J162" s="34"/>
      <c r="K162" s="33"/>
      <c r="L162" s="33"/>
      <c r="M162" s="33"/>
      <c r="N162" s="33"/>
      <c r="O162" s="33"/>
      <c r="P162" s="33"/>
      <c r="Q162" s="33"/>
      <c r="R162" s="33"/>
      <c r="S162" s="30"/>
      <c r="T162" s="30"/>
    </row>
    <row r="163" spans="3:20" x14ac:dyDescent="0.25">
      <c r="C163" s="30"/>
      <c r="D163" s="30"/>
      <c r="E163" s="34"/>
      <c r="F163" s="33"/>
      <c r="G163" s="34"/>
      <c r="H163" s="34"/>
      <c r="I163" s="34"/>
      <c r="J163" s="34"/>
      <c r="K163" s="33"/>
      <c r="L163" s="33"/>
      <c r="M163" s="33"/>
      <c r="N163" s="33"/>
      <c r="O163" s="33"/>
      <c r="P163" s="33"/>
      <c r="Q163" s="33"/>
      <c r="R163" s="33"/>
      <c r="S163" s="30"/>
      <c r="T163" s="30"/>
    </row>
    <row r="164" spans="3:20" x14ac:dyDescent="0.25">
      <c r="C164" s="30"/>
      <c r="D164" s="30"/>
      <c r="E164" s="34"/>
      <c r="F164" s="33"/>
      <c r="G164" s="34"/>
      <c r="H164" s="34"/>
      <c r="I164" s="34"/>
      <c r="J164" s="34"/>
      <c r="K164" s="33"/>
      <c r="L164" s="33"/>
      <c r="M164" s="33"/>
      <c r="N164" s="33"/>
      <c r="O164" s="33"/>
      <c r="P164" s="33"/>
      <c r="Q164" s="33"/>
      <c r="R164" s="33"/>
      <c r="S164" s="30"/>
      <c r="T164" s="30"/>
    </row>
    <row r="165" spans="3:20" x14ac:dyDescent="0.25">
      <c r="C165" s="30"/>
      <c r="D165" s="30"/>
      <c r="E165" s="34"/>
      <c r="F165" s="33"/>
      <c r="G165" s="34"/>
      <c r="H165" s="34"/>
      <c r="I165" s="34"/>
      <c r="J165" s="34"/>
      <c r="K165" s="33"/>
      <c r="L165" s="33"/>
      <c r="M165" s="33"/>
      <c r="N165" s="33"/>
      <c r="O165" s="33"/>
      <c r="P165" s="33"/>
      <c r="Q165" s="33"/>
      <c r="R165" s="33"/>
      <c r="S165" s="30"/>
      <c r="T165" s="30"/>
    </row>
    <row r="166" spans="3:20" x14ac:dyDescent="0.25">
      <c r="C166" s="30"/>
      <c r="D166" s="30"/>
      <c r="E166" s="34"/>
      <c r="F166" s="33"/>
      <c r="G166" s="34"/>
      <c r="H166" s="34"/>
      <c r="I166" s="34"/>
      <c r="J166" s="34"/>
      <c r="K166" s="33"/>
      <c r="L166" s="33"/>
      <c r="M166" s="33"/>
      <c r="N166" s="33"/>
      <c r="O166" s="33"/>
      <c r="P166" s="33"/>
      <c r="Q166" s="33"/>
      <c r="R166" s="33"/>
      <c r="S166" s="30"/>
      <c r="T166" s="30"/>
    </row>
    <row r="167" spans="3:20" x14ac:dyDescent="0.25">
      <c r="C167" s="30"/>
      <c r="D167" s="30"/>
      <c r="E167" s="34"/>
      <c r="F167" s="33"/>
      <c r="G167" s="34"/>
      <c r="H167" s="34"/>
      <c r="I167" s="34"/>
      <c r="J167" s="34"/>
      <c r="K167" s="33"/>
      <c r="L167" s="33"/>
      <c r="M167" s="33"/>
      <c r="N167" s="33"/>
      <c r="O167" s="33"/>
      <c r="P167" s="33"/>
      <c r="Q167" s="33"/>
      <c r="R167" s="33"/>
      <c r="S167" s="30"/>
      <c r="T167" s="30"/>
    </row>
    <row r="168" spans="3:20" x14ac:dyDescent="0.25">
      <c r="C168" s="30"/>
      <c r="D168" s="30"/>
      <c r="E168" s="34"/>
      <c r="F168" s="33"/>
      <c r="G168" s="34"/>
      <c r="H168" s="34"/>
      <c r="I168" s="34"/>
      <c r="J168" s="34"/>
      <c r="K168" s="33"/>
      <c r="L168" s="33"/>
      <c r="M168" s="33"/>
      <c r="N168" s="33"/>
      <c r="O168" s="33"/>
      <c r="P168" s="33"/>
      <c r="Q168" s="33"/>
      <c r="R168" s="33"/>
      <c r="S168" s="30"/>
      <c r="T168" s="30"/>
    </row>
    <row r="169" spans="3:20" x14ac:dyDescent="0.25">
      <c r="C169" s="30"/>
      <c r="D169" s="30"/>
      <c r="E169" s="34"/>
      <c r="F169" s="33"/>
      <c r="G169" s="34"/>
      <c r="H169" s="34"/>
      <c r="I169" s="34"/>
      <c r="J169" s="34"/>
      <c r="K169" s="33"/>
      <c r="L169" s="33"/>
      <c r="M169" s="33"/>
      <c r="N169" s="33"/>
      <c r="O169" s="33"/>
      <c r="P169" s="33"/>
      <c r="Q169" s="33"/>
      <c r="R169" s="33"/>
      <c r="S169" s="30"/>
      <c r="T169" s="30"/>
    </row>
    <row r="170" spans="3:20" x14ac:dyDescent="0.25">
      <c r="C170" s="30"/>
      <c r="D170" s="30"/>
      <c r="E170" s="34"/>
      <c r="F170" s="33"/>
      <c r="G170" s="34"/>
      <c r="H170" s="34"/>
      <c r="I170" s="34"/>
      <c r="J170" s="34"/>
      <c r="K170" s="33"/>
      <c r="L170" s="33"/>
      <c r="M170" s="33"/>
      <c r="N170" s="33"/>
      <c r="O170" s="33"/>
      <c r="P170" s="33"/>
      <c r="Q170" s="33"/>
      <c r="R170" s="33"/>
      <c r="S170" s="30"/>
      <c r="T170" s="30"/>
    </row>
    <row r="171" spans="3:20" x14ac:dyDescent="0.25">
      <c r="C171" s="30"/>
      <c r="D171" s="30"/>
      <c r="E171" s="34"/>
      <c r="F171" s="33"/>
      <c r="G171" s="34"/>
      <c r="H171" s="34"/>
      <c r="I171" s="34"/>
      <c r="J171" s="34"/>
      <c r="K171" s="33"/>
      <c r="L171" s="33"/>
      <c r="M171" s="33"/>
      <c r="N171" s="33"/>
      <c r="O171" s="33"/>
      <c r="P171" s="33"/>
      <c r="Q171" s="33"/>
      <c r="R171" s="33"/>
      <c r="S171" s="30"/>
      <c r="T171" s="30"/>
    </row>
    <row r="172" spans="3:20" x14ac:dyDescent="0.25">
      <c r="C172" s="30"/>
      <c r="D172" s="30"/>
      <c r="E172" s="34"/>
      <c r="F172" s="33"/>
      <c r="G172" s="34"/>
      <c r="H172" s="34"/>
      <c r="I172" s="34"/>
      <c r="J172" s="34"/>
      <c r="K172" s="33"/>
      <c r="L172" s="33"/>
      <c r="M172" s="33"/>
      <c r="N172" s="33"/>
      <c r="O172" s="33"/>
      <c r="P172" s="33"/>
      <c r="Q172" s="33"/>
      <c r="R172" s="33"/>
      <c r="S172" s="30"/>
      <c r="T172" s="30"/>
    </row>
    <row r="173" spans="3:20" x14ac:dyDescent="0.25">
      <c r="C173" s="30"/>
      <c r="D173" s="30"/>
      <c r="E173" s="34"/>
      <c r="F173" s="33"/>
      <c r="G173" s="34"/>
      <c r="H173" s="34"/>
      <c r="I173" s="34"/>
      <c r="J173" s="34"/>
      <c r="K173" s="33"/>
      <c r="L173" s="33"/>
      <c r="M173" s="33"/>
      <c r="N173" s="33"/>
      <c r="O173" s="33"/>
      <c r="P173" s="33"/>
      <c r="Q173" s="33"/>
      <c r="R173" s="33"/>
      <c r="S173" s="30"/>
      <c r="T173" s="30"/>
    </row>
    <row r="174" spans="3:20" x14ac:dyDescent="0.25">
      <c r="C174" s="30"/>
      <c r="D174" s="30"/>
      <c r="E174" s="34"/>
      <c r="F174" s="33"/>
      <c r="G174" s="34"/>
      <c r="H174" s="34"/>
      <c r="I174" s="34"/>
      <c r="J174" s="34"/>
      <c r="K174" s="33"/>
      <c r="L174" s="33"/>
      <c r="M174" s="33"/>
      <c r="N174" s="33"/>
      <c r="O174" s="33"/>
      <c r="P174" s="33"/>
      <c r="Q174" s="33"/>
      <c r="R174" s="33"/>
      <c r="S174" s="30"/>
      <c r="T174" s="30"/>
    </row>
    <row r="175" spans="3:20" x14ac:dyDescent="0.25">
      <c r="C175" s="30"/>
      <c r="D175" s="30"/>
      <c r="E175" s="34"/>
      <c r="F175" s="33"/>
      <c r="G175" s="34"/>
      <c r="H175" s="34"/>
      <c r="I175" s="34"/>
      <c r="J175" s="34"/>
      <c r="K175" s="33"/>
      <c r="L175" s="33"/>
      <c r="M175" s="33"/>
      <c r="N175" s="33"/>
      <c r="O175" s="33"/>
      <c r="P175" s="33"/>
      <c r="Q175" s="33"/>
      <c r="R175" s="33"/>
      <c r="S175" s="30"/>
      <c r="T175" s="30"/>
    </row>
    <row r="176" spans="3:20" x14ac:dyDescent="0.25">
      <c r="C176" s="30"/>
      <c r="D176" s="30"/>
      <c r="E176" s="34"/>
      <c r="F176" s="33"/>
      <c r="G176" s="34"/>
      <c r="H176" s="34"/>
      <c r="I176" s="34"/>
      <c r="J176" s="34"/>
      <c r="K176" s="33"/>
      <c r="L176" s="33"/>
      <c r="M176" s="33"/>
      <c r="N176" s="33"/>
      <c r="O176" s="33"/>
      <c r="P176" s="33"/>
      <c r="Q176" s="33"/>
      <c r="R176" s="33"/>
      <c r="S176" s="30"/>
      <c r="T176" s="30"/>
    </row>
    <row r="177" spans="3:20" x14ac:dyDescent="0.25">
      <c r="C177" s="30"/>
      <c r="D177" s="30"/>
      <c r="E177" s="34"/>
      <c r="F177" s="33"/>
      <c r="G177" s="34"/>
      <c r="H177" s="34"/>
      <c r="I177" s="34"/>
      <c r="J177" s="34"/>
      <c r="K177" s="33"/>
      <c r="L177" s="33"/>
      <c r="M177" s="33"/>
      <c r="N177" s="33"/>
      <c r="O177" s="33"/>
      <c r="P177" s="33"/>
      <c r="Q177" s="33"/>
      <c r="R177" s="33"/>
      <c r="S177" s="30"/>
      <c r="T177" s="30"/>
    </row>
    <row r="178" spans="3:20" x14ac:dyDescent="0.25">
      <c r="C178" s="30"/>
      <c r="D178" s="30"/>
      <c r="E178" s="34"/>
      <c r="F178" s="33"/>
      <c r="G178" s="34"/>
      <c r="H178" s="34"/>
      <c r="I178" s="34"/>
      <c r="J178" s="34"/>
      <c r="K178" s="33"/>
      <c r="L178" s="33"/>
      <c r="M178" s="33"/>
      <c r="N178" s="33"/>
      <c r="O178" s="33"/>
      <c r="P178" s="33"/>
      <c r="Q178" s="33"/>
      <c r="R178" s="33"/>
      <c r="S178" s="30"/>
      <c r="T178" s="30"/>
    </row>
    <row r="179" spans="3:20" x14ac:dyDescent="0.25">
      <c r="C179" s="30"/>
      <c r="D179" s="30"/>
      <c r="E179" s="34"/>
      <c r="F179" s="33"/>
      <c r="G179" s="34"/>
      <c r="H179" s="34"/>
      <c r="I179" s="34"/>
      <c r="J179" s="34"/>
      <c r="K179" s="33"/>
      <c r="L179" s="33"/>
      <c r="M179" s="33"/>
      <c r="N179" s="33"/>
      <c r="O179" s="33"/>
      <c r="P179" s="33"/>
      <c r="Q179" s="33"/>
      <c r="R179" s="33"/>
      <c r="S179" s="30"/>
      <c r="T179" s="30"/>
    </row>
    <row r="180" spans="3:20" x14ac:dyDescent="0.25">
      <c r="C180" s="30"/>
      <c r="D180" s="30"/>
      <c r="E180" s="34"/>
      <c r="F180" s="33"/>
      <c r="G180" s="34"/>
      <c r="H180" s="34"/>
      <c r="I180" s="34"/>
      <c r="J180" s="34"/>
      <c r="K180" s="33"/>
      <c r="L180" s="33"/>
      <c r="M180" s="33"/>
      <c r="N180" s="33"/>
      <c r="O180" s="33"/>
      <c r="P180" s="33"/>
      <c r="Q180" s="33"/>
      <c r="R180" s="33"/>
      <c r="S180" s="30"/>
      <c r="T180" s="30"/>
    </row>
    <row r="181" spans="3:20" x14ac:dyDescent="0.25">
      <c r="C181" s="30"/>
      <c r="D181" s="30"/>
      <c r="E181" s="34"/>
      <c r="F181" s="33"/>
      <c r="G181" s="34"/>
      <c r="H181" s="34"/>
      <c r="I181" s="34"/>
      <c r="J181" s="34"/>
      <c r="K181" s="33"/>
      <c r="L181" s="33"/>
      <c r="M181" s="33"/>
      <c r="N181" s="33"/>
      <c r="O181" s="33"/>
      <c r="P181" s="33"/>
      <c r="Q181" s="33"/>
      <c r="R181" s="33"/>
      <c r="S181" s="30"/>
      <c r="T181" s="30"/>
    </row>
    <row r="182" spans="3:20" x14ac:dyDescent="0.25">
      <c r="C182" s="30"/>
      <c r="D182" s="30"/>
      <c r="E182" s="34"/>
      <c r="F182" s="33"/>
      <c r="G182" s="34"/>
      <c r="H182" s="34"/>
      <c r="I182" s="34"/>
      <c r="J182" s="34"/>
      <c r="K182" s="33"/>
      <c r="L182" s="33"/>
      <c r="M182" s="33"/>
      <c r="N182" s="33"/>
      <c r="O182" s="33"/>
      <c r="P182" s="33"/>
      <c r="Q182" s="33"/>
      <c r="R182" s="33"/>
      <c r="S182" s="30"/>
      <c r="T182" s="30"/>
    </row>
    <row r="183" spans="3:20" x14ac:dyDescent="0.25">
      <c r="C183" s="30"/>
      <c r="D183" s="30"/>
      <c r="E183" s="34"/>
      <c r="F183" s="33"/>
      <c r="G183" s="34"/>
      <c r="H183" s="34"/>
      <c r="I183" s="34"/>
      <c r="J183" s="34"/>
      <c r="K183" s="33"/>
      <c r="L183" s="33"/>
      <c r="M183" s="33"/>
      <c r="N183" s="33"/>
      <c r="O183" s="33"/>
      <c r="P183" s="33"/>
      <c r="Q183" s="33"/>
      <c r="R183" s="33"/>
      <c r="S183" s="30"/>
      <c r="T183" s="30"/>
    </row>
    <row r="184" spans="3:20" x14ac:dyDescent="0.25">
      <c r="C184" s="30"/>
      <c r="D184" s="30"/>
      <c r="E184" s="34"/>
      <c r="F184" s="33"/>
      <c r="G184" s="34"/>
      <c r="H184" s="34"/>
      <c r="I184" s="34"/>
      <c r="J184" s="34"/>
      <c r="K184" s="33"/>
      <c r="L184" s="33"/>
      <c r="M184" s="33"/>
      <c r="N184" s="33"/>
      <c r="O184" s="33"/>
      <c r="P184" s="33"/>
      <c r="Q184" s="33"/>
      <c r="R184" s="33"/>
      <c r="S184" s="30"/>
      <c r="T184" s="30"/>
    </row>
    <row r="185" spans="3:20" x14ac:dyDescent="0.25"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</row>
    <row r="186" spans="3:20" x14ac:dyDescent="0.25"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</row>
    <row r="187" spans="3:20" x14ac:dyDescent="0.25"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</row>
    <row r="188" spans="3:20" x14ac:dyDescent="0.25"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</row>
    <row r="189" spans="3:20" x14ac:dyDescent="0.25"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</row>
    <row r="190" spans="3:20" x14ac:dyDescent="0.25"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</row>
    <row r="191" spans="3:20" x14ac:dyDescent="0.25"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</row>
    <row r="192" spans="3:20" x14ac:dyDescent="0.25"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</row>
    <row r="193" spans="3:20" x14ac:dyDescent="0.25"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</row>
    <row r="194" spans="3:20" x14ac:dyDescent="0.25"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</row>
    <row r="195" spans="3:20" x14ac:dyDescent="0.25"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</row>
    <row r="196" spans="3:20" x14ac:dyDescent="0.25"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</row>
    <row r="197" spans="3:20" x14ac:dyDescent="0.25"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</row>
    <row r="198" spans="3:20" x14ac:dyDescent="0.25"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</row>
    <row r="199" spans="3:20" x14ac:dyDescent="0.25"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</row>
    <row r="200" spans="3:20" x14ac:dyDescent="0.25"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</row>
    <row r="201" spans="3:20" x14ac:dyDescent="0.25"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</row>
    <row r="202" spans="3:20" x14ac:dyDescent="0.25"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</row>
    <row r="203" spans="3:20" x14ac:dyDescent="0.25"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</row>
    <row r="204" spans="3:20" x14ac:dyDescent="0.25"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</row>
    <row r="205" spans="3:20" x14ac:dyDescent="0.25"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</row>
    <row r="206" spans="3:20" x14ac:dyDescent="0.25"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</row>
    <row r="207" spans="3:20" x14ac:dyDescent="0.25"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</row>
    <row r="208" spans="3:20" x14ac:dyDescent="0.25"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</row>
    <row r="209" spans="3:20" x14ac:dyDescent="0.25"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</row>
    <row r="210" spans="3:20" x14ac:dyDescent="0.25"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</row>
    <row r="211" spans="3:20" x14ac:dyDescent="0.25"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</row>
    <row r="212" spans="3:20" x14ac:dyDescent="0.25"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</row>
    <row r="213" spans="3:20" x14ac:dyDescent="0.25"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</row>
    <row r="214" spans="3:20" x14ac:dyDescent="0.25"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</row>
    <row r="215" spans="3:20" x14ac:dyDescent="0.25"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</row>
    <row r="216" spans="3:20" x14ac:dyDescent="0.25"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</row>
    <row r="217" spans="3:20" x14ac:dyDescent="0.25"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</row>
    <row r="218" spans="3:20" x14ac:dyDescent="0.25"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</row>
    <row r="219" spans="3:20" x14ac:dyDescent="0.25"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</row>
    <row r="220" spans="3:20" x14ac:dyDescent="0.25"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</row>
    <row r="221" spans="3:20" x14ac:dyDescent="0.25"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</row>
    <row r="222" spans="3:20" x14ac:dyDescent="0.25"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</row>
    <row r="223" spans="3:20" x14ac:dyDescent="0.25"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</row>
    <row r="224" spans="3:20" x14ac:dyDescent="0.25"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</row>
    <row r="225" spans="3:20" x14ac:dyDescent="0.25"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</row>
    <row r="226" spans="3:20" x14ac:dyDescent="0.25"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</row>
    <row r="227" spans="3:20" x14ac:dyDescent="0.25"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</row>
    <row r="228" spans="3:20" x14ac:dyDescent="0.25"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</row>
    <row r="229" spans="3:20" x14ac:dyDescent="0.25"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</row>
    <row r="230" spans="3:20" x14ac:dyDescent="0.25"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</row>
    <row r="231" spans="3:20" x14ac:dyDescent="0.25"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</row>
    <row r="232" spans="3:20" x14ac:dyDescent="0.25"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</row>
    <row r="233" spans="3:20" x14ac:dyDescent="0.25"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</row>
    <row r="234" spans="3:20" x14ac:dyDescent="0.25"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</row>
    <row r="235" spans="3:20" x14ac:dyDescent="0.25">
      <c r="C235" s="159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2"/>
      <c r="T235" s="30"/>
    </row>
    <row r="236" spans="3:20" x14ac:dyDescent="0.25">
      <c r="C236" s="159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2"/>
      <c r="T236" s="30"/>
    </row>
    <row r="237" spans="3:20" x14ac:dyDescent="0.25">
      <c r="C237" s="159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2"/>
      <c r="T237" s="30"/>
    </row>
    <row r="238" spans="3:20" x14ac:dyDescent="0.25">
      <c r="C238" s="159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2"/>
      <c r="T238" s="30"/>
    </row>
    <row r="239" spans="3:20" x14ac:dyDescent="0.25">
      <c r="C239" s="159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2"/>
      <c r="T239" s="30"/>
    </row>
    <row r="240" spans="3:20" x14ac:dyDescent="0.25">
      <c r="C240" s="159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2"/>
      <c r="T240" s="30"/>
    </row>
    <row r="241" spans="3:20" x14ac:dyDescent="0.25">
      <c r="C241" s="159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2"/>
      <c r="T241" s="30"/>
    </row>
    <row r="242" spans="3:20" x14ac:dyDescent="0.25">
      <c r="C242" s="159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2"/>
      <c r="T242" s="30"/>
    </row>
    <row r="243" spans="3:20" x14ac:dyDescent="0.25">
      <c r="C243" s="159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2"/>
      <c r="T243" s="30"/>
    </row>
    <row r="244" spans="3:20" x14ac:dyDescent="0.25">
      <c r="C244" s="159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2"/>
      <c r="T244" s="30"/>
    </row>
    <row r="245" spans="3:20" x14ac:dyDescent="0.25">
      <c r="C245" s="159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2"/>
      <c r="T245" s="30"/>
    </row>
    <row r="246" spans="3:20" x14ac:dyDescent="0.25">
      <c r="C246" s="159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2"/>
      <c r="T246" s="30"/>
    </row>
    <row r="247" spans="3:20" x14ac:dyDescent="0.25">
      <c r="C247" s="159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2"/>
      <c r="T247" s="30"/>
    </row>
    <row r="248" spans="3:20" x14ac:dyDescent="0.25">
      <c r="C248" s="159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2"/>
      <c r="T248" s="30"/>
    </row>
    <row r="249" spans="3:20" x14ac:dyDescent="0.25">
      <c r="C249" s="159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2"/>
      <c r="T249" s="30"/>
    </row>
    <row r="250" spans="3:20" x14ac:dyDescent="0.25">
      <c r="C250" s="159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2"/>
      <c r="T250" s="30"/>
    </row>
    <row r="251" spans="3:20" x14ac:dyDescent="0.25">
      <c r="C251" s="159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2"/>
      <c r="T251" s="30"/>
    </row>
    <row r="252" spans="3:20" x14ac:dyDescent="0.25">
      <c r="C252" s="159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2"/>
      <c r="T252" s="30"/>
    </row>
    <row r="253" spans="3:20" x14ac:dyDescent="0.25">
      <c r="C253" s="159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2"/>
      <c r="T253" s="30"/>
    </row>
    <row r="254" spans="3:20" x14ac:dyDescent="0.25">
      <c r="C254" s="159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2"/>
      <c r="T254" s="30"/>
    </row>
    <row r="255" spans="3:20" x14ac:dyDescent="0.25">
      <c r="C255" s="159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2"/>
      <c r="T255" s="30"/>
    </row>
    <row r="256" spans="3:20" x14ac:dyDescent="0.25">
      <c r="C256" s="159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2"/>
      <c r="T256" s="30"/>
    </row>
    <row r="257" spans="3:20" x14ac:dyDescent="0.25">
      <c r="C257" s="159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2"/>
      <c r="T257" s="30"/>
    </row>
    <row r="258" spans="3:20" x14ac:dyDescent="0.25">
      <c r="C258" s="159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2"/>
      <c r="T258" s="30"/>
    </row>
    <row r="259" spans="3:20" x14ac:dyDescent="0.25">
      <c r="C259" s="159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2"/>
      <c r="T259" s="30"/>
    </row>
    <row r="260" spans="3:20" x14ac:dyDescent="0.25">
      <c r="C260" s="159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2"/>
      <c r="T260" s="30"/>
    </row>
    <row r="261" spans="3:20" x14ac:dyDescent="0.25">
      <c r="C261" s="156"/>
      <c r="D261" s="34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2"/>
      <c r="T261" s="30"/>
    </row>
    <row r="262" spans="3:20" x14ac:dyDescent="0.25">
      <c r="C262" s="156"/>
      <c r="D262" s="34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2"/>
      <c r="T262" s="30"/>
    </row>
    <row r="263" spans="3:20" x14ac:dyDescent="0.25">
      <c r="C263" s="159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2"/>
      <c r="T263" s="30"/>
    </row>
    <row r="264" spans="3:20" x14ac:dyDescent="0.25">
      <c r="C264" s="159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2"/>
      <c r="T264" s="30"/>
    </row>
    <row r="265" spans="3:20" x14ac:dyDescent="0.25"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</row>
    <row r="266" spans="3:20" x14ac:dyDescent="0.25"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</row>
    <row r="267" spans="3:20" x14ac:dyDescent="0.25"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</row>
    <row r="268" spans="3:20" x14ac:dyDescent="0.25"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</row>
    <row r="269" spans="3:20" x14ac:dyDescent="0.25"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</row>
    <row r="270" spans="3:20" x14ac:dyDescent="0.25"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</row>
    <row r="271" spans="3:20" x14ac:dyDescent="0.25"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</row>
    <row r="272" spans="3:20" x14ac:dyDescent="0.25"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</row>
    <row r="273" spans="3:20" x14ac:dyDescent="0.25"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</row>
    <row r="274" spans="3:20" x14ac:dyDescent="0.25"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</row>
    <row r="275" spans="3:20" x14ac:dyDescent="0.25"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</row>
    <row r="276" spans="3:20" x14ac:dyDescent="0.25"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</row>
    <row r="277" spans="3:20" x14ac:dyDescent="0.25"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</row>
    <row r="278" spans="3:20" x14ac:dyDescent="0.25"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</row>
    <row r="279" spans="3:20" x14ac:dyDescent="0.25"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</row>
    <row r="280" spans="3:20" x14ac:dyDescent="0.25"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</row>
    <row r="281" spans="3:20" x14ac:dyDescent="0.25"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</row>
    <row r="282" spans="3:20" x14ac:dyDescent="0.25"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</row>
    <row r="283" spans="3:20" x14ac:dyDescent="0.25"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</row>
    <row r="284" spans="3:20" x14ac:dyDescent="0.25"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</row>
    <row r="285" spans="3:20" x14ac:dyDescent="0.25"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</row>
    <row r="286" spans="3:20" x14ac:dyDescent="0.25"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</row>
    <row r="287" spans="3:20" x14ac:dyDescent="0.25"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</row>
    <row r="288" spans="3:20" x14ac:dyDescent="0.25"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</row>
    <row r="289" spans="3:20" x14ac:dyDescent="0.25"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</row>
    <row r="290" spans="3:20" x14ac:dyDescent="0.25"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</row>
    <row r="291" spans="3:20" x14ac:dyDescent="0.25"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</row>
    <row r="292" spans="3:20" x14ac:dyDescent="0.25"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</row>
    <row r="293" spans="3:20" x14ac:dyDescent="0.25"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</row>
    <row r="294" spans="3:20" x14ac:dyDescent="0.25"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</row>
    <row r="295" spans="3:20" x14ac:dyDescent="0.25"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</row>
    <row r="296" spans="3:20" x14ac:dyDescent="0.25"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</row>
    <row r="297" spans="3:20" x14ac:dyDescent="0.25"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</row>
    <row r="298" spans="3:20" x14ac:dyDescent="0.25"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</row>
    <row r="299" spans="3:20" x14ac:dyDescent="0.25"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</row>
    <row r="300" spans="3:20" x14ac:dyDescent="0.25"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</row>
    <row r="301" spans="3:20" x14ac:dyDescent="0.25"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</row>
    <row r="302" spans="3:20" x14ac:dyDescent="0.25"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</row>
    <row r="303" spans="3:20" x14ac:dyDescent="0.25"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</row>
    <row r="304" spans="3:20" x14ac:dyDescent="0.25"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</row>
    <row r="305" spans="3:20" x14ac:dyDescent="0.25"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</row>
    <row r="306" spans="3:20" x14ac:dyDescent="0.25"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</row>
    <row r="307" spans="3:20" x14ac:dyDescent="0.25"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</row>
    <row r="308" spans="3:20" x14ac:dyDescent="0.25"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</row>
    <row r="309" spans="3:20" x14ac:dyDescent="0.25"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</row>
    <row r="310" spans="3:20" x14ac:dyDescent="0.25"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</row>
    <row r="311" spans="3:20" x14ac:dyDescent="0.25"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</row>
    <row r="312" spans="3:20" x14ac:dyDescent="0.25"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</row>
    <row r="313" spans="3:20" x14ac:dyDescent="0.25"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</row>
    <row r="314" spans="3:20" x14ac:dyDescent="0.25"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</row>
    <row r="315" spans="3:20" x14ac:dyDescent="0.25"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</row>
    <row r="316" spans="3:20" x14ac:dyDescent="0.25"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</row>
    <row r="317" spans="3:20" x14ac:dyDescent="0.25"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</row>
    <row r="318" spans="3:20" x14ac:dyDescent="0.25"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</row>
    <row r="319" spans="3:20" x14ac:dyDescent="0.25">
      <c r="C319" s="156"/>
      <c r="D319" s="34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4"/>
      <c r="T319" s="30"/>
    </row>
    <row r="320" spans="3:20" x14ac:dyDescent="0.25">
      <c r="C320" s="156"/>
      <c r="D320" s="34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4"/>
      <c r="T320" s="30"/>
    </row>
    <row r="321" spans="3:20" x14ac:dyDescent="0.25">
      <c r="C321" s="156"/>
      <c r="D321" s="34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4"/>
      <c r="T321" s="30"/>
    </row>
    <row r="322" spans="3:20" x14ac:dyDescent="0.25">
      <c r="C322" s="156"/>
      <c r="D322" s="34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4"/>
      <c r="T322" s="30"/>
    </row>
    <row r="323" spans="3:20" x14ac:dyDescent="0.25">
      <c r="C323" s="156"/>
      <c r="D323" s="34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4"/>
      <c r="T323" s="30"/>
    </row>
    <row r="324" spans="3:20" x14ac:dyDescent="0.25">
      <c r="C324" s="156"/>
      <c r="D324" s="34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4"/>
      <c r="T324" s="30"/>
    </row>
    <row r="325" spans="3:20" x14ac:dyDescent="0.25">
      <c r="C325" s="156"/>
      <c r="D325" s="34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4"/>
      <c r="T325" s="30"/>
    </row>
    <row r="326" spans="3:20" x14ac:dyDescent="0.25">
      <c r="C326" s="156"/>
      <c r="D326" s="34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4"/>
      <c r="T326" s="30"/>
    </row>
    <row r="327" spans="3:20" x14ac:dyDescent="0.25">
      <c r="C327" s="156"/>
      <c r="D327" s="34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4"/>
      <c r="T327" s="30"/>
    </row>
    <row r="328" spans="3:20" x14ac:dyDescent="0.25">
      <c r="C328" s="156"/>
      <c r="D328" s="34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4"/>
      <c r="T328" s="30"/>
    </row>
    <row r="329" spans="3:20" x14ac:dyDescent="0.25">
      <c r="C329" s="156"/>
      <c r="D329" s="34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4"/>
      <c r="T329" s="30"/>
    </row>
    <row r="330" spans="3:20" x14ac:dyDescent="0.25">
      <c r="C330" s="156"/>
      <c r="D330" s="34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4"/>
      <c r="T330" s="30"/>
    </row>
    <row r="331" spans="3:20" x14ac:dyDescent="0.25">
      <c r="C331" s="156"/>
      <c r="D331" s="34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4"/>
      <c r="T331" s="30"/>
    </row>
    <row r="332" spans="3:20" x14ac:dyDescent="0.25">
      <c r="C332" s="156"/>
      <c r="D332" s="34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4"/>
      <c r="T332" s="30"/>
    </row>
    <row r="333" spans="3:20" x14ac:dyDescent="0.25">
      <c r="C333" s="156"/>
      <c r="D333" s="34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4"/>
      <c r="T333" s="30"/>
    </row>
    <row r="334" spans="3:20" x14ac:dyDescent="0.25">
      <c r="C334" s="156"/>
      <c r="D334" s="34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4"/>
      <c r="T334" s="30"/>
    </row>
    <row r="335" spans="3:20" x14ac:dyDescent="0.25">
      <c r="C335" s="156"/>
      <c r="D335" s="34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4"/>
      <c r="T335" s="30"/>
    </row>
    <row r="336" spans="3:20" x14ac:dyDescent="0.25">
      <c r="C336" s="156"/>
      <c r="D336" s="34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4"/>
      <c r="T336" s="30"/>
    </row>
    <row r="337" spans="3:20" x14ac:dyDescent="0.25">
      <c r="C337" s="156"/>
      <c r="D337" s="34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4"/>
      <c r="T337" s="30"/>
    </row>
    <row r="338" spans="3:20" x14ac:dyDescent="0.25">
      <c r="C338" s="156"/>
      <c r="D338" s="34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4"/>
      <c r="T338" s="30"/>
    </row>
    <row r="339" spans="3:20" x14ac:dyDescent="0.25">
      <c r="C339" s="156"/>
      <c r="D339" s="34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4"/>
      <c r="T339" s="30"/>
    </row>
    <row r="340" spans="3:20" x14ac:dyDescent="0.25">
      <c r="C340" s="156"/>
      <c r="D340" s="34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4"/>
      <c r="T340" s="30"/>
    </row>
    <row r="341" spans="3:20" x14ac:dyDescent="0.25">
      <c r="C341" s="156"/>
      <c r="D341" s="34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4"/>
      <c r="T341" s="30"/>
    </row>
    <row r="342" spans="3:20" x14ac:dyDescent="0.25">
      <c r="C342" s="156"/>
      <c r="D342" s="34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4"/>
      <c r="T342" s="30"/>
    </row>
    <row r="343" spans="3:20" x14ac:dyDescent="0.25">
      <c r="C343" s="156"/>
      <c r="D343" s="34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4"/>
      <c r="T343" s="30"/>
    </row>
    <row r="344" spans="3:20" x14ac:dyDescent="0.25">
      <c r="C344" s="156"/>
      <c r="D344" s="34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4"/>
      <c r="T344" s="30"/>
    </row>
    <row r="345" spans="3:20" x14ac:dyDescent="0.25">
      <c r="C345" s="156"/>
      <c r="D345" s="34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4"/>
      <c r="T345" s="30"/>
    </row>
    <row r="346" spans="3:20" x14ac:dyDescent="0.25">
      <c r="C346" s="156"/>
      <c r="D346" s="34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4"/>
      <c r="T346" s="30"/>
    </row>
    <row r="347" spans="3:20" x14ac:dyDescent="0.25">
      <c r="C347" s="156"/>
      <c r="D347" s="34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4"/>
      <c r="T347" s="30"/>
    </row>
    <row r="348" spans="3:20" x14ac:dyDescent="0.25">
      <c r="C348" s="156"/>
      <c r="D348" s="34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4"/>
      <c r="T348" s="30"/>
    </row>
    <row r="349" spans="3:20" x14ac:dyDescent="0.25">
      <c r="C349" s="156"/>
      <c r="D349" s="34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4"/>
      <c r="T349" s="30"/>
    </row>
    <row r="350" spans="3:20" x14ac:dyDescent="0.25">
      <c r="C350" s="156"/>
      <c r="D350" s="34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4"/>
      <c r="T350" s="30"/>
    </row>
    <row r="351" spans="3:20" x14ac:dyDescent="0.25">
      <c r="C351" s="156"/>
      <c r="D351" s="34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4"/>
      <c r="T351" s="30"/>
    </row>
    <row r="352" spans="3:20" x14ac:dyDescent="0.25">
      <c r="C352" s="156"/>
      <c r="D352" s="34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4"/>
      <c r="T352" s="30"/>
    </row>
    <row r="353" spans="3:20" x14ac:dyDescent="0.25">
      <c r="C353" s="156"/>
      <c r="D353" s="34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4"/>
      <c r="T353" s="30"/>
    </row>
    <row r="354" spans="3:20" x14ac:dyDescent="0.25">
      <c r="C354" s="156"/>
      <c r="D354" s="34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4"/>
      <c r="T354" s="30"/>
    </row>
    <row r="355" spans="3:20" x14ac:dyDescent="0.25">
      <c r="C355" s="6"/>
      <c r="D355" s="6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30"/>
      <c r="R355" s="7"/>
      <c r="S355" s="4"/>
      <c r="T355" s="30"/>
    </row>
    <row r="356" spans="3:20" x14ac:dyDescent="0.25">
      <c r="C356" s="6"/>
      <c r="D356" s="6"/>
      <c r="E356" s="6"/>
      <c r="F356" s="34"/>
      <c r="G356" s="6"/>
      <c r="H356" s="6"/>
      <c r="I356" s="6"/>
      <c r="J356" s="6"/>
      <c r="K356" s="4"/>
      <c r="L356" s="4"/>
      <c r="M356" s="4"/>
      <c r="N356" s="4"/>
      <c r="O356" s="4"/>
      <c r="P356" s="4"/>
      <c r="Q356" s="4"/>
      <c r="R356" s="4"/>
      <c r="S356" s="4"/>
      <c r="T356" s="30"/>
    </row>
    <row r="357" spans="3:20" x14ac:dyDescent="0.25">
      <c r="C357" s="6"/>
      <c r="D357" s="6"/>
      <c r="E357" s="6"/>
      <c r="F357" s="34"/>
      <c r="G357" s="6"/>
      <c r="H357" s="6"/>
      <c r="I357" s="6"/>
      <c r="J357" s="6"/>
      <c r="K357" s="4"/>
      <c r="L357" s="4"/>
      <c r="M357" s="4"/>
      <c r="N357" s="4"/>
      <c r="O357" s="4"/>
      <c r="P357" s="4"/>
      <c r="Q357" s="4"/>
      <c r="R357" s="4"/>
      <c r="S357" s="4"/>
      <c r="T357" s="30"/>
    </row>
    <row r="358" spans="3:20" x14ac:dyDescent="0.25">
      <c r="C358" s="6"/>
      <c r="D358" s="6"/>
      <c r="E358" s="6"/>
      <c r="F358" s="34"/>
      <c r="G358" s="6"/>
      <c r="H358" s="6"/>
      <c r="I358" s="6"/>
      <c r="J358" s="6"/>
      <c r="K358" s="4"/>
      <c r="L358" s="4"/>
      <c r="M358" s="4"/>
      <c r="N358" s="4"/>
      <c r="O358" s="4"/>
      <c r="P358" s="4"/>
      <c r="Q358" s="4"/>
      <c r="R358" s="4"/>
      <c r="S358" s="4"/>
      <c r="T358" s="30"/>
    </row>
    <row r="359" spans="3:20" x14ac:dyDescent="0.25">
      <c r="C359" s="34"/>
      <c r="D359" s="34"/>
      <c r="E359" s="6"/>
      <c r="F359" s="34"/>
      <c r="G359" s="6"/>
      <c r="H359" s="6"/>
      <c r="I359" s="6"/>
      <c r="J359" s="6"/>
      <c r="K359" s="4"/>
      <c r="L359" s="4"/>
      <c r="M359" s="4"/>
      <c r="N359" s="4"/>
      <c r="O359" s="4"/>
      <c r="P359" s="4"/>
      <c r="Q359" s="4"/>
      <c r="R359" s="4"/>
      <c r="S359" s="4"/>
      <c r="T359" s="30"/>
    </row>
    <row r="360" spans="3:20" x14ac:dyDescent="0.25">
      <c r="C360" s="34"/>
      <c r="D360" s="34"/>
      <c r="E360" s="156"/>
      <c r="F360" s="34"/>
      <c r="G360" s="156"/>
      <c r="H360" s="34"/>
      <c r="I360" s="34"/>
      <c r="J360" s="34"/>
      <c r="K360" s="4"/>
      <c r="L360" s="4"/>
      <c r="M360" s="4"/>
      <c r="N360" s="4"/>
      <c r="O360" s="4"/>
      <c r="P360" s="4"/>
      <c r="Q360" s="4"/>
      <c r="R360" s="4"/>
      <c r="S360" s="4"/>
      <c r="T360" s="30"/>
    </row>
    <row r="361" spans="3:20" x14ac:dyDescent="0.25">
      <c r="C361" s="30"/>
      <c r="D361" s="30"/>
      <c r="E361" s="156"/>
      <c r="F361" s="34"/>
      <c r="G361" s="156"/>
      <c r="H361" s="34"/>
      <c r="I361" s="34"/>
      <c r="J361" s="34"/>
      <c r="K361" s="4"/>
      <c r="L361" s="4"/>
      <c r="M361" s="4"/>
      <c r="N361" s="4"/>
      <c r="O361" s="4"/>
      <c r="P361" s="4"/>
      <c r="Q361" s="4"/>
      <c r="R361" s="4"/>
      <c r="S361" s="30"/>
      <c r="T361" s="30"/>
    </row>
    <row r="362" spans="3:20" x14ac:dyDescent="0.25">
      <c r="C362" s="30"/>
      <c r="D362" s="30"/>
      <c r="E362" s="156"/>
      <c r="F362" s="34"/>
      <c r="G362" s="156"/>
      <c r="H362" s="34"/>
      <c r="I362" s="34"/>
      <c r="J362" s="34"/>
      <c r="K362" s="4"/>
      <c r="L362" s="4"/>
      <c r="M362" s="4"/>
      <c r="N362" s="4"/>
      <c r="O362" s="4"/>
      <c r="P362" s="4"/>
      <c r="Q362" s="4"/>
      <c r="R362" s="4"/>
      <c r="S362" s="30"/>
      <c r="T362" s="30"/>
    </row>
    <row r="363" spans="3:20" x14ac:dyDescent="0.25">
      <c r="C363" s="30"/>
      <c r="D363" s="30"/>
      <c r="E363" s="156"/>
      <c r="F363" s="34"/>
      <c r="G363" s="156"/>
      <c r="H363" s="34"/>
      <c r="I363" s="34"/>
      <c r="J363" s="34"/>
      <c r="K363" s="4"/>
      <c r="L363" s="4"/>
      <c r="M363" s="4"/>
      <c r="N363" s="4"/>
      <c r="O363" s="4"/>
      <c r="P363" s="4"/>
      <c r="Q363" s="4"/>
      <c r="R363" s="4"/>
      <c r="S363" s="30"/>
      <c r="T363" s="30"/>
    </row>
    <row r="364" spans="3:20" x14ac:dyDescent="0.25">
      <c r="C364" s="30"/>
      <c r="D364" s="30"/>
      <c r="E364" s="156"/>
      <c r="F364" s="34"/>
      <c r="G364" s="156"/>
      <c r="H364" s="34"/>
      <c r="I364" s="34"/>
      <c r="J364" s="34"/>
      <c r="K364" s="4"/>
      <c r="L364" s="4"/>
      <c r="M364" s="4"/>
      <c r="N364" s="4"/>
      <c r="O364" s="4"/>
      <c r="P364" s="4"/>
      <c r="Q364" s="4"/>
      <c r="R364" s="4"/>
      <c r="S364" s="30"/>
      <c r="T364" s="30"/>
    </row>
    <row r="365" spans="3:20" x14ac:dyDescent="0.25">
      <c r="C365" s="30"/>
      <c r="D365" s="30"/>
      <c r="E365" s="156"/>
      <c r="F365" s="34"/>
      <c r="G365" s="156"/>
      <c r="H365" s="34"/>
      <c r="I365" s="34"/>
      <c r="J365" s="34"/>
      <c r="K365" s="4"/>
      <c r="L365" s="4"/>
      <c r="M365" s="4"/>
      <c r="N365" s="4"/>
      <c r="O365" s="4"/>
      <c r="P365" s="4"/>
      <c r="Q365" s="4"/>
      <c r="R365" s="4"/>
      <c r="S365" s="30"/>
      <c r="T365" s="30"/>
    </row>
    <row r="366" spans="3:20" x14ac:dyDescent="0.25">
      <c r="C366" s="30"/>
      <c r="D366" s="30"/>
      <c r="E366" s="156"/>
      <c r="F366" s="34"/>
      <c r="G366" s="156"/>
      <c r="H366" s="34"/>
      <c r="I366" s="34"/>
      <c r="J366" s="34"/>
      <c r="K366" s="4"/>
      <c r="L366" s="4"/>
      <c r="M366" s="4"/>
      <c r="N366" s="4"/>
      <c r="O366" s="4"/>
      <c r="P366" s="4"/>
      <c r="Q366" s="4"/>
      <c r="R366" s="4"/>
      <c r="S366" s="30"/>
      <c r="T366" s="30"/>
    </row>
    <row r="367" spans="3:20" x14ac:dyDescent="0.25">
      <c r="C367" s="30"/>
      <c r="D367" s="30"/>
      <c r="E367" s="156"/>
      <c r="F367" s="34"/>
      <c r="G367" s="156"/>
      <c r="H367" s="34"/>
      <c r="I367" s="34"/>
      <c r="J367" s="34"/>
      <c r="K367" s="4"/>
      <c r="L367" s="4"/>
      <c r="M367" s="4"/>
      <c r="N367" s="4"/>
      <c r="O367" s="4"/>
      <c r="P367" s="4"/>
      <c r="Q367" s="4"/>
      <c r="R367" s="4"/>
      <c r="S367" s="30"/>
      <c r="T367" s="30"/>
    </row>
    <row r="368" spans="3:20" x14ac:dyDescent="0.25">
      <c r="C368" s="30"/>
      <c r="D368" s="30"/>
      <c r="E368" s="156"/>
      <c r="F368" s="34"/>
      <c r="G368" s="156"/>
      <c r="H368" s="34"/>
      <c r="I368" s="34"/>
      <c r="J368" s="34"/>
      <c r="K368" s="4"/>
      <c r="L368" s="4"/>
      <c r="M368" s="4"/>
      <c r="N368" s="4"/>
      <c r="O368" s="4"/>
      <c r="P368" s="4"/>
      <c r="Q368" s="4"/>
      <c r="R368" s="4"/>
      <c r="S368" s="30"/>
      <c r="T368" s="30"/>
    </row>
    <row r="369" spans="3:20" x14ac:dyDescent="0.25">
      <c r="C369" s="30"/>
      <c r="D369" s="30"/>
      <c r="E369" s="156"/>
      <c r="F369" s="34"/>
      <c r="G369" s="156"/>
      <c r="H369" s="34"/>
      <c r="I369" s="34"/>
      <c r="J369" s="34"/>
      <c r="K369" s="4"/>
      <c r="L369" s="4"/>
      <c r="M369" s="4"/>
      <c r="N369" s="4"/>
      <c r="O369" s="4"/>
      <c r="P369" s="4"/>
      <c r="Q369" s="4"/>
      <c r="R369" s="4"/>
      <c r="S369" s="30"/>
      <c r="T369" s="30"/>
    </row>
    <row r="370" spans="3:20" x14ac:dyDescent="0.25">
      <c r="C370" s="30"/>
      <c r="D370" s="30"/>
      <c r="E370" s="156"/>
      <c r="F370" s="34"/>
      <c r="G370" s="156"/>
      <c r="H370" s="34"/>
      <c r="I370" s="34"/>
      <c r="J370" s="34"/>
      <c r="K370" s="4"/>
      <c r="L370" s="4"/>
      <c r="M370" s="4"/>
      <c r="N370" s="4"/>
      <c r="O370" s="4"/>
      <c r="P370" s="4"/>
      <c r="Q370" s="4"/>
      <c r="R370" s="4"/>
      <c r="S370" s="30"/>
      <c r="T370" s="30"/>
    </row>
    <row r="371" spans="3:20" x14ac:dyDescent="0.25">
      <c r="C371" s="30"/>
      <c r="D371" s="30"/>
      <c r="E371" s="156"/>
      <c r="F371" s="34"/>
      <c r="G371" s="156"/>
      <c r="H371" s="34"/>
      <c r="I371" s="34"/>
      <c r="J371" s="34"/>
      <c r="K371" s="4"/>
      <c r="L371" s="4"/>
      <c r="M371" s="4"/>
      <c r="N371" s="4"/>
      <c r="O371" s="4"/>
      <c r="P371" s="4"/>
      <c r="Q371" s="4"/>
      <c r="R371" s="4"/>
      <c r="S371" s="30"/>
      <c r="T371" s="30"/>
    </row>
    <row r="372" spans="3:20" x14ac:dyDescent="0.25">
      <c r="C372" s="30"/>
      <c r="D372" s="30"/>
      <c r="E372" s="156"/>
      <c r="F372" s="34"/>
      <c r="G372" s="156"/>
      <c r="H372" s="34"/>
      <c r="I372" s="34"/>
      <c r="J372" s="34"/>
      <c r="K372" s="4"/>
      <c r="L372" s="4"/>
      <c r="M372" s="4"/>
      <c r="N372" s="4"/>
      <c r="O372" s="4"/>
      <c r="P372" s="4"/>
      <c r="Q372" s="5"/>
      <c r="R372" s="4"/>
      <c r="S372" s="30"/>
      <c r="T372" s="30"/>
    </row>
    <row r="373" spans="3:20" x14ac:dyDescent="0.25">
      <c r="C373" s="30"/>
      <c r="D373" s="30"/>
      <c r="E373" s="156"/>
      <c r="F373" s="34"/>
      <c r="G373" s="156"/>
      <c r="H373" s="34"/>
      <c r="I373" s="34"/>
      <c r="J373" s="34"/>
      <c r="K373" s="4"/>
      <c r="L373" s="4"/>
      <c r="M373" s="4"/>
      <c r="N373" s="4"/>
      <c r="O373" s="4"/>
      <c r="P373" s="4"/>
      <c r="Q373" s="5"/>
      <c r="R373" s="4"/>
      <c r="S373" s="30"/>
      <c r="T373" s="30"/>
    </row>
    <row r="374" spans="3:20" x14ac:dyDescent="0.25">
      <c r="C374" s="30"/>
      <c r="D374" s="30"/>
      <c r="E374" s="156"/>
      <c r="F374" s="34"/>
      <c r="G374" s="156"/>
      <c r="H374" s="34"/>
      <c r="I374" s="34"/>
      <c r="J374" s="34"/>
      <c r="K374" s="4"/>
      <c r="L374" s="4"/>
      <c r="M374" s="4"/>
      <c r="N374" s="4"/>
      <c r="O374" s="4"/>
      <c r="P374" s="4"/>
      <c r="Q374" s="5"/>
      <c r="R374" s="4"/>
      <c r="S374" s="30"/>
      <c r="T374" s="30"/>
    </row>
    <row r="375" spans="3:20" x14ac:dyDescent="0.25">
      <c r="C375" s="30"/>
      <c r="D375" s="30"/>
      <c r="E375" s="156"/>
      <c r="F375" s="34"/>
      <c r="G375" s="156"/>
      <c r="H375" s="34"/>
      <c r="I375" s="34"/>
      <c r="J375" s="34"/>
      <c r="K375" s="4"/>
      <c r="L375" s="4"/>
      <c r="M375" s="4"/>
      <c r="N375" s="4"/>
      <c r="O375" s="4"/>
      <c r="P375" s="4"/>
      <c r="Q375" s="5"/>
      <c r="R375" s="4"/>
      <c r="S375" s="30"/>
      <c r="T375" s="30"/>
    </row>
    <row r="376" spans="3:20" x14ac:dyDescent="0.25">
      <c r="C376" s="30"/>
      <c r="D376" s="30"/>
      <c r="E376" s="156"/>
      <c r="F376" s="34"/>
      <c r="G376" s="156"/>
      <c r="H376" s="34"/>
      <c r="I376" s="34"/>
      <c r="J376" s="34"/>
      <c r="K376" s="4"/>
      <c r="L376" s="4"/>
      <c r="M376" s="4"/>
      <c r="N376" s="4"/>
      <c r="O376" s="4"/>
      <c r="P376" s="4"/>
      <c r="Q376" s="5"/>
      <c r="R376" s="4"/>
      <c r="S376" s="30"/>
      <c r="T376" s="30"/>
    </row>
    <row r="377" spans="3:20" x14ac:dyDescent="0.25">
      <c r="C377" s="30"/>
      <c r="D377" s="30"/>
      <c r="E377" s="156"/>
      <c r="F377" s="34"/>
      <c r="G377" s="156"/>
      <c r="H377" s="34"/>
      <c r="I377" s="34"/>
      <c r="J377" s="34"/>
      <c r="K377" s="4"/>
      <c r="L377" s="4"/>
      <c r="M377" s="4"/>
      <c r="N377" s="4"/>
      <c r="O377" s="4"/>
      <c r="P377" s="4"/>
      <c r="Q377" s="5"/>
      <c r="R377" s="4"/>
      <c r="S377" s="30"/>
      <c r="T377" s="30"/>
    </row>
    <row r="378" spans="3:20" x14ac:dyDescent="0.25">
      <c r="C378" s="30"/>
      <c r="D378" s="30"/>
      <c r="E378" s="156"/>
      <c r="F378" s="34"/>
      <c r="G378" s="156"/>
      <c r="H378" s="34"/>
      <c r="I378" s="34"/>
      <c r="J378" s="34"/>
      <c r="K378" s="4"/>
      <c r="L378" s="4"/>
      <c r="M378" s="4"/>
      <c r="N378" s="4"/>
      <c r="O378" s="4"/>
      <c r="P378" s="4"/>
      <c r="Q378" s="5"/>
      <c r="R378" s="4"/>
      <c r="S378" s="30"/>
      <c r="T378" s="30"/>
    </row>
    <row r="379" spans="3:20" x14ac:dyDescent="0.25">
      <c r="C379" s="30"/>
      <c r="D379" s="30"/>
      <c r="E379" s="156"/>
      <c r="F379" s="34"/>
      <c r="G379" s="156"/>
      <c r="H379" s="34"/>
      <c r="I379" s="34"/>
      <c r="J379" s="34"/>
      <c r="K379" s="4"/>
      <c r="L379" s="4"/>
      <c r="M379" s="4"/>
      <c r="N379" s="4"/>
      <c r="O379" s="4"/>
      <c r="P379" s="4"/>
      <c r="Q379" s="5"/>
      <c r="R379" s="4"/>
      <c r="S379" s="30"/>
      <c r="T379" s="30"/>
    </row>
    <row r="380" spans="3:20" x14ac:dyDescent="0.25">
      <c r="C380" s="30"/>
      <c r="D380" s="30"/>
      <c r="E380" s="156"/>
      <c r="F380" s="34"/>
      <c r="G380" s="156"/>
      <c r="H380" s="34"/>
      <c r="I380" s="34"/>
      <c r="J380" s="34"/>
      <c r="K380" s="4"/>
      <c r="L380" s="4"/>
      <c r="M380" s="4"/>
      <c r="N380" s="4"/>
      <c r="O380" s="4"/>
      <c r="P380" s="4"/>
      <c r="Q380" s="5"/>
      <c r="R380" s="4"/>
      <c r="S380" s="30"/>
      <c r="T380" s="30"/>
    </row>
    <row r="381" spans="3:20" x14ac:dyDescent="0.25">
      <c r="C381" s="30"/>
      <c r="D381" s="30"/>
      <c r="E381" s="156"/>
      <c r="F381" s="34"/>
      <c r="G381" s="156"/>
      <c r="H381" s="34"/>
      <c r="I381" s="34"/>
      <c r="J381" s="34"/>
      <c r="K381" s="4"/>
      <c r="L381" s="4"/>
      <c r="M381" s="4"/>
      <c r="N381" s="4"/>
      <c r="O381" s="4"/>
      <c r="P381" s="4"/>
      <c r="Q381" s="5"/>
      <c r="R381" s="4"/>
      <c r="S381" s="30"/>
      <c r="T381" s="30"/>
    </row>
    <row r="382" spans="3:20" x14ac:dyDescent="0.25">
      <c r="C382" s="30"/>
      <c r="D382" s="30"/>
      <c r="E382" s="156"/>
      <c r="F382" s="34"/>
      <c r="G382" s="156"/>
      <c r="H382" s="34"/>
      <c r="I382" s="34"/>
      <c r="J382" s="34"/>
      <c r="K382" s="4"/>
      <c r="L382" s="4"/>
      <c r="M382" s="4"/>
      <c r="N382" s="4"/>
      <c r="O382" s="4"/>
      <c r="P382" s="4"/>
      <c r="Q382" s="5"/>
      <c r="R382" s="4"/>
      <c r="S382" s="30"/>
      <c r="T382" s="30"/>
    </row>
    <row r="383" spans="3:20" x14ac:dyDescent="0.25">
      <c r="C383" s="30"/>
      <c r="D383" s="30"/>
      <c r="E383" s="156"/>
      <c r="F383" s="34"/>
      <c r="G383" s="156"/>
      <c r="H383" s="34"/>
      <c r="I383" s="34"/>
      <c r="J383" s="34"/>
      <c r="K383" s="4"/>
      <c r="L383" s="4"/>
      <c r="M383" s="4"/>
      <c r="N383" s="4"/>
      <c r="O383" s="4"/>
      <c r="P383" s="4"/>
      <c r="Q383" s="5"/>
      <c r="R383" s="4"/>
      <c r="S383" s="30"/>
      <c r="T383" s="30"/>
    </row>
    <row r="384" spans="3:20" x14ac:dyDescent="0.25">
      <c r="C384" s="30"/>
      <c r="D384" s="30"/>
      <c r="E384" s="156"/>
      <c r="F384" s="34"/>
      <c r="G384" s="156"/>
      <c r="H384" s="34"/>
      <c r="I384" s="34"/>
      <c r="J384" s="34"/>
      <c r="K384" s="4"/>
      <c r="L384" s="4"/>
      <c r="M384" s="4"/>
      <c r="N384" s="4"/>
      <c r="O384" s="4"/>
      <c r="P384" s="4"/>
      <c r="Q384" s="5"/>
      <c r="R384" s="4"/>
      <c r="S384" s="30"/>
      <c r="T384" s="30"/>
    </row>
    <row r="385" spans="3:20" x14ac:dyDescent="0.25">
      <c r="C385" s="30"/>
      <c r="D385" s="30"/>
      <c r="E385" s="156"/>
      <c r="F385" s="34"/>
      <c r="G385" s="156"/>
      <c r="H385" s="34"/>
      <c r="I385" s="34"/>
      <c r="J385" s="34"/>
      <c r="K385" s="4"/>
      <c r="L385" s="4"/>
      <c r="M385" s="4"/>
      <c r="N385" s="4"/>
      <c r="O385" s="4"/>
      <c r="P385" s="4"/>
      <c r="Q385" s="5"/>
      <c r="R385" s="4"/>
      <c r="S385" s="30"/>
      <c r="T385" s="30"/>
    </row>
    <row r="386" spans="3:20" x14ac:dyDescent="0.25">
      <c r="C386" s="30"/>
      <c r="D386" s="30"/>
      <c r="E386" s="156"/>
      <c r="F386" s="34"/>
      <c r="G386" s="156"/>
      <c r="H386" s="34"/>
      <c r="I386" s="34"/>
      <c r="J386" s="34"/>
      <c r="K386" s="4"/>
      <c r="L386" s="4"/>
      <c r="M386" s="4"/>
      <c r="N386" s="4"/>
      <c r="O386" s="4"/>
      <c r="P386" s="4"/>
      <c r="Q386" s="5"/>
      <c r="R386" s="4"/>
      <c r="S386" s="30"/>
      <c r="T386" s="30"/>
    </row>
    <row r="387" spans="3:20" x14ac:dyDescent="0.25">
      <c r="C387" s="30"/>
      <c r="D387" s="30"/>
      <c r="E387" s="156"/>
      <c r="F387" s="34"/>
      <c r="G387" s="156"/>
      <c r="H387" s="34"/>
      <c r="I387" s="34"/>
      <c r="J387" s="34"/>
      <c r="K387" s="4"/>
      <c r="L387" s="4"/>
      <c r="M387" s="4"/>
      <c r="N387" s="4"/>
      <c r="O387" s="4"/>
      <c r="P387" s="4"/>
      <c r="Q387" s="5"/>
      <c r="R387" s="4"/>
      <c r="S387" s="30"/>
      <c r="T387" s="30"/>
    </row>
    <row r="388" spans="3:20" x14ac:dyDescent="0.25">
      <c r="C388" s="30"/>
      <c r="D388" s="30"/>
      <c r="E388" s="156"/>
      <c r="F388" s="34"/>
      <c r="G388" s="156"/>
      <c r="H388" s="34"/>
      <c r="I388" s="34"/>
      <c r="J388" s="34"/>
      <c r="K388" s="4"/>
      <c r="L388" s="4"/>
      <c r="M388" s="4"/>
      <c r="N388" s="4"/>
      <c r="O388" s="4"/>
      <c r="P388" s="4"/>
      <c r="Q388" s="5"/>
      <c r="R388" s="4"/>
      <c r="S388" s="30"/>
      <c r="T388" s="30"/>
    </row>
    <row r="389" spans="3:20" x14ac:dyDescent="0.25">
      <c r="C389" s="30"/>
      <c r="D389" s="30"/>
      <c r="E389" s="156"/>
      <c r="F389" s="34"/>
      <c r="G389" s="156"/>
      <c r="H389" s="34"/>
      <c r="I389" s="34"/>
      <c r="J389" s="34"/>
      <c r="K389" s="4"/>
      <c r="L389" s="4"/>
      <c r="M389" s="4"/>
      <c r="N389" s="4"/>
      <c r="O389" s="4"/>
      <c r="P389" s="4"/>
      <c r="Q389" s="5"/>
      <c r="R389" s="4"/>
      <c r="S389" s="30"/>
      <c r="T389" s="30"/>
    </row>
    <row r="390" spans="3:20" x14ac:dyDescent="0.25">
      <c r="C390" s="30"/>
      <c r="D390" s="30"/>
      <c r="E390" s="156"/>
      <c r="F390" s="34"/>
      <c r="G390" s="156"/>
      <c r="H390" s="34"/>
      <c r="I390" s="34"/>
      <c r="J390" s="34"/>
      <c r="K390" s="4"/>
      <c r="L390" s="4"/>
      <c r="M390" s="4"/>
      <c r="N390" s="4"/>
      <c r="O390" s="4"/>
      <c r="P390" s="4"/>
      <c r="Q390" s="5"/>
      <c r="R390" s="4"/>
      <c r="S390" s="30"/>
      <c r="T390" s="30"/>
    </row>
    <row r="391" spans="3:20" x14ac:dyDescent="0.25">
      <c r="C391" s="30"/>
      <c r="D391" s="30"/>
      <c r="E391" s="156"/>
      <c r="F391" s="34"/>
      <c r="G391" s="156"/>
      <c r="H391" s="34"/>
      <c r="I391" s="34"/>
      <c r="J391" s="34"/>
      <c r="K391" s="4"/>
      <c r="L391" s="4"/>
      <c r="M391" s="4"/>
      <c r="N391" s="4"/>
      <c r="O391" s="4"/>
      <c r="P391" s="4"/>
      <c r="Q391" s="5"/>
      <c r="R391" s="4"/>
      <c r="S391" s="30"/>
      <c r="T391" s="30"/>
    </row>
    <row r="392" spans="3:20" x14ac:dyDescent="0.25">
      <c r="C392" s="30"/>
      <c r="D392" s="30"/>
      <c r="E392" s="156"/>
      <c r="F392" s="34"/>
      <c r="G392" s="156"/>
      <c r="H392" s="34"/>
      <c r="I392" s="34"/>
      <c r="J392" s="34"/>
      <c r="K392" s="4"/>
      <c r="L392" s="4"/>
      <c r="M392" s="4"/>
      <c r="N392" s="4"/>
      <c r="O392" s="4"/>
      <c r="P392" s="4"/>
      <c r="Q392" s="5"/>
      <c r="R392" s="4"/>
      <c r="S392" s="30"/>
      <c r="T392" s="30"/>
    </row>
    <row r="393" spans="3:20" x14ac:dyDescent="0.25">
      <c r="C393" s="30"/>
      <c r="D393" s="30"/>
      <c r="E393" s="156"/>
      <c r="F393" s="34"/>
      <c r="G393" s="156"/>
      <c r="H393" s="34"/>
      <c r="I393" s="34"/>
      <c r="J393" s="34"/>
      <c r="K393" s="4"/>
      <c r="L393" s="4"/>
      <c r="M393" s="4"/>
      <c r="N393" s="4"/>
      <c r="O393" s="4"/>
      <c r="P393" s="4"/>
      <c r="Q393" s="5"/>
      <c r="R393" s="4"/>
      <c r="S393" s="30"/>
      <c r="T393" s="30"/>
    </row>
    <row r="394" spans="3:20" x14ac:dyDescent="0.25">
      <c r="C394" s="30"/>
      <c r="D394" s="30"/>
      <c r="E394" s="156"/>
      <c r="F394" s="34"/>
      <c r="G394" s="156"/>
      <c r="H394" s="34"/>
      <c r="I394" s="34"/>
      <c r="J394" s="34"/>
      <c r="K394" s="4"/>
      <c r="L394" s="4"/>
      <c r="M394" s="4"/>
      <c r="N394" s="4"/>
      <c r="O394" s="4"/>
      <c r="P394" s="4"/>
      <c r="Q394" s="5"/>
      <c r="R394" s="4"/>
      <c r="S394" s="30"/>
      <c r="T394" s="30"/>
    </row>
    <row r="395" spans="3:20" x14ac:dyDescent="0.25">
      <c r="C395" s="30"/>
      <c r="D395" s="30"/>
      <c r="E395" s="156"/>
      <c r="F395" s="34"/>
      <c r="G395" s="156"/>
      <c r="H395" s="34"/>
      <c r="I395" s="34"/>
      <c r="J395" s="34"/>
      <c r="K395" s="4"/>
      <c r="L395" s="4"/>
      <c r="M395" s="4"/>
      <c r="N395" s="4"/>
      <c r="O395" s="4"/>
      <c r="P395" s="4"/>
      <c r="Q395" s="5"/>
      <c r="R395" s="4"/>
      <c r="S395" s="30"/>
      <c r="T395" s="30"/>
    </row>
    <row r="396" spans="3:20" x14ac:dyDescent="0.25">
      <c r="C396" s="30"/>
      <c r="D396" s="30"/>
      <c r="E396" s="156"/>
      <c r="F396" s="34"/>
      <c r="G396" s="156"/>
      <c r="H396" s="34"/>
      <c r="I396" s="34"/>
      <c r="J396" s="34"/>
      <c r="K396" s="4"/>
      <c r="L396" s="4"/>
      <c r="M396" s="4"/>
      <c r="N396" s="4"/>
      <c r="O396" s="4"/>
      <c r="P396" s="4"/>
      <c r="Q396" s="4"/>
      <c r="R396" s="4"/>
      <c r="S396" s="30"/>
      <c r="T396" s="30"/>
    </row>
    <row r="397" spans="3:20" x14ac:dyDescent="0.25">
      <c r="C397" s="30"/>
      <c r="D397" s="30"/>
      <c r="E397" s="156"/>
      <c r="F397" s="34"/>
      <c r="G397" s="156"/>
      <c r="H397" s="34"/>
      <c r="I397" s="34"/>
      <c r="J397" s="34"/>
      <c r="K397" s="4"/>
      <c r="L397" s="4"/>
      <c r="M397" s="4"/>
      <c r="N397" s="4"/>
      <c r="O397" s="4"/>
      <c r="P397" s="4"/>
      <c r="Q397" s="4"/>
      <c r="R397" s="4"/>
      <c r="S397" s="30"/>
      <c r="T397" s="30"/>
    </row>
    <row r="398" spans="3:20" x14ac:dyDescent="0.25"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</row>
    <row r="399" spans="3:20" x14ac:dyDescent="0.25"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</row>
    <row r="400" spans="3:20" x14ac:dyDescent="0.25"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</row>
    <row r="401" spans="3:20" x14ac:dyDescent="0.25"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</row>
    <row r="402" spans="3:20" x14ac:dyDescent="0.25"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</row>
    <row r="403" spans="3:20" x14ac:dyDescent="0.25"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</row>
    <row r="404" spans="3:20" x14ac:dyDescent="0.25"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</row>
    <row r="405" spans="3:20" x14ac:dyDescent="0.25"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</row>
    <row r="406" spans="3:20" x14ac:dyDescent="0.25"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</row>
    <row r="407" spans="3:20" x14ac:dyDescent="0.25"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</row>
    <row r="408" spans="3:20" x14ac:dyDescent="0.25"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</row>
    <row r="409" spans="3:20" x14ac:dyDescent="0.25"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</row>
    <row r="410" spans="3:20" x14ac:dyDescent="0.25"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</row>
    <row r="411" spans="3:20" x14ac:dyDescent="0.25"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</row>
    <row r="412" spans="3:20" x14ac:dyDescent="0.25"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</row>
    <row r="413" spans="3:20" x14ac:dyDescent="0.25"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</row>
    <row r="414" spans="3:20" x14ac:dyDescent="0.25"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</row>
    <row r="415" spans="3:20" x14ac:dyDescent="0.25"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</row>
    <row r="416" spans="3:20" x14ac:dyDescent="0.25"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</row>
    <row r="417" spans="3:20" x14ac:dyDescent="0.25"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</row>
    <row r="418" spans="3:20" x14ac:dyDescent="0.25"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</row>
    <row r="419" spans="3:20" x14ac:dyDescent="0.25"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</row>
    <row r="420" spans="3:20" x14ac:dyDescent="0.25"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</row>
    <row r="421" spans="3:20" x14ac:dyDescent="0.25"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</row>
    <row r="422" spans="3:20" x14ac:dyDescent="0.25"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</row>
    <row r="423" spans="3:20" x14ac:dyDescent="0.25"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</row>
    <row r="424" spans="3:20" x14ac:dyDescent="0.25"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</row>
    <row r="425" spans="3:20" x14ac:dyDescent="0.25"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</row>
    <row r="426" spans="3:20" x14ac:dyDescent="0.25"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</row>
    <row r="427" spans="3:20" x14ac:dyDescent="0.25"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</row>
    <row r="428" spans="3:20" x14ac:dyDescent="0.25"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</row>
    <row r="429" spans="3:20" x14ac:dyDescent="0.25"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</row>
    <row r="430" spans="3:20" x14ac:dyDescent="0.25"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</row>
    <row r="431" spans="3:20" x14ac:dyDescent="0.25"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</row>
    <row r="432" spans="3:20" x14ac:dyDescent="0.25"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</row>
    <row r="433" spans="3:20" x14ac:dyDescent="0.25"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</row>
    <row r="434" spans="3:20" x14ac:dyDescent="0.25"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</row>
    <row r="435" spans="3:20" x14ac:dyDescent="0.25"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</row>
    <row r="436" spans="3:20" x14ac:dyDescent="0.25"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</row>
    <row r="437" spans="3:20" x14ac:dyDescent="0.25"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</row>
    <row r="438" spans="3:20" x14ac:dyDescent="0.25"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</row>
    <row r="439" spans="3:20" x14ac:dyDescent="0.25"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</row>
    <row r="440" spans="3:20" x14ac:dyDescent="0.25"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</row>
    <row r="441" spans="3:20" x14ac:dyDescent="0.25"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</row>
    <row r="442" spans="3:20" x14ac:dyDescent="0.25"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</row>
    <row r="443" spans="3:20" x14ac:dyDescent="0.25"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</row>
    <row r="444" spans="3:20" x14ac:dyDescent="0.25"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</row>
    <row r="445" spans="3:20" x14ac:dyDescent="0.25"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</row>
    <row r="446" spans="3:20" x14ac:dyDescent="0.25"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</row>
    <row r="447" spans="3:20" x14ac:dyDescent="0.25"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</row>
    <row r="448" spans="3:20" x14ac:dyDescent="0.25"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</row>
    <row r="449" spans="3:20" x14ac:dyDescent="0.25"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</row>
    <row r="450" spans="3:20" x14ac:dyDescent="0.25"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</row>
    <row r="451" spans="3:20" x14ac:dyDescent="0.25"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</row>
    <row r="452" spans="3:20" x14ac:dyDescent="0.25"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</row>
    <row r="453" spans="3:20" x14ac:dyDescent="0.25"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</row>
    <row r="454" spans="3:20" x14ac:dyDescent="0.25"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</row>
    <row r="455" spans="3:20" x14ac:dyDescent="0.25"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</row>
    <row r="456" spans="3:20" x14ac:dyDescent="0.25"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</row>
    <row r="457" spans="3:20" x14ac:dyDescent="0.25"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</row>
    <row r="458" spans="3:20" x14ac:dyDescent="0.25"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</row>
    <row r="459" spans="3:20" x14ac:dyDescent="0.25"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</row>
    <row r="460" spans="3:20" x14ac:dyDescent="0.25"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</row>
    <row r="461" spans="3:20" x14ac:dyDescent="0.25"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</row>
    <row r="462" spans="3:20" x14ac:dyDescent="0.25"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</row>
    <row r="463" spans="3:20" x14ac:dyDescent="0.25"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</row>
    <row r="464" spans="3:20" x14ac:dyDescent="0.25"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</row>
    <row r="465" spans="3:20" x14ac:dyDescent="0.25"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</row>
    <row r="466" spans="3:20" x14ac:dyDescent="0.25"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</row>
    <row r="467" spans="3:20" x14ac:dyDescent="0.25"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</row>
    <row r="468" spans="3:20" x14ac:dyDescent="0.25"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</row>
    <row r="469" spans="3:20" x14ac:dyDescent="0.25"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</row>
    <row r="470" spans="3:20" x14ac:dyDescent="0.25"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</row>
    <row r="471" spans="3:20" x14ac:dyDescent="0.25"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</row>
    <row r="472" spans="3:20" x14ac:dyDescent="0.25"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</row>
    <row r="473" spans="3:20" x14ac:dyDescent="0.25"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</row>
    <row r="474" spans="3:20" x14ac:dyDescent="0.25"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</row>
    <row r="475" spans="3:20" x14ac:dyDescent="0.25"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</row>
    <row r="476" spans="3:20" x14ac:dyDescent="0.25"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</row>
    <row r="477" spans="3:20" x14ac:dyDescent="0.25"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</row>
    <row r="478" spans="3:20" x14ac:dyDescent="0.25"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</row>
    <row r="479" spans="3:20" x14ac:dyDescent="0.25"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</row>
    <row r="480" spans="3:20" x14ac:dyDescent="0.25"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</row>
    <row r="481" spans="3:20" x14ac:dyDescent="0.25"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</row>
    <row r="482" spans="3:20" x14ac:dyDescent="0.25"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</row>
    <row r="483" spans="3:20" x14ac:dyDescent="0.25"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</row>
    <row r="484" spans="3:20" x14ac:dyDescent="0.25"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</row>
    <row r="485" spans="3:20" x14ac:dyDescent="0.25"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</row>
    <row r="486" spans="3:20" x14ac:dyDescent="0.25"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</row>
    <row r="487" spans="3:20" x14ac:dyDescent="0.25"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</row>
    <row r="488" spans="3:20" x14ac:dyDescent="0.25"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</row>
    <row r="489" spans="3:20" x14ac:dyDescent="0.25"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</row>
    <row r="490" spans="3:20" x14ac:dyDescent="0.25"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</row>
    <row r="491" spans="3:20" x14ac:dyDescent="0.25"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</row>
    <row r="492" spans="3:20" x14ac:dyDescent="0.25"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</row>
    <row r="493" spans="3:20" x14ac:dyDescent="0.25"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</row>
    <row r="494" spans="3:20" x14ac:dyDescent="0.25"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</row>
    <row r="495" spans="3:20" x14ac:dyDescent="0.25"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</row>
    <row r="496" spans="3:20" x14ac:dyDescent="0.25"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</row>
    <row r="497" spans="3:20" x14ac:dyDescent="0.25"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</row>
    <row r="498" spans="3:20" x14ac:dyDescent="0.25"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</row>
    <row r="499" spans="3:20" x14ac:dyDescent="0.25"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</row>
    <row r="500" spans="3:20" x14ac:dyDescent="0.25"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</row>
    <row r="501" spans="3:20" x14ac:dyDescent="0.25"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</row>
    <row r="502" spans="3:20" x14ac:dyDescent="0.25"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</row>
    <row r="503" spans="3:20" x14ac:dyDescent="0.25"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</row>
    <row r="504" spans="3:20" x14ac:dyDescent="0.25"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</row>
    <row r="505" spans="3:20" x14ac:dyDescent="0.25"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</row>
    <row r="506" spans="3:20" x14ac:dyDescent="0.25"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</row>
    <row r="507" spans="3:20" x14ac:dyDescent="0.25"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</row>
    <row r="508" spans="3:20" x14ac:dyDescent="0.25"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</row>
    <row r="509" spans="3:20" x14ac:dyDescent="0.25"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</row>
    <row r="510" spans="3:20" x14ac:dyDescent="0.25"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</row>
    <row r="511" spans="3:20" x14ac:dyDescent="0.25"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</row>
    <row r="512" spans="3:20" x14ac:dyDescent="0.25"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</row>
    <row r="513" spans="3:20" x14ac:dyDescent="0.25"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</row>
    <row r="514" spans="3:20" x14ac:dyDescent="0.25"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</row>
    <row r="515" spans="3:20" x14ac:dyDescent="0.25"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</row>
    <row r="516" spans="3:20" x14ac:dyDescent="0.25"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</row>
    <row r="517" spans="3:20" x14ac:dyDescent="0.25"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</row>
    <row r="518" spans="3:20" x14ac:dyDescent="0.25"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</row>
    <row r="519" spans="3:20" x14ac:dyDescent="0.25"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</row>
    <row r="520" spans="3:20" x14ac:dyDescent="0.25"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</row>
    <row r="521" spans="3:20" x14ac:dyDescent="0.25"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</row>
    <row r="522" spans="3:20" x14ac:dyDescent="0.25"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</row>
    <row r="523" spans="3:20" x14ac:dyDescent="0.25"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</row>
    <row r="524" spans="3:20" x14ac:dyDescent="0.25"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</row>
    <row r="525" spans="3:20" x14ac:dyDescent="0.25"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</row>
    <row r="526" spans="3:20" x14ac:dyDescent="0.25"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</row>
    <row r="527" spans="3:20" x14ac:dyDescent="0.25"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</row>
    <row r="528" spans="3:20" x14ac:dyDescent="0.25"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</row>
    <row r="529" spans="3:20" x14ac:dyDescent="0.25"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</row>
    <row r="530" spans="3:20" x14ac:dyDescent="0.25"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</row>
    <row r="531" spans="3:20" x14ac:dyDescent="0.25"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</row>
    <row r="532" spans="3:20" x14ac:dyDescent="0.25"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</row>
    <row r="533" spans="3:20" x14ac:dyDescent="0.25"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</row>
    <row r="534" spans="3:20" x14ac:dyDescent="0.25"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</row>
    <row r="535" spans="3:20" x14ac:dyDescent="0.25"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</row>
    <row r="536" spans="3:20" x14ac:dyDescent="0.25"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</row>
    <row r="537" spans="3:20" x14ac:dyDescent="0.25"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</row>
    <row r="538" spans="3:20" x14ac:dyDescent="0.25"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</row>
    <row r="539" spans="3:20" x14ac:dyDescent="0.25"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</row>
    <row r="540" spans="3:20" x14ac:dyDescent="0.25"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</row>
    <row r="541" spans="3:20" x14ac:dyDescent="0.25"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</row>
    <row r="542" spans="3:20" x14ac:dyDescent="0.25"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</row>
    <row r="543" spans="3:20" x14ac:dyDescent="0.25"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</row>
    <row r="544" spans="3:20" x14ac:dyDescent="0.25"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</row>
    <row r="545" spans="3:20" x14ac:dyDescent="0.25"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</row>
    <row r="546" spans="3:20" x14ac:dyDescent="0.25"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</row>
    <row r="547" spans="3:20" x14ac:dyDescent="0.25"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</row>
    <row r="548" spans="3:20" x14ac:dyDescent="0.25"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</row>
    <row r="549" spans="3:20" x14ac:dyDescent="0.25"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</row>
    <row r="550" spans="3:20" x14ac:dyDescent="0.25"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</row>
    <row r="551" spans="3:20" x14ac:dyDescent="0.25"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</row>
    <row r="552" spans="3:20" x14ac:dyDescent="0.25"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</row>
    <row r="553" spans="3:20" x14ac:dyDescent="0.25"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</row>
    <row r="554" spans="3:20" x14ac:dyDescent="0.25"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</row>
    <row r="555" spans="3:20" x14ac:dyDescent="0.25"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</row>
    <row r="556" spans="3:20" x14ac:dyDescent="0.25"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</row>
    <row r="557" spans="3:20" x14ac:dyDescent="0.25"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</row>
    <row r="558" spans="3:20" x14ac:dyDescent="0.25"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</row>
    <row r="559" spans="3:20" x14ac:dyDescent="0.25"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</row>
    <row r="560" spans="3:20" x14ac:dyDescent="0.25"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</row>
    <row r="561" spans="3:20" x14ac:dyDescent="0.25"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</row>
    <row r="562" spans="3:20" x14ac:dyDescent="0.25"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</row>
    <row r="563" spans="3:20" x14ac:dyDescent="0.25"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</row>
    <row r="564" spans="3:20" x14ac:dyDescent="0.25"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</row>
    <row r="565" spans="3:20" x14ac:dyDescent="0.25"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</row>
    <row r="566" spans="3:20" x14ac:dyDescent="0.25"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</row>
    <row r="567" spans="3:20" x14ac:dyDescent="0.25"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</row>
    <row r="568" spans="3:20" x14ac:dyDescent="0.25"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</row>
    <row r="569" spans="3:20" x14ac:dyDescent="0.25"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</row>
    <row r="570" spans="3:20" x14ac:dyDescent="0.25"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</row>
    <row r="571" spans="3:20" x14ac:dyDescent="0.25"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</row>
    <row r="572" spans="3:20" x14ac:dyDescent="0.25"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</row>
    <row r="573" spans="3:20" x14ac:dyDescent="0.25"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</row>
    <row r="574" spans="3:20" x14ac:dyDescent="0.25"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</row>
    <row r="575" spans="3:20" x14ac:dyDescent="0.25"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</row>
    <row r="576" spans="3:20" x14ac:dyDescent="0.25"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</row>
    <row r="577" spans="3:20" x14ac:dyDescent="0.25"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</row>
    <row r="578" spans="3:20" x14ac:dyDescent="0.25"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</row>
    <row r="579" spans="3:20" x14ac:dyDescent="0.25"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</row>
    <row r="580" spans="3:20" x14ac:dyDescent="0.25"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</row>
    <row r="581" spans="3:20" x14ac:dyDescent="0.25"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</row>
    <row r="582" spans="3:20" x14ac:dyDescent="0.25"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</row>
    <row r="583" spans="3:20" x14ac:dyDescent="0.25"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</row>
    <row r="584" spans="3:20" x14ac:dyDescent="0.25"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</row>
    <row r="585" spans="3:20" x14ac:dyDescent="0.25"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</row>
    <row r="586" spans="3:20" x14ac:dyDescent="0.25"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</row>
    <row r="587" spans="3:20" x14ac:dyDescent="0.25"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</row>
    <row r="588" spans="3:20" x14ac:dyDescent="0.25"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</row>
    <row r="589" spans="3:20" x14ac:dyDescent="0.25"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</row>
    <row r="590" spans="3:20" x14ac:dyDescent="0.25"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</row>
    <row r="591" spans="3:20" x14ac:dyDescent="0.25"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</row>
    <row r="592" spans="3:20" x14ac:dyDescent="0.25"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</row>
    <row r="593" spans="3:20" x14ac:dyDescent="0.25"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</row>
    <row r="594" spans="3:20" x14ac:dyDescent="0.25"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</row>
    <row r="595" spans="3:20" x14ac:dyDescent="0.25"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</row>
    <row r="596" spans="3:20" x14ac:dyDescent="0.25"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</row>
    <row r="597" spans="3:20" x14ac:dyDescent="0.25"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</row>
    <row r="598" spans="3:20" x14ac:dyDescent="0.25"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</row>
    <row r="599" spans="3:20" x14ac:dyDescent="0.25"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</row>
    <row r="600" spans="3:20" x14ac:dyDescent="0.25"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</row>
    <row r="601" spans="3:20" x14ac:dyDescent="0.25"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</row>
    <row r="602" spans="3:20" x14ac:dyDescent="0.25"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</row>
    <row r="603" spans="3:20" x14ac:dyDescent="0.25"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</row>
    <row r="604" spans="3:20" x14ac:dyDescent="0.25"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</row>
    <row r="605" spans="3:20" x14ac:dyDescent="0.25"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</row>
    <row r="606" spans="3:20" x14ac:dyDescent="0.25"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</row>
    <row r="607" spans="3:20" x14ac:dyDescent="0.25"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</row>
    <row r="608" spans="3:20" x14ac:dyDescent="0.25"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</row>
    <row r="609" spans="3:20" x14ac:dyDescent="0.25"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</row>
    <row r="610" spans="3:20" x14ac:dyDescent="0.25"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</row>
    <row r="611" spans="3:20" x14ac:dyDescent="0.25"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</row>
    <row r="612" spans="3:20" x14ac:dyDescent="0.25"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</row>
    <row r="613" spans="3:20" x14ac:dyDescent="0.25"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</row>
    <row r="614" spans="3:20" x14ac:dyDescent="0.25"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</row>
    <row r="615" spans="3:20" x14ac:dyDescent="0.25"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</row>
    <row r="616" spans="3:20" x14ac:dyDescent="0.25"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</row>
    <row r="617" spans="3:20" x14ac:dyDescent="0.25"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</row>
    <row r="618" spans="3:20" x14ac:dyDescent="0.25"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</row>
    <row r="619" spans="3:20" x14ac:dyDescent="0.25"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</row>
    <row r="620" spans="3:20" x14ac:dyDescent="0.25"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</row>
    <row r="621" spans="3:20" x14ac:dyDescent="0.25"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</row>
    <row r="622" spans="3:20" x14ac:dyDescent="0.25"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</row>
    <row r="623" spans="3:20" x14ac:dyDescent="0.25"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</row>
    <row r="624" spans="3:20" x14ac:dyDescent="0.25"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</row>
    <row r="625" spans="3:20" x14ac:dyDescent="0.25"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</row>
    <row r="626" spans="3:20" x14ac:dyDescent="0.25"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</row>
    <row r="627" spans="3:20" x14ac:dyDescent="0.25"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</row>
    <row r="628" spans="3:20" x14ac:dyDescent="0.25"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</row>
    <row r="629" spans="3:20" x14ac:dyDescent="0.25"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</row>
    <row r="630" spans="3:20" x14ac:dyDescent="0.25"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</row>
    <row r="631" spans="3:20" x14ac:dyDescent="0.25"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</row>
    <row r="632" spans="3:20" x14ac:dyDescent="0.25"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</row>
    <row r="633" spans="3:20" x14ac:dyDescent="0.25"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</row>
    <row r="634" spans="3:20" x14ac:dyDescent="0.25"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</row>
    <row r="635" spans="3:20" x14ac:dyDescent="0.25"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</row>
    <row r="636" spans="3:20" x14ac:dyDescent="0.25"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</row>
    <row r="637" spans="3:20" x14ac:dyDescent="0.25"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</row>
    <row r="638" spans="3:20" x14ac:dyDescent="0.25"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</row>
    <row r="639" spans="3:20" x14ac:dyDescent="0.25"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</row>
    <row r="640" spans="3:20" x14ac:dyDescent="0.25"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</row>
    <row r="641" spans="3:20" x14ac:dyDescent="0.25"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</row>
    <row r="642" spans="3:20" x14ac:dyDescent="0.25"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</row>
    <row r="643" spans="3:20" x14ac:dyDescent="0.25"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</row>
    <row r="644" spans="3:20" x14ac:dyDescent="0.25"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</row>
    <row r="645" spans="3:20" x14ac:dyDescent="0.25"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</row>
    <row r="646" spans="3:20" x14ac:dyDescent="0.25"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</row>
    <row r="647" spans="3:20" x14ac:dyDescent="0.25"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</row>
    <row r="648" spans="3:20" x14ac:dyDescent="0.25"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</row>
    <row r="649" spans="3:20" x14ac:dyDescent="0.25"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</row>
    <row r="650" spans="3:20" x14ac:dyDescent="0.25"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</row>
    <row r="651" spans="3:20" x14ac:dyDescent="0.25"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</row>
    <row r="652" spans="3:20" x14ac:dyDescent="0.25"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</row>
    <row r="653" spans="3:20" x14ac:dyDescent="0.25"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</row>
    <row r="654" spans="3:20" x14ac:dyDescent="0.25"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</row>
    <row r="655" spans="3:20" x14ac:dyDescent="0.25"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</row>
    <row r="656" spans="3:20" x14ac:dyDescent="0.25"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</row>
    <row r="657" spans="3:20" x14ac:dyDescent="0.25"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</row>
    <row r="658" spans="3:20" x14ac:dyDescent="0.25"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</row>
    <row r="659" spans="3:20" x14ac:dyDescent="0.25"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</row>
    <row r="660" spans="3:20" x14ac:dyDescent="0.25"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</row>
    <row r="661" spans="3:20" x14ac:dyDescent="0.25"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</row>
    <row r="662" spans="3:20" x14ac:dyDescent="0.25"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</row>
    <row r="663" spans="3:20" x14ac:dyDescent="0.25"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</row>
    <row r="664" spans="3:20" x14ac:dyDescent="0.25"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</row>
    <row r="665" spans="3:20" x14ac:dyDescent="0.25"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</row>
    <row r="666" spans="3:20" x14ac:dyDescent="0.25"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</row>
    <row r="667" spans="3:20" x14ac:dyDescent="0.25"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</row>
    <row r="668" spans="3:20" x14ac:dyDescent="0.25"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</row>
    <row r="669" spans="3:20" x14ac:dyDescent="0.25"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</row>
    <row r="670" spans="3:20" x14ac:dyDescent="0.25"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</row>
    <row r="671" spans="3:20" x14ac:dyDescent="0.25"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</row>
    <row r="672" spans="3:20" x14ac:dyDescent="0.25"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</row>
    <row r="673" spans="3:20" x14ac:dyDescent="0.25"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</row>
    <row r="674" spans="3:20" x14ac:dyDescent="0.25"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</row>
    <row r="675" spans="3:20" x14ac:dyDescent="0.25"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</row>
    <row r="676" spans="3:20" x14ac:dyDescent="0.25"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</row>
    <row r="677" spans="3:20" x14ac:dyDescent="0.25"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</row>
    <row r="678" spans="3:20" x14ac:dyDescent="0.25"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</row>
    <row r="679" spans="3:20" x14ac:dyDescent="0.25"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</row>
    <row r="680" spans="3:20" x14ac:dyDescent="0.25"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</row>
    <row r="681" spans="3:20" x14ac:dyDescent="0.25"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</row>
    <row r="682" spans="3:20" x14ac:dyDescent="0.25"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</row>
    <row r="683" spans="3:20" x14ac:dyDescent="0.25"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</row>
    <row r="684" spans="3:20" x14ac:dyDescent="0.25"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</row>
    <row r="685" spans="3:20" x14ac:dyDescent="0.25"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</row>
    <row r="686" spans="3:20" x14ac:dyDescent="0.25"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</row>
    <row r="687" spans="3:20" x14ac:dyDescent="0.25"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</row>
  </sheetData>
  <mergeCells count="151">
    <mergeCell ref="E394:E395"/>
    <mergeCell ref="G394:G395"/>
    <mergeCell ref="E396:E397"/>
    <mergeCell ref="G396:G397"/>
    <mergeCell ref="J11:J13"/>
    <mergeCell ref="E388:E389"/>
    <mergeCell ref="G388:G389"/>
    <mergeCell ref="E390:E391"/>
    <mergeCell ref="G390:G391"/>
    <mergeCell ref="E392:E393"/>
    <mergeCell ref="G392:G393"/>
    <mergeCell ref="E382:E383"/>
    <mergeCell ref="G382:G383"/>
    <mergeCell ref="E384:E385"/>
    <mergeCell ref="G384:G385"/>
    <mergeCell ref="E386:E387"/>
    <mergeCell ref="G386:G387"/>
    <mergeCell ref="E376:E377"/>
    <mergeCell ref="G376:G377"/>
    <mergeCell ref="E378:E379"/>
    <mergeCell ref="G378:G379"/>
    <mergeCell ref="E380:E381"/>
    <mergeCell ref="G380:G381"/>
    <mergeCell ref="E370:E371"/>
    <mergeCell ref="G370:G371"/>
    <mergeCell ref="E372:E373"/>
    <mergeCell ref="G372:G373"/>
    <mergeCell ref="E374:E375"/>
    <mergeCell ref="G374:G375"/>
    <mergeCell ref="E364:E365"/>
    <mergeCell ref="G364:G365"/>
    <mergeCell ref="E366:E367"/>
    <mergeCell ref="G366:G367"/>
    <mergeCell ref="E368:E369"/>
    <mergeCell ref="G368:G369"/>
    <mergeCell ref="C351:C352"/>
    <mergeCell ref="C353:C354"/>
    <mergeCell ref="E360:E361"/>
    <mergeCell ref="G360:G361"/>
    <mergeCell ref="E362:E363"/>
    <mergeCell ref="G362:G363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261:C262"/>
    <mergeCell ref="C263:C264"/>
    <mergeCell ref="C319:C320"/>
    <mergeCell ref="C321:C322"/>
    <mergeCell ref="C323:C324"/>
    <mergeCell ref="C325:C326"/>
    <mergeCell ref="C249:C250"/>
    <mergeCell ref="C251:C252"/>
    <mergeCell ref="C253:C254"/>
    <mergeCell ref="C255:C256"/>
    <mergeCell ref="C257:C258"/>
    <mergeCell ref="C259:C260"/>
    <mergeCell ref="C237:C238"/>
    <mergeCell ref="C239:C240"/>
    <mergeCell ref="C241:C242"/>
    <mergeCell ref="C243:C244"/>
    <mergeCell ref="C245:C246"/>
    <mergeCell ref="C247:C248"/>
    <mergeCell ref="C89:C90"/>
    <mergeCell ref="D89:D90"/>
    <mergeCell ref="E89:F90"/>
    <mergeCell ref="G89:G90"/>
    <mergeCell ref="E91:F91"/>
    <mergeCell ref="C235:C236"/>
    <mergeCell ref="C37:E37"/>
    <mergeCell ref="F37:G37"/>
    <mergeCell ref="C38:R38"/>
    <mergeCell ref="C87:C88"/>
    <mergeCell ref="D87:D88"/>
    <mergeCell ref="E87:F88"/>
    <mergeCell ref="C32:C33"/>
    <mergeCell ref="D32:D33"/>
    <mergeCell ref="E32:E33"/>
    <mergeCell ref="G32:G33"/>
    <mergeCell ref="C34:E35"/>
    <mergeCell ref="G34:G35"/>
    <mergeCell ref="C28:C29"/>
    <mergeCell ref="D28:D29"/>
    <mergeCell ref="E28:E29"/>
    <mergeCell ref="G28:G29"/>
    <mergeCell ref="C30:C31"/>
    <mergeCell ref="D30:D31"/>
    <mergeCell ref="E30:E31"/>
    <mergeCell ref="G30:G31"/>
    <mergeCell ref="C24:C25"/>
    <mergeCell ref="D24:D25"/>
    <mergeCell ref="E24:E25"/>
    <mergeCell ref="G24:G25"/>
    <mergeCell ref="C26:C27"/>
    <mergeCell ref="D26:D27"/>
    <mergeCell ref="E26:E27"/>
    <mergeCell ref="G26:G27"/>
    <mergeCell ref="C20:C21"/>
    <mergeCell ref="D20:D21"/>
    <mergeCell ref="E20:E21"/>
    <mergeCell ref="G20:G21"/>
    <mergeCell ref="C22:C23"/>
    <mergeCell ref="D22:D23"/>
    <mergeCell ref="E22:E23"/>
    <mergeCell ref="G22:G23"/>
    <mergeCell ref="C16:C17"/>
    <mergeCell ref="D16:D17"/>
    <mergeCell ref="E16:E17"/>
    <mergeCell ref="G16:G17"/>
    <mergeCell ref="C18:C19"/>
    <mergeCell ref="D18:D19"/>
    <mergeCell ref="E18:E19"/>
    <mergeCell ref="G18:G19"/>
    <mergeCell ref="O12:O13"/>
    <mergeCell ref="C14:C15"/>
    <mergeCell ref="D14:D15"/>
    <mergeCell ref="E14:E15"/>
    <mergeCell ref="G14:G15"/>
    <mergeCell ref="L12:L13"/>
    <mergeCell ref="M12:M13"/>
    <mergeCell ref="N12:N13"/>
    <mergeCell ref="I11:I13"/>
    <mergeCell ref="K11:Q11"/>
    <mergeCell ref="C2:E2"/>
    <mergeCell ref="C3:K3"/>
    <mergeCell ref="L3:R3"/>
    <mergeCell ref="C4:K4"/>
    <mergeCell ref="L2:R2"/>
    <mergeCell ref="L4:Q4"/>
    <mergeCell ref="L6:Q6"/>
    <mergeCell ref="R11:R13"/>
    <mergeCell ref="K12:K13"/>
    <mergeCell ref="C5:G5"/>
    <mergeCell ref="C6:G6"/>
    <mergeCell ref="D8:R8"/>
    <mergeCell ref="D9:R9"/>
    <mergeCell ref="C11:C13"/>
    <mergeCell ref="D11:D13"/>
    <mergeCell ref="E11:F13"/>
    <mergeCell ref="G11:G13"/>
    <mergeCell ref="H11:H13"/>
    <mergeCell ref="P12:P13"/>
    <mergeCell ref="Q12:Q13"/>
  </mergeCell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rowBreaks count="5" manualBreakCount="5">
    <brk id="38" min="1" max="18" man="1"/>
    <brk id="52" min="1" max="18" man="1"/>
    <brk id="84" min="1" max="18" man="1"/>
    <brk id="115" min="1" max="18" man="1"/>
    <brk id="132" min="1" max="1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194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196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195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customHeight="1" x14ac:dyDescent="0.25">
      <c r="A49" s="227">
        <v>1</v>
      </c>
      <c r="B49" s="227" t="s">
        <v>154</v>
      </c>
      <c r="C49" s="225" t="s">
        <v>155</v>
      </c>
      <c r="D49" s="92" t="s">
        <v>27</v>
      </c>
      <c r="E49" s="229"/>
      <c r="F49" s="225"/>
      <c r="G49" s="225"/>
      <c r="H49" s="225" t="s">
        <v>112</v>
      </c>
      <c r="I49" s="99"/>
      <c r="J49" s="100"/>
      <c r="K49" s="100"/>
      <c r="L49" s="100"/>
      <c r="M49" s="100"/>
      <c r="N49" s="100">
        <v>1</v>
      </c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customHeight="1" x14ac:dyDescent="0.25">
      <c r="A50" s="228"/>
      <c r="B50" s="228"/>
      <c r="C50" s="226"/>
      <c r="D50" s="92" t="s">
        <v>24</v>
      </c>
      <c r="E50" s="229"/>
      <c r="F50" s="226"/>
      <c r="G50" s="226"/>
      <c r="H50" s="226"/>
      <c r="I50" s="92"/>
      <c r="J50" s="92"/>
      <c r="K50" s="92"/>
      <c r="L50" s="92"/>
      <c r="M50" s="92"/>
      <c r="N50" s="92">
        <v>25000</v>
      </c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>
        <f>SUM(I50:X50)</f>
        <v>25000</v>
      </c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0</v>
      </c>
      <c r="N66" s="17">
        <f>SUM(N16,N18,N20,N22,N24,N26,N28,N30,N32,N34,N36,N38,N40,N42,N44,N46,N48,N50,N52,N54,N56,N58,N60,N62,N64)</f>
        <v>25000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25000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198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197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customHeight="1" x14ac:dyDescent="0.25">
      <c r="A51" s="227">
        <v>1</v>
      </c>
      <c r="B51" s="227" t="s">
        <v>156</v>
      </c>
      <c r="C51" s="225" t="s">
        <v>157</v>
      </c>
      <c r="D51" s="92" t="s">
        <v>27</v>
      </c>
      <c r="E51" s="229" t="s">
        <v>158</v>
      </c>
      <c r="F51" s="225" t="s">
        <v>122</v>
      </c>
      <c r="G51" s="225" t="s">
        <v>122</v>
      </c>
      <c r="H51" s="225" t="s">
        <v>109</v>
      </c>
      <c r="I51" s="99"/>
      <c r="J51" s="100"/>
      <c r="K51" s="100"/>
      <c r="L51" s="100"/>
      <c r="M51" s="100">
        <v>1</v>
      </c>
      <c r="N51" s="100">
        <v>1</v>
      </c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customHeight="1" x14ac:dyDescent="0.25">
      <c r="A52" s="228"/>
      <c r="B52" s="228"/>
      <c r="C52" s="226"/>
      <c r="D52" s="92" t="s">
        <v>24</v>
      </c>
      <c r="E52" s="229"/>
      <c r="F52" s="226"/>
      <c r="G52" s="226"/>
      <c r="H52" s="226"/>
      <c r="I52" s="92"/>
      <c r="J52" s="92"/>
      <c r="K52" s="92"/>
      <c r="L52" s="92"/>
      <c r="M52" s="92">
        <v>450</v>
      </c>
      <c r="N52" s="92">
        <v>8550</v>
      </c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>
        <f>SUM(I52:X52)</f>
        <v>9000</v>
      </c>
      <c r="Z52" s="105"/>
      <c r="AA52" s="105"/>
    </row>
    <row r="53" spans="1:27" ht="30" customHeight="1" x14ac:dyDescent="0.25">
      <c r="A53" s="227">
        <v>2</v>
      </c>
      <c r="B53" s="227" t="s">
        <v>156</v>
      </c>
      <c r="C53" s="225" t="s">
        <v>159</v>
      </c>
      <c r="D53" s="92" t="s">
        <v>27</v>
      </c>
      <c r="E53" s="229" t="s">
        <v>160</v>
      </c>
      <c r="F53" s="225" t="s">
        <v>122</v>
      </c>
      <c r="G53" s="225" t="s">
        <v>122</v>
      </c>
      <c r="H53" s="225" t="s">
        <v>109</v>
      </c>
      <c r="I53" s="99"/>
      <c r="J53" s="100"/>
      <c r="K53" s="100"/>
      <c r="L53" s="100"/>
      <c r="M53" s="100">
        <v>1</v>
      </c>
      <c r="N53" s="100">
        <v>1</v>
      </c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customHeight="1" x14ac:dyDescent="0.25">
      <c r="A54" s="228"/>
      <c r="B54" s="228"/>
      <c r="C54" s="226"/>
      <c r="D54" s="92" t="s">
        <v>24</v>
      </c>
      <c r="E54" s="229"/>
      <c r="F54" s="226"/>
      <c r="G54" s="226"/>
      <c r="H54" s="226"/>
      <c r="I54" s="92"/>
      <c r="J54" s="92"/>
      <c r="K54" s="92"/>
      <c r="L54" s="92"/>
      <c r="M54" s="92">
        <v>60</v>
      </c>
      <c r="N54" s="92">
        <v>1940</v>
      </c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>
        <f>SUM(I54:X54)</f>
        <v>2000</v>
      </c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510</v>
      </c>
      <c r="N66" s="17">
        <f>SUM(N16,N18,N20,N22,N24,N26,N28,N30,N32,N34,N36,N38,N40,N42,N44,N46,N48,N50,N52,N54,N56,N58,N60,N62,N64)</f>
        <v>10490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11000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199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200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customHeight="1" x14ac:dyDescent="0.25">
      <c r="A55" s="227">
        <v>1</v>
      </c>
      <c r="B55" s="227" t="s">
        <v>161</v>
      </c>
      <c r="C55" s="225" t="s">
        <v>162</v>
      </c>
      <c r="D55" s="92" t="s">
        <v>27</v>
      </c>
      <c r="E55" s="229" t="s">
        <v>132</v>
      </c>
      <c r="F55" s="225" t="s">
        <v>122</v>
      </c>
      <c r="G55" s="225" t="s">
        <v>122</v>
      </c>
      <c r="H55" s="225" t="s">
        <v>109</v>
      </c>
      <c r="I55" s="99"/>
      <c r="J55" s="100"/>
      <c r="K55" s="100"/>
      <c r="L55" s="100"/>
      <c r="M55" s="100">
        <v>1</v>
      </c>
      <c r="N55" s="100">
        <v>1</v>
      </c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customHeight="1" x14ac:dyDescent="0.25">
      <c r="A56" s="228"/>
      <c r="B56" s="228"/>
      <c r="C56" s="226"/>
      <c r="D56" s="92" t="s">
        <v>24</v>
      </c>
      <c r="E56" s="229"/>
      <c r="F56" s="226"/>
      <c r="G56" s="226"/>
      <c r="H56" s="226"/>
      <c r="I56" s="92"/>
      <c r="J56" s="92"/>
      <c r="K56" s="92"/>
      <c r="L56" s="92"/>
      <c r="M56" s="92">
        <v>350</v>
      </c>
      <c r="N56" s="92">
        <v>6650</v>
      </c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>
        <f>SUM(I56:X56)</f>
        <v>7000</v>
      </c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350</v>
      </c>
      <c r="N66" s="17">
        <f>SUM(N16,N18,N20,N22,N24,N26,N28,N30,N32,N34,N36,N38,N40,N42,N44,N46,N48,N50,N52,N54,N56,N58,N60,N62,N64)</f>
        <v>6650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7000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201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202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customHeight="1" x14ac:dyDescent="0.25">
      <c r="A57" s="227">
        <v>1</v>
      </c>
      <c r="B57" s="227" t="s">
        <v>163</v>
      </c>
      <c r="C57" s="225" t="s">
        <v>164</v>
      </c>
      <c r="D57" s="92" t="s">
        <v>27</v>
      </c>
      <c r="E57" s="229" t="s">
        <v>132</v>
      </c>
      <c r="F57" s="225" t="s">
        <v>122</v>
      </c>
      <c r="G57" s="225" t="s">
        <v>122</v>
      </c>
      <c r="H57" s="225" t="s">
        <v>137</v>
      </c>
      <c r="I57" s="99"/>
      <c r="J57" s="100"/>
      <c r="K57" s="100"/>
      <c r="L57" s="100"/>
      <c r="M57" s="100">
        <v>1</v>
      </c>
      <c r="N57" s="100">
        <v>1</v>
      </c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customHeight="1" x14ac:dyDescent="0.25">
      <c r="A58" s="228"/>
      <c r="B58" s="228"/>
      <c r="C58" s="226"/>
      <c r="D58" s="92" t="s">
        <v>24</v>
      </c>
      <c r="E58" s="229"/>
      <c r="F58" s="226"/>
      <c r="G58" s="226"/>
      <c r="H58" s="226"/>
      <c r="I58" s="92"/>
      <c r="J58" s="92"/>
      <c r="K58" s="92"/>
      <c r="L58" s="92"/>
      <c r="M58" s="92">
        <v>1260</v>
      </c>
      <c r="N58" s="92">
        <v>16740</v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>
        <f>SUM(I58:X58)</f>
        <v>18000</v>
      </c>
      <c r="Z58" s="105"/>
      <c r="AA58" s="105"/>
    </row>
    <row r="59" spans="1:27" ht="30" customHeight="1" x14ac:dyDescent="0.25">
      <c r="A59" s="227">
        <v>2</v>
      </c>
      <c r="B59" s="227" t="s">
        <v>163</v>
      </c>
      <c r="C59" s="225" t="s">
        <v>165</v>
      </c>
      <c r="D59" s="92" t="s">
        <v>27</v>
      </c>
      <c r="E59" s="229" t="s">
        <v>166</v>
      </c>
      <c r="F59" s="225" t="s">
        <v>122</v>
      </c>
      <c r="G59" s="225" t="s">
        <v>122</v>
      </c>
      <c r="H59" s="225" t="s">
        <v>122</v>
      </c>
      <c r="I59" s="99"/>
      <c r="J59" s="100"/>
      <c r="K59" s="100"/>
      <c r="L59" s="100"/>
      <c r="M59" s="100">
        <v>1</v>
      </c>
      <c r="N59" s="100">
        <v>1</v>
      </c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customHeight="1" x14ac:dyDescent="0.25">
      <c r="A60" s="228"/>
      <c r="B60" s="228"/>
      <c r="C60" s="226"/>
      <c r="D60" s="92" t="s">
        <v>24</v>
      </c>
      <c r="E60" s="229"/>
      <c r="F60" s="226"/>
      <c r="G60" s="226"/>
      <c r="H60" s="226"/>
      <c r="I60" s="92"/>
      <c r="J60" s="92"/>
      <c r="K60" s="92"/>
      <c r="L60" s="92"/>
      <c r="M60" s="92">
        <v>93</v>
      </c>
      <c r="N60" s="92">
        <v>3007</v>
      </c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>
        <f>SUM(I60:X60)</f>
        <v>3100</v>
      </c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1353</v>
      </c>
      <c r="N66" s="17">
        <f>SUM(N16,N18,N20,N22,N24,N26,N28,N30,N32,N34,N36,N38,N40,N42,N44,N46,N48,N50,N52,N54,N56,N58,N60,N62,N64)</f>
        <v>19747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21100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AA14" sqref="AA14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203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204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customHeight="1" x14ac:dyDescent="0.25">
      <c r="A61" s="227">
        <v>1</v>
      </c>
      <c r="B61" s="227" t="s">
        <v>167</v>
      </c>
      <c r="C61" s="225" t="s">
        <v>168</v>
      </c>
      <c r="D61" s="92" t="s">
        <v>27</v>
      </c>
      <c r="E61" s="229" t="s">
        <v>169</v>
      </c>
      <c r="F61" s="225" t="s">
        <v>122</v>
      </c>
      <c r="G61" s="225" t="s">
        <v>122</v>
      </c>
      <c r="H61" s="225" t="s">
        <v>137</v>
      </c>
      <c r="I61" s="99"/>
      <c r="J61" s="100"/>
      <c r="K61" s="100"/>
      <c r="L61" s="100"/>
      <c r="M61" s="100">
        <v>1</v>
      </c>
      <c r="N61" s="100">
        <v>1</v>
      </c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customHeight="1" x14ac:dyDescent="0.25">
      <c r="A62" s="228"/>
      <c r="B62" s="228"/>
      <c r="C62" s="226"/>
      <c r="D62" s="92" t="s">
        <v>24</v>
      </c>
      <c r="E62" s="229"/>
      <c r="F62" s="226"/>
      <c r="G62" s="226"/>
      <c r="H62" s="226"/>
      <c r="I62" s="92"/>
      <c r="J62" s="92"/>
      <c r="K62" s="92"/>
      <c r="L62" s="92"/>
      <c r="M62" s="92">
        <v>599.5</v>
      </c>
      <c r="N62" s="92">
        <v>11390.5</v>
      </c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>
        <f>SUM(I62:X62)</f>
        <v>11990</v>
      </c>
      <c r="Z62" s="105"/>
      <c r="AA62" s="105"/>
    </row>
    <row r="63" spans="1:27" ht="30" hidden="1" customHeight="1" x14ac:dyDescent="0.25">
      <c r="A63" s="180"/>
      <c r="B63" s="180"/>
      <c r="C63" s="182"/>
      <c r="D63" s="1"/>
      <c r="E63" s="184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4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599.5</v>
      </c>
      <c r="N66" s="17">
        <f>SUM(N16,N18,N20,N22,N24,N26,N28,N30,N32,N34,N36,N38,N40,N42,N44,N46,N48,N50,N52,N54,N56,N58,N60,N62,N64)</f>
        <v>11390.5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11990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A65" sqref="A65:C66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107"/>
      <c r="F2" s="109"/>
      <c r="G2" s="109"/>
      <c r="H2" s="109"/>
      <c r="I2" s="109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203" t="s">
        <v>31</v>
      </c>
      <c r="B3" s="203"/>
      <c r="C3" s="203"/>
      <c r="D3" s="203"/>
      <c r="E3" s="203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205</v>
      </c>
      <c r="U3" s="203"/>
      <c r="V3" s="203"/>
      <c r="W3" s="203"/>
      <c r="X3" s="203"/>
      <c r="Y3" s="106"/>
      <c r="Z3" s="10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104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206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104" t="s">
        <v>101</v>
      </c>
      <c r="B6" s="104"/>
      <c r="C6" s="104"/>
      <c r="D6" s="104"/>
      <c r="E6" s="104"/>
      <c r="F6" s="104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110" t="s">
        <v>83</v>
      </c>
      <c r="J14" s="110" t="s">
        <v>84</v>
      </c>
      <c r="K14" s="110" t="s">
        <v>83</v>
      </c>
      <c r="L14" s="110" t="s">
        <v>84</v>
      </c>
      <c r="M14" s="110" t="s">
        <v>83</v>
      </c>
      <c r="N14" s="110" t="s">
        <v>84</v>
      </c>
      <c r="O14" s="110" t="s">
        <v>83</v>
      </c>
      <c r="P14" s="110" t="s">
        <v>84</v>
      </c>
      <c r="Q14" s="110" t="s">
        <v>83</v>
      </c>
      <c r="R14" s="110" t="s">
        <v>84</v>
      </c>
      <c r="S14" s="110" t="s">
        <v>83</v>
      </c>
      <c r="T14" s="110" t="s">
        <v>84</v>
      </c>
      <c r="U14" s="110" t="s">
        <v>83</v>
      </c>
      <c r="V14" s="110" t="s">
        <v>84</v>
      </c>
      <c r="W14" s="110" t="s">
        <v>83</v>
      </c>
      <c r="X14" s="110" t="s">
        <v>84</v>
      </c>
      <c r="Y14" s="209"/>
    </row>
    <row r="15" spans="1:27" ht="30" hidden="1" customHeight="1" x14ac:dyDescent="0.25">
      <c r="A15" s="267"/>
      <c r="B15" s="267"/>
      <c r="C15" s="269"/>
      <c r="D15" s="94"/>
      <c r="E15" s="271"/>
      <c r="F15" s="111"/>
      <c r="G15" s="111"/>
      <c r="H15" s="269"/>
      <c r="I15" s="9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4"/>
      <c r="Z15" s="105"/>
      <c r="AA15" s="105"/>
    </row>
    <row r="16" spans="1:27" ht="30" hidden="1" customHeight="1" x14ac:dyDescent="0.25">
      <c r="A16" s="268"/>
      <c r="B16" s="268"/>
      <c r="C16" s="270"/>
      <c r="D16" s="94"/>
      <c r="E16" s="271"/>
      <c r="F16" s="111"/>
      <c r="G16" s="111"/>
      <c r="H16" s="270"/>
      <c r="I16" s="95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7"/>
      <c r="Z16" s="105"/>
      <c r="AA16" s="105"/>
    </row>
    <row r="17" spans="1:27" ht="30" hidden="1" customHeight="1" x14ac:dyDescent="0.25">
      <c r="A17" s="267"/>
      <c r="B17" s="267"/>
      <c r="C17" s="269"/>
      <c r="D17" s="94"/>
      <c r="E17" s="271"/>
      <c r="F17" s="111"/>
      <c r="G17" s="11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1"/>
      <c r="F18" s="111"/>
      <c r="G18" s="11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105"/>
      <c r="AA18" s="105"/>
    </row>
    <row r="19" spans="1:27" ht="30" hidden="1" customHeight="1" x14ac:dyDescent="0.25">
      <c r="A19" s="267"/>
      <c r="B19" s="267"/>
      <c r="C19" s="269"/>
      <c r="D19" s="94"/>
      <c r="E19" s="271"/>
      <c r="F19" s="111"/>
      <c r="G19" s="11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1"/>
      <c r="F20" s="111"/>
      <c r="G20" s="11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105"/>
      <c r="AA20" s="105"/>
    </row>
    <row r="21" spans="1:27" ht="30" hidden="1" customHeight="1" x14ac:dyDescent="0.25">
      <c r="A21" s="267"/>
      <c r="B21" s="267"/>
      <c r="C21" s="269"/>
      <c r="D21" s="94"/>
      <c r="E21" s="271"/>
      <c r="F21" s="111"/>
      <c r="G21" s="11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1"/>
      <c r="F22" s="111"/>
      <c r="G22" s="11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105"/>
      <c r="AA22" s="105"/>
    </row>
    <row r="23" spans="1:27" ht="30" hidden="1" customHeight="1" x14ac:dyDescent="0.25">
      <c r="A23" s="180"/>
      <c r="B23" s="180"/>
      <c r="C23" s="182"/>
      <c r="D23" s="1"/>
      <c r="E23" s="184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4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105"/>
      <c r="AA24" s="105"/>
    </row>
    <row r="25" spans="1:27" ht="30" hidden="1" customHeight="1" x14ac:dyDescent="0.25">
      <c r="A25" s="180"/>
      <c r="B25" s="180"/>
      <c r="C25" s="182"/>
      <c r="D25" s="1"/>
      <c r="E25" s="184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4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105"/>
      <c r="AA26" s="105"/>
    </row>
    <row r="27" spans="1:27" ht="30" hidden="1" customHeight="1" x14ac:dyDescent="0.25">
      <c r="A27" s="180"/>
      <c r="B27" s="180"/>
      <c r="C27" s="182"/>
      <c r="D27" s="1"/>
      <c r="E27" s="184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4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105"/>
      <c r="AA28" s="105"/>
    </row>
    <row r="29" spans="1:27" ht="30" hidden="1" customHeight="1" x14ac:dyDescent="0.25">
      <c r="A29" s="180"/>
      <c r="B29" s="180"/>
      <c r="C29" s="182"/>
      <c r="D29" s="1"/>
      <c r="E29" s="184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4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105"/>
      <c r="AA30" s="105"/>
    </row>
    <row r="31" spans="1:27" ht="30" hidden="1" customHeight="1" x14ac:dyDescent="0.25">
      <c r="A31" s="180"/>
      <c r="B31" s="180"/>
      <c r="C31" s="182"/>
      <c r="D31" s="1"/>
      <c r="E31" s="184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4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105"/>
      <c r="AA32" s="105"/>
    </row>
    <row r="33" spans="1:27" ht="30" hidden="1" customHeight="1" x14ac:dyDescent="0.25">
      <c r="A33" s="180"/>
      <c r="B33" s="180"/>
      <c r="C33" s="182"/>
      <c r="D33" s="1"/>
      <c r="E33" s="184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105"/>
      <c r="AA33" s="105"/>
    </row>
    <row r="34" spans="1:27" ht="30" hidden="1" customHeight="1" x14ac:dyDescent="0.25">
      <c r="A34" s="181"/>
      <c r="B34" s="181"/>
      <c r="C34" s="183"/>
      <c r="D34" s="1"/>
      <c r="E34" s="184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105"/>
      <c r="AA34" s="105"/>
    </row>
    <row r="35" spans="1:27" ht="30" hidden="1" customHeight="1" x14ac:dyDescent="0.25">
      <c r="A35" s="227"/>
      <c r="B35" s="227"/>
      <c r="C35" s="225"/>
      <c r="D35" s="92"/>
      <c r="E35" s="229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105"/>
      <c r="AA35" s="105"/>
    </row>
    <row r="36" spans="1:27" ht="30" hidden="1" customHeight="1" x14ac:dyDescent="0.25">
      <c r="A36" s="228"/>
      <c r="B36" s="228"/>
      <c r="C36" s="226"/>
      <c r="D36" s="92"/>
      <c r="E36" s="229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105"/>
      <c r="AA36" s="105"/>
    </row>
    <row r="37" spans="1:27" ht="30" hidden="1" customHeight="1" x14ac:dyDescent="0.25">
      <c r="A37" s="227"/>
      <c r="B37" s="227"/>
      <c r="C37" s="225"/>
      <c r="D37" s="92"/>
      <c r="E37" s="229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105"/>
      <c r="AA37" s="105"/>
    </row>
    <row r="38" spans="1:27" ht="30" hidden="1" customHeight="1" x14ac:dyDescent="0.25">
      <c r="A38" s="228"/>
      <c r="B38" s="228"/>
      <c r="C38" s="226"/>
      <c r="D38" s="92"/>
      <c r="E38" s="229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105"/>
      <c r="AA38" s="105"/>
    </row>
    <row r="39" spans="1:27" ht="30" hidden="1" customHeight="1" x14ac:dyDescent="0.25">
      <c r="A39" s="227"/>
      <c r="B39" s="227"/>
      <c r="C39" s="225"/>
      <c r="D39" s="92"/>
      <c r="E39" s="229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105"/>
      <c r="AA39" s="105"/>
    </row>
    <row r="40" spans="1:27" ht="30" hidden="1" customHeight="1" x14ac:dyDescent="0.25">
      <c r="A40" s="228"/>
      <c r="B40" s="228"/>
      <c r="C40" s="226"/>
      <c r="D40" s="92"/>
      <c r="E40" s="229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105"/>
      <c r="AA40" s="105"/>
    </row>
    <row r="41" spans="1:27" ht="30" hidden="1" customHeight="1" x14ac:dyDescent="0.25">
      <c r="A41" s="227"/>
      <c r="B41" s="227"/>
      <c r="C41" s="225"/>
      <c r="D41" s="92"/>
      <c r="E41" s="229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105"/>
      <c r="AA41" s="105"/>
    </row>
    <row r="42" spans="1:27" ht="30" hidden="1" customHeight="1" x14ac:dyDescent="0.25">
      <c r="A42" s="228"/>
      <c r="B42" s="228"/>
      <c r="C42" s="226"/>
      <c r="D42" s="92"/>
      <c r="E42" s="229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105"/>
      <c r="AA42" s="105"/>
    </row>
    <row r="43" spans="1:27" ht="30" hidden="1" customHeight="1" x14ac:dyDescent="0.25">
      <c r="A43" s="227"/>
      <c r="B43" s="227"/>
      <c r="C43" s="225"/>
      <c r="D43" s="92"/>
      <c r="E43" s="229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105"/>
      <c r="AA43" s="105"/>
    </row>
    <row r="44" spans="1:27" ht="30" hidden="1" customHeight="1" x14ac:dyDescent="0.25">
      <c r="A44" s="228"/>
      <c r="B44" s="228"/>
      <c r="C44" s="226"/>
      <c r="D44" s="92"/>
      <c r="E44" s="229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105"/>
      <c r="AA44" s="105"/>
    </row>
    <row r="45" spans="1:27" ht="30" hidden="1" customHeight="1" x14ac:dyDescent="0.25">
      <c r="A45" s="227"/>
      <c r="B45" s="227"/>
      <c r="C45" s="225"/>
      <c r="D45" s="92"/>
      <c r="E45" s="229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105"/>
      <c r="AA45" s="105"/>
    </row>
    <row r="46" spans="1:27" ht="49.5" hidden="1" customHeight="1" x14ac:dyDescent="0.25">
      <c r="A46" s="228"/>
      <c r="B46" s="228"/>
      <c r="C46" s="226"/>
      <c r="D46" s="92"/>
      <c r="E46" s="229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105"/>
      <c r="AA46" s="105"/>
    </row>
    <row r="47" spans="1:27" ht="30" hidden="1" customHeight="1" x14ac:dyDescent="0.25">
      <c r="A47" s="227"/>
      <c r="B47" s="227"/>
      <c r="C47" s="225"/>
      <c r="D47" s="92"/>
      <c r="E47" s="229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105"/>
      <c r="AA47" s="105"/>
    </row>
    <row r="48" spans="1:27" ht="30" hidden="1" customHeight="1" x14ac:dyDescent="0.25">
      <c r="A48" s="228"/>
      <c r="B48" s="228"/>
      <c r="C48" s="226"/>
      <c r="D48" s="92"/>
      <c r="E48" s="229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105"/>
      <c r="AA48" s="105"/>
    </row>
    <row r="49" spans="1:27" ht="30" hidden="1" customHeight="1" x14ac:dyDescent="0.25">
      <c r="A49" s="227"/>
      <c r="B49" s="227"/>
      <c r="C49" s="225"/>
      <c r="D49" s="92"/>
      <c r="E49" s="229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105"/>
      <c r="AA49" s="105"/>
    </row>
    <row r="50" spans="1:27" ht="30" hidden="1" customHeight="1" x14ac:dyDescent="0.25">
      <c r="A50" s="228"/>
      <c r="B50" s="228"/>
      <c r="C50" s="226"/>
      <c r="D50" s="92"/>
      <c r="E50" s="229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105"/>
      <c r="AA50" s="105"/>
    </row>
    <row r="51" spans="1:27" ht="30" hidden="1" customHeight="1" x14ac:dyDescent="0.25">
      <c r="A51" s="227"/>
      <c r="B51" s="227"/>
      <c r="C51" s="225"/>
      <c r="D51" s="92"/>
      <c r="E51" s="229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105"/>
      <c r="AA51" s="105"/>
    </row>
    <row r="52" spans="1:27" ht="58.5" hidden="1" customHeight="1" x14ac:dyDescent="0.25">
      <c r="A52" s="228"/>
      <c r="B52" s="228"/>
      <c r="C52" s="226"/>
      <c r="D52" s="92"/>
      <c r="E52" s="229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105"/>
      <c r="AA52" s="105"/>
    </row>
    <row r="53" spans="1:27" ht="30" hidden="1" customHeight="1" x14ac:dyDescent="0.25">
      <c r="A53" s="227"/>
      <c r="B53" s="227"/>
      <c r="C53" s="225"/>
      <c r="D53" s="92"/>
      <c r="E53" s="229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105"/>
      <c r="AA53" s="105"/>
    </row>
    <row r="54" spans="1:27" ht="54" hidden="1" customHeight="1" x14ac:dyDescent="0.25">
      <c r="A54" s="228"/>
      <c r="B54" s="228"/>
      <c r="C54" s="226"/>
      <c r="D54" s="92"/>
      <c r="E54" s="229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105"/>
      <c r="AA54" s="105"/>
    </row>
    <row r="55" spans="1:27" ht="30" hidden="1" customHeight="1" x14ac:dyDescent="0.25">
      <c r="A55" s="227"/>
      <c r="B55" s="227"/>
      <c r="C55" s="225"/>
      <c r="D55" s="92"/>
      <c r="E55" s="229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105"/>
      <c r="AA55" s="105"/>
    </row>
    <row r="56" spans="1:27" ht="30" hidden="1" customHeight="1" x14ac:dyDescent="0.25">
      <c r="A56" s="228"/>
      <c r="B56" s="228"/>
      <c r="C56" s="226"/>
      <c r="D56" s="92"/>
      <c r="E56" s="229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105"/>
      <c r="AA56" s="105"/>
    </row>
    <row r="57" spans="1:27" ht="30" hidden="1" customHeight="1" x14ac:dyDescent="0.25">
      <c r="A57" s="227"/>
      <c r="B57" s="227"/>
      <c r="C57" s="225"/>
      <c r="D57" s="92"/>
      <c r="E57" s="229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105"/>
      <c r="AA57" s="105"/>
    </row>
    <row r="58" spans="1:27" ht="43.5" hidden="1" customHeight="1" x14ac:dyDescent="0.25">
      <c r="A58" s="228"/>
      <c r="B58" s="228"/>
      <c r="C58" s="226"/>
      <c r="D58" s="92"/>
      <c r="E58" s="229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105"/>
      <c r="AA58" s="105"/>
    </row>
    <row r="59" spans="1:27" ht="30" hidden="1" customHeight="1" x14ac:dyDescent="0.25">
      <c r="A59" s="227"/>
      <c r="B59" s="227"/>
      <c r="C59" s="225"/>
      <c r="D59" s="92"/>
      <c r="E59" s="229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105"/>
      <c r="AA59" s="105"/>
    </row>
    <row r="60" spans="1:27" ht="30" hidden="1" customHeight="1" x14ac:dyDescent="0.25">
      <c r="A60" s="228"/>
      <c r="B60" s="228"/>
      <c r="C60" s="226"/>
      <c r="D60" s="92"/>
      <c r="E60" s="229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105"/>
      <c r="AA60" s="105"/>
    </row>
    <row r="61" spans="1:27" ht="30" hidden="1" customHeight="1" x14ac:dyDescent="0.25">
      <c r="A61" s="227"/>
      <c r="B61" s="227"/>
      <c r="C61" s="225"/>
      <c r="D61" s="92"/>
      <c r="E61" s="229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105"/>
      <c r="AA61" s="105"/>
    </row>
    <row r="62" spans="1:27" ht="37.5" hidden="1" customHeight="1" x14ac:dyDescent="0.25">
      <c r="A62" s="228"/>
      <c r="B62" s="228"/>
      <c r="C62" s="226"/>
      <c r="D62" s="92"/>
      <c r="E62" s="229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105"/>
      <c r="AA62" s="105"/>
    </row>
    <row r="63" spans="1:27" ht="30" customHeight="1" x14ac:dyDescent="0.25">
      <c r="A63" s="180">
        <v>1</v>
      </c>
      <c r="B63" s="180" t="s">
        <v>170</v>
      </c>
      <c r="C63" s="182" t="s">
        <v>171</v>
      </c>
      <c r="D63" s="1" t="s">
        <v>27</v>
      </c>
      <c r="E63" s="184" t="s">
        <v>172</v>
      </c>
      <c r="F63" s="182" t="s">
        <v>122</v>
      </c>
      <c r="G63" s="182" t="s">
        <v>122</v>
      </c>
      <c r="H63" s="182" t="s">
        <v>137</v>
      </c>
      <c r="I63" s="42"/>
      <c r="J63" s="21"/>
      <c r="K63" s="21"/>
      <c r="L63" s="21"/>
      <c r="M63" s="21">
        <v>1</v>
      </c>
      <c r="N63" s="21">
        <v>1</v>
      </c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customHeight="1" x14ac:dyDescent="0.25">
      <c r="A64" s="181"/>
      <c r="B64" s="181"/>
      <c r="C64" s="183"/>
      <c r="D64" s="1" t="s">
        <v>24</v>
      </c>
      <c r="E64" s="184"/>
      <c r="F64" s="183"/>
      <c r="G64" s="183"/>
      <c r="H64" s="183"/>
      <c r="I64" s="1"/>
      <c r="J64" s="1"/>
      <c r="K64" s="1"/>
      <c r="L64" s="1"/>
      <c r="M64" s="1">
        <v>73.77</v>
      </c>
      <c r="N64" s="1">
        <v>2425.6999999999998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23">
        <f>SUM(I64:X64)</f>
        <v>2499.4699999999998</v>
      </c>
      <c r="Z64" s="105"/>
      <c r="AA64" s="105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108"/>
      <c r="G65" s="108"/>
      <c r="H65" s="108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105"/>
      <c r="AA65" s="105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108"/>
      <c r="G66" s="108"/>
      <c r="H66" s="108"/>
      <c r="I66" s="17">
        <f t="shared" ref="I66:X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>SUM(M16,M18,M20,M22,M24,M26,M28,M30,M32,M34,M36,M38,M40,M42,M44,M46,M48,M50,M52,M54,M56,M58,M60,M62,M64)</f>
        <v>73.77</v>
      </c>
      <c r="N66" s="17">
        <f>SUM(N16,N18,N20,N22,N24,N26,N28,N30,N32,N34,N36,N38,N40,N42,N44,N46,N48,N50,N52,N54,N56,N58,N60,N62,N64)</f>
        <v>2425.6999999999998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>SUM(Y16,Y18,Y20,Y22,Y24,Y26,Y28,Y30,Y32,Y34,Y36,Y38,Y40,Y42,Y44,Y46,Y48,Y50,Y52,Y54,Y56,Y58,Y60,Y62,Y64)</f>
        <v>2499.4699999999998</v>
      </c>
      <c r="Z66" s="24"/>
      <c r="AA66" s="105"/>
    </row>
    <row r="67" spans="1:27" x14ac:dyDescent="0.25">
      <c r="A67" s="105"/>
      <c r="B67" s="105"/>
      <c r="C67" s="102"/>
      <c r="D67" s="103"/>
      <c r="E67" s="102"/>
      <c r="F67" s="102"/>
      <c r="G67" s="102"/>
      <c r="H67" s="102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5"/>
      <c r="AA67" s="105"/>
    </row>
    <row r="68" spans="1:27" x14ac:dyDescent="0.25">
      <c r="A68" s="159"/>
      <c r="B68" s="159"/>
      <c r="C68" s="159"/>
      <c r="D68" s="157"/>
      <c r="E68" s="15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5"/>
      <c r="AA68" s="105"/>
    </row>
    <row r="69" spans="1:27" x14ac:dyDescent="0.25">
      <c r="A69" s="159"/>
      <c r="B69" s="159"/>
      <c r="C69" s="159"/>
      <c r="D69" s="157"/>
      <c r="E69" s="157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5"/>
      <c r="AA69" s="105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05"/>
      <c r="AA70" s="105"/>
    </row>
    <row r="71" spans="1:27" x14ac:dyDescent="0.25">
      <c r="A71" s="105"/>
      <c r="B71" s="105"/>
      <c r="C71" s="102"/>
      <c r="D71" s="103"/>
      <c r="E71" s="102"/>
      <c r="F71" s="102"/>
      <c r="G71" s="102"/>
      <c r="H71" s="102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5"/>
      <c r="AA71" s="105"/>
    </row>
    <row r="72" spans="1:27" x14ac:dyDescent="0.25">
      <c r="A72" s="105"/>
      <c r="B72" s="105"/>
      <c r="C72" s="102"/>
      <c r="D72" s="103"/>
      <c r="E72" s="102"/>
      <c r="F72" s="102"/>
      <c r="G72" s="102"/>
      <c r="H72" s="102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5"/>
      <c r="AA72" s="105"/>
    </row>
    <row r="73" spans="1:27" x14ac:dyDescent="0.25">
      <c r="A73" s="105"/>
      <c r="B73" s="105"/>
      <c r="C73" s="102"/>
      <c r="D73" s="103"/>
      <c r="E73" s="102"/>
      <c r="F73" s="102"/>
      <c r="G73" s="102"/>
      <c r="H73" s="102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5"/>
      <c r="AA73" s="105"/>
    </row>
    <row r="74" spans="1:27" x14ac:dyDescent="0.25">
      <c r="A74" s="105"/>
      <c r="B74" s="105"/>
      <c r="C74" s="102"/>
      <c r="D74" s="103"/>
      <c r="E74" s="102"/>
      <c r="F74" s="102"/>
      <c r="G74" s="102"/>
      <c r="H74" s="102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5"/>
      <c r="AA74" s="105"/>
    </row>
    <row r="75" spans="1:27" x14ac:dyDescent="0.25">
      <c r="A75" s="105"/>
      <c r="B75" s="105"/>
      <c r="C75" s="102"/>
      <c r="D75" s="103"/>
      <c r="E75" s="102"/>
      <c r="F75" s="102"/>
      <c r="G75" s="102"/>
      <c r="H75" s="102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5"/>
      <c r="AA75" s="105"/>
    </row>
    <row r="76" spans="1:27" x14ac:dyDescent="0.25">
      <c r="A76" s="105"/>
      <c r="B76" s="105"/>
      <c r="C76" s="102"/>
      <c r="D76" s="103"/>
      <c r="E76" s="102"/>
      <c r="F76" s="102"/>
      <c r="G76" s="102"/>
      <c r="H76" s="102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5"/>
      <c r="AA76" s="105"/>
    </row>
    <row r="77" spans="1:27" x14ac:dyDescent="0.25">
      <c r="A77" s="105"/>
      <c r="B77" s="105"/>
      <c r="C77" s="102"/>
      <c r="D77" s="103"/>
      <c r="E77" s="102"/>
      <c r="F77" s="102"/>
      <c r="G77" s="102"/>
      <c r="H77" s="102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5"/>
      <c r="AA77" s="105"/>
    </row>
    <row r="78" spans="1:27" x14ac:dyDescent="0.25">
      <c r="A78" s="105"/>
      <c r="B78" s="105"/>
      <c r="C78" s="102"/>
      <c r="D78" s="103"/>
      <c r="E78" s="102"/>
      <c r="F78" s="102"/>
      <c r="G78" s="102"/>
      <c r="H78" s="102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5"/>
      <c r="AA78" s="105"/>
    </row>
    <row r="79" spans="1:27" x14ac:dyDescent="0.25">
      <c r="A79" s="105"/>
      <c r="B79" s="105"/>
      <c r="C79" s="102"/>
      <c r="D79" s="103"/>
      <c r="E79" s="102"/>
      <c r="F79" s="102"/>
      <c r="G79" s="102"/>
      <c r="H79" s="102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5"/>
      <c r="AA79" s="105"/>
    </row>
    <row r="80" spans="1:27" x14ac:dyDescent="0.25">
      <c r="A80" s="105"/>
      <c r="B80" s="105"/>
      <c r="C80" s="102"/>
      <c r="D80" s="103"/>
      <c r="E80" s="102"/>
      <c r="F80" s="102"/>
      <c r="G80" s="102"/>
      <c r="H80" s="102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5"/>
      <c r="AA80" s="105"/>
    </row>
    <row r="81" spans="1:27" x14ac:dyDescent="0.25">
      <c r="A81" s="105"/>
      <c r="B81" s="105"/>
      <c r="C81" s="102"/>
      <c r="D81" s="103"/>
      <c r="E81" s="102"/>
      <c r="F81" s="102"/>
      <c r="G81" s="102"/>
      <c r="H81" s="102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5"/>
      <c r="AA81" s="105"/>
    </row>
    <row r="82" spans="1:27" x14ac:dyDescent="0.25">
      <c r="A82" s="105"/>
      <c r="B82" s="105"/>
      <c r="C82" s="102"/>
      <c r="D82" s="103"/>
      <c r="E82" s="102"/>
      <c r="F82" s="102"/>
      <c r="G82" s="102"/>
      <c r="H82" s="102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5"/>
      <c r="AA82" s="105"/>
    </row>
    <row r="83" spans="1:27" x14ac:dyDescent="0.25">
      <c r="A83" s="105"/>
      <c r="B83" s="105"/>
      <c r="C83" s="102"/>
      <c r="D83" s="103"/>
      <c r="E83" s="102"/>
      <c r="F83" s="102"/>
      <c r="G83" s="102"/>
      <c r="H83" s="102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5"/>
      <c r="AA83" s="105"/>
    </row>
    <row r="84" spans="1:27" x14ac:dyDescent="0.25">
      <c r="A84" s="105"/>
      <c r="B84" s="105"/>
      <c r="C84" s="102"/>
      <c r="D84" s="103"/>
      <c r="E84" s="102"/>
      <c r="F84" s="102"/>
      <c r="G84" s="102"/>
      <c r="H84" s="102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105"/>
    </row>
    <row r="85" spans="1:27" x14ac:dyDescent="0.25">
      <c r="A85" s="105"/>
      <c r="B85" s="105"/>
      <c r="C85" s="102"/>
      <c r="D85" s="103"/>
      <c r="E85" s="102"/>
      <c r="F85" s="102"/>
      <c r="G85" s="102"/>
      <c r="H85" s="102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5"/>
      <c r="AA85" s="105"/>
    </row>
    <row r="86" spans="1:27" x14ac:dyDescent="0.25">
      <c r="A86" s="105"/>
      <c r="B86" s="105"/>
      <c r="C86" s="102"/>
      <c r="D86" s="103"/>
      <c r="E86" s="102"/>
      <c r="F86" s="102"/>
      <c r="G86" s="102"/>
      <c r="H86" s="102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5"/>
      <c r="AA86" s="105"/>
    </row>
    <row r="87" spans="1:27" x14ac:dyDescent="0.25">
      <c r="A87" s="105"/>
      <c r="B87" s="105"/>
      <c r="C87" s="102"/>
      <c r="D87" s="103"/>
      <c r="E87" s="102"/>
      <c r="F87" s="102"/>
      <c r="G87" s="102"/>
      <c r="H87" s="102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5"/>
      <c r="AA87" s="105"/>
    </row>
    <row r="88" spans="1:27" x14ac:dyDescent="0.25">
      <c r="A88" s="105"/>
      <c r="B88" s="105"/>
      <c r="C88" s="102"/>
      <c r="D88" s="103"/>
      <c r="E88" s="102"/>
      <c r="F88" s="102"/>
      <c r="G88" s="102"/>
      <c r="H88" s="102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5"/>
      <c r="AA88" s="105"/>
    </row>
    <row r="89" spans="1:27" x14ac:dyDescent="0.25">
      <c r="A89" s="105"/>
      <c r="B89" s="105"/>
      <c r="C89" s="102"/>
      <c r="D89" s="103"/>
      <c r="E89" s="102"/>
      <c r="F89" s="102"/>
      <c r="G89" s="102"/>
      <c r="H89" s="102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5"/>
      <c r="AA89" s="105"/>
    </row>
    <row r="90" spans="1:27" x14ac:dyDescent="0.25">
      <c r="A90" s="105"/>
      <c r="B90" s="105"/>
      <c r="C90" s="102"/>
      <c r="D90" s="103"/>
      <c r="E90" s="102"/>
      <c r="F90" s="102"/>
      <c r="G90" s="102"/>
      <c r="H90" s="102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5"/>
      <c r="AA90" s="105"/>
    </row>
    <row r="91" spans="1:27" x14ac:dyDescent="0.25">
      <c r="A91" s="105"/>
      <c r="B91" s="105"/>
      <c r="C91" s="102"/>
      <c r="D91" s="103"/>
      <c r="E91" s="102"/>
      <c r="F91" s="102"/>
      <c r="G91" s="102"/>
      <c r="H91" s="102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5"/>
      <c r="AA91" s="105"/>
    </row>
    <row r="92" spans="1:27" x14ac:dyDescent="0.25">
      <c r="A92" s="105"/>
      <c r="B92" s="105"/>
      <c r="C92" s="102"/>
      <c r="D92" s="103"/>
      <c r="E92" s="102"/>
      <c r="F92" s="102"/>
      <c r="G92" s="102"/>
      <c r="H92" s="102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5"/>
      <c r="AA92" s="105"/>
    </row>
    <row r="93" spans="1:27" x14ac:dyDescent="0.25">
      <c r="A93" s="105"/>
      <c r="B93" s="105"/>
      <c r="C93" s="102"/>
      <c r="D93" s="103"/>
      <c r="E93" s="102"/>
      <c r="F93" s="102"/>
      <c r="G93" s="102"/>
      <c r="H93" s="102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5"/>
      <c r="AA93" s="105"/>
    </row>
    <row r="94" spans="1:27" x14ac:dyDescent="0.25">
      <c r="A94" s="105"/>
      <c r="B94" s="105"/>
      <c r="C94" s="102"/>
      <c r="D94" s="103"/>
      <c r="E94" s="102"/>
      <c r="F94" s="102"/>
      <c r="G94" s="102"/>
      <c r="H94" s="102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5"/>
      <c r="AA94" s="105"/>
    </row>
    <row r="95" spans="1:27" x14ac:dyDescent="0.25">
      <c r="A95" s="105"/>
      <c r="B95" s="105"/>
      <c r="C95" s="102"/>
      <c r="D95" s="103"/>
      <c r="E95" s="102"/>
      <c r="F95" s="102"/>
      <c r="G95" s="102"/>
      <c r="H95" s="102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5"/>
      <c r="AA95" s="105"/>
    </row>
    <row r="96" spans="1:27" x14ac:dyDescent="0.25">
      <c r="A96" s="105"/>
      <c r="B96" s="105"/>
      <c r="C96" s="102"/>
      <c r="D96" s="103"/>
      <c r="E96" s="102"/>
      <c r="F96" s="102"/>
      <c r="G96" s="102"/>
      <c r="H96" s="102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5"/>
      <c r="AA96" s="105"/>
    </row>
    <row r="97" spans="1:27" x14ac:dyDescent="0.25">
      <c r="A97" s="105"/>
      <c r="B97" s="105"/>
      <c r="C97" s="102"/>
      <c r="D97" s="103"/>
      <c r="E97" s="102"/>
      <c r="F97" s="102"/>
      <c r="G97" s="102"/>
      <c r="H97" s="102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5"/>
      <c r="AA97" s="105"/>
    </row>
    <row r="98" spans="1:27" x14ac:dyDescent="0.25">
      <c r="A98" s="105"/>
      <c r="B98" s="105"/>
      <c r="C98" s="102"/>
      <c r="D98" s="103"/>
      <c r="E98" s="102"/>
      <c r="F98" s="102"/>
      <c r="G98" s="102"/>
      <c r="H98" s="102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5"/>
      <c r="AA98" s="105"/>
    </row>
    <row r="99" spans="1:27" x14ac:dyDescent="0.25">
      <c r="A99" s="105"/>
      <c r="B99" s="105"/>
      <c r="C99" s="102"/>
      <c r="D99" s="103"/>
      <c r="E99" s="102"/>
      <c r="F99" s="102"/>
      <c r="G99" s="102"/>
      <c r="H99" s="102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5"/>
      <c r="AA99" s="105"/>
    </row>
    <row r="100" spans="1:27" x14ac:dyDescent="0.25">
      <c r="A100" s="105"/>
      <c r="B100" s="105"/>
      <c r="C100" s="102"/>
      <c r="D100" s="103"/>
      <c r="E100" s="102"/>
      <c r="F100" s="102"/>
      <c r="G100" s="102"/>
      <c r="H100" s="102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5"/>
      <c r="AA100" s="105"/>
    </row>
    <row r="101" spans="1:27" x14ac:dyDescent="0.25">
      <c r="A101" s="105"/>
      <c r="B101" s="105"/>
      <c r="C101" s="102"/>
      <c r="D101" s="103"/>
      <c r="E101" s="102"/>
      <c r="F101" s="102"/>
      <c r="G101" s="102"/>
      <c r="H101" s="102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5"/>
      <c r="AA101" s="105"/>
    </row>
    <row r="102" spans="1:27" x14ac:dyDescent="0.25">
      <c r="A102" s="105"/>
      <c r="B102" s="105"/>
      <c r="C102" s="102"/>
      <c r="D102" s="103"/>
      <c r="E102" s="102"/>
      <c r="F102" s="102"/>
      <c r="G102" s="102"/>
      <c r="H102" s="102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5"/>
      <c r="AA102" s="105"/>
    </row>
    <row r="103" spans="1:27" x14ac:dyDescent="0.25">
      <c r="A103" s="105"/>
      <c r="B103" s="105"/>
      <c r="C103" s="102"/>
      <c r="D103" s="103"/>
      <c r="E103" s="102"/>
      <c r="F103" s="102"/>
      <c r="G103" s="102"/>
      <c r="H103" s="102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5"/>
      <c r="AA103" s="105"/>
    </row>
    <row r="104" spans="1:27" x14ac:dyDescent="0.25">
      <c r="A104" s="105"/>
      <c r="B104" s="105"/>
      <c r="C104" s="102"/>
      <c r="D104" s="103"/>
      <c r="E104" s="102"/>
      <c r="F104" s="102"/>
      <c r="G104" s="102"/>
      <c r="H104" s="102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5"/>
      <c r="AA104" s="105"/>
    </row>
    <row r="105" spans="1:27" x14ac:dyDescent="0.25">
      <c r="A105" s="105"/>
      <c r="B105" s="105"/>
      <c r="C105" s="102"/>
      <c r="D105" s="103"/>
      <c r="E105" s="102"/>
      <c r="F105" s="102"/>
      <c r="G105" s="102"/>
      <c r="H105" s="102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5"/>
      <c r="AA105" s="105"/>
    </row>
    <row r="106" spans="1:27" x14ac:dyDescent="0.25">
      <c r="A106" s="105"/>
      <c r="B106" s="105"/>
      <c r="C106" s="102"/>
      <c r="D106" s="103"/>
      <c r="E106" s="102"/>
      <c r="F106" s="102"/>
      <c r="G106" s="102"/>
      <c r="H106" s="102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5"/>
      <c r="AA106" s="105"/>
    </row>
    <row r="107" spans="1:27" x14ac:dyDescent="0.25">
      <c r="A107" s="105"/>
      <c r="B107" s="105"/>
      <c r="C107" s="102"/>
      <c r="D107" s="103"/>
      <c r="E107" s="102"/>
      <c r="F107" s="102"/>
      <c r="G107" s="102"/>
      <c r="H107" s="102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5"/>
      <c r="AA107" s="105"/>
    </row>
    <row r="108" spans="1:27" x14ac:dyDescent="0.25">
      <c r="A108" s="105"/>
      <c r="B108" s="105"/>
      <c r="C108" s="102"/>
      <c r="D108" s="103"/>
      <c r="E108" s="102"/>
      <c r="F108" s="102"/>
      <c r="G108" s="102"/>
      <c r="H108" s="102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5"/>
      <c r="AA108" s="105"/>
    </row>
    <row r="109" spans="1:27" x14ac:dyDescent="0.25">
      <c r="A109" s="105"/>
      <c r="B109" s="105"/>
      <c r="C109" s="102"/>
      <c r="D109" s="103"/>
      <c r="E109" s="102"/>
      <c r="F109" s="102"/>
      <c r="G109" s="102"/>
      <c r="H109" s="102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5"/>
      <c r="AA109" s="105"/>
    </row>
    <row r="110" spans="1:27" x14ac:dyDescent="0.25">
      <c r="A110" s="105"/>
      <c r="B110" s="105"/>
      <c r="C110" s="102"/>
      <c r="D110" s="103"/>
      <c r="E110" s="102"/>
      <c r="F110" s="102"/>
      <c r="G110" s="102"/>
      <c r="H110" s="102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5"/>
      <c r="AA110" s="105"/>
    </row>
    <row r="111" spans="1:27" x14ac:dyDescent="0.25">
      <c r="A111" s="105"/>
      <c r="B111" s="105"/>
      <c r="C111" s="102"/>
      <c r="D111" s="103"/>
      <c r="E111" s="102"/>
      <c r="F111" s="102"/>
      <c r="G111" s="102"/>
      <c r="H111" s="102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5"/>
      <c r="AA111" s="105"/>
    </row>
    <row r="112" spans="1:27" x14ac:dyDescent="0.25">
      <c r="A112" s="105"/>
      <c r="B112" s="105"/>
      <c r="C112" s="102"/>
      <c r="D112" s="103"/>
      <c r="E112" s="102"/>
      <c r="F112" s="102"/>
      <c r="G112" s="102"/>
      <c r="H112" s="102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5"/>
      <c r="AA112" s="105"/>
    </row>
    <row r="113" spans="1:27" x14ac:dyDescent="0.25">
      <c r="A113" s="105"/>
      <c r="B113" s="105"/>
      <c r="C113" s="102"/>
      <c r="D113" s="103"/>
      <c r="E113" s="102"/>
      <c r="F113" s="102"/>
      <c r="G113" s="102"/>
      <c r="H113" s="102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5"/>
      <c r="AA113" s="105"/>
    </row>
    <row r="114" spans="1:27" x14ac:dyDescent="0.25">
      <c r="A114" s="105"/>
      <c r="B114" s="105"/>
      <c r="C114" s="102"/>
      <c r="D114" s="103"/>
      <c r="E114" s="102"/>
      <c r="F114" s="102"/>
      <c r="G114" s="102"/>
      <c r="H114" s="10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5"/>
      <c r="AA114" s="105"/>
    </row>
    <row r="115" spans="1:27" x14ac:dyDescent="0.25">
      <c r="A115" s="105"/>
      <c r="B115" s="105"/>
      <c r="C115" s="102"/>
      <c r="D115" s="103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</row>
    <row r="116" spans="1:27" x14ac:dyDescent="0.25">
      <c r="A116" s="105"/>
      <c r="B116" s="105"/>
      <c r="C116" s="102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</row>
    <row r="117" spans="1:27" x14ac:dyDescent="0.25">
      <c r="A117" s="105"/>
      <c r="B117" s="105"/>
      <c r="C117" s="102"/>
      <c r="D117" s="103"/>
      <c r="E117" s="102"/>
      <c r="F117" s="102"/>
      <c r="G117" s="102"/>
      <c r="H117" s="102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5"/>
      <c r="AA117" s="105"/>
    </row>
    <row r="118" spans="1:27" x14ac:dyDescent="0.25">
      <c r="A118" s="105"/>
      <c r="B118" s="105"/>
      <c r="C118" s="102"/>
      <c r="D118" s="103"/>
      <c r="E118" s="102"/>
      <c r="F118" s="102"/>
      <c r="G118" s="102"/>
      <c r="H118" s="102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5"/>
      <c r="AA118" s="105"/>
    </row>
    <row r="119" spans="1:27" x14ac:dyDescent="0.25">
      <c r="A119" s="159"/>
      <c r="B119" s="159"/>
      <c r="C119" s="156"/>
      <c r="D119" s="156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</row>
    <row r="120" spans="1:27" x14ac:dyDescent="0.25">
      <c r="A120" s="159"/>
      <c r="B120" s="159"/>
      <c r="C120" s="156"/>
      <c r="D120" s="156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</row>
    <row r="121" spans="1:27" x14ac:dyDescent="0.25">
      <c r="A121" s="159"/>
      <c r="B121" s="159"/>
      <c r="C121" s="156"/>
      <c r="D121" s="156"/>
      <c r="E121" s="156"/>
      <c r="F121" s="102"/>
      <c r="G121" s="102"/>
      <c r="H121" s="102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105"/>
    </row>
    <row r="122" spans="1:27" x14ac:dyDescent="0.25">
      <c r="A122" s="159"/>
      <c r="B122" s="159"/>
      <c r="C122" s="156"/>
      <c r="D122" s="156"/>
      <c r="E122" s="156"/>
      <c r="F122" s="102"/>
      <c r="G122" s="102"/>
      <c r="H122" s="102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5"/>
      <c r="AA122" s="105"/>
    </row>
    <row r="123" spans="1:27" x14ac:dyDescent="0.25">
      <c r="A123" s="105"/>
      <c r="B123" s="105"/>
      <c r="C123" s="156"/>
      <c r="D123" s="156"/>
      <c r="E123" s="102"/>
      <c r="F123" s="102"/>
      <c r="G123" s="102"/>
      <c r="H123" s="102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5"/>
      <c r="AA123" s="105"/>
    </row>
    <row r="124" spans="1:27" x14ac:dyDescent="0.25">
      <c r="A124" s="105"/>
      <c r="B124" s="105"/>
      <c r="C124" s="102"/>
      <c r="D124" s="103"/>
      <c r="E124" s="102"/>
      <c r="F124" s="102"/>
      <c r="G124" s="102"/>
      <c r="H124" s="102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5"/>
      <c r="AA124" s="105"/>
    </row>
    <row r="125" spans="1:27" x14ac:dyDescent="0.25">
      <c r="A125" s="105"/>
      <c r="B125" s="105"/>
      <c r="C125" s="102"/>
      <c r="D125" s="103"/>
      <c r="E125" s="102"/>
      <c r="F125" s="102"/>
      <c r="G125" s="102"/>
      <c r="H125" s="102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5"/>
      <c r="AA125" s="105"/>
    </row>
    <row r="126" spans="1:27" x14ac:dyDescent="0.25">
      <c r="A126" s="105"/>
      <c r="B126" s="105"/>
      <c r="C126" s="102"/>
      <c r="D126" s="103"/>
      <c r="E126" s="102"/>
      <c r="F126" s="102"/>
      <c r="G126" s="102"/>
      <c r="H126" s="102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5"/>
      <c r="AA126" s="105"/>
    </row>
    <row r="127" spans="1:27" x14ac:dyDescent="0.25">
      <c r="A127" s="105"/>
      <c r="B127" s="105"/>
      <c r="C127" s="102"/>
      <c r="D127" s="103"/>
      <c r="E127" s="102"/>
      <c r="F127" s="102"/>
      <c r="G127" s="102"/>
      <c r="H127" s="102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5"/>
      <c r="AA127" s="105"/>
    </row>
    <row r="128" spans="1:27" x14ac:dyDescent="0.25">
      <c r="A128" s="105"/>
      <c r="B128" s="105"/>
      <c r="C128" s="102"/>
      <c r="D128" s="103"/>
      <c r="E128" s="102"/>
      <c r="F128" s="102"/>
      <c r="G128" s="102"/>
      <c r="H128" s="102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5"/>
      <c r="AA128" s="105"/>
    </row>
    <row r="129" spans="1:27" x14ac:dyDescent="0.25">
      <c r="A129" s="105"/>
      <c r="B129" s="105"/>
      <c r="C129" s="102"/>
      <c r="D129" s="103"/>
      <c r="E129" s="102"/>
      <c r="F129" s="102"/>
      <c r="G129" s="102"/>
      <c r="H129" s="102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5"/>
      <c r="AA129" s="105"/>
    </row>
    <row r="130" spans="1:27" x14ac:dyDescent="0.25">
      <c r="A130" s="105"/>
      <c r="B130" s="105"/>
      <c r="C130" s="102"/>
      <c r="D130" s="103"/>
      <c r="E130" s="102"/>
      <c r="F130" s="102"/>
      <c r="G130" s="102"/>
      <c r="H130" s="102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5"/>
      <c r="AA130" s="105"/>
    </row>
    <row r="131" spans="1:27" x14ac:dyDescent="0.25">
      <c r="A131" s="105"/>
      <c r="B131" s="105"/>
      <c r="C131" s="102"/>
      <c r="D131" s="103"/>
      <c r="E131" s="102"/>
      <c r="F131" s="102"/>
      <c r="G131" s="102"/>
      <c r="H131" s="102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5"/>
      <c r="AA131" s="105"/>
    </row>
    <row r="132" spans="1:27" x14ac:dyDescent="0.25">
      <c r="A132" s="105"/>
      <c r="B132" s="105"/>
      <c r="C132" s="102"/>
      <c r="D132" s="103"/>
      <c r="E132" s="102"/>
      <c r="F132" s="102"/>
      <c r="G132" s="102"/>
      <c r="H132" s="102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5"/>
      <c r="AA132" s="105"/>
    </row>
    <row r="133" spans="1:27" x14ac:dyDescent="0.25">
      <c r="A133" s="105"/>
      <c r="B133" s="105"/>
      <c r="C133" s="102"/>
      <c r="D133" s="103"/>
      <c r="E133" s="102"/>
      <c r="F133" s="102"/>
      <c r="G133" s="102"/>
      <c r="H133" s="102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5"/>
      <c r="AA133" s="105"/>
    </row>
    <row r="134" spans="1:27" x14ac:dyDescent="0.25">
      <c r="A134" s="105"/>
      <c r="B134" s="105"/>
      <c r="C134" s="102"/>
      <c r="D134" s="103"/>
      <c r="E134" s="102"/>
      <c r="F134" s="102"/>
      <c r="G134" s="102"/>
      <c r="H134" s="102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5"/>
      <c r="AA134" s="105"/>
    </row>
    <row r="135" spans="1:27" x14ac:dyDescent="0.25">
      <c r="A135" s="105"/>
      <c r="B135" s="105"/>
      <c r="C135" s="102"/>
      <c r="D135" s="103"/>
      <c r="E135" s="102"/>
      <c r="F135" s="102"/>
      <c r="G135" s="102"/>
      <c r="H135" s="102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5"/>
      <c r="AA135" s="105"/>
    </row>
    <row r="136" spans="1:27" x14ac:dyDescent="0.25">
      <c r="A136" s="105"/>
      <c r="B136" s="105"/>
      <c r="C136" s="102"/>
      <c r="D136" s="103"/>
      <c r="E136" s="102"/>
      <c r="F136" s="102"/>
      <c r="G136" s="102"/>
      <c r="H136" s="102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5"/>
      <c r="AA136" s="105"/>
    </row>
    <row r="137" spans="1:27" x14ac:dyDescent="0.25">
      <c r="A137" s="105"/>
      <c r="B137" s="105"/>
      <c r="C137" s="102"/>
      <c r="D137" s="103"/>
      <c r="E137" s="102"/>
      <c r="F137" s="102"/>
      <c r="G137" s="102"/>
      <c r="H137" s="102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5"/>
      <c r="AA137" s="105"/>
    </row>
    <row r="138" spans="1:27" x14ac:dyDescent="0.25">
      <c r="A138" s="105"/>
      <c r="B138" s="105"/>
      <c r="C138" s="102"/>
      <c r="D138" s="103"/>
      <c r="E138" s="102"/>
      <c r="F138" s="102"/>
      <c r="G138" s="102"/>
      <c r="H138" s="102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5"/>
      <c r="AA138" s="105"/>
    </row>
    <row r="139" spans="1:27" x14ac:dyDescent="0.25">
      <c r="A139" s="105"/>
      <c r="B139" s="105"/>
      <c r="C139" s="102"/>
      <c r="D139" s="103"/>
      <c r="E139" s="102"/>
      <c r="F139" s="102"/>
      <c r="G139" s="102"/>
      <c r="H139" s="102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5"/>
      <c r="AA139" s="105"/>
    </row>
    <row r="140" spans="1:27" x14ac:dyDescent="0.25">
      <c r="A140" s="105"/>
      <c r="B140" s="105"/>
      <c r="C140" s="102"/>
      <c r="D140" s="103"/>
      <c r="E140" s="102"/>
      <c r="F140" s="102"/>
      <c r="G140" s="102"/>
      <c r="H140" s="102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5"/>
      <c r="AA140" s="105"/>
    </row>
    <row r="141" spans="1:27" x14ac:dyDescent="0.25">
      <c r="A141" s="105"/>
      <c r="B141" s="105"/>
      <c r="C141" s="102"/>
      <c r="D141" s="103"/>
      <c r="E141" s="102"/>
      <c r="F141" s="102"/>
      <c r="G141" s="102"/>
      <c r="H141" s="102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5"/>
      <c r="AA141" s="105"/>
    </row>
    <row r="142" spans="1:27" x14ac:dyDescent="0.25">
      <c r="A142" s="105"/>
      <c r="B142" s="105"/>
      <c r="C142" s="102"/>
      <c r="D142" s="103"/>
      <c r="E142" s="102"/>
      <c r="F142" s="102"/>
      <c r="G142" s="102"/>
      <c r="H142" s="102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5"/>
      <c r="AA142" s="105"/>
    </row>
    <row r="143" spans="1:27" x14ac:dyDescent="0.25">
      <c r="A143" s="105"/>
      <c r="B143" s="105"/>
      <c r="C143" s="102"/>
      <c r="D143" s="103"/>
      <c r="E143" s="102"/>
      <c r="F143" s="102"/>
      <c r="G143" s="102"/>
      <c r="H143" s="102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5"/>
      <c r="AA143" s="105"/>
    </row>
    <row r="144" spans="1:27" x14ac:dyDescent="0.25">
      <c r="A144" s="105"/>
      <c r="B144" s="105"/>
      <c r="C144" s="102"/>
      <c r="D144" s="103"/>
      <c r="E144" s="102"/>
      <c r="F144" s="102"/>
      <c r="G144" s="102"/>
      <c r="H144" s="102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5"/>
      <c r="AA144" s="105"/>
    </row>
    <row r="145" spans="1:27" x14ac:dyDescent="0.25">
      <c r="A145" s="105"/>
      <c r="B145" s="105"/>
      <c r="C145" s="102"/>
      <c r="D145" s="103"/>
      <c r="E145" s="102"/>
      <c r="F145" s="102"/>
      <c r="G145" s="102"/>
      <c r="H145" s="102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5"/>
      <c r="AA145" s="105"/>
    </row>
    <row r="146" spans="1:27" x14ac:dyDescent="0.25">
      <c r="A146" s="105"/>
      <c r="B146" s="105"/>
      <c r="C146" s="102"/>
      <c r="D146" s="103"/>
      <c r="E146" s="102"/>
      <c r="F146" s="102"/>
      <c r="G146" s="102"/>
      <c r="H146" s="102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5"/>
      <c r="AA146" s="105"/>
    </row>
    <row r="147" spans="1:27" x14ac:dyDescent="0.25">
      <c r="A147" s="105"/>
      <c r="B147" s="105"/>
      <c r="C147" s="102"/>
      <c r="D147" s="103"/>
      <c r="E147" s="102"/>
      <c r="F147" s="102"/>
      <c r="G147" s="102"/>
      <c r="H147" s="102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5"/>
      <c r="AA147" s="105"/>
    </row>
    <row r="148" spans="1:27" x14ac:dyDescent="0.25">
      <c r="A148" s="105"/>
      <c r="B148" s="105"/>
      <c r="C148" s="102"/>
      <c r="D148" s="103"/>
      <c r="E148" s="102"/>
      <c r="F148" s="102"/>
      <c r="G148" s="102"/>
      <c r="H148" s="102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5"/>
      <c r="AA148" s="105"/>
    </row>
    <row r="149" spans="1:27" x14ac:dyDescent="0.25">
      <c r="A149" s="105"/>
      <c r="B149" s="105"/>
      <c r="C149" s="102"/>
      <c r="D149" s="103"/>
      <c r="E149" s="102"/>
      <c r="F149" s="102"/>
      <c r="G149" s="102"/>
      <c r="H149" s="102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5"/>
      <c r="AA149" s="105"/>
    </row>
    <row r="150" spans="1:27" x14ac:dyDescent="0.25">
      <c r="A150" s="105"/>
      <c r="B150" s="105"/>
      <c r="C150" s="102"/>
      <c r="D150" s="103"/>
      <c r="E150" s="102"/>
      <c r="F150" s="102"/>
      <c r="G150" s="102"/>
      <c r="H150" s="102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5"/>
      <c r="AA150" s="105"/>
    </row>
    <row r="151" spans="1:27" x14ac:dyDescent="0.25">
      <c r="A151" s="105"/>
      <c r="B151" s="105"/>
      <c r="C151" s="102"/>
      <c r="D151" s="103"/>
      <c r="E151" s="102"/>
      <c r="F151" s="102"/>
      <c r="G151" s="102"/>
      <c r="H151" s="102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5"/>
      <c r="AA151" s="105"/>
    </row>
    <row r="152" spans="1:27" x14ac:dyDescent="0.25">
      <c r="A152" s="105"/>
      <c r="B152" s="105"/>
      <c r="C152" s="102"/>
      <c r="D152" s="103"/>
      <c r="E152" s="102"/>
      <c r="F152" s="102"/>
      <c r="G152" s="102"/>
      <c r="H152" s="102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5"/>
      <c r="AA152" s="105"/>
    </row>
    <row r="153" spans="1:27" x14ac:dyDescent="0.25">
      <c r="A153" s="105"/>
      <c r="B153" s="105"/>
      <c r="C153" s="102"/>
      <c r="D153" s="103"/>
      <c r="E153" s="102"/>
      <c r="F153" s="102"/>
      <c r="G153" s="102"/>
      <c r="H153" s="102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5"/>
      <c r="AA153" s="105"/>
    </row>
    <row r="154" spans="1:27" x14ac:dyDescent="0.25">
      <c r="A154" s="105"/>
      <c r="B154" s="105"/>
      <c r="C154" s="102"/>
      <c r="D154" s="103"/>
      <c r="E154" s="102"/>
      <c r="F154" s="102"/>
      <c r="G154" s="102"/>
      <c r="H154" s="102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5"/>
      <c r="AA154" s="105"/>
    </row>
    <row r="155" spans="1:27" x14ac:dyDescent="0.25">
      <c r="A155" s="105"/>
      <c r="B155" s="105"/>
      <c r="C155" s="102"/>
      <c r="D155" s="103"/>
      <c r="E155" s="102"/>
      <c r="F155" s="102"/>
      <c r="G155" s="102"/>
      <c r="H155" s="102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5"/>
      <c r="AA155" s="105"/>
    </row>
    <row r="156" spans="1:27" x14ac:dyDescent="0.25">
      <c r="A156" s="105"/>
      <c r="B156" s="105"/>
      <c r="C156" s="102"/>
      <c r="D156" s="103"/>
      <c r="E156" s="102"/>
      <c r="F156" s="102"/>
      <c r="G156" s="102"/>
      <c r="H156" s="102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5"/>
      <c r="AA156" s="105"/>
    </row>
    <row r="157" spans="1:27" x14ac:dyDescent="0.25">
      <c r="A157" s="105"/>
      <c r="B157" s="105"/>
      <c r="C157" s="102"/>
      <c r="D157" s="103"/>
      <c r="E157" s="102"/>
      <c r="F157" s="102"/>
      <c r="G157" s="102"/>
      <c r="H157" s="102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5"/>
      <c r="AA157" s="105"/>
    </row>
    <row r="158" spans="1:27" x14ac:dyDescent="0.25">
      <c r="A158" s="105"/>
      <c r="B158" s="105"/>
      <c r="C158" s="102"/>
      <c r="D158" s="103"/>
      <c r="E158" s="102"/>
      <c r="F158" s="102"/>
      <c r="G158" s="102"/>
      <c r="H158" s="102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5"/>
      <c r="AA158" s="105"/>
    </row>
    <row r="159" spans="1:27" x14ac:dyDescent="0.25">
      <c r="A159" s="105"/>
      <c r="B159" s="105"/>
      <c r="C159" s="102"/>
      <c r="D159" s="103"/>
      <c r="E159" s="102"/>
      <c r="F159" s="102"/>
      <c r="G159" s="102"/>
      <c r="H159" s="102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5"/>
      <c r="AA159" s="105"/>
    </row>
    <row r="160" spans="1:27" x14ac:dyDescent="0.25">
      <c r="A160" s="105"/>
      <c r="B160" s="105"/>
      <c r="C160" s="102"/>
      <c r="D160" s="103"/>
      <c r="E160" s="102"/>
      <c r="F160" s="102"/>
      <c r="G160" s="102"/>
      <c r="H160" s="102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5"/>
      <c r="AA160" s="105"/>
    </row>
    <row r="161" spans="1:27" x14ac:dyDescent="0.25">
      <c r="A161" s="105"/>
      <c r="B161" s="105"/>
      <c r="C161" s="102"/>
      <c r="D161" s="103"/>
      <c r="E161" s="102"/>
      <c r="F161" s="102"/>
      <c r="G161" s="102"/>
      <c r="H161" s="102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5"/>
      <c r="AA161" s="105"/>
    </row>
    <row r="162" spans="1:27" x14ac:dyDescent="0.25">
      <c r="A162" s="105"/>
      <c r="B162" s="105"/>
      <c r="C162" s="102"/>
      <c r="D162" s="103"/>
      <c r="E162" s="102"/>
      <c r="F162" s="102"/>
      <c r="G162" s="102"/>
      <c r="H162" s="102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5"/>
      <c r="AA162" s="105"/>
    </row>
    <row r="163" spans="1:27" x14ac:dyDescent="0.25">
      <c r="A163" s="105"/>
      <c r="B163" s="105"/>
      <c r="C163" s="102"/>
      <c r="D163" s="103"/>
      <c r="E163" s="102"/>
      <c r="F163" s="102"/>
      <c r="G163" s="102"/>
      <c r="H163" s="102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5"/>
      <c r="AA163" s="105"/>
    </row>
    <row r="164" spans="1:27" x14ac:dyDescent="0.25">
      <c r="A164" s="105"/>
      <c r="B164" s="105"/>
      <c r="C164" s="102"/>
      <c r="D164" s="103"/>
      <c r="E164" s="102"/>
      <c r="F164" s="102"/>
      <c r="G164" s="102"/>
      <c r="H164" s="102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5"/>
      <c r="AA164" s="105"/>
    </row>
    <row r="165" spans="1:27" x14ac:dyDescent="0.25">
      <c r="A165" s="105"/>
      <c r="B165" s="105"/>
      <c r="C165" s="102"/>
      <c r="D165" s="103"/>
      <c r="E165" s="102"/>
      <c r="F165" s="102"/>
      <c r="G165" s="102"/>
      <c r="H165" s="102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5"/>
      <c r="AA165" s="105"/>
    </row>
    <row r="166" spans="1:27" x14ac:dyDescent="0.25">
      <c r="A166" s="105"/>
      <c r="B166" s="105"/>
      <c r="C166" s="102"/>
      <c r="D166" s="103"/>
      <c r="E166" s="102"/>
      <c r="F166" s="102"/>
      <c r="G166" s="102"/>
      <c r="H166" s="102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5"/>
      <c r="AA166" s="105"/>
    </row>
    <row r="167" spans="1:27" x14ac:dyDescent="0.25">
      <c r="A167" s="105"/>
      <c r="B167" s="105"/>
      <c r="C167" s="102"/>
      <c r="D167" s="103"/>
      <c r="E167" s="102"/>
      <c r="F167" s="102"/>
      <c r="G167" s="102"/>
      <c r="H167" s="102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5"/>
      <c r="AA167" s="105"/>
    </row>
    <row r="168" spans="1:27" x14ac:dyDescent="0.25">
      <c r="A168" s="105"/>
      <c r="B168" s="105"/>
      <c r="C168" s="102"/>
      <c r="D168" s="103"/>
      <c r="E168" s="102"/>
      <c r="F168" s="102"/>
      <c r="G168" s="102"/>
      <c r="H168" s="102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5"/>
      <c r="AA168" s="105"/>
    </row>
    <row r="169" spans="1:27" x14ac:dyDescent="0.25">
      <c r="A169" s="105"/>
      <c r="B169" s="105"/>
      <c r="C169" s="102"/>
      <c r="D169" s="103"/>
      <c r="E169" s="102"/>
      <c r="F169" s="102"/>
      <c r="G169" s="102"/>
      <c r="H169" s="102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5"/>
      <c r="AA169" s="105"/>
    </row>
    <row r="170" spans="1:27" x14ac:dyDescent="0.25">
      <c r="A170" s="105"/>
      <c r="B170" s="105"/>
      <c r="C170" s="102"/>
      <c r="D170" s="103"/>
      <c r="E170" s="102"/>
      <c r="F170" s="102"/>
      <c r="G170" s="102"/>
      <c r="H170" s="102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5"/>
      <c r="AA170" s="105"/>
    </row>
    <row r="171" spans="1:27" x14ac:dyDescent="0.25">
      <c r="A171" s="105"/>
      <c r="B171" s="105"/>
      <c r="C171" s="102"/>
      <c r="D171" s="103"/>
      <c r="E171" s="102"/>
      <c r="F171" s="102"/>
      <c r="G171" s="102"/>
      <c r="H171" s="102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5"/>
      <c r="AA171" s="105"/>
    </row>
    <row r="172" spans="1:27" x14ac:dyDescent="0.25">
      <c r="A172" s="105"/>
      <c r="B172" s="105"/>
      <c r="C172" s="102"/>
      <c r="D172" s="103"/>
      <c r="E172" s="102"/>
      <c r="F172" s="102"/>
      <c r="G172" s="102"/>
      <c r="H172" s="102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5"/>
      <c r="AA172" s="105"/>
    </row>
    <row r="173" spans="1:27" x14ac:dyDescent="0.25">
      <c r="A173" s="105"/>
      <c r="B173" s="105"/>
      <c r="C173" s="102"/>
      <c r="D173" s="103"/>
      <c r="E173" s="102"/>
      <c r="F173" s="102"/>
      <c r="G173" s="102"/>
      <c r="H173" s="102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5"/>
      <c r="AA173" s="105"/>
    </row>
    <row r="174" spans="1:27" x14ac:dyDescent="0.25">
      <c r="A174" s="105"/>
      <c r="B174" s="105"/>
      <c r="C174" s="102"/>
      <c r="D174" s="103"/>
      <c r="E174" s="102"/>
      <c r="F174" s="102"/>
      <c r="G174" s="102"/>
      <c r="H174" s="102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5"/>
      <c r="AA174" s="105"/>
    </row>
    <row r="175" spans="1:27" x14ac:dyDescent="0.25">
      <c r="A175" s="105"/>
      <c r="B175" s="105"/>
      <c r="C175" s="102"/>
      <c r="D175" s="103"/>
      <c r="E175" s="102"/>
      <c r="F175" s="102"/>
      <c r="G175" s="102"/>
      <c r="H175" s="102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5"/>
      <c r="AA175" s="105"/>
    </row>
    <row r="176" spans="1:27" x14ac:dyDescent="0.25">
      <c r="A176" s="105"/>
      <c r="B176" s="105"/>
      <c r="C176" s="102"/>
      <c r="D176" s="103"/>
      <c r="E176" s="102"/>
      <c r="F176" s="102"/>
      <c r="G176" s="102"/>
      <c r="H176" s="102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5"/>
      <c r="AA176" s="105"/>
    </row>
    <row r="177" spans="1:27" x14ac:dyDescent="0.25">
      <c r="A177" s="105"/>
      <c r="B177" s="105"/>
      <c r="C177" s="102"/>
      <c r="D177" s="103"/>
      <c r="E177" s="102"/>
      <c r="F177" s="102"/>
      <c r="G177" s="102"/>
      <c r="H177" s="102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5"/>
      <c r="AA177" s="105"/>
    </row>
    <row r="178" spans="1:27" x14ac:dyDescent="0.25">
      <c r="A178" s="105"/>
      <c r="B178" s="105"/>
      <c r="C178" s="102"/>
      <c r="D178" s="103"/>
      <c r="E178" s="102"/>
      <c r="F178" s="102"/>
      <c r="G178" s="102"/>
      <c r="H178" s="102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5"/>
      <c r="AA178" s="105"/>
    </row>
    <row r="179" spans="1:27" x14ac:dyDescent="0.25">
      <c r="A179" s="105"/>
      <c r="B179" s="105"/>
      <c r="C179" s="102"/>
      <c r="D179" s="103"/>
      <c r="E179" s="102"/>
      <c r="F179" s="102"/>
      <c r="G179" s="102"/>
      <c r="H179" s="102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5"/>
      <c r="AA179" s="105"/>
    </row>
    <row r="180" spans="1:27" x14ac:dyDescent="0.25">
      <c r="A180" s="105"/>
      <c r="B180" s="105"/>
      <c r="C180" s="102"/>
      <c r="D180" s="103"/>
      <c r="E180" s="102"/>
      <c r="F180" s="102"/>
      <c r="G180" s="102"/>
      <c r="H180" s="102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5"/>
      <c r="AA180" s="105"/>
    </row>
    <row r="181" spans="1:27" x14ac:dyDescent="0.25">
      <c r="A181" s="105"/>
      <c r="B181" s="105"/>
      <c r="C181" s="102"/>
      <c r="D181" s="103"/>
      <c r="E181" s="102"/>
      <c r="F181" s="102"/>
      <c r="G181" s="102"/>
      <c r="H181" s="102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5"/>
      <c r="AA181" s="105"/>
    </row>
    <row r="182" spans="1:27" x14ac:dyDescent="0.25">
      <c r="A182" s="105"/>
      <c r="B182" s="105"/>
      <c r="C182" s="102"/>
      <c r="D182" s="103"/>
      <c r="E182" s="102"/>
      <c r="F182" s="102"/>
      <c r="G182" s="102"/>
      <c r="H182" s="102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5"/>
      <c r="AA182" s="105"/>
    </row>
    <row r="183" spans="1:27" x14ac:dyDescent="0.25">
      <c r="A183" s="105"/>
      <c r="B183" s="105"/>
      <c r="C183" s="102"/>
      <c r="D183" s="103"/>
      <c r="E183" s="102"/>
      <c r="F183" s="102"/>
      <c r="G183" s="102"/>
      <c r="H183" s="102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5"/>
      <c r="AA183" s="105"/>
    </row>
    <row r="184" spans="1:27" x14ac:dyDescent="0.25">
      <c r="A184" s="105"/>
      <c r="B184" s="105"/>
      <c r="C184" s="102"/>
      <c r="D184" s="103"/>
      <c r="E184" s="102"/>
      <c r="F184" s="102"/>
      <c r="G184" s="102"/>
      <c r="H184" s="102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5"/>
      <c r="AA184" s="105"/>
    </row>
    <row r="185" spans="1:27" x14ac:dyDescent="0.25">
      <c r="A185" s="105"/>
      <c r="B185" s="105"/>
      <c r="C185" s="102"/>
      <c r="D185" s="103"/>
      <c r="E185" s="102"/>
      <c r="F185" s="102"/>
      <c r="G185" s="102"/>
      <c r="H185" s="102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5"/>
      <c r="AA185" s="105"/>
    </row>
    <row r="186" spans="1:27" x14ac:dyDescent="0.25">
      <c r="A186" s="105"/>
      <c r="B186" s="105"/>
      <c r="C186" s="102"/>
      <c r="D186" s="103"/>
      <c r="E186" s="102"/>
      <c r="F186" s="102"/>
      <c r="G186" s="102"/>
      <c r="H186" s="102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5"/>
      <c r="AA186" s="105"/>
    </row>
    <row r="187" spans="1:27" x14ac:dyDescent="0.25">
      <c r="A187" s="105"/>
      <c r="B187" s="105"/>
      <c r="C187" s="102"/>
      <c r="D187" s="103"/>
      <c r="E187" s="102"/>
      <c r="F187" s="102"/>
      <c r="G187" s="102"/>
      <c r="H187" s="102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5"/>
      <c r="AA187" s="105"/>
    </row>
    <row r="188" spans="1:27" x14ac:dyDescent="0.25">
      <c r="A188" s="105"/>
      <c r="B188" s="105"/>
      <c r="C188" s="102"/>
      <c r="D188" s="103"/>
      <c r="E188" s="102"/>
      <c r="F188" s="102"/>
      <c r="G188" s="102"/>
      <c r="H188" s="102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5"/>
      <c r="AA188" s="105"/>
    </row>
    <row r="189" spans="1:27" x14ac:dyDescent="0.25">
      <c r="A189" s="105"/>
      <c r="B189" s="105"/>
      <c r="C189" s="102"/>
      <c r="D189" s="103"/>
      <c r="E189" s="102"/>
      <c r="F189" s="102"/>
      <c r="G189" s="102"/>
      <c r="H189" s="102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5"/>
      <c r="AA189" s="105"/>
    </row>
    <row r="190" spans="1:27" x14ac:dyDescent="0.25">
      <c r="A190" s="105"/>
      <c r="B190" s="105"/>
      <c r="C190" s="102"/>
      <c r="D190" s="103"/>
      <c r="E190" s="102"/>
      <c r="F190" s="102"/>
      <c r="G190" s="102"/>
      <c r="H190" s="102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5"/>
      <c r="AA190" s="105"/>
    </row>
    <row r="191" spans="1:27" x14ac:dyDescent="0.25">
      <c r="A191" s="105"/>
      <c r="B191" s="105"/>
      <c r="C191" s="102"/>
      <c r="D191" s="103"/>
      <c r="E191" s="102"/>
      <c r="F191" s="102"/>
      <c r="G191" s="102"/>
      <c r="H191" s="102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5"/>
      <c r="AA191" s="105"/>
    </row>
    <row r="192" spans="1:27" x14ac:dyDescent="0.25">
      <c r="A192" s="105"/>
      <c r="B192" s="105"/>
      <c r="C192" s="102"/>
      <c r="D192" s="103"/>
      <c r="E192" s="102"/>
      <c r="F192" s="102"/>
      <c r="G192" s="102"/>
      <c r="H192" s="102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5"/>
      <c r="AA192" s="105"/>
    </row>
    <row r="193" spans="1:27" x14ac:dyDescent="0.25">
      <c r="A193" s="105"/>
      <c r="B193" s="105"/>
      <c r="C193" s="102"/>
      <c r="D193" s="103"/>
      <c r="E193" s="102"/>
      <c r="F193" s="102"/>
      <c r="G193" s="102"/>
      <c r="H193" s="102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5"/>
      <c r="AA193" s="105"/>
    </row>
    <row r="194" spans="1:27" x14ac:dyDescent="0.25">
      <c r="A194" s="105"/>
      <c r="B194" s="105"/>
      <c r="C194" s="102"/>
      <c r="D194" s="103"/>
      <c r="E194" s="102"/>
      <c r="F194" s="102"/>
      <c r="G194" s="102"/>
      <c r="H194" s="102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5"/>
      <c r="AA194" s="105"/>
    </row>
    <row r="195" spans="1:27" x14ac:dyDescent="0.25">
      <c r="A195" s="105"/>
      <c r="B195" s="105"/>
      <c r="C195" s="102"/>
      <c r="D195" s="103"/>
      <c r="E195" s="102"/>
      <c r="F195" s="102"/>
      <c r="G195" s="102"/>
      <c r="H195" s="102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5"/>
      <c r="AA195" s="105"/>
    </row>
    <row r="196" spans="1:27" x14ac:dyDescent="0.25">
      <c r="A196" s="105"/>
      <c r="B196" s="105"/>
      <c r="C196" s="102"/>
      <c r="D196" s="103"/>
      <c r="E196" s="102"/>
      <c r="F196" s="102"/>
      <c r="G196" s="102"/>
      <c r="H196" s="102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5"/>
      <c r="AA196" s="105"/>
    </row>
    <row r="197" spans="1:27" x14ac:dyDescent="0.25">
      <c r="A197" s="105"/>
      <c r="B197" s="105"/>
      <c r="C197" s="102"/>
      <c r="D197" s="103"/>
      <c r="E197" s="102"/>
      <c r="F197" s="102"/>
      <c r="G197" s="102"/>
      <c r="H197" s="102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5"/>
      <c r="AA197" s="105"/>
    </row>
    <row r="198" spans="1:27" x14ac:dyDescent="0.25">
      <c r="A198" s="105"/>
      <c r="B198" s="105"/>
      <c r="C198" s="102"/>
      <c r="D198" s="103"/>
      <c r="E198" s="102"/>
      <c r="F198" s="102"/>
      <c r="G198" s="102"/>
      <c r="H198" s="102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5"/>
      <c r="AA198" s="105"/>
    </row>
    <row r="199" spans="1:27" x14ac:dyDescent="0.25">
      <c r="A199" s="105"/>
      <c r="B199" s="105"/>
      <c r="C199" s="102"/>
      <c r="D199" s="103"/>
      <c r="E199" s="102"/>
      <c r="F199" s="102"/>
      <c r="G199" s="102"/>
      <c r="H199" s="102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5"/>
      <c r="AA199" s="105"/>
    </row>
    <row r="200" spans="1:27" x14ac:dyDescent="0.25">
      <c r="A200" s="105"/>
      <c r="B200" s="105"/>
      <c r="C200" s="102"/>
      <c r="D200" s="103"/>
      <c r="E200" s="102"/>
      <c r="F200" s="102"/>
      <c r="G200" s="102"/>
      <c r="H200" s="102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5"/>
      <c r="AA200" s="105"/>
    </row>
    <row r="201" spans="1:27" x14ac:dyDescent="0.25">
      <c r="A201" s="105"/>
      <c r="B201" s="105"/>
      <c r="C201" s="102"/>
      <c r="D201" s="103"/>
      <c r="E201" s="102"/>
      <c r="F201" s="102"/>
      <c r="G201" s="102"/>
      <c r="H201" s="102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5"/>
      <c r="AA201" s="105"/>
    </row>
    <row r="202" spans="1:27" x14ac:dyDescent="0.25">
      <c r="A202" s="105"/>
      <c r="B202" s="105"/>
      <c r="C202" s="102"/>
      <c r="D202" s="103"/>
      <c r="E202" s="102"/>
      <c r="F202" s="102"/>
      <c r="G202" s="102"/>
      <c r="H202" s="102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5"/>
      <c r="AA202" s="105"/>
    </row>
    <row r="203" spans="1:27" x14ac:dyDescent="0.25">
      <c r="A203" s="105"/>
      <c r="B203" s="105"/>
      <c r="C203" s="102"/>
      <c r="D203" s="103"/>
      <c r="E203" s="102"/>
      <c r="F203" s="102"/>
      <c r="G203" s="102"/>
      <c r="H203" s="102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5"/>
      <c r="AA203" s="105"/>
    </row>
    <row r="204" spans="1:27" x14ac:dyDescent="0.25">
      <c r="A204" s="105"/>
      <c r="B204" s="105"/>
      <c r="C204" s="102"/>
      <c r="D204" s="103"/>
      <c r="E204" s="102"/>
      <c r="F204" s="102"/>
      <c r="G204" s="102"/>
      <c r="H204" s="102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5"/>
      <c r="AA204" s="105"/>
    </row>
    <row r="205" spans="1:27" x14ac:dyDescent="0.25">
      <c r="A205" s="105"/>
      <c r="B205" s="105"/>
      <c r="C205" s="102"/>
      <c r="D205" s="103"/>
      <c r="E205" s="102"/>
      <c r="F205" s="102"/>
      <c r="G205" s="102"/>
      <c r="H205" s="102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5"/>
      <c r="AA205" s="105"/>
    </row>
    <row r="206" spans="1:27" x14ac:dyDescent="0.25">
      <c r="A206" s="105"/>
      <c r="B206" s="105"/>
      <c r="C206" s="102"/>
      <c r="D206" s="103"/>
      <c r="E206" s="102"/>
      <c r="F206" s="102"/>
      <c r="G206" s="102"/>
      <c r="H206" s="102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5"/>
      <c r="AA206" s="105"/>
    </row>
    <row r="207" spans="1:27" x14ac:dyDescent="0.25">
      <c r="A207" s="105"/>
      <c r="B207" s="105"/>
      <c r="C207" s="102"/>
      <c r="D207" s="103"/>
      <c r="E207" s="102"/>
      <c r="F207" s="102"/>
      <c r="G207" s="102"/>
      <c r="H207" s="102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5"/>
      <c r="AA207" s="105"/>
    </row>
    <row r="208" spans="1:27" x14ac:dyDescent="0.25">
      <c r="A208" s="105"/>
      <c r="B208" s="105"/>
      <c r="C208" s="102"/>
      <c r="D208" s="103"/>
      <c r="E208" s="102"/>
      <c r="F208" s="102"/>
      <c r="G208" s="102"/>
      <c r="H208" s="102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5"/>
      <c r="AA208" s="105"/>
    </row>
    <row r="209" spans="1:27" x14ac:dyDescent="0.25">
      <c r="A209" s="105"/>
      <c r="B209" s="105"/>
      <c r="C209" s="102"/>
      <c r="D209" s="103"/>
      <c r="E209" s="102"/>
      <c r="F209" s="102"/>
      <c r="G209" s="102"/>
      <c r="H209" s="102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5"/>
      <c r="AA209" s="105"/>
    </row>
    <row r="210" spans="1:27" x14ac:dyDescent="0.25">
      <c r="A210" s="105"/>
      <c r="B210" s="105"/>
      <c r="C210" s="102"/>
      <c r="D210" s="103"/>
      <c r="E210" s="102"/>
      <c r="F210" s="102"/>
      <c r="G210" s="102"/>
      <c r="H210" s="102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5"/>
      <c r="AA210" s="105"/>
    </row>
    <row r="211" spans="1:27" x14ac:dyDescent="0.25">
      <c r="A211" s="105"/>
      <c r="B211" s="105"/>
      <c r="C211" s="102"/>
      <c r="D211" s="103"/>
      <c r="E211" s="102"/>
      <c r="F211" s="102"/>
      <c r="G211" s="102"/>
      <c r="H211" s="102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5"/>
      <c r="AA211" s="105"/>
    </row>
    <row r="212" spans="1:27" x14ac:dyDescent="0.25">
      <c r="A212" s="105"/>
      <c r="B212" s="105"/>
      <c r="C212" s="102"/>
      <c r="D212" s="103"/>
      <c r="E212" s="102"/>
      <c r="F212" s="102"/>
      <c r="G212" s="102"/>
      <c r="H212" s="102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5"/>
      <c r="AA212" s="105"/>
    </row>
    <row r="213" spans="1:27" x14ac:dyDescent="0.25">
      <c r="A213" s="105"/>
      <c r="B213" s="105"/>
      <c r="C213" s="102"/>
      <c r="D213" s="103"/>
      <c r="E213" s="102"/>
      <c r="F213" s="102"/>
      <c r="G213" s="102"/>
      <c r="H213" s="102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5"/>
      <c r="AA213" s="105"/>
    </row>
    <row r="214" spans="1:27" x14ac:dyDescent="0.25">
      <c r="A214" s="105"/>
      <c r="B214" s="105"/>
      <c r="C214" s="102"/>
      <c r="D214" s="103"/>
      <c r="E214" s="102"/>
      <c r="F214" s="102"/>
      <c r="G214" s="102"/>
      <c r="H214" s="102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5"/>
      <c r="AA214" s="105"/>
    </row>
    <row r="215" spans="1:27" x14ac:dyDescent="0.25">
      <c r="A215" s="105"/>
      <c r="B215" s="105"/>
      <c r="C215" s="102"/>
      <c r="D215" s="103"/>
      <c r="E215" s="102"/>
      <c r="F215" s="102"/>
      <c r="G215" s="102"/>
      <c r="H215" s="102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5"/>
      <c r="AA215" s="105"/>
    </row>
    <row r="216" spans="1:27" x14ac:dyDescent="0.25">
      <c r="A216" s="105"/>
      <c r="B216" s="105"/>
      <c r="C216" s="102"/>
      <c r="D216" s="103"/>
      <c r="E216" s="102"/>
      <c r="F216" s="102"/>
      <c r="G216" s="102"/>
      <c r="H216" s="102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5"/>
      <c r="AA216" s="105"/>
    </row>
    <row r="217" spans="1:27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</row>
    <row r="218" spans="1:27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</row>
    <row r="219" spans="1:27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</row>
    <row r="220" spans="1:27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</row>
    <row r="221" spans="1:27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</row>
    <row r="222" spans="1:27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</row>
    <row r="223" spans="1:27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</row>
    <row r="224" spans="1:27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</row>
    <row r="225" spans="1:27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</row>
    <row r="226" spans="1:27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</row>
    <row r="227" spans="1:27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</row>
    <row r="228" spans="1:27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</row>
    <row r="229" spans="1:27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</row>
    <row r="230" spans="1:27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</row>
    <row r="231" spans="1:27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</row>
    <row r="232" spans="1:27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</row>
    <row r="233" spans="1:27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</row>
    <row r="234" spans="1:27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</row>
    <row r="235" spans="1:27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</row>
    <row r="236" spans="1:27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</row>
    <row r="237" spans="1:27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</row>
    <row r="238" spans="1:27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</row>
    <row r="239" spans="1:27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</row>
    <row r="240" spans="1:27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</row>
    <row r="241" spans="1:27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</row>
    <row r="242" spans="1:27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</row>
    <row r="243" spans="1:27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</row>
    <row r="244" spans="1:27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</row>
    <row r="245" spans="1:27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</row>
    <row r="246" spans="1:27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</row>
    <row r="247" spans="1:27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</row>
    <row r="248" spans="1:27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</row>
    <row r="249" spans="1:27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</row>
    <row r="250" spans="1:27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</row>
    <row r="251" spans="1:27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</row>
    <row r="252" spans="1:27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</row>
    <row r="253" spans="1:27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</row>
    <row r="254" spans="1:27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</row>
    <row r="255" spans="1:27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</row>
    <row r="256" spans="1:27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</row>
    <row r="257" spans="1:27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</row>
    <row r="258" spans="1:27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</row>
    <row r="259" spans="1:27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</row>
    <row r="260" spans="1:27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</row>
    <row r="261" spans="1:27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</row>
    <row r="262" spans="1:27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</row>
    <row r="263" spans="1:27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</row>
    <row r="264" spans="1:27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</row>
    <row r="265" spans="1:27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</row>
    <row r="266" spans="1:27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</row>
    <row r="267" spans="1:27" x14ac:dyDescent="0.25">
      <c r="A267" s="159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2"/>
      <c r="AA267" s="105"/>
    </row>
    <row r="268" spans="1:27" x14ac:dyDescent="0.25">
      <c r="A268" s="159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2"/>
      <c r="AA268" s="105"/>
    </row>
    <row r="269" spans="1:27" x14ac:dyDescent="0.25">
      <c r="A269" s="159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2"/>
      <c r="AA269" s="105"/>
    </row>
    <row r="270" spans="1:27" x14ac:dyDescent="0.25">
      <c r="A270" s="159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2"/>
      <c r="AA270" s="105"/>
    </row>
    <row r="271" spans="1:27" x14ac:dyDescent="0.25">
      <c r="A271" s="159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2"/>
      <c r="AA271" s="105"/>
    </row>
    <row r="272" spans="1:27" x14ac:dyDescent="0.25">
      <c r="A272" s="159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2"/>
      <c r="AA272" s="105"/>
    </row>
    <row r="273" spans="1:27" x14ac:dyDescent="0.25">
      <c r="A273" s="159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2"/>
      <c r="AA273" s="105"/>
    </row>
    <row r="274" spans="1:27" x14ac:dyDescent="0.25">
      <c r="A274" s="159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2"/>
      <c r="AA274" s="105"/>
    </row>
    <row r="275" spans="1:27" x14ac:dyDescent="0.25">
      <c r="A275" s="159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2"/>
      <c r="AA275" s="105"/>
    </row>
    <row r="276" spans="1:27" x14ac:dyDescent="0.25">
      <c r="A276" s="159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2"/>
      <c r="AA276" s="105"/>
    </row>
    <row r="277" spans="1:27" x14ac:dyDescent="0.25">
      <c r="A277" s="159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2"/>
      <c r="AA277" s="105"/>
    </row>
    <row r="278" spans="1:27" x14ac:dyDescent="0.25">
      <c r="A278" s="159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2"/>
      <c r="AA278" s="105"/>
    </row>
    <row r="279" spans="1:27" x14ac:dyDescent="0.25">
      <c r="A279" s="159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2"/>
      <c r="AA279" s="105"/>
    </row>
    <row r="280" spans="1:27" x14ac:dyDescent="0.25">
      <c r="A280" s="159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2"/>
      <c r="AA280" s="105"/>
    </row>
    <row r="281" spans="1:27" x14ac:dyDescent="0.25">
      <c r="A281" s="159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2"/>
      <c r="AA281" s="105"/>
    </row>
    <row r="282" spans="1:27" x14ac:dyDescent="0.25">
      <c r="A282" s="159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2"/>
      <c r="AA282" s="105"/>
    </row>
    <row r="283" spans="1:27" x14ac:dyDescent="0.25">
      <c r="A283" s="159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2"/>
      <c r="AA283" s="105"/>
    </row>
    <row r="284" spans="1:27" x14ac:dyDescent="0.25">
      <c r="A284" s="159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2"/>
      <c r="AA284" s="105"/>
    </row>
    <row r="285" spans="1:27" x14ac:dyDescent="0.25">
      <c r="A285" s="159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2"/>
      <c r="AA285" s="105"/>
    </row>
    <row r="286" spans="1:27" x14ac:dyDescent="0.25">
      <c r="A286" s="159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2"/>
      <c r="AA286" s="105"/>
    </row>
    <row r="287" spans="1:27" x14ac:dyDescent="0.25">
      <c r="A287" s="159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2"/>
      <c r="AA287" s="105"/>
    </row>
    <row r="288" spans="1:27" x14ac:dyDescent="0.25">
      <c r="A288" s="159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2"/>
      <c r="AA288" s="105"/>
    </row>
    <row r="289" spans="1:27" x14ac:dyDescent="0.25">
      <c r="A289" s="159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2"/>
      <c r="AA289" s="105"/>
    </row>
    <row r="290" spans="1:27" x14ac:dyDescent="0.25">
      <c r="A290" s="159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2"/>
      <c r="AA290" s="105"/>
    </row>
    <row r="291" spans="1:27" x14ac:dyDescent="0.25">
      <c r="A291" s="159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2"/>
      <c r="AA291" s="105"/>
    </row>
    <row r="292" spans="1:27" x14ac:dyDescent="0.25">
      <c r="A292" s="159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2"/>
      <c r="AA292" s="105"/>
    </row>
    <row r="293" spans="1:27" x14ac:dyDescent="0.25">
      <c r="A293" s="156"/>
      <c r="B293" s="102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2"/>
      <c r="AA293" s="105"/>
    </row>
    <row r="294" spans="1:27" x14ac:dyDescent="0.25">
      <c r="A294" s="156"/>
      <c r="B294" s="102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2"/>
      <c r="AA294" s="105"/>
    </row>
    <row r="295" spans="1:27" x14ac:dyDescent="0.25">
      <c r="A295" s="159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2"/>
      <c r="AA295" s="105"/>
    </row>
    <row r="296" spans="1:27" x14ac:dyDescent="0.25">
      <c r="A296" s="159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2"/>
      <c r="AA296" s="105"/>
    </row>
    <row r="297" spans="1:27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</row>
    <row r="298" spans="1:27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</row>
    <row r="299" spans="1:27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</row>
    <row r="300" spans="1:27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</row>
    <row r="301" spans="1:27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</row>
    <row r="302" spans="1:27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</row>
    <row r="303" spans="1:27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</row>
    <row r="304" spans="1:27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</row>
    <row r="305" spans="1:27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</row>
    <row r="306" spans="1:27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</row>
    <row r="307" spans="1:27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</row>
    <row r="308" spans="1:27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</row>
    <row r="309" spans="1:27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</row>
    <row r="310" spans="1:27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</row>
    <row r="311" spans="1:27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</row>
    <row r="312" spans="1:27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</row>
    <row r="313" spans="1:27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</row>
    <row r="314" spans="1:27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</row>
    <row r="315" spans="1:27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</row>
    <row r="316" spans="1:27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</row>
    <row r="317" spans="1:27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</row>
    <row r="318" spans="1:27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</row>
    <row r="319" spans="1:27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</row>
    <row r="320" spans="1:27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</row>
    <row r="321" spans="1:27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</row>
    <row r="322" spans="1:27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</row>
    <row r="323" spans="1:27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</row>
    <row r="324" spans="1:27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</row>
    <row r="325" spans="1:27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</row>
    <row r="326" spans="1:27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</row>
    <row r="327" spans="1:27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</row>
    <row r="328" spans="1:27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</row>
    <row r="329" spans="1:27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</row>
    <row r="330" spans="1:27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</row>
    <row r="331" spans="1:27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</row>
    <row r="332" spans="1:27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</row>
    <row r="333" spans="1:27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</row>
    <row r="334" spans="1:27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</row>
    <row r="335" spans="1:27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</row>
    <row r="336" spans="1:27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</row>
    <row r="337" spans="1:27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</row>
    <row r="338" spans="1:27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</row>
    <row r="339" spans="1:27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</row>
    <row r="340" spans="1:27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</row>
    <row r="341" spans="1:27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</row>
    <row r="342" spans="1:27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</row>
    <row r="343" spans="1:27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</row>
    <row r="344" spans="1:27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</row>
    <row r="345" spans="1:27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</row>
    <row r="346" spans="1:27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</row>
    <row r="347" spans="1:27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</row>
    <row r="348" spans="1:27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</row>
    <row r="349" spans="1:27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</row>
    <row r="350" spans="1:27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</row>
    <row r="351" spans="1:27" x14ac:dyDescent="0.25">
      <c r="A351" s="156"/>
      <c r="B351" s="102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4"/>
      <c r="AA351" s="105"/>
    </row>
    <row r="352" spans="1:27" x14ac:dyDescent="0.25">
      <c r="A352" s="156"/>
      <c r="B352" s="102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4"/>
      <c r="AA352" s="105"/>
    </row>
    <row r="353" spans="1:27" x14ac:dyDescent="0.25">
      <c r="A353" s="156"/>
      <c r="B353" s="102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4"/>
      <c r="AA353" s="105"/>
    </row>
    <row r="354" spans="1:27" x14ac:dyDescent="0.25">
      <c r="A354" s="156"/>
      <c r="B354" s="102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4"/>
      <c r="AA354" s="105"/>
    </row>
    <row r="355" spans="1:27" x14ac:dyDescent="0.25">
      <c r="A355" s="156"/>
      <c r="B355" s="102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4"/>
      <c r="AA355" s="105"/>
    </row>
    <row r="356" spans="1:27" x14ac:dyDescent="0.25">
      <c r="A356" s="156"/>
      <c r="B356" s="102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4"/>
      <c r="AA356" s="105"/>
    </row>
    <row r="357" spans="1:27" x14ac:dyDescent="0.25">
      <c r="A357" s="156"/>
      <c r="B357" s="102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4"/>
      <c r="AA357" s="105"/>
    </row>
    <row r="358" spans="1:27" x14ac:dyDescent="0.25">
      <c r="A358" s="156"/>
      <c r="B358" s="102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4"/>
      <c r="AA358" s="105"/>
    </row>
    <row r="359" spans="1:27" x14ac:dyDescent="0.25">
      <c r="A359" s="156"/>
      <c r="B359" s="102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4"/>
      <c r="AA359" s="105"/>
    </row>
    <row r="360" spans="1:27" x14ac:dyDescent="0.25">
      <c r="A360" s="156"/>
      <c r="B360" s="102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4"/>
      <c r="AA360" s="105"/>
    </row>
    <row r="361" spans="1:27" x14ac:dyDescent="0.25">
      <c r="A361" s="156"/>
      <c r="B361" s="102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4"/>
      <c r="AA361" s="105"/>
    </row>
    <row r="362" spans="1:27" x14ac:dyDescent="0.25">
      <c r="A362" s="156"/>
      <c r="B362" s="102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4"/>
      <c r="AA362" s="105"/>
    </row>
    <row r="363" spans="1:27" x14ac:dyDescent="0.25">
      <c r="A363" s="156"/>
      <c r="B363" s="102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4"/>
      <c r="AA363" s="105"/>
    </row>
    <row r="364" spans="1:27" x14ac:dyDescent="0.25">
      <c r="A364" s="156"/>
      <c r="B364" s="102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4"/>
      <c r="AA364" s="105"/>
    </row>
    <row r="365" spans="1:27" x14ac:dyDescent="0.25">
      <c r="A365" s="156"/>
      <c r="B365" s="102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4"/>
      <c r="AA365" s="105"/>
    </row>
    <row r="366" spans="1:27" x14ac:dyDescent="0.25">
      <c r="A366" s="156"/>
      <c r="B366" s="102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4"/>
      <c r="AA366" s="105"/>
    </row>
    <row r="367" spans="1:27" x14ac:dyDescent="0.25">
      <c r="A367" s="156"/>
      <c r="B367" s="102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4"/>
      <c r="AA367" s="105"/>
    </row>
    <row r="368" spans="1:27" x14ac:dyDescent="0.25">
      <c r="A368" s="156"/>
      <c r="B368" s="102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4"/>
      <c r="AA368" s="105"/>
    </row>
    <row r="369" spans="1:27" x14ac:dyDescent="0.25">
      <c r="A369" s="156"/>
      <c r="B369" s="102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4"/>
      <c r="AA369" s="105"/>
    </row>
    <row r="370" spans="1:27" x14ac:dyDescent="0.25">
      <c r="A370" s="156"/>
      <c r="B370" s="102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4"/>
      <c r="AA370" s="105"/>
    </row>
    <row r="371" spans="1:27" x14ac:dyDescent="0.25">
      <c r="A371" s="156"/>
      <c r="B371" s="102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4"/>
      <c r="AA371" s="105"/>
    </row>
    <row r="372" spans="1:27" x14ac:dyDescent="0.25">
      <c r="A372" s="156"/>
      <c r="B372" s="102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4"/>
      <c r="AA372" s="105"/>
    </row>
    <row r="373" spans="1:27" x14ac:dyDescent="0.25">
      <c r="A373" s="156"/>
      <c r="B373" s="102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4"/>
      <c r="AA373" s="105"/>
    </row>
    <row r="374" spans="1:27" x14ac:dyDescent="0.25">
      <c r="A374" s="156"/>
      <c r="B374" s="102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4"/>
      <c r="AA374" s="105"/>
    </row>
    <row r="375" spans="1:27" x14ac:dyDescent="0.25">
      <c r="A375" s="156"/>
      <c r="B375" s="102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4"/>
      <c r="AA375" s="105"/>
    </row>
    <row r="376" spans="1:27" x14ac:dyDescent="0.25">
      <c r="A376" s="156"/>
      <c r="B376" s="102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4"/>
      <c r="AA376" s="105"/>
    </row>
    <row r="377" spans="1:27" x14ac:dyDescent="0.25">
      <c r="A377" s="156"/>
      <c r="B377" s="102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4"/>
      <c r="AA377" s="105"/>
    </row>
    <row r="378" spans="1:27" x14ac:dyDescent="0.25">
      <c r="A378" s="156"/>
      <c r="B378" s="102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4"/>
      <c r="AA378" s="105"/>
    </row>
    <row r="379" spans="1:27" x14ac:dyDescent="0.25">
      <c r="A379" s="156"/>
      <c r="B379" s="102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4"/>
      <c r="AA379" s="105"/>
    </row>
    <row r="380" spans="1:27" x14ac:dyDescent="0.25">
      <c r="A380" s="156"/>
      <c r="B380" s="102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4"/>
      <c r="AA380" s="105"/>
    </row>
    <row r="381" spans="1:27" x14ac:dyDescent="0.25">
      <c r="A381" s="156"/>
      <c r="B381" s="102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4"/>
      <c r="AA381" s="105"/>
    </row>
    <row r="382" spans="1:27" x14ac:dyDescent="0.25">
      <c r="A382" s="156"/>
      <c r="B382" s="102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4"/>
      <c r="AA382" s="105"/>
    </row>
    <row r="383" spans="1:27" x14ac:dyDescent="0.25">
      <c r="A383" s="156"/>
      <c r="B383" s="102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4"/>
      <c r="AA383" s="105"/>
    </row>
    <row r="384" spans="1:27" x14ac:dyDescent="0.25">
      <c r="A384" s="156"/>
      <c r="B384" s="102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4"/>
      <c r="AA384" s="105"/>
    </row>
    <row r="385" spans="1:27" x14ac:dyDescent="0.25">
      <c r="A385" s="156"/>
      <c r="B385" s="102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4"/>
      <c r="AA385" s="105"/>
    </row>
    <row r="386" spans="1:27" x14ac:dyDescent="0.25">
      <c r="A386" s="156"/>
      <c r="B386" s="102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4"/>
      <c r="AA386" s="105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105"/>
    </row>
    <row r="388" spans="1:27" x14ac:dyDescent="0.25">
      <c r="A388" s="6"/>
      <c r="B388" s="6"/>
      <c r="C388" s="6"/>
      <c r="D388" s="102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105"/>
    </row>
    <row r="389" spans="1:27" x14ac:dyDescent="0.25">
      <c r="A389" s="6"/>
      <c r="B389" s="6"/>
      <c r="C389" s="6"/>
      <c r="D389" s="102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105"/>
    </row>
    <row r="390" spans="1:27" x14ac:dyDescent="0.25">
      <c r="A390" s="6"/>
      <c r="B390" s="6"/>
      <c r="C390" s="6"/>
      <c r="D390" s="102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105"/>
    </row>
    <row r="391" spans="1:27" x14ac:dyDescent="0.25">
      <c r="A391" s="102"/>
      <c r="B391" s="102"/>
      <c r="C391" s="6"/>
      <c r="D391" s="102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105"/>
    </row>
    <row r="392" spans="1:27" x14ac:dyDescent="0.25">
      <c r="A392" s="102"/>
      <c r="B392" s="102"/>
      <c r="C392" s="156"/>
      <c r="D392" s="102"/>
      <c r="E392" s="156"/>
      <c r="F392" s="102"/>
      <c r="G392" s="102"/>
      <c r="H392" s="102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105"/>
    </row>
    <row r="393" spans="1:27" x14ac:dyDescent="0.25">
      <c r="A393" s="105"/>
      <c r="B393" s="105"/>
      <c r="C393" s="156"/>
      <c r="D393" s="102"/>
      <c r="E393" s="156"/>
      <c r="F393" s="102"/>
      <c r="G393" s="102"/>
      <c r="H393" s="102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105"/>
      <c r="AA393" s="105"/>
    </row>
    <row r="394" spans="1:27" x14ac:dyDescent="0.25">
      <c r="A394" s="105"/>
      <c r="B394" s="105"/>
      <c r="C394" s="156"/>
      <c r="D394" s="102"/>
      <c r="E394" s="156"/>
      <c r="F394" s="102"/>
      <c r="G394" s="102"/>
      <c r="H394" s="102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05"/>
      <c r="AA394" s="105"/>
    </row>
    <row r="395" spans="1:27" x14ac:dyDescent="0.25">
      <c r="A395" s="105"/>
      <c r="B395" s="105"/>
      <c r="C395" s="156"/>
      <c r="D395" s="102"/>
      <c r="E395" s="156"/>
      <c r="F395" s="102"/>
      <c r="G395" s="102"/>
      <c r="H395" s="102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105"/>
      <c r="AA395" s="105"/>
    </row>
    <row r="396" spans="1:27" x14ac:dyDescent="0.25">
      <c r="A396" s="105"/>
      <c r="B396" s="105"/>
      <c r="C396" s="156"/>
      <c r="D396" s="102"/>
      <c r="E396" s="156"/>
      <c r="F396" s="102"/>
      <c r="G396" s="102"/>
      <c r="H396" s="102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105"/>
      <c r="AA396" s="105"/>
    </row>
    <row r="397" spans="1:27" x14ac:dyDescent="0.25">
      <c r="A397" s="105"/>
      <c r="B397" s="105"/>
      <c r="C397" s="156"/>
      <c r="D397" s="102"/>
      <c r="E397" s="156"/>
      <c r="F397" s="102"/>
      <c r="G397" s="102"/>
      <c r="H397" s="102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105"/>
      <c r="AA397" s="105"/>
    </row>
    <row r="398" spans="1:27" x14ac:dyDescent="0.25">
      <c r="A398" s="105"/>
      <c r="B398" s="105"/>
      <c r="C398" s="156"/>
      <c r="D398" s="102"/>
      <c r="E398" s="156"/>
      <c r="F398" s="102"/>
      <c r="G398" s="102"/>
      <c r="H398" s="102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105"/>
      <c r="AA398" s="105"/>
    </row>
    <row r="399" spans="1:27" x14ac:dyDescent="0.25">
      <c r="A399" s="105"/>
      <c r="B399" s="105"/>
      <c r="C399" s="156"/>
      <c r="D399" s="102"/>
      <c r="E399" s="156"/>
      <c r="F399" s="102"/>
      <c r="G399" s="102"/>
      <c r="H399" s="102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105"/>
      <c r="AA399" s="105"/>
    </row>
    <row r="400" spans="1:27" x14ac:dyDescent="0.25">
      <c r="A400" s="105"/>
      <c r="B400" s="105"/>
      <c r="C400" s="156"/>
      <c r="D400" s="102"/>
      <c r="E400" s="156"/>
      <c r="F400" s="102"/>
      <c r="G400" s="102"/>
      <c r="H400" s="102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05"/>
      <c r="AA400" s="105"/>
    </row>
    <row r="401" spans="1:27" x14ac:dyDescent="0.25">
      <c r="A401" s="105"/>
      <c r="B401" s="105"/>
      <c r="C401" s="156"/>
      <c r="D401" s="102"/>
      <c r="E401" s="156"/>
      <c r="F401" s="102"/>
      <c r="G401" s="102"/>
      <c r="H401" s="102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105"/>
      <c r="AA401" s="105"/>
    </row>
    <row r="402" spans="1:27" x14ac:dyDescent="0.25">
      <c r="A402" s="105"/>
      <c r="B402" s="105"/>
      <c r="C402" s="156"/>
      <c r="D402" s="102"/>
      <c r="E402" s="156"/>
      <c r="F402" s="102"/>
      <c r="G402" s="102"/>
      <c r="H402" s="102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105"/>
      <c r="AA402" s="105"/>
    </row>
    <row r="403" spans="1:27" x14ac:dyDescent="0.25">
      <c r="A403" s="105"/>
      <c r="B403" s="105"/>
      <c r="C403" s="156"/>
      <c r="D403" s="102"/>
      <c r="E403" s="156"/>
      <c r="F403" s="102"/>
      <c r="G403" s="102"/>
      <c r="H403" s="102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105"/>
      <c r="AA403" s="105"/>
    </row>
    <row r="404" spans="1:27" x14ac:dyDescent="0.25">
      <c r="A404" s="105"/>
      <c r="B404" s="105"/>
      <c r="C404" s="156"/>
      <c r="D404" s="102"/>
      <c r="E404" s="156"/>
      <c r="F404" s="102"/>
      <c r="G404" s="102"/>
      <c r="H404" s="10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105"/>
      <c r="AA404" s="105"/>
    </row>
    <row r="405" spans="1:27" x14ac:dyDescent="0.25">
      <c r="A405" s="105"/>
      <c r="B405" s="105"/>
      <c r="C405" s="156"/>
      <c r="D405" s="102"/>
      <c r="E405" s="156"/>
      <c r="F405" s="102"/>
      <c r="G405" s="102"/>
      <c r="H405" s="102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105"/>
      <c r="AA405" s="105"/>
    </row>
    <row r="406" spans="1:27" x14ac:dyDescent="0.25">
      <c r="A406" s="105"/>
      <c r="B406" s="105"/>
      <c r="C406" s="156"/>
      <c r="D406" s="102"/>
      <c r="E406" s="156"/>
      <c r="F406" s="102"/>
      <c r="G406" s="102"/>
      <c r="H406" s="102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05"/>
      <c r="AA406" s="105"/>
    </row>
    <row r="407" spans="1:27" x14ac:dyDescent="0.25">
      <c r="A407" s="105"/>
      <c r="B407" s="105"/>
      <c r="C407" s="156"/>
      <c r="D407" s="102"/>
      <c r="E407" s="156"/>
      <c r="F407" s="102"/>
      <c r="G407" s="102"/>
      <c r="H407" s="102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105"/>
      <c r="AA407" s="105"/>
    </row>
    <row r="408" spans="1:27" x14ac:dyDescent="0.25">
      <c r="A408" s="105"/>
      <c r="B408" s="105"/>
      <c r="C408" s="156"/>
      <c r="D408" s="102"/>
      <c r="E408" s="156"/>
      <c r="F408" s="102"/>
      <c r="G408" s="102"/>
      <c r="H408" s="102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105"/>
      <c r="AA408" s="105"/>
    </row>
    <row r="409" spans="1:27" x14ac:dyDescent="0.25">
      <c r="A409" s="105"/>
      <c r="B409" s="105"/>
      <c r="C409" s="156"/>
      <c r="D409" s="102"/>
      <c r="E409" s="156"/>
      <c r="F409" s="102"/>
      <c r="G409" s="102"/>
      <c r="H409" s="102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105"/>
      <c r="AA409" s="105"/>
    </row>
    <row r="410" spans="1:27" x14ac:dyDescent="0.25">
      <c r="A410" s="105"/>
      <c r="B410" s="105"/>
      <c r="C410" s="156"/>
      <c r="D410" s="102"/>
      <c r="E410" s="156"/>
      <c r="F410" s="102"/>
      <c r="G410" s="102"/>
      <c r="H410" s="102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105"/>
      <c r="AA410" s="105"/>
    </row>
    <row r="411" spans="1:27" x14ac:dyDescent="0.25">
      <c r="A411" s="105"/>
      <c r="B411" s="105"/>
      <c r="C411" s="156"/>
      <c r="D411" s="102"/>
      <c r="E411" s="156"/>
      <c r="F411" s="102"/>
      <c r="G411" s="102"/>
      <c r="H411" s="102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105"/>
      <c r="AA411" s="105"/>
    </row>
    <row r="412" spans="1:27" x14ac:dyDescent="0.25">
      <c r="A412" s="105"/>
      <c r="B412" s="105"/>
      <c r="C412" s="156"/>
      <c r="D412" s="102"/>
      <c r="E412" s="156"/>
      <c r="F412" s="102"/>
      <c r="G412" s="102"/>
      <c r="H412" s="102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05"/>
      <c r="AA412" s="105"/>
    </row>
    <row r="413" spans="1:27" x14ac:dyDescent="0.25">
      <c r="A413" s="105"/>
      <c r="B413" s="105"/>
      <c r="C413" s="156"/>
      <c r="D413" s="102"/>
      <c r="E413" s="156"/>
      <c r="F413" s="102"/>
      <c r="G413" s="102"/>
      <c r="H413" s="102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105"/>
      <c r="AA413" s="105"/>
    </row>
    <row r="414" spans="1:27" x14ac:dyDescent="0.25">
      <c r="A414" s="105"/>
      <c r="B414" s="105"/>
      <c r="C414" s="156"/>
      <c r="D414" s="102"/>
      <c r="E414" s="156"/>
      <c r="F414" s="102"/>
      <c r="G414" s="102"/>
      <c r="H414" s="102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105"/>
      <c r="AA414" s="105"/>
    </row>
    <row r="415" spans="1:27" x14ac:dyDescent="0.25">
      <c r="A415" s="105"/>
      <c r="B415" s="105"/>
      <c r="C415" s="156"/>
      <c r="D415" s="102"/>
      <c r="E415" s="156"/>
      <c r="F415" s="102"/>
      <c r="G415" s="102"/>
      <c r="H415" s="102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105"/>
      <c r="AA415" s="105"/>
    </row>
    <row r="416" spans="1:27" x14ac:dyDescent="0.25">
      <c r="A416" s="105"/>
      <c r="B416" s="105"/>
      <c r="C416" s="156"/>
      <c r="D416" s="102"/>
      <c r="E416" s="156"/>
      <c r="F416" s="102"/>
      <c r="G416" s="102"/>
      <c r="H416" s="102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105"/>
      <c r="AA416" s="105"/>
    </row>
    <row r="417" spans="1:27" x14ac:dyDescent="0.25">
      <c r="A417" s="105"/>
      <c r="B417" s="105"/>
      <c r="C417" s="156"/>
      <c r="D417" s="102"/>
      <c r="E417" s="156"/>
      <c r="F417" s="102"/>
      <c r="G417" s="102"/>
      <c r="H417" s="102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105"/>
      <c r="AA417" s="105"/>
    </row>
    <row r="418" spans="1:27" x14ac:dyDescent="0.25">
      <c r="A418" s="105"/>
      <c r="B418" s="105"/>
      <c r="C418" s="156"/>
      <c r="D418" s="102"/>
      <c r="E418" s="156"/>
      <c r="F418" s="102"/>
      <c r="G418" s="102"/>
      <c r="H418" s="102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05"/>
      <c r="AA418" s="105"/>
    </row>
    <row r="419" spans="1:27" x14ac:dyDescent="0.25">
      <c r="A419" s="105"/>
      <c r="B419" s="105"/>
      <c r="C419" s="156"/>
      <c r="D419" s="102"/>
      <c r="E419" s="156"/>
      <c r="F419" s="102"/>
      <c r="G419" s="102"/>
      <c r="H419" s="102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105"/>
      <c r="AA419" s="105"/>
    </row>
    <row r="420" spans="1:27" x14ac:dyDescent="0.25">
      <c r="A420" s="105"/>
      <c r="B420" s="105"/>
      <c r="C420" s="156"/>
      <c r="D420" s="102"/>
      <c r="E420" s="156"/>
      <c r="F420" s="102"/>
      <c r="G420" s="102"/>
      <c r="H420" s="102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105"/>
      <c r="AA420" s="105"/>
    </row>
    <row r="421" spans="1:27" x14ac:dyDescent="0.25">
      <c r="A421" s="105"/>
      <c r="B421" s="105"/>
      <c r="C421" s="156"/>
      <c r="D421" s="102"/>
      <c r="E421" s="156"/>
      <c r="F421" s="102"/>
      <c r="G421" s="102"/>
      <c r="H421" s="102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105"/>
      <c r="AA421" s="105"/>
    </row>
    <row r="422" spans="1:27" x14ac:dyDescent="0.25">
      <c r="A422" s="105"/>
      <c r="B422" s="105"/>
      <c r="C422" s="156"/>
      <c r="D422" s="102"/>
      <c r="E422" s="156"/>
      <c r="F422" s="102"/>
      <c r="G422" s="102"/>
      <c r="H422" s="102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105"/>
      <c r="AA422" s="105"/>
    </row>
    <row r="423" spans="1:27" x14ac:dyDescent="0.25">
      <c r="A423" s="105"/>
      <c r="B423" s="105"/>
      <c r="C423" s="156"/>
      <c r="D423" s="102"/>
      <c r="E423" s="156"/>
      <c r="F423" s="102"/>
      <c r="G423" s="102"/>
      <c r="H423" s="102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105"/>
      <c r="AA423" s="105"/>
    </row>
    <row r="424" spans="1:27" x14ac:dyDescent="0.25">
      <c r="A424" s="105"/>
      <c r="B424" s="105"/>
      <c r="C424" s="156"/>
      <c r="D424" s="102"/>
      <c r="E424" s="156"/>
      <c r="F424" s="102"/>
      <c r="G424" s="102"/>
      <c r="H424" s="102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05"/>
      <c r="AA424" s="105"/>
    </row>
    <row r="425" spans="1:27" x14ac:dyDescent="0.25">
      <c r="A425" s="105"/>
      <c r="B425" s="105"/>
      <c r="C425" s="156"/>
      <c r="D425" s="102"/>
      <c r="E425" s="156"/>
      <c r="F425" s="102"/>
      <c r="G425" s="102"/>
      <c r="H425" s="102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105"/>
      <c r="AA425" s="105"/>
    </row>
    <row r="426" spans="1:27" x14ac:dyDescent="0.25">
      <c r="A426" s="105"/>
      <c r="B426" s="105"/>
      <c r="C426" s="156"/>
      <c r="D426" s="102"/>
      <c r="E426" s="156"/>
      <c r="F426" s="102"/>
      <c r="G426" s="102"/>
      <c r="H426" s="102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105"/>
      <c r="AA426" s="105"/>
    </row>
    <row r="427" spans="1:27" x14ac:dyDescent="0.25">
      <c r="A427" s="105"/>
      <c r="B427" s="105"/>
      <c r="C427" s="156"/>
      <c r="D427" s="102"/>
      <c r="E427" s="156"/>
      <c r="F427" s="102"/>
      <c r="G427" s="102"/>
      <c r="H427" s="102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105"/>
      <c r="AA427" s="105"/>
    </row>
    <row r="428" spans="1:27" x14ac:dyDescent="0.25">
      <c r="A428" s="105"/>
      <c r="B428" s="105"/>
      <c r="C428" s="156"/>
      <c r="D428" s="102"/>
      <c r="E428" s="156"/>
      <c r="F428" s="102"/>
      <c r="G428" s="102"/>
      <c r="H428" s="102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105"/>
      <c r="AA428" s="105"/>
    </row>
    <row r="429" spans="1:27" x14ac:dyDescent="0.25">
      <c r="A429" s="105"/>
      <c r="B429" s="105"/>
      <c r="C429" s="156"/>
      <c r="D429" s="102"/>
      <c r="E429" s="156"/>
      <c r="F429" s="102"/>
      <c r="G429" s="102"/>
      <c r="H429" s="102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105"/>
      <c r="AA429" s="105"/>
    </row>
    <row r="430" spans="1:27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</row>
    <row r="431" spans="1:27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</row>
    <row r="432" spans="1:27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</row>
    <row r="433" spans="1:27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</row>
    <row r="434" spans="1:27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</row>
    <row r="435" spans="1:27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</row>
    <row r="436" spans="1:27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</row>
    <row r="437" spans="1:27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</row>
    <row r="438" spans="1:27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</row>
    <row r="439" spans="1:27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</row>
    <row r="440" spans="1:27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</row>
    <row r="441" spans="1:27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</row>
    <row r="442" spans="1:27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</row>
    <row r="443" spans="1:27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</row>
    <row r="444" spans="1:27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</row>
    <row r="445" spans="1:27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</row>
    <row r="446" spans="1:27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</row>
    <row r="447" spans="1:27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</row>
    <row r="448" spans="1:27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</row>
    <row r="449" spans="1:27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</row>
    <row r="450" spans="1:27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</row>
    <row r="451" spans="1:27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</row>
    <row r="452" spans="1:27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</row>
    <row r="453" spans="1:27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</row>
    <row r="454" spans="1:27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</row>
    <row r="455" spans="1:27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</row>
    <row r="456" spans="1:27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</row>
    <row r="457" spans="1:27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</row>
    <row r="458" spans="1:27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</row>
    <row r="459" spans="1:27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</row>
    <row r="460" spans="1:27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</row>
    <row r="461" spans="1:27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</row>
    <row r="462" spans="1:27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</row>
    <row r="463" spans="1:27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</row>
    <row r="464" spans="1:27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</row>
    <row r="465" spans="1:27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</row>
    <row r="466" spans="1:27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</row>
    <row r="467" spans="1:27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</row>
    <row r="468" spans="1:27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</row>
    <row r="469" spans="1:27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</row>
    <row r="470" spans="1:27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</row>
    <row r="471" spans="1:27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</row>
    <row r="472" spans="1:27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</row>
    <row r="473" spans="1:27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</row>
    <row r="474" spans="1:27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</row>
    <row r="475" spans="1:27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</row>
    <row r="476" spans="1:27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</row>
    <row r="477" spans="1:27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</row>
    <row r="478" spans="1:27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</row>
    <row r="479" spans="1:27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</row>
    <row r="480" spans="1:27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</row>
    <row r="481" spans="1:27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</row>
    <row r="482" spans="1:27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</row>
    <row r="483" spans="1:27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</row>
    <row r="484" spans="1:27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</row>
    <row r="485" spans="1:27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</row>
    <row r="486" spans="1:27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</row>
    <row r="487" spans="1:27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</row>
    <row r="488" spans="1:27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</row>
    <row r="489" spans="1:27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</row>
    <row r="490" spans="1:27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</row>
    <row r="491" spans="1:27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</row>
    <row r="492" spans="1:27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</row>
    <row r="493" spans="1:27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</row>
    <row r="494" spans="1:27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</row>
    <row r="495" spans="1:27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</row>
    <row r="496" spans="1:27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</row>
    <row r="497" spans="1:27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</row>
    <row r="498" spans="1:27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</row>
    <row r="499" spans="1:27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</row>
    <row r="500" spans="1:27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</row>
    <row r="501" spans="1:27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</row>
    <row r="502" spans="1:27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</row>
    <row r="503" spans="1:27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</row>
    <row r="504" spans="1:27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</row>
    <row r="505" spans="1:27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</row>
    <row r="506" spans="1:27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</row>
    <row r="507" spans="1:27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</row>
    <row r="508" spans="1:27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</row>
    <row r="509" spans="1:27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</row>
    <row r="510" spans="1:27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</row>
    <row r="511" spans="1:27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</row>
    <row r="512" spans="1:27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</row>
    <row r="513" spans="1:27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</row>
    <row r="514" spans="1:27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</row>
    <row r="515" spans="1:27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</row>
    <row r="516" spans="1:27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</row>
    <row r="517" spans="1:27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</row>
    <row r="518" spans="1:27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</row>
    <row r="519" spans="1:27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</row>
    <row r="520" spans="1:27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</row>
    <row r="521" spans="1:27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</row>
    <row r="522" spans="1:27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</row>
    <row r="523" spans="1:27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</row>
    <row r="524" spans="1:27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</row>
    <row r="525" spans="1:27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</row>
    <row r="526" spans="1:27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</row>
    <row r="527" spans="1:27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</row>
    <row r="528" spans="1:27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</row>
    <row r="529" spans="1:27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</row>
    <row r="530" spans="1:27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</row>
    <row r="531" spans="1:27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</row>
    <row r="532" spans="1:27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</row>
    <row r="533" spans="1:27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</row>
    <row r="534" spans="1:27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</row>
    <row r="535" spans="1:27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</row>
    <row r="536" spans="1:27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</row>
    <row r="537" spans="1:27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</row>
    <row r="538" spans="1:27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</row>
    <row r="539" spans="1:27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</row>
    <row r="540" spans="1:27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</row>
    <row r="541" spans="1:27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</row>
    <row r="542" spans="1:27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</row>
    <row r="543" spans="1:27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</row>
    <row r="544" spans="1:27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</row>
    <row r="545" spans="1:27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</row>
    <row r="546" spans="1:27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</row>
    <row r="547" spans="1:27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</row>
    <row r="548" spans="1:27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</row>
    <row r="549" spans="1:27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</row>
    <row r="550" spans="1:27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</row>
    <row r="551" spans="1:27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</row>
    <row r="552" spans="1:27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</row>
    <row r="553" spans="1:27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</row>
    <row r="554" spans="1:27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</row>
    <row r="555" spans="1:27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</row>
    <row r="556" spans="1:27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</row>
    <row r="557" spans="1:27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</row>
    <row r="558" spans="1:27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</row>
    <row r="559" spans="1:27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</row>
    <row r="560" spans="1:27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</row>
    <row r="561" spans="1:27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</row>
    <row r="562" spans="1:27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</row>
    <row r="563" spans="1:27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</row>
    <row r="564" spans="1:27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</row>
    <row r="565" spans="1:27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</row>
    <row r="566" spans="1:27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</row>
    <row r="567" spans="1:27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</row>
    <row r="568" spans="1:27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</row>
    <row r="569" spans="1:27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</row>
    <row r="570" spans="1:27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</row>
    <row r="571" spans="1:27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</row>
    <row r="572" spans="1:27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</row>
    <row r="573" spans="1:27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</row>
    <row r="574" spans="1:27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</row>
    <row r="575" spans="1:27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</row>
    <row r="576" spans="1:27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</row>
    <row r="577" spans="1:27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</row>
    <row r="578" spans="1:27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</row>
    <row r="579" spans="1:27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</row>
    <row r="580" spans="1:27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</row>
    <row r="581" spans="1:27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</row>
    <row r="582" spans="1:27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</row>
    <row r="583" spans="1:27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</row>
    <row r="584" spans="1:27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</row>
    <row r="585" spans="1:27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</row>
    <row r="586" spans="1:27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</row>
    <row r="587" spans="1:27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</row>
    <row r="588" spans="1:27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</row>
    <row r="589" spans="1:27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</row>
    <row r="590" spans="1:27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</row>
    <row r="591" spans="1:27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</row>
    <row r="592" spans="1:27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</row>
    <row r="593" spans="1:27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</row>
    <row r="594" spans="1:27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</row>
    <row r="595" spans="1:27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</row>
    <row r="596" spans="1:27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</row>
    <row r="597" spans="1:27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</row>
    <row r="598" spans="1:27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</row>
    <row r="599" spans="1:27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</row>
    <row r="600" spans="1:27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</row>
    <row r="601" spans="1:27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</row>
    <row r="602" spans="1:27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</row>
    <row r="603" spans="1:27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</row>
    <row r="604" spans="1:27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</row>
    <row r="605" spans="1:27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</row>
    <row r="606" spans="1:27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</row>
    <row r="607" spans="1:27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</row>
    <row r="608" spans="1:27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</row>
    <row r="609" spans="1:27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</row>
    <row r="610" spans="1:27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</row>
    <row r="611" spans="1:27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</row>
    <row r="612" spans="1:27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</row>
    <row r="613" spans="1:27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</row>
    <row r="614" spans="1:27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</row>
    <row r="615" spans="1:27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</row>
    <row r="616" spans="1:27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</row>
    <row r="617" spans="1:27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</row>
    <row r="618" spans="1:27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</row>
    <row r="619" spans="1:27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</row>
    <row r="620" spans="1:27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</row>
    <row r="621" spans="1:27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</row>
    <row r="622" spans="1:27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</row>
    <row r="623" spans="1:27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</row>
    <row r="624" spans="1:27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</row>
    <row r="625" spans="1:27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</row>
    <row r="626" spans="1:27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</row>
    <row r="627" spans="1:27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</row>
    <row r="628" spans="1:27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</row>
    <row r="629" spans="1:27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</row>
    <row r="630" spans="1:27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</row>
    <row r="631" spans="1:27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</row>
    <row r="632" spans="1:27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</row>
    <row r="633" spans="1:27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</row>
    <row r="634" spans="1:27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</row>
    <row r="635" spans="1:27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</row>
    <row r="636" spans="1:27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</row>
    <row r="637" spans="1:27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</row>
    <row r="638" spans="1:27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</row>
    <row r="639" spans="1:27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</row>
    <row r="640" spans="1:27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</row>
    <row r="641" spans="1:27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</row>
    <row r="642" spans="1:27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</row>
    <row r="643" spans="1:27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</row>
    <row r="644" spans="1:27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</row>
    <row r="645" spans="1:27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</row>
    <row r="646" spans="1:27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</row>
    <row r="647" spans="1:27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</row>
    <row r="648" spans="1:27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</row>
    <row r="649" spans="1:27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</row>
    <row r="650" spans="1:27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</row>
    <row r="651" spans="1:27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</row>
    <row r="652" spans="1:27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</row>
    <row r="653" spans="1:27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</row>
    <row r="654" spans="1:27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</row>
    <row r="655" spans="1:27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</row>
    <row r="656" spans="1:27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</row>
    <row r="657" spans="1:27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</row>
    <row r="658" spans="1:27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</row>
    <row r="659" spans="1:27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</row>
    <row r="660" spans="1:27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</row>
    <row r="661" spans="1:27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</row>
    <row r="662" spans="1:27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</row>
    <row r="663" spans="1:27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</row>
    <row r="664" spans="1:27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</row>
    <row r="665" spans="1:27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</row>
    <row r="666" spans="1:27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</row>
    <row r="667" spans="1:27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</row>
    <row r="668" spans="1:27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</row>
    <row r="669" spans="1:27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</row>
    <row r="670" spans="1:27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</row>
    <row r="671" spans="1:27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</row>
    <row r="672" spans="1:27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</row>
    <row r="673" spans="1:27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</row>
    <row r="674" spans="1:27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</row>
    <row r="675" spans="1:27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</row>
    <row r="676" spans="1:27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</row>
    <row r="677" spans="1:27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</row>
    <row r="678" spans="1:27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</row>
    <row r="679" spans="1:27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</row>
    <row r="680" spans="1:27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</row>
    <row r="681" spans="1:27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</row>
    <row r="682" spans="1:27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</row>
    <row r="683" spans="1:27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</row>
    <row r="684" spans="1:27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</row>
    <row r="685" spans="1:27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</row>
    <row r="686" spans="1:27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</row>
    <row r="687" spans="1:27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</row>
    <row r="688" spans="1:27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</row>
    <row r="689" spans="1:27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</row>
    <row r="690" spans="1:27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</row>
    <row r="691" spans="1:27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</row>
    <row r="692" spans="1:27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</row>
    <row r="693" spans="1:27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</row>
    <row r="694" spans="1:27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</row>
    <row r="695" spans="1:27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</row>
    <row r="696" spans="1:27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</row>
    <row r="697" spans="1:27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</row>
    <row r="698" spans="1:27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</row>
    <row r="699" spans="1:27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</row>
    <row r="700" spans="1:27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</row>
    <row r="701" spans="1:27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</row>
    <row r="702" spans="1:27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</row>
    <row r="703" spans="1:27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</row>
    <row r="704" spans="1:27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</row>
    <row r="705" spans="1:27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</row>
    <row r="706" spans="1:27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</row>
    <row r="707" spans="1:27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</row>
    <row r="708" spans="1:27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</row>
    <row r="709" spans="1:27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</row>
    <row r="710" spans="1:27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</row>
    <row r="711" spans="1:27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</row>
    <row r="712" spans="1:27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</row>
    <row r="713" spans="1:27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</row>
    <row r="714" spans="1:27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</row>
    <row r="715" spans="1:27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</row>
    <row r="716" spans="1:27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</row>
    <row r="717" spans="1:27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</row>
    <row r="718" spans="1:27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</row>
    <row r="719" spans="1:27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</row>
  </sheetData>
  <mergeCells count="280"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A15:A16"/>
    <mergeCell ref="B15:B16"/>
    <mergeCell ref="C15:C16"/>
    <mergeCell ref="E15:E16"/>
    <mergeCell ref="H15:H16"/>
    <mergeCell ref="A17:A18"/>
    <mergeCell ref="B17:B18"/>
    <mergeCell ref="C17:C18"/>
    <mergeCell ref="E17:E18"/>
    <mergeCell ref="H17:H18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M12:X12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91"/>
  <sheetViews>
    <sheetView view="pageBreakPreview" zoomScale="60" zoomScaleNormal="50" workbookViewId="0">
      <selection activeCell="T3" sqref="T3:X3"/>
    </sheetView>
  </sheetViews>
  <sheetFormatPr defaultColWidth="19.140625" defaultRowHeight="20.25" x14ac:dyDescent="0.25"/>
  <cols>
    <col min="1" max="1" width="7.5703125" style="3" customWidth="1"/>
    <col min="2" max="2" width="32.140625" style="3" customWidth="1"/>
    <col min="3" max="3" width="32.5703125" style="3" customWidth="1"/>
    <col min="4" max="4" width="19.85546875" style="3" customWidth="1"/>
    <col min="5" max="5" width="16.140625" style="3" customWidth="1"/>
    <col min="6" max="6" width="19" style="3" customWidth="1"/>
    <col min="7" max="8" width="18.140625" style="3" customWidth="1"/>
    <col min="9" max="9" width="16.5703125" style="3" customWidth="1"/>
    <col min="10" max="10" width="15.28515625" style="3" customWidth="1"/>
    <col min="11" max="11" width="19.5703125" style="3" customWidth="1"/>
    <col min="12" max="12" width="11.28515625" style="3" customWidth="1"/>
    <col min="13" max="13" width="18.140625" style="3" customWidth="1"/>
    <col min="14" max="14" width="10.42578125" style="3" customWidth="1"/>
    <col min="15" max="15" width="11.85546875" style="3" customWidth="1"/>
    <col min="16" max="16" width="14.140625" style="3" customWidth="1"/>
    <col min="17" max="17" width="10.42578125" style="3" customWidth="1"/>
    <col min="18" max="18" width="15.85546875" style="3" customWidth="1"/>
    <col min="19" max="19" width="15" style="3" customWidth="1"/>
    <col min="20" max="20" width="17.28515625" style="3" customWidth="1"/>
    <col min="21" max="21" width="10.42578125" style="3" customWidth="1"/>
    <col min="22" max="22" width="16.7109375" style="3" customWidth="1"/>
    <col min="23" max="24" width="10.42578125" style="3" customWidth="1"/>
    <col min="25" max="25" width="15.7109375" style="3" customWidth="1"/>
    <col min="26" max="26" width="17.5703125" style="3" customWidth="1"/>
    <col min="27" max="16384" width="19.140625" style="3"/>
  </cols>
  <sheetData>
    <row r="1" spans="1:26" x14ac:dyDescent="0.25">
      <c r="T1" s="81" t="s">
        <v>106</v>
      </c>
    </row>
    <row r="3" spans="1:26" s="10" customFormat="1" ht="40.5" customHeight="1" x14ac:dyDescent="0.45">
      <c r="A3" s="166"/>
      <c r="B3" s="166"/>
      <c r="C3" s="166"/>
      <c r="D3" s="8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53" t="s">
        <v>22</v>
      </c>
      <c r="U3" s="153"/>
      <c r="V3" s="153"/>
      <c r="W3" s="153"/>
      <c r="X3" s="153"/>
      <c r="Y3" s="43"/>
      <c r="Z3" s="43"/>
    </row>
    <row r="4" spans="1:26" s="10" customFormat="1" ht="96.75" customHeight="1" x14ac:dyDescent="0.45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9"/>
      <c r="L4" s="9"/>
      <c r="M4" s="9"/>
      <c r="N4" s="9"/>
      <c r="O4" s="9"/>
      <c r="P4" s="9"/>
      <c r="Q4" s="9"/>
      <c r="R4" s="9"/>
      <c r="S4" s="9"/>
      <c r="T4" s="151" t="s">
        <v>31</v>
      </c>
      <c r="U4" s="151"/>
      <c r="V4" s="151"/>
      <c r="W4" s="151"/>
      <c r="X4" s="151"/>
      <c r="Y4" s="151"/>
      <c r="Z4" s="151"/>
    </row>
    <row r="5" spans="1:26" s="10" customFormat="1" ht="30.75" x14ac:dyDescent="0.45">
      <c r="A5" s="153"/>
      <c r="B5" s="153"/>
      <c r="C5" s="153"/>
      <c r="D5" s="153"/>
      <c r="E5" s="153"/>
      <c r="F5" s="153"/>
      <c r="G5" s="153"/>
      <c r="H5" s="153"/>
      <c r="I5" s="153"/>
      <c r="J5" s="153"/>
      <c r="K5" s="9"/>
      <c r="L5" s="9"/>
      <c r="M5" s="9"/>
      <c r="N5" s="9"/>
      <c r="O5" s="9"/>
      <c r="P5" s="9"/>
      <c r="Q5" s="9"/>
      <c r="R5" s="9"/>
      <c r="S5" s="9"/>
      <c r="T5" s="153" t="s">
        <v>52</v>
      </c>
      <c r="U5" s="153"/>
      <c r="V5" s="153"/>
      <c r="W5" s="153"/>
      <c r="X5" s="153"/>
      <c r="Y5" s="153"/>
      <c r="Z5" s="153"/>
    </row>
    <row r="6" spans="1:26" s="10" customFormat="1" ht="30.75" x14ac:dyDescent="0.45">
      <c r="A6" s="169"/>
      <c r="B6" s="169"/>
      <c r="C6" s="169"/>
      <c r="D6" s="169"/>
      <c r="E6" s="169"/>
      <c r="F6" s="29"/>
      <c r="G6" s="29"/>
      <c r="H6" s="2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26" s="10" customFormat="1" ht="30.75" x14ac:dyDescent="0.45">
      <c r="A7" s="170"/>
      <c r="B7" s="170"/>
      <c r="C7" s="170"/>
      <c r="D7" s="170"/>
      <c r="E7" s="170"/>
      <c r="F7" s="27"/>
      <c r="G7" s="27"/>
      <c r="H7" s="27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53" t="s">
        <v>101</v>
      </c>
      <c r="U7" s="153"/>
      <c r="V7" s="153"/>
      <c r="W7" s="153"/>
      <c r="X7" s="153"/>
      <c r="Y7" s="153"/>
      <c r="Z7" s="153"/>
    </row>
    <row r="8" spans="1:26" s="14" customFormat="1" ht="30.75" x14ac:dyDescent="0.25">
      <c r="A8" s="18"/>
      <c r="B8" s="19"/>
      <c r="C8" s="20"/>
      <c r="D8" s="19"/>
      <c r="E8" s="19"/>
      <c r="F8" s="19"/>
      <c r="G8" s="19"/>
      <c r="H8" s="1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3"/>
      <c r="Y8" s="13"/>
      <c r="Z8" s="13"/>
    </row>
    <row r="9" spans="1:26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s="14" customFormat="1" ht="36" customHeight="1" x14ac:dyDescent="0.25">
      <c r="A10" s="11"/>
      <c r="B10" s="152" t="s">
        <v>54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4" spans="1:26" ht="20.25" customHeight="1" x14ac:dyDescent="0.25">
      <c r="A14" s="173" t="s">
        <v>19</v>
      </c>
      <c r="B14" s="174" t="s">
        <v>20</v>
      </c>
      <c r="C14" s="172" t="s">
        <v>0</v>
      </c>
      <c r="D14" s="172"/>
      <c r="E14" s="172" t="s">
        <v>1</v>
      </c>
      <c r="F14" s="177" t="s">
        <v>51</v>
      </c>
      <c r="G14" s="177" t="s">
        <v>40</v>
      </c>
      <c r="H14" s="177" t="s">
        <v>97</v>
      </c>
      <c r="I14" s="185" t="s">
        <v>2</v>
      </c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71" t="s">
        <v>3</v>
      </c>
    </row>
    <row r="15" spans="1:26" ht="59.25" customHeight="1" x14ac:dyDescent="0.25">
      <c r="A15" s="173"/>
      <c r="B15" s="175"/>
      <c r="C15" s="172"/>
      <c r="D15" s="172"/>
      <c r="E15" s="172"/>
      <c r="F15" s="178"/>
      <c r="G15" s="178"/>
      <c r="H15" s="178"/>
      <c r="I15" s="171"/>
      <c r="J15" s="171"/>
      <c r="K15" s="172" t="s">
        <v>65</v>
      </c>
      <c r="L15" s="172"/>
      <c r="M15" s="172" t="s">
        <v>66</v>
      </c>
      <c r="N15" s="172"/>
      <c r="O15" s="172" t="s">
        <v>67</v>
      </c>
      <c r="P15" s="172"/>
      <c r="Q15" s="172" t="s">
        <v>99</v>
      </c>
      <c r="R15" s="172"/>
      <c r="S15" s="172"/>
      <c r="T15" s="171"/>
      <c r="U15" s="171"/>
      <c r="V15" s="171"/>
      <c r="W15" s="171"/>
      <c r="X15" s="171"/>
      <c r="Y15" s="171"/>
      <c r="Z15" s="171"/>
    </row>
    <row r="16" spans="1:26" ht="217.9" customHeight="1" x14ac:dyDescent="0.25">
      <c r="A16" s="173"/>
      <c r="B16" s="176"/>
      <c r="C16" s="172"/>
      <c r="D16" s="172"/>
      <c r="E16" s="172"/>
      <c r="F16" s="179"/>
      <c r="G16" s="179"/>
      <c r="H16" s="179"/>
      <c r="I16" s="171"/>
      <c r="J16" s="171"/>
      <c r="K16" s="26" t="s">
        <v>17</v>
      </c>
      <c r="L16" s="26" t="s">
        <v>68</v>
      </c>
      <c r="M16" s="26" t="s">
        <v>17</v>
      </c>
      <c r="N16" s="26" t="s">
        <v>68</v>
      </c>
      <c r="O16" s="26" t="s">
        <v>17</v>
      </c>
      <c r="P16" s="26" t="s">
        <v>68</v>
      </c>
      <c r="Q16" s="26" t="s">
        <v>73</v>
      </c>
      <c r="R16" s="26" t="s">
        <v>74</v>
      </c>
      <c r="S16" s="26" t="s">
        <v>75</v>
      </c>
      <c r="T16" s="171"/>
      <c r="U16" s="171"/>
      <c r="V16" s="171"/>
      <c r="W16" s="171"/>
      <c r="X16" s="171"/>
      <c r="Y16" s="171"/>
      <c r="Z16" s="171"/>
    </row>
    <row r="17" spans="1:28" ht="21.6" customHeight="1" x14ac:dyDescent="0.25">
      <c r="A17" s="180">
        <v>1</v>
      </c>
      <c r="B17" s="180" t="s">
        <v>33</v>
      </c>
      <c r="C17" s="182" t="s">
        <v>41</v>
      </c>
      <c r="D17" s="1" t="s">
        <v>27</v>
      </c>
      <c r="E17" s="184">
        <v>789</v>
      </c>
      <c r="F17" s="45"/>
      <c r="G17" s="45"/>
      <c r="H17" s="45"/>
      <c r="I17" s="42"/>
      <c r="J17" s="21"/>
      <c r="K17" s="21"/>
      <c r="L17" s="21"/>
      <c r="M17" s="21">
        <v>1</v>
      </c>
      <c r="N17" s="21"/>
      <c r="O17" s="21"/>
      <c r="P17" s="21"/>
      <c r="Q17" s="21"/>
      <c r="R17" s="21"/>
      <c r="S17" s="21">
        <v>158</v>
      </c>
      <c r="T17" s="21"/>
      <c r="U17" s="21"/>
      <c r="V17" s="21">
        <v>220</v>
      </c>
      <c r="W17" s="21"/>
      <c r="X17" s="21"/>
      <c r="Y17" s="1">
        <v>78</v>
      </c>
      <c r="Z17" s="1"/>
      <c r="AA17" s="30"/>
      <c r="AB17" s="30"/>
    </row>
    <row r="18" spans="1:28" ht="21.6" customHeight="1" x14ac:dyDescent="0.25">
      <c r="A18" s="181"/>
      <c r="B18" s="181"/>
      <c r="C18" s="183"/>
      <c r="D18" s="1" t="s">
        <v>24</v>
      </c>
      <c r="E18" s="184"/>
      <c r="F18" s="45"/>
      <c r="G18" s="45"/>
      <c r="H18" s="45"/>
      <c r="I18" s="42"/>
      <c r="J18" s="1"/>
      <c r="K18" s="1"/>
      <c r="L18" s="1"/>
      <c r="M18" s="1">
        <v>586.85073</v>
      </c>
      <c r="N18" s="1"/>
      <c r="O18" s="1"/>
      <c r="P18" s="1"/>
      <c r="Q18" s="1"/>
      <c r="R18" s="1"/>
      <c r="S18" s="1">
        <v>75.347269999999995</v>
      </c>
      <c r="T18" s="1"/>
      <c r="U18" s="1"/>
      <c r="V18" s="1">
        <v>264.32817</v>
      </c>
      <c r="W18" s="1"/>
      <c r="X18" s="1"/>
      <c r="Y18" s="1">
        <f>515.69662+49.43225+73.59072</f>
        <v>638.71959000000004</v>
      </c>
      <c r="Z18" s="23">
        <f>SUM(I18:Y18)</f>
        <v>1565.24576</v>
      </c>
      <c r="AA18" s="30"/>
      <c r="AB18" s="30"/>
    </row>
    <row r="19" spans="1:28" ht="21.6" customHeight="1" x14ac:dyDescent="0.25">
      <c r="A19" s="180">
        <v>2</v>
      </c>
      <c r="B19" s="180" t="s">
        <v>33</v>
      </c>
      <c r="C19" s="182" t="s">
        <v>42</v>
      </c>
      <c r="D19" s="1" t="s">
        <v>27</v>
      </c>
      <c r="E19" s="184">
        <v>345</v>
      </c>
      <c r="F19" s="45"/>
      <c r="G19" s="45"/>
      <c r="H19" s="45"/>
      <c r="I19" s="42"/>
      <c r="J19" s="21">
        <v>107</v>
      </c>
      <c r="K19" s="21">
        <v>1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>
        <v>290</v>
      </c>
      <c r="W19" s="21"/>
      <c r="X19" s="21"/>
      <c r="Y19" s="21"/>
      <c r="Z19" s="23"/>
      <c r="AA19" s="2"/>
      <c r="AB19" s="2"/>
    </row>
    <row r="20" spans="1:28" ht="21.6" customHeight="1" x14ac:dyDescent="0.25">
      <c r="A20" s="181"/>
      <c r="B20" s="181"/>
      <c r="C20" s="183"/>
      <c r="D20" s="1" t="s">
        <v>24</v>
      </c>
      <c r="E20" s="184"/>
      <c r="F20" s="45"/>
      <c r="G20" s="45"/>
      <c r="H20" s="45"/>
      <c r="I20" s="42"/>
      <c r="J20" s="1">
        <v>94.761539999999997</v>
      </c>
      <c r="K20" s="1">
        <v>132.29542000000001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367.96431999999999</v>
      </c>
      <c r="W20" s="1"/>
      <c r="X20" s="1"/>
      <c r="Y20" s="1"/>
      <c r="Z20" s="23">
        <f>SUM(I20:Y20)</f>
        <v>595.02127999999993</v>
      </c>
      <c r="AA20" s="30"/>
      <c r="AB20" s="30"/>
    </row>
    <row r="21" spans="1:28" ht="21.6" customHeight="1" x14ac:dyDescent="0.25">
      <c r="A21" s="180">
        <v>3</v>
      </c>
      <c r="B21" s="180" t="s">
        <v>33</v>
      </c>
      <c r="C21" s="182" t="s">
        <v>43</v>
      </c>
      <c r="D21" s="1" t="s">
        <v>27</v>
      </c>
      <c r="E21" s="184">
        <v>5117</v>
      </c>
      <c r="F21" s="45"/>
      <c r="G21" s="45"/>
      <c r="H21" s="45"/>
      <c r="I21" s="21">
        <v>1691</v>
      </c>
      <c r="K21" s="21">
        <v>1</v>
      </c>
      <c r="L21" s="21"/>
      <c r="M21" s="21"/>
      <c r="N21" s="21"/>
      <c r="O21" s="21">
        <v>107</v>
      </c>
      <c r="P21" s="21"/>
      <c r="Q21" s="21"/>
      <c r="R21" s="21"/>
      <c r="S21" s="21"/>
      <c r="T21" s="21"/>
      <c r="U21" s="21"/>
      <c r="V21" s="21">
        <v>290</v>
      </c>
      <c r="W21" s="21"/>
      <c r="X21" s="21"/>
      <c r="Y21" s="21"/>
      <c r="Z21" s="23"/>
      <c r="AA21" s="2"/>
      <c r="AB21" s="2"/>
    </row>
    <row r="22" spans="1:28" ht="21.6" customHeight="1" x14ac:dyDescent="0.25">
      <c r="A22" s="181"/>
      <c r="B22" s="181"/>
      <c r="C22" s="183"/>
      <c r="D22" s="1" t="s">
        <v>24</v>
      </c>
      <c r="E22" s="184"/>
      <c r="F22" s="45"/>
      <c r="G22" s="45"/>
      <c r="H22" s="45"/>
      <c r="I22" s="1">
        <f>205.86218+674.50705</f>
        <v>880.36923000000002</v>
      </c>
      <c r="K22" s="1">
        <v>132.29542000000001</v>
      </c>
      <c r="L22" s="1"/>
      <c r="M22" s="1"/>
      <c r="N22" s="1"/>
      <c r="O22" s="1">
        <v>94.761539999999997</v>
      </c>
      <c r="P22" s="1"/>
      <c r="Q22" s="1"/>
      <c r="R22" s="1"/>
      <c r="S22" s="1"/>
      <c r="T22" s="1"/>
      <c r="U22" s="1"/>
      <c r="V22" s="1">
        <v>367.96431999999999</v>
      </c>
      <c r="W22" s="1"/>
      <c r="X22" s="1"/>
      <c r="Y22" s="1"/>
      <c r="Z22" s="23">
        <f>SUM(I22:Y22)</f>
        <v>1475.3905100000002</v>
      </c>
      <c r="AA22" s="30"/>
      <c r="AB22" s="30"/>
    </row>
    <row r="23" spans="1:28" ht="21.6" customHeight="1" x14ac:dyDescent="0.25">
      <c r="A23" s="180">
        <v>4</v>
      </c>
      <c r="B23" s="180" t="s">
        <v>34</v>
      </c>
      <c r="C23" s="182" t="s">
        <v>44</v>
      </c>
      <c r="D23" s="1" t="s">
        <v>27</v>
      </c>
      <c r="E23" s="184">
        <v>8655</v>
      </c>
      <c r="F23" s="45"/>
      <c r="G23" s="45"/>
      <c r="H23" s="45"/>
      <c r="I23" s="42"/>
      <c r="J23" s="21">
        <v>107</v>
      </c>
      <c r="K23" s="21">
        <v>1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>
        <v>290</v>
      </c>
      <c r="W23" s="21"/>
      <c r="X23" s="21"/>
      <c r="Y23" s="21"/>
      <c r="Z23" s="23"/>
      <c r="AA23" s="2"/>
      <c r="AB23" s="2"/>
    </row>
    <row r="24" spans="1:28" ht="21" customHeight="1" x14ac:dyDescent="0.25">
      <c r="A24" s="181"/>
      <c r="B24" s="181"/>
      <c r="C24" s="183"/>
      <c r="D24" s="1" t="s">
        <v>24</v>
      </c>
      <c r="E24" s="184"/>
      <c r="F24" s="45"/>
      <c r="G24" s="45"/>
      <c r="H24" s="45"/>
      <c r="I24" s="42"/>
      <c r="J24" s="1">
        <v>94.761539999999997</v>
      </c>
      <c r="K24" s="1">
        <v>132.29542000000001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367.96431999999999</v>
      </c>
      <c r="W24" s="1"/>
      <c r="X24" s="1"/>
      <c r="Y24" s="1"/>
      <c r="Z24" s="23">
        <f>SUM(I24:Y24)</f>
        <v>595.02127999999993</v>
      </c>
      <c r="AA24" s="30"/>
      <c r="AB24" s="30"/>
    </row>
    <row r="25" spans="1:28" ht="21.6" customHeight="1" x14ac:dyDescent="0.25">
      <c r="A25" s="180">
        <v>5</v>
      </c>
      <c r="B25" s="180" t="s">
        <v>34</v>
      </c>
      <c r="C25" s="182" t="s">
        <v>45</v>
      </c>
      <c r="D25" s="1" t="s">
        <v>27</v>
      </c>
      <c r="E25" s="184">
        <v>5898</v>
      </c>
      <c r="F25" s="45"/>
      <c r="G25" s="45"/>
      <c r="H25" s="45"/>
      <c r="I25" s="42"/>
      <c r="J25" s="21">
        <v>107</v>
      </c>
      <c r="K25" s="21">
        <v>1</v>
      </c>
      <c r="L25" s="21"/>
      <c r="M25" s="21"/>
      <c r="N25" s="21"/>
      <c r="O25" s="21"/>
      <c r="P25" s="21"/>
      <c r="Q25" s="21"/>
      <c r="R25" s="21"/>
      <c r="S25" s="21">
        <v>16</v>
      </c>
      <c r="T25" s="21"/>
      <c r="U25" s="21"/>
      <c r="V25" s="21">
        <v>290</v>
      </c>
      <c r="W25" s="21"/>
      <c r="X25" s="21"/>
      <c r="Y25" s="21"/>
      <c r="Z25" s="23"/>
      <c r="AA25" s="2"/>
      <c r="AB25" s="2"/>
    </row>
    <row r="26" spans="1:28" ht="21.6" customHeight="1" x14ac:dyDescent="0.25">
      <c r="A26" s="181"/>
      <c r="B26" s="181"/>
      <c r="C26" s="183"/>
      <c r="D26" s="1" t="s">
        <v>24</v>
      </c>
      <c r="E26" s="184"/>
      <c r="F26" s="45"/>
      <c r="G26" s="45"/>
      <c r="H26" s="45"/>
      <c r="I26" s="42"/>
      <c r="J26" s="42">
        <v>1254</v>
      </c>
      <c r="K26" s="1">
        <v>132.29542000000001</v>
      </c>
      <c r="L26" s="1"/>
      <c r="M26" s="1"/>
      <c r="N26" s="1"/>
      <c r="O26" s="1"/>
      <c r="P26" s="1"/>
      <c r="Q26" s="1"/>
      <c r="R26" s="1"/>
      <c r="S26" s="1">
        <f>205.86218+674.50705</f>
        <v>880.36923000000002</v>
      </c>
      <c r="T26" s="1"/>
      <c r="U26" s="1"/>
      <c r="V26" s="1">
        <v>367.96431999999999</v>
      </c>
      <c r="W26" s="1"/>
      <c r="X26" s="1"/>
      <c r="Y26" s="1"/>
      <c r="Z26" s="23">
        <f>SUM(I26:Y26)</f>
        <v>2634.6289699999998</v>
      </c>
      <c r="AA26" s="30"/>
      <c r="AB26" s="30"/>
    </row>
    <row r="27" spans="1:28" ht="21.6" customHeight="1" x14ac:dyDescent="0.25">
      <c r="A27" s="180">
        <v>6</v>
      </c>
      <c r="B27" s="180" t="s">
        <v>35</v>
      </c>
      <c r="C27" s="182" t="s">
        <v>46</v>
      </c>
      <c r="D27" s="1" t="s">
        <v>27</v>
      </c>
      <c r="E27" s="184">
        <v>467</v>
      </c>
      <c r="F27" s="45"/>
      <c r="G27" s="45"/>
      <c r="H27" s="45"/>
      <c r="I27" s="21">
        <v>1691</v>
      </c>
      <c r="J27" s="42"/>
      <c r="K27" s="42"/>
      <c r="L27" s="21"/>
      <c r="M27" s="21"/>
      <c r="N27" s="21"/>
      <c r="O27" s="21"/>
      <c r="P27" s="21"/>
      <c r="Q27" s="21"/>
      <c r="R27" s="21"/>
      <c r="S27" s="42"/>
      <c r="T27" s="21"/>
      <c r="U27" s="21"/>
      <c r="V27" s="21">
        <v>290</v>
      </c>
      <c r="W27" s="21"/>
      <c r="X27" s="21"/>
      <c r="Y27" s="21"/>
      <c r="Z27" s="23"/>
      <c r="AA27" s="2"/>
      <c r="AB27" s="2"/>
    </row>
    <row r="28" spans="1:28" ht="21.6" customHeight="1" x14ac:dyDescent="0.25">
      <c r="A28" s="181"/>
      <c r="B28" s="181"/>
      <c r="C28" s="183"/>
      <c r="D28" s="1" t="s">
        <v>24</v>
      </c>
      <c r="E28" s="184"/>
      <c r="F28" s="45"/>
      <c r="G28" s="45"/>
      <c r="H28" s="45"/>
      <c r="I28" s="42">
        <v>865</v>
      </c>
      <c r="J28" s="42"/>
      <c r="K28" s="42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367.96431999999999</v>
      </c>
      <c r="W28" s="1"/>
      <c r="X28" s="1"/>
      <c r="Y28" s="1"/>
      <c r="Z28" s="23">
        <f>SUM(I28:Y28)</f>
        <v>1232.96432</v>
      </c>
      <c r="AA28" s="30"/>
      <c r="AB28" s="30"/>
    </row>
    <row r="29" spans="1:28" ht="21.6" customHeight="1" x14ac:dyDescent="0.25">
      <c r="A29" s="180">
        <v>7</v>
      </c>
      <c r="B29" s="180" t="s">
        <v>36</v>
      </c>
      <c r="C29" s="182" t="s">
        <v>47</v>
      </c>
      <c r="D29" s="1" t="s">
        <v>27</v>
      </c>
      <c r="E29" s="184">
        <v>5117</v>
      </c>
      <c r="F29" s="45"/>
      <c r="G29" s="45"/>
      <c r="H29" s="45"/>
      <c r="I29" s="42"/>
      <c r="J29" s="42">
        <v>32</v>
      </c>
      <c r="K29" s="21">
        <v>1</v>
      </c>
      <c r="L29" s="21"/>
      <c r="M29" s="21"/>
      <c r="N29" s="21"/>
      <c r="O29" s="21"/>
      <c r="P29" s="21"/>
      <c r="Q29" s="21"/>
      <c r="R29" s="1">
        <f>205</f>
        <v>205</v>
      </c>
      <c r="S29" s="21"/>
      <c r="T29" s="1">
        <f>10</f>
        <v>10</v>
      </c>
      <c r="U29" s="21"/>
      <c r="V29" s="21">
        <v>290</v>
      </c>
      <c r="W29" s="21"/>
      <c r="X29" s="21"/>
      <c r="Y29" s="21"/>
      <c r="Z29" s="23"/>
      <c r="AA29" s="2"/>
      <c r="AB29" s="2"/>
    </row>
    <row r="30" spans="1:28" ht="21.6" customHeight="1" x14ac:dyDescent="0.25">
      <c r="A30" s="181"/>
      <c r="B30" s="181"/>
      <c r="C30" s="183"/>
      <c r="D30" s="1" t="s">
        <v>24</v>
      </c>
      <c r="E30" s="184"/>
      <c r="F30" s="45"/>
      <c r="G30" s="45"/>
      <c r="H30" s="45"/>
      <c r="I30" s="42"/>
      <c r="J30" s="1">
        <v>94.761539999999997</v>
      </c>
      <c r="K30" s="1">
        <v>132.29542000000001</v>
      </c>
      <c r="L30" s="1"/>
      <c r="M30" s="1"/>
      <c r="N30" s="1"/>
      <c r="O30" s="1"/>
      <c r="P30" s="1"/>
      <c r="Q30" s="1"/>
      <c r="R30" s="21">
        <v>1691</v>
      </c>
      <c r="S30" s="1"/>
      <c r="T30" s="21">
        <v>1691</v>
      </c>
      <c r="U30" s="1"/>
      <c r="V30" s="1">
        <v>367.96431999999999</v>
      </c>
      <c r="W30" s="1"/>
      <c r="X30" s="1"/>
      <c r="Y30" s="1"/>
      <c r="Z30" s="23">
        <f>SUM(I30:Y30)</f>
        <v>3977.0212799999999</v>
      </c>
      <c r="AA30" s="30"/>
      <c r="AB30" s="30"/>
    </row>
    <row r="31" spans="1:28" ht="21" customHeight="1" x14ac:dyDescent="0.25">
      <c r="A31" s="180">
        <v>8</v>
      </c>
      <c r="B31" s="180" t="s">
        <v>36</v>
      </c>
      <c r="C31" s="182" t="s">
        <v>48</v>
      </c>
      <c r="D31" s="1" t="s">
        <v>27</v>
      </c>
      <c r="E31" s="184">
        <v>2106</v>
      </c>
      <c r="F31" s="45"/>
      <c r="G31" s="45"/>
      <c r="H31" s="45"/>
      <c r="I31" s="42">
        <v>3</v>
      </c>
      <c r="J31" s="21">
        <v>107</v>
      </c>
      <c r="L31" s="21"/>
      <c r="M31" s="21">
        <v>1</v>
      </c>
      <c r="N31" s="21"/>
      <c r="O31" s="21"/>
      <c r="P31" s="21"/>
      <c r="Q31" s="21"/>
      <c r="R31" s="42"/>
      <c r="S31" s="21"/>
      <c r="T31" s="21"/>
      <c r="U31" s="21"/>
      <c r="V31" s="21">
        <v>290</v>
      </c>
      <c r="W31" s="21"/>
      <c r="X31" s="21"/>
      <c r="Y31" s="21"/>
      <c r="Z31" s="23"/>
      <c r="AA31" s="2"/>
      <c r="AB31" s="2"/>
    </row>
    <row r="32" spans="1:28" ht="21.6" customHeight="1" x14ac:dyDescent="0.25">
      <c r="A32" s="181"/>
      <c r="B32" s="181"/>
      <c r="C32" s="183"/>
      <c r="D32" s="1" t="s">
        <v>24</v>
      </c>
      <c r="E32" s="184"/>
      <c r="F32" s="45"/>
      <c r="G32" s="45"/>
      <c r="H32" s="45"/>
      <c r="I32" s="1">
        <f>205.86218</f>
        <v>205.86218</v>
      </c>
      <c r="J32" s="42"/>
      <c r="L32" s="1"/>
      <c r="M32" s="1">
        <v>132.29542000000001</v>
      </c>
      <c r="N32" s="1"/>
      <c r="O32" s="1"/>
      <c r="P32" s="1"/>
      <c r="Q32" s="1"/>
      <c r="R32" s="1"/>
      <c r="S32" s="1"/>
      <c r="T32" s="1"/>
      <c r="U32" s="1"/>
      <c r="V32" s="1">
        <v>367.96431999999999</v>
      </c>
      <c r="W32" s="1"/>
      <c r="X32" s="1"/>
      <c r="Y32" s="1"/>
      <c r="Z32" s="23">
        <f>SUM(I32:Y32)</f>
        <v>706.12192000000005</v>
      </c>
      <c r="AA32" s="30"/>
      <c r="AB32" s="30"/>
    </row>
    <row r="33" spans="1:28" ht="21.6" customHeight="1" x14ac:dyDescent="0.25">
      <c r="A33" s="180">
        <v>9</v>
      </c>
      <c r="B33" s="180" t="s">
        <v>36</v>
      </c>
      <c r="C33" s="182" t="s">
        <v>50</v>
      </c>
      <c r="D33" s="1" t="s">
        <v>27</v>
      </c>
      <c r="E33" s="184">
        <v>546</v>
      </c>
      <c r="F33" s="45"/>
      <c r="G33" s="45"/>
      <c r="H33" s="45"/>
      <c r="I33" s="21">
        <v>1698</v>
      </c>
      <c r="J33" s="42"/>
      <c r="K33" s="21">
        <v>1</v>
      </c>
      <c r="L33" s="21"/>
      <c r="M33" s="21"/>
      <c r="N33" s="21"/>
      <c r="O33" s="21"/>
      <c r="P33" s="1">
        <v>8</v>
      </c>
      <c r="Q33" s="21"/>
      <c r="R33" s="21"/>
      <c r="S33" s="21"/>
      <c r="T33" s="21"/>
      <c r="U33" s="21"/>
      <c r="V33" s="21">
        <v>290</v>
      </c>
      <c r="W33" s="21"/>
      <c r="X33" s="21"/>
      <c r="Y33" s="21"/>
      <c r="Z33" s="23"/>
      <c r="AA33" s="2"/>
      <c r="AB33" s="2"/>
    </row>
    <row r="34" spans="1:28" ht="21.6" customHeight="1" x14ac:dyDescent="0.25">
      <c r="A34" s="181"/>
      <c r="B34" s="181"/>
      <c r="C34" s="183"/>
      <c r="D34" s="1" t="s">
        <v>24</v>
      </c>
      <c r="E34" s="184"/>
      <c r="F34" s="45"/>
      <c r="G34" s="45"/>
      <c r="H34" s="45"/>
      <c r="I34" s="42">
        <v>896</v>
      </c>
      <c r="J34" s="1">
        <v>94.761539999999997</v>
      </c>
      <c r="K34" s="1">
        <v>132.29542000000001</v>
      </c>
      <c r="L34" s="1"/>
      <c r="M34" s="1"/>
      <c r="N34" s="1"/>
      <c r="O34" s="1"/>
      <c r="P34" s="21">
        <v>1691</v>
      </c>
      <c r="Q34" s="1"/>
      <c r="R34" s="1"/>
      <c r="S34" s="1"/>
      <c r="T34" s="1"/>
      <c r="U34" s="1"/>
      <c r="V34" s="1">
        <v>367.96431999999999</v>
      </c>
      <c r="W34" s="1"/>
      <c r="X34" s="1"/>
      <c r="Y34" s="1"/>
      <c r="Z34" s="23">
        <f>SUM(I34:Y34)</f>
        <v>3182.0212799999999</v>
      </c>
      <c r="AA34" s="30"/>
      <c r="AB34" s="30"/>
    </row>
    <row r="35" spans="1:28" ht="21.6" customHeight="1" x14ac:dyDescent="0.25">
      <c r="A35" s="180">
        <v>10</v>
      </c>
      <c r="B35" s="180" t="s">
        <v>37</v>
      </c>
      <c r="C35" s="182" t="s">
        <v>49</v>
      </c>
      <c r="D35" s="1" t="s">
        <v>27</v>
      </c>
      <c r="E35" s="184">
        <v>7490</v>
      </c>
      <c r="F35" s="45"/>
      <c r="G35" s="45"/>
      <c r="H35" s="45"/>
      <c r="I35" s="42">
        <v>8</v>
      </c>
      <c r="J35" s="21">
        <v>107</v>
      </c>
      <c r="K35" s="21">
        <v>1</v>
      </c>
      <c r="L35" s="21"/>
      <c r="M35" s="21"/>
      <c r="N35" s="21"/>
      <c r="O35" s="21"/>
      <c r="P35" s="21"/>
      <c r="Q35" s="21"/>
      <c r="R35" s="21">
        <v>4</v>
      </c>
      <c r="S35" s="21"/>
      <c r="T35" s="21"/>
      <c r="U35" s="21"/>
      <c r="V35" s="21">
        <v>290</v>
      </c>
      <c r="W35" s="21"/>
      <c r="X35" s="21"/>
      <c r="Y35" s="21">
        <v>78</v>
      </c>
      <c r="Z35" s="23"/>
      <c r="AA35" s="2"/>
      <c r="AB35" s="2"/>
    </row>
    <row r="36" spans="1:28" ht="21.6" customHeight="1" x14ac:dyDescent="0.25">
      <c r="A36" s="181"/>
      <c r="B36" s="181"/>
      <c r="C36" s="183"/>
      <c r="D36" s="1" t="s">
        <v>24</v>
      </c>
      <c r="E36" s="184"/>
      <c r="F36" s="45"/>
      <c r="G36" s="45"/>
      <c r="H36" s="45"/>
      <c r="I36" s="1">
        <f>205.86218+674.50705</f>
        <v>880.36923000000002</v>
      </c>
      <c r="J36" s="1">
        <v>94.761539999999997</v>
      </c>
      <c r="K36" s="1">
        <v>132.29542000000001</v>
      </c>
      <c r="L36" s="1"/>
      <c r="M36" s="1"/>
      <c r="N36" s="1"/>
      <c r="O36" s="1"/>
      <c r="P36" s="1"/>
      <c r="Q36" s="1"/>
      <c r="R36" s="1">
        <v>94.761539999999997</v>
      </c>
      <c r="S36" s="1"/>
      <c r="T36" s="1"/>
      <c r="U36" s="1"/>
      <c r="V36" s="1">
        <v>367.96431999999999</v>
      </c>
      <c r="W36" s="1"/>
      <c r="X36" s="1"/>
      <c r="Y36" s="1">
        <f>11.61792+20.13183+29.30042</f>
        <v>61.050169999999994</v>
      </c>
      <c r="Z36" s="23">
        <f>SUM(I36:Y36)</f>
        <v>1631.2022199999999</v>
      </c>
      <c r="AA36" s="30"/>
      <c r="AB36" s="30"/>
    </row>
    <row r="37" spans="1:28" ht="21.6" customHeight="1" x14ac:dyDescent="0.25">
      <c r="A37" s="186" t="s">
        <v>28</v>
      </c>
      <c r="B37" s="187"/>
      <c r="C37" s="188"/>
      <c r="D37" s="17" t="s">
        <v>27</v>
      </c>
      <c r="E37" s="184">
        <f>SUM(E17:E36)</f>
        <v>36530</v>
      </c>
      <c r="F37" s="45"/>
      <c r="G37" s="45"/>
      <c r="H37" s="45"/>
      <c r="I37" s="22">
        <f>SUM(I17,I19,I21,I23,I25,I27,I29,I31,I33,I35)</f>
        <v>5091</v>
      </c>
      <c r="J37" s="22">
        <f t="shared" ref="J37:Y38" si="0">SUM(J17,J19,J21,J23,J25,J27,J29,J31,J33,J35)</f>
        <v>567</v>
      </c>
      <c r="K37" s="22">
        <f t="shared" si="0"/>
        <v>7</v>
      </c>
      <c r="L37" s="22">
        <f t="shared" si="0"/>
        <v>0</v>
      </c>
      <c r="M37" s="22">
        <f t="shared" si="0"/>
        <v>2</v>
      </c>
      <c r="N37" s="22">
        <f t="shared" si="0"/>
        <v>0</v>
      </c>
      <c r="O37" s="22">
        <f t="shared" si="0"/>
        <v>107</v>
      </c>
      <c r="P37" s="22">
        <f t="shared" si="0"/>
        <v>8</v>
      </c>
      <c r="Q37" s="22">
        <f t="shared" si="0"/>
        <v>0</v>
      </c>
      <c r="R37" s="22">
        <f t="shared" si="0"/>
        <v>209</v>
      </c>
      <c r="S37" s="22">
        <f t="shared" si="0"/>
        <v>174</v>
      </c>
      <c r="T37" s="22">
        <f t="shared" si="0"/>
        <v>10</v>
      </c>
      <c r="U37" s="22">
        <f t="shared" si="0"/>
        <v>0</v>
      </c>
      <c r="V37" s="22">
        <f t="shared" si="0"/>
        <v>2830</v>
      </c>
      <c r="W37" s="22">
        <f t="shared" si="0"/>
        <v>0</v>
      </c>
      <c r="X37" s="22">
        <f t="shared" si="0"/>
        <v>0</v>
      </c>
      <c r="Y37" s="22">
        <f t="shared" si="0"/>
        <v>156</v>
      </c>
      <c r="Z37" s="23"/>
      <c r="AA37" s="30"/>
      <c r="AB37" s="30"/>
    </row>
    <row r="38" spans="1:28" ht="21.6" customHeight="1" x14ac:dyDescent="0.25">
      <c r="A38" s="189"/>
      <c r="B38" s="190"/>
      <c r="C38" s="191"/>
      <c r="D38" s="17" t="s">
        <v>24</v>
      </c>
      <c r="E38" s="184"/>
      <c r="F38" s="45"/>
      <c r="G38" s="45"/>
      <c r="H38" s="45"/>
      <c r="I38" s="17">
        <f>SUM(I18,I20,I22,I24,I26,I28,I30,I32,I34,I36)</f>
        <v>3727.6006400000006</v>
      </c>
      <c r="J38" s="17">
        <f t="shared" si="0"/>
        <v>1727.8076999999998</v>
      </c>
      <c r="K38" s="17">
        <f t="shared" si="0"/>
        <v>926.06794000000014</v>
      </c>
      <c r="L38" s="17">
        <f t="shared" si="0"/>
        <v>0</v>
      </c>
      <c r="M38" s="17">
        <f t="shared" si="0"/>
        <v>719.14615000000003</v>
      </c>
      <c r="N38" s="17">
        <f t="shared" si="0"/>
        <v>0</v>
      </c>
      <c r="O38" s="17">
        <f t="shared" si="0"/>
        <v>94.761539999999997</v>
      </c>
      <c r="P38" s="17">
        <f t="shared" si="0"/>
        <v>1691</v>
      </c>
      <c r="Q38" s="17">
        <f t="shared" si="0"/>
        <v>0</v>
      </c>
      <c r="R38" s="17">
        <f t="shared" si="0"/>
        <v>1785.76154</v>
      </c>
      <c r="S38" s="17">
        <f t="shared" si="0"/>
        <v>955.7165</v>
      </c>
      <c r="T38" s="17">
        <f t="shared" si="0"/>
        <v>1691</v>
      </c>
      <c r="U38" s="17">
        <f t="shared" si="0"/>
        <v>0</v>
      </c>
      <c r="V38" s="17">
        <f t="shared" si="0"/>
        <v>3576.0070500000002</v>
      </c>
      <c r="W38" s="17">
        <f t="shared" si="0"/>
        <v>0</v>
      </c>
      <c r="X38" s="17">
        <f t="shared" si="0"/>
        <v>0</v>
      </c>
      <c r="Y38" s="17">
        <f t="shared" si="0"/>
        <v>699.76976000000002</v>
      </c>
      <c r="Z38" s="17">
        <f t="shared" ref="Z38" si="1">SUM(Z18,Z20,Z22,Z24,Z26,Z28,Z30,Z32,Z34,Z36)</f>
        <v>17594.638819999996</v>
      </c>
      <c r="AA38" s="24"/>
      <c r="AB38" s="30"/>
    </row>
    <row r="39" spans="1:28" x14ac:dyDescent="0.25">
      <c r="A39" s="30"/>
      <c r="B39" s="30"/>
      <c r="C39" s="34"/>
      <c r="D39" s="33"/>
      <c r="E39" s="34"/>
      <c r="F39" s="34"/>
      <c r="G39" s="34"/>
      <c r="H39" s="34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0"/>
      <c r="AB39" s="30"/>
    </row>
    <row r="40" spans="1:28" x14ac:dyDescent="0.25">
      <c r="A40" s="159"/>
      <c r="B40" s="159"/>
      <c r="C40" s="159"/>
      <c r="D40" s="157"/>
      <c r="E40" s="15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0"/>
      <c r="AB40" s="30"/>
    </row>
    <row r="41" spans="1:28" x14ac:dyDescent="0.25">
      <c r="A41" s="159"/>
      <c r="B41" s="159"/>
      <c r="C41" s="159"/>
      <c r="D41" s="157"/>
      <c r="E41" s="15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0"/>
      <c r="AB41" s="30"/>
    </row>
    <row r="42" spans="1:28" ht="40.5" customHeight="1" x14ac:dyDescent="0.25">
      <c r="A42" s="158" t="s">
        <v>53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30"/>
      <c r="AB42" s="30"/>
    </row>
    <row r="43" spans="1:28" x14ac:dyDescent="0.25">
      <c r="A43" s="30"/>
      <c r="B43" s="30"/>
      <c r="C43" s="34"/>
      <c r="D43" s="33"/>
      <c r="E43" s="34"/>
      <c r="F43" s="34"/>
      <c r="G43" s="34"/>
      <c r="H43" s="34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0"/>
      <c r="AB43" s="30"/>
    </row>
    <row r="44" spans="1:28" x14ac:dyDescent="0.25">
      <c r="A44" s="30"/>
      <c r="B44" s="30"/>
      <c r="C44" s="34"/>
      <c r="D44" s="33"/>
      <c r="E44" s="34"/>
      <c r="F44" s="34"/>
      <c r="G44" s="34"/>
      <c r="H44" s="3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0"/>
      <c r="AB44" s="30"/>
    </row>
    <row r="45" spans="1:28" x14ac:dyDescent="0.25">
      <c r="A45" s="30"/>
      <c r="B45" s="30"/>
      <c r="C45" s="34"/>
      <c r="D45" s="33"/>
      <c r="E45" s="34"/>
      <c r="F45" s="34"/>
      <c r="G45" s="34"/>
      <c r="H45" s="34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0"/>
      <c r="AB45" s="30"/>
    </row>
    <row r="46" spans="1:28" x14ac:dyDescent="0.25">
      <c r="A46" s="30"/>
      <c r="B46" s="30"/>
      <c r="C46" s="34"/>
      <c r="D46" s="33"/>
      <c r="E46" s="34"/>
      <c r="F46" s="34"/>
      <c r="G46" s="34"/>
      <c r="H46" s="34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0"/>
      <c r="AB46" s="30"/>
    </row>
    <row r="47" spans="1:28" x14ac:dyDescent="0.25">
      <c r="A47" s="30"/>
      <c r="B47" s="30"/>
      <c r="C47" s="34"/>
      <c r="D47" s="33"/>
      <c r="E47" s="34"/>
      <c r="F47" s="34"/>
      <c r="G47" s="34"/>
      <c r="H47" s="3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0"/>
      <c r="AB47" s="30"/>
    </row>
    <row r="48" spans="1:28" x14ac:dyDescent="0.25">
      <c r="A48" s="30"/>
      <c r="B48" s="30"/>
      <c r="C48" s="34"/>
      <c r="D48" s="33"/>
      <c r="E48" s="34"/>
      <c r="F48" s="34"/>
      <c r="G48" s="34"/>
      <c r="H48" s="34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0"/>
      <c r="AB48" s="30"/>
    </row>
    <row r="49" spans="1:28" x14ac:dyDescent="0.25">
      <c r="A49" s="30"/>
      <c r="B49" s="30"/>
      <c r="C49" s="34"/>
      <c r="D49" s="33"/>
      <c r="E49" s="34"/>
      <c r="F49" s="34"/>
      <c r="G49" s="34"/>
      <c r="H49" s="34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0"/>
      <c r="AB49" s="30"/>
    </row>
    <row r="50" spans="1:28" x14ac:dyDescent="0.25">
      <c r="A50" s="30"/>
      <c r="B50" s="30"/>
      <c r="C50" s="34"/>
      <c r="D50" s="33"/>
      <c r="E50" s="34"/>
      <c r="F50" s="34"/>
      <c r="G50" s="34"/>
      <c r="H50" s="3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0"/>
      <c r="AB50" s="30"/>
    </row>
    <row r="51" spans="1:28" x14ac:dyDescent="0.25">
      <c r="A51" s="30"/>
      <c r="B51" s="30"/>
      <c r="C51" s="34"/>
      <c r="D51" s="33"/>
      <c r="E51" s="34"/>
      <c r="F51" s="34"/>
      <c r="G51" s="34"/>
      <c r="H51" s="34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0"/>
      <c r="AB51" s="30"/>
    </row>
    <row r="52" spans="1:28" x14ac:dyDescent="0.25">
      <c r="A52" s="30"/>
      <c r="B52" s="30"/>
      <c r="C52" s="34"/>
      <c r="D52" s="33"/>
      <c r="E52" s="34"/>
      <c r="F52" s="34"/>
      <c r="G52" s="34"/>
      <c r="H52" s="34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0"/>
      <c r="AB52" s="30"/>
    </row>
    <row r="53" spans="1:28" x14ac:dyDescent="0.25">
      <c r="A53" s="30"/>
      <c r="B53" s="30"/>
      <c r="C53" s="34"/>
      <c r="D53" s="33"/>
      <c r="E53" s="34"/>
      <c r="F53" s="34"/>
      <c r="G53" s="34"/>
      <c r="H53" s="3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0"/>
      <c r="AB53" s="30"/>
    </row>
    <row r="54" spans="1:28" x14ac:dyDescent="0.25">
      <c r="A54" s="30"/>
      <c r="B54" s="30"/>
      <c r="C54" s="34"/>
      <c r="D54" s="33"/>
      <c r="E54" s="34"/>
      <c r="F54" s="34"/>
      <c r="G54" s="34"/>
      <c r="H54" s="3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0"/>
      <c r="AB54" s="30"/>
    </row>
    <row r="55" spans="1:28" x14ac:dyDescent="0.25">
      <c r="A55" s="30"/>
      <c r="B55" s="30"/>
      <c r="C55" s="34"/>
      <c r="D55" s="33"/>
      <c r="E55" s="34"/>
      <c r="F55" s="34"/>
      <c r="G55" s="34"/>
      <c r="H55" s="3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0"/>
      <c r="AB55" s="30"/>
    </row>
    <row r="56" spans="1:28" x14ac:dyDescent="0.25">
      <c r="A56" s="30"/>
      <c r="B56" s="30"/>
      <c r="C56" s="34"/>
      <c r="D56" s="33"/>
      <c r="E56" s="34"/>
      <c r="F56" s="34"/>
      <c r="G56" s="34"/>
      <c r="H56" s="3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0"/>
      <c r="AB56" s="30"/>
    </row>
    <row r="57" spans="1:28" x14ac:dyDescent="0.25">
      <c r="A57" s="30"/>
      <c r="B57" s="30"/>
      <c r="C57" s="34"/>
      <c r="D57" s="33"/>
      <c r="E57" s="34"/>
      <c r="F57" s="34"/>
      <c r="G57" s="34"/>
      <c r="H57" s="3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0"/>
      <c r="AB57" s="30"/>
    </row>
    <row r="58" spans="1:28" x14ac:dyDescent="0.25">
      <c r="A58" s="30"/>
      <c r="B58" s="30"/>
      <c r="C58" s="34"/>
      <c r="D58" s="33"/>
      <c r="E58" s="34"/>
      <c r="F58" s="34"/>
      <c r="G58" s="34"/>
      <c r="H58" s="3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0"/>
      <c r="AB58" s="30"/>
    </row>
    <row r="59" spans="1:28" x14ac:dyDescent="0.25">
      <c r="A59" s="30"/>
      <c r="B59" s="30"/>
      <c r="C59" s="34"/>
      <c r="D59" s="33"/>
      <c r="E59" s="34"/>
      <c r="F59" s="34"/>
      <c r="G59" s="34"/>
      <c r="H59" s="3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0"/>
      <c r="AB59" s="30"/>
    </row>
    <row r="60" spans="1:28" x14ac:dyDescent="0.25">
      <c r="A60" s="30"/>
      <c r="B60" s="30"/>
      <c r="C60" s="34"/>
      <c r="D60" s="33"/>
      <c r="E60" s="34"/>
      <c r="F60" s="34"/>
      <c r="G60" s="34"/>
      <c r="H60" s="3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0"/>
      <c r="AB60" s="30"/>
    </row>
    <row r="61" spans="1:28" x14ac:dyDescent="0.25">
      <c r="A61" s="30"/>
      <c r="B61" s="30"/>
      <c r="C61" s="34"/>
      <c r="D61" s="33"/>
      <c r="E61" s="34"/>
      <c r="F61" s="34"/>
      <c r="G61" s="34"/>
      <c r="H61" s="3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0"/>
      <c r="AB61" s="30"/>
    </row>
    <row r="62" spans="1:28" x14ac:dyDescent="0.25">
      <c r="A62" s="30"/>
      <c r="B62" s="30"/>
      <c r="C62" s="34"/>
      <c r="D62" s="33"/>
      <c r="E62" s="34"/>
      <c r="F62" s="34"/>
      <c r="G62" s="34"/>
      <c r="H62" s="3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0"/>
      <c r="AB62" s="30"/>
    </row>
    <row r="63" spans="1:28" x14ac:dyDescent="0.25">
      <c r="A63" s="30"/>
      <c r="B63" s="30"/>
      <c r="C63" s="34"/>
      <c r="D63" s="33"/>
      <c r="E63" s="34"/>
      <c r="F63" s="34"/>
      <c r="G63" s="34"/>
      <c r="H63" s="3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0"/>
      <c r="AB63" s="30"/>
    </row>
    <row r="64" spans="1:28" x14ac:dyDescent="0.25">
      <c r="A64" s="30"/>
      <c r="B64" s="30"/>
      <c r="C64" s="34"/>
      <c r="D64" s="33"/>
      <c r="E64" s="34"/>
      <c r="F64" s="34"/>
      <c r="G64" s="34"/>
      <c r="H64" s="3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0"/>
      <c r="AB64" s="30"/>
    </row>
    <row r="65" spans="1:28" x14ac:dyDescent="0.25">
      <c r="A65" s="30"/>
      <c r="B65" s="30"/>
      <c r="C65" s="34"/>
      <c r="D65" s="33"/>
      <c r="E65" s="34"/>
      <c r="F65" s="34"/>
      <c r="G65" s="34"/>
      <c r="H65" s="3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0"/>
      <c r="AB65" s="30"/>
    </row>
    <row r="66" spans="1:28" x14ac:dyDescent="0.25">
      <c r="A66" s="30"/>
      <c r="B66" s="30"/>
      <c r="C66" s="34"/>
      <c r="D66" s="33"/>
      <c r="E66" s="34"/>
      <c r="F66" s="34"/>
      <c r="G66" s="34"/>
      <c r="H66" s="3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0"/>
      <c r="AB66" s="30"/>
    </row>
    <row r="67" spans="1:28" x14ac:dyDescent="0.25">
      <c r="A67" s="30"/>
      <c r="B67" s="30"/>
      <c r="C67" s="34"/>
      <c r="D67" s="33"/>
      <c r="E67" s="34"/>
      <c r="F67" s="34"/>
      <c r="G67" s="34"/>
      <c r="H67" s="3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0"/>
      <c r="AB67" s="30"/>
    </row>
    <row r="68" spans="1:28" x14ac:dyDescent="0.25">
      <c r="A68" s="30"/>
      <c r="B68" s="30"/>
      <c r="C68" s="34"/>
      <c r="D68" s="33"/>
      <c r="E68" s="34"/>
      <c r="F68" s="34"/>
      <c r="G68" s="34"/>
      <c r="H68" s="3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0"/>
      <c r="AB68" s="30"/>
    </row>
    <row r="69" spans="1:28" x14ac:dyDescent="0.25">
      <c r="A69" s="30"/>
      <c r="B69" s="30"/>
      <c r="C69" s="34"/>
      <c r="D69" s="33"/>
      <c r="E69" s="34"/>
      <c r="F69" s="34"/>
      <c r="G69" s="34"/>
      <c r="H69" s="3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0"/>
      <c r="AB69" s="30"/>
    </row>
    <row r="70" spans="1:28" x14ac:dyDescent="0.25">
      <c r="A70" s="30"/>
      <c r="B70" s="30"/>
      <c r="C70" s="34"/>
      <c r="D70" s="33"/>
      <c r="E70" s="34"/>
      <c r="F70" s="34"/>
      <c r="G70" s="34"/>
      <c r="H70" s="3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0"/>
      <c r="AB70" s="30"/>
    </row>
    <row r="71" spans="1:28" x14ac:dyDescent="0.25">
      <c r="A71" s="30"/>
      <c r="B71" s="30"/>
      <c r="C71" s="34"/>
      <c r="D71" s="33"/>
      <c r="E71" s="34"/>
      <c r="F71" s="34"/>
      <c r="G71" s="34"/>
      <c r="H71" s="3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0"/>
      <c r="AB71" s="30"/>
    </row>
    <row r="72" spans="1:28" x14ac:dyDescent="0.25">
      <c r="A72" s="30"/>
      <c r="B72" s="30"/>
      <c r="C72" s="34"/>
      <c r="D72" s="33"/>
      <c r="E72" s="34"/>
      <c r="F72" s="34"/>
      <c r="G72" s="34"/>
      <c r="H72" s="3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0"/>
      <c r="AB72" s="30"/>
    </row>
    <row r="73" spans="1:28" x14ac:dyDescent="0.25">
      <c r="A73" s="30"/>
      <c r="B73" s="30"/>
      <c r="C73" s="34"/>
      <c r="D73" s="33"/>
      <c r="E73" s="34"/>
      <c r="F73" s="34"/>
      <c r="G73" s="34"/>
      <c r="H73" s="3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0"/>
      <c r="AB73" s="30"/>
    </row>
    <row r="74" spans="1:28" x14ac:dyDescent="0.25">
      <c r="A74" s="30"/>
      <c r="B74" s="30"/>
      <c r="C74" s="34"/>
      <c r="D74" s="33"/>
      <c r="E74" s="34"/>
      <c r="F74" s="34"/>
      <c r="G74" s="34"/>
      <c r="H74" s="3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0"/>
      <c r="AB74" s="30"/>
    </row>
    <row r="75" spans="1:28" x14ac:dyDescent="0.25">
      <c r="A75" s="30"/>
      <c r="B75" s="30"/>
      <c r="C75" s="34"/>
      <c r="D75" s="33"/>
      <c r="E75" s="34"/>
      <c r="F75" s="34"/>
      <c r="G75" s="34"/>
      <c r="H75" s="3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0"/>
      <c r="AB75" s="30"/>
    </row>
    <row r="76" spans="1:28" x14ac:dyDescent="0.25">
      <c r="A76" s="30"/>
      <c r="B76" s="30"/>
      <c r="C76" s="34"/>
      <c r="D76" s="33"/>
      <c r="E76" s="34"/>
      <c r="F76" s="34"/>
      <c r="G76" s="34"/>
      <c r="H76" s="3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0"/>
      <c r="AB76" s="30"/>
    </row>
    <row r="77" spans="1:28" x14ac:dyDescent="0.25">
      <c r="A77" s="30"/>
      <c r="B77" s="30"/>
      <c r="C77" s="34"/>
      <c r="D77" s="33"/>
      <c r="E77" s="34"/>
      <c r="F77" s="34"/>
      <c r="G77" s="34"/>
      <c r="H77" s="3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0"/>
      <c r="AB77" s="30"/>
    </row>
    <row r="78" spans="1:28" x14ac:dyDescent="0.25">
      <c r="A78" s="30"/>
      <c r="B78" s="30"/>
      <c r="C78" s="34"/>
      <c r="D78" s="33"/>
      <c r="E78" s="34"/>
      <c r="F78" s="34"/>
      <c r="G78" s="34"/>
      <c r="H78" s="3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0"/>
      <c r="AB78" s="30"/>
    </row>
    <row r="79" spans="1:28" x14ac:dyDescent="0.25">
      <c r="A79" s="30"/>
      <c r="B79" s="30"/>
      <c r="C79" s="34"/>
      <c r="D79" s="33"/>
      <c r="E79" s="34"/>
      <c r="F79" s="34"/>
      <c r="G79" s="34"/>
      <c r="H79" s="3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0"/>
      <c r="AB79" s="30"/>
    </row>
    <row r="80" spans="1:28" x14ac:dyDescent="0.25">
      <c r="A80" s="30"/>
      <c r="B80" s="30"/>
      <c r="C80" s="34"/>
      <c r="D80" s="33"/>
      <c r="E80" s="34"/>
      <c r="F80" s="34"/>
      <c r="G80" s="34"/>
      <c r="H80" s="3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0"/>
      <c r="AB80" s="30"/>
    </row>
    <row r="81" spans="1:28" x14ac:dyDescent="0.25">
      <c r="A81" s="30"/>
      <c r="B81" s="30"/>
      <c r="C81" s="34"/>
      <c r="D81" s="33"/>
      <c r="E81" s="34"/>
      <c r="F81" s="34"/>
      <c r="G81" s="34"/>
      <c r="H81" s="3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0"/>
      <c r="AB81" s="30"/>
    </row>
    <row r="82" spans="1:28" x14ac:dyDescent="0.25">
      <c r="A82" s="30"/>
      <c r="B82" s="30"/>
      <c r="C82" s="34"/>
      <c r="D82" s="33"/>
      <c r="E82" s="34"/>
      <c r="F82" s="34"/>
      <c r="G82" s="34"/>
      <c r="H82" s="3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0"/>
      <c r="AB82" s="30"/>
    </row>
    <row r="83" spans="1:28" x14ac:dyDescent="0.25">
      <c r="A83" s="30"/>
      <c r="B83" s="30"/>
      <c r="C83" s="34"/>
      <c r="D83" s="33"/>
      <c r="E83" s="34"/>
      <c r="F83" s="34"/>
      <c r="G83" s="34"/>
      <c r="H83" s="3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0"/>
      <c r="AB83" s="30"/>
    </row>
    <row r="84" spans="1:28" x14ac:dyDescent="0.25">
      <c r="A84" s="30"/>
      <c r="B84" s="30"/>
      <c r="C84" s="34"/>
      <c r="D84" s="33"/>
      <c r="E84" s="34"/>
      <c r="F84" s="34"/>
      <c r="G84" s="34"/>
      <c r="H84" s="3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0"/>
      <c r="AB84" s="30"/>
    </row>
    <row r="85" spans="1:28" x14ac:dyDescent="0.25">
      <c r="A85" s="30"/>
      <c r="B85" s="30"/>
      <c r="C85" s="34"/>
      <c r="D85" s="33"/>
      <c r="E85" s="34"/>
      <c r="F85" s="34"/>
      <c r="G85" s="34"/>
      <c r="H85" s="3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0"/>
      <c r="AB85" s="30"/>
    </row>
    <row r="86" spans="1:28" x14ac:dyDescent="0.25">
      <c r="A86" s="30"/>
      <c r="B86" s="30"/>
      <c r="C86" s="34"/>
      <c r="D86" s="33"/>
      <c r="E86" s="34"/>
      <c r="F86" s="34"/>
      <c r="G86" s="34"/>
      <c r="H86" s="3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0"/>
      <c r="AB86" s="30"/>
    </row>
    <row r="87" spans="1:28" x14ac:dyDescent="0.25">
      <c r="A87" s="30"/>
      <c r="B87" s="30"/>
      <c r="C87" s="34"/>
      <c r="D87" s="33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</row>
    <row r="88" spans="1:28" x14ac:dyDescent="0.25">
      <c r="A88" s="30"/>
      <c r="B88" s="30"/>
      <c r="C88" s="34"/>
      <c r="D88" s="33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</row>
    <row r="89" spans="1:28" x14ac:dyDescent="0.25">
      <c r="A89" s="30"/>
      <c r="B89" s="30"/>
      <c r="C89" s="34"/>
      <c r="D89" s="33"/>
      <c r="E89" s="34"/>
      <c r="F89" s="34"/>
      <c r="G89" s="34"/>
      <c r="H89" s="3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0"/>
      <c r="AB89" s="30"/>
    </row>
    <row r="90" spans="1:28" x14ac:dyDescent="0.25">
      <c r="A90" s="30"/>
      <c r="B90" s="30"/>
      <c r="C90" s="34"/>
      <c r="D90" s="33"/>
      <c r="E90" s="34"/>
      <c r="F90" s="34"/>
      <c r="G90" s="34"/>
      <c r="H90" s="3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0"/>
      <c r="AB90" s="30"/>
    </row>
    <row r="91" spans="1:28" x14ac:dyDescent="0.25">
      <c r="A91" s="159"/>
      <c r="B91" s="159"/>
      <c r="C91" s="156"/>
      <c r="D91" s="15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28" x14ac:dyDescent="0.25">
      <c r="A92" s="159"/>
      <c r="B92" s="159"/>
      <c r="C92" s="156"/>
      <c r="D92" s="15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28" x14ac:dyDescent="0.25">
      <c r="A93" s="159"/>
      <c r="B93" s="159"/>
      <c r="C93" s="156"/>
      <c r="D93" s="156"/>
      <c r="E93" s="156"/>
      <c r="F93" s="34"/>
      <c r="G93" s="34"/>
      <c r="H93" s="3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0"/>
      <c r="AB93" s="30"/>
    </row>
    <row r="94" spans="1:28" x14ac:dyDescent="0.25">
      <c r="A94" s="159"/>
      <c r="B94" s="159"/>
      <c r="C94" s="156"/>
      <c r="D94" s="156"/>
      <c r="E94" s="156"/>
      <c r="F94" s="34"/>
      <c r="G94" s="34"/>
      <c r="H94" s="3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0"/>
      <c r="AB94" s="30"/>
    </row>
    <row r="95" spans="1:28" x14ac:dyDescent="0.25">
      <c r="A95" s="30"/>
      <c r="B95" s="30"/>
      <c r="C95" s="156"/>
      <c r="D95" s="156"/>
      <c r="E95" s="34"/>
      <c r="F95" s="34"/>
      <c r="G95" s="34"/>
      <c r="H95" s="3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0"/>
      <c r="AB95" s="30"/>
    </row>
    <row r="96" spans="1:28" x14ac:dyDescent="0.25">
      <c r="A96" s="30"/>
      <c r="B96" s="30"/>
      <c r="C96" s="34"/>
      <c r="D96" s="33"/>
      <c r="E96" s="34"/>
      <c r="F96" s="34"/>
      <c r="G96" s="34"/>
      <c r="H96" s="3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0"/>
      <c r="AB96" s="30"/>
    </row>
    <row r="97" spans="1:28" x14ac:dyDescent="0.25">
      <c r="A97" s="30"/>
      <c r="B97" s="30"/>
      <c r="C97" s="34"/>
      <c r="D97" s="33"/>
      <c r="E97" s="34"/>
      <c r="F97" s="34"/>
      <c r="G97" s="34"/>
      <c r="H97" s="3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0"/>
      <c r="AB97" s="30"/>
    </row>
    <row r="98" spans="1:28" x14ac:dyDescent="0.25">
      <c r="A98" s="30"/>
      <c r="B98" s="30"/>
      <c r="C98" s="34"/>
      <c r="D98" s="33"/>
      <c r="E98" s="34"/>
      <c r="F98" s="34"/>
      <c r="G98" s="34"/>
      <c r="H98" s="3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0"/>
      <c r="AB98" s="30"/>
    </row>
    <row r="99" spans="1:28" x14ac:dyDescent="0.25">
      <c r="A99" s="30"/>
      <c r="B99" s="30"/>
      <c r="C99" s="34"/>
      <c r="D99" s="33"/>
      <c r="E99" s="34"/>
      <c r="F99" s="34"/>
      <c r="G99" s="34"/>
      <c r="H99" s="3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0"/>
      <c r="AB99" s="30"/>
    </row>
    <row r="100" spans="1:28" x14ac:dyDescent="0.25">
      <c r="A100" s="30"/>
      <c r="B100" s="30"/>
      <c r="C100" s="34"/>
      <c r="D100" s="33"/>
      <c r="E100" s="34"/>
      <c r="F100" s="34"/>
      <c r="G100" s="34"/>
      <c r="H100" s="3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0"/>
      <c r="AB100" s="30"/>
    </row>
    <row r="101" spans="1:28" x14ac:dyDescent="0.25">
      <c r="A101" s="30"/>
      <c r="B101" s="30"/>
      <c r="C101" s="34"/>
      <c r="D101" s="33"/>
      <c r="E101" s="34"/>
      <c r="F101" s="34"/>
      <c r="G101" s="34"/>
      <c r="H101" s="3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0"/>
      <c r="AB101" s="30"/>
    </row>
    <row r="102" spans="1:28" x14ac:dyDescent="0.25">
      <c r="A102" s="30"/>
      <c r="B102" s="30"/>
      <c r="C102" s="34"/>
      <c r="D102" s="33"/>
      <c r="E102" s="34"/>
      <c r="F102" s="34"/>
      <c r="G102" s="34"/>
      <c r="H102" s="3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0"/>
      <c r="AB102" s="30"/>
    </row>
    <row r="103" spans="1:28" x14ac:dyDescent="0.25">
      <c r="A103" s="30"/>
      <c r="B103" s="30"/>
      <c r="C103" s="34"/>
      <c r="D103" s="33"/>
      <c r="E103" s="34"/>
      <c r="F103" s="34"/>
      <c r="G103" s="34"/>
      <c r="H103" s="3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0"/>
      <c r="AB103" s="30"/>
    </row>
    <row r="104" spans="1:28" x14ac:dyDescent="0.25">
      <c r="A104" s="30"/>
      <c r="B104" s="30"/>
      <c r="C104" s="34"/>
      <c r="D104" s="33"/>
      <c r="E104" s="34"/>
      <c r="F104" s="34"/>
      <c r="G104" s="34"/>
      <c r="H104" s="3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0"/>
      <c r="AB104" s="30"/>
    </row>
    <row r="105" spans="1:28" x14ac:dyDescent="0.25">
      <c r="A105" s="30"/>
      <c r="B105" s="30"/>
      <c r="C105" s="34"/>
      <c r="D105" s="33"/>
      <c r="E105" s="34"/>
      <c r="F105" s="34"/>
      <c r="G105" s="34"/>
      <c r="H105" s="3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0"/>
      <c r="AB105" s="30"/>
    </row>
    <row r="106" spans="1:28" x14ac:dyDescent="0.25">
      <c r="A106" s="30"/>
      <c r="B106" s="30"/>
      <c r="C106" s="34"/>
      <c r="D106" s="33"/>
      <c r="E106" s="34"/>
      <c r="F106" s="34"/>
      <c r="G106" s="34"/>
      <c r="H106" s="3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0"/>
      <c r="AB106" s="30"/>
    </row>
    <row r="107" spans="1:28" x14ac:dyDescent="0.25">
      <c r="A107" s="30"/>
      <c r="B107" s="30"/>
      <c r="C107" s="34"/>
      <c r="D107" s="33"/>
      <c r="E107" s="34"/>
      <c r="F107" s="34"/>
      <c r="G107" s="34"/>
      <c r="H107" s="3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0"/>
      <c r="AB107" s="30"/>
    </row>
    <row r="108" spans="1:28" x14ac:dyDescent="0.25">
      <c r="A108" s="30"/>
      <c r="B108" s="30"/>
      <c r="C108" s="34"/>
      <c r="D108" s="33"/>
      <c r="E108" s="34"/>
      <c r="F108" s="34"/>
      <c r="G108" s="34"/>
      <c r="H108" s="3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0"/>
      <c r="AB108" s="30"/>
    </row>
    <row r="109" spans="1:28" x14ac:dyDescent="0.25">
      <c r="A109" s="30"/>
      <c r="B109" s="30"/>
      <c r="C109" s="34"/>
      <c r="D109" s="33"/>
      <c r="E109" s="34"/>
      <c r="F109" s="34"/>
      <c r="G109" s="34"/>
      <c r="H109" s="3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0"/>
      <c r="AB109" s="30"/>
    </row>
    <row r="110" spans="1:28" x14ac:dyDescent="0.25">
      <c r="A110" s="30"/>
      <c r="B110" s="30"/>
      <c r="C110" s="34"/>
      <c r="D110" s="33"/>
      <c r="E110" s="34"/>
      <c r="F110" s="34"/>
      <c r="G110" s="34"/>
      <c r="H110" s="3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0"/>
      <c r="AB110" s="30"/>
    </row>
    <row r="111" spans="1:28" x14ac:dyDescent="0.25">
      <c r="A111" s="30"/>
      <c r="B111" s="30"/>
      <c r="C111" s="34"/>
      <c r="D111" s="33"/>
      <c r="E111" s="34"/>
      <c r="F111" s="34"/>
      <c r="G111" s="34"/>
      <c r="H111" s="3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0"/>
      <c r="AB111" s="30"/>
    </row>
    <row r="112" spans="1:28" x14ac:dyDescent="0.25">
      <c r="A112" s="30"/>
      <c r="B112" s="30"/>
      <c r="C112" s="34"/>
      <c r="D112" s="33"/>
      <c r="E112" s="34"/>
      <c r="F112" s="34"/>
      <c r="G112" s="34"/>
      <c r="H112" s="3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0"/>
      <c r="AB112" s="30"/>
    </row>
    <row r="113" spans="1:28" x14ac:dyDescent="0.25">
      <c r="A113" s="30"/>
      <c r="B113" s="30"/>
      <c r="C113" s="34"/>
      <c r="D113" s="33"/>
      <c r="E113" s="34"/>
      <c r="F113" s="34"/>
      <c r="G113" s="34"/>
      <c r="H113" s="3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0"/>
      <c r="AB113" s="30"/>
    </row>
    <row r="114" spans="1:28" x14ac:dyDescent="0.25">
      <c r="A114" s="30"/>
      <c r="B114" s="30"/>
      <c r="C114" s="34"/>
      <c r="D114" s="33"/>
      <c r="E114" s="34"/>
      <c r="F114" s="34"/>
      <c r="G114" s="34"/>
      <c r="H114" s="3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0"/>
      <c r="AB114" s="30"/>
    </row>
    <row r="115" spans="1:28" x14ac:dyDescent="0.25">
      <c r="A115" s="30"/>
      <c r="B115" s="30"/>
      <c r="C115" s="34"/>
      <c r="D115" s="33"/>
      <c r="E115" s="34"/>
      <c r="F115" s="34"/>
      <c r="G115" s="34"/>
      <c r="H115" s="3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0"/>
      <c r="AB115" s="30"/>
    </row>
    <row r="116" spans="1:28" x14ac:dyDescent="0.25">
      <c r="A116" s="30"/>
      <c r="B116" s="30"/>
      <c r="C116" s="34"/>
      <c r="D116" s="33"/>
      <c r="E116" s="34"/>
      <c r="F116" s="34"/>
      <c r="G116" s="34"/>
      <c r="H116" s="3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0"/>
      <c r="AB116" s="30"/>
    </row>
    <row r="117" spans="1:28" x14ac:dyDescent="0.25">
      <c r="A117" s="30"/>
      <c r="B117" s="30"/>
      <c r="C117" s="34"/>
      <c r="D117" s="33"/>
      <c r="E117" s="34"/>
      <c r="F117" s="34"/>
      <c r="G117" s="34"/>
      <c r="H117" s="3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0"/>
      <c r="AB117" s="30"/>
    </row>
    <row r="118" spans="1:28" x14ac:dyDescent="0.25">
      <c r="A118" s="30"/>
      <c r="B118" s="30"/>
      <c r="C118" s="34"/>
      <c r="D118" s="33"/>
      <c r="E118" s="34"/>
      <c r="F118" s="34"/>
      <c r="G118" s="34"/>
      <c r="H118" s="3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0"/>
      <c r="AB118" s="30"/>
    </row>
    <row r="119" spans="1:28" x14ac:dyDescent="0.25">
      <c r="A119" s="30"/>
      <c r="B119" s="30"/>
      <c r="C119" s="34"/>
      <c r="D119" s="33"/>
      <c r="E119" s="34"/>
      <c r="F119" s="34"/>
      <c r="G119" s="34"/>
      <c r="H119" s="3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0"/>
      <c r="AB119" s="30"/>
    </row>
    <row r="120" spans="1:28" x14ac:dyDescent="0.25">
      <c r="A120" s="30"/>
      <c r="B120" s="30"/>
      <c r="C120" s="34"/>
      <c r="D120" s="33"/>
      <c r="E120" s="34"/>
      <c r="F120" s="34"/>
      <c r="G120" s="34"/>
      <c r="H120" s="3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0"/>
      <c r="AB120" s="30"/>
    </row>
    <row r="121" spans="1:28" x14ac:dyDescent="0.25">
      <c r="A121" s="30"/>
      <c r="B121" s="30"/>
      <c r="C121" s="34"/>
      <c r="D121" s="33"/>
      <c r="E121" s="34"/>
      <c r="F121" s="34"/>
      <c r="G121" s="34"/>
      <c r="H121" s="3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0"/>
      <c r="AB121" s="30"/>
    </row>
    <row r="122" spans="1:28" x14ac:dyDescent="0.25">
      <c r="A122" s="30"/>
      <c r="B122" s="30"/>
      <c r="C122" s="34"/>
      <c r="D122" s="33"/>
      <c r="E122" s="34"/>
      <c r="F122" s="34"/>
      <c r="G122" s="34"/>
      <c r="H122" s="3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0"/>
      <c r="AB122" s="30"/>
    </row>
    <row r="123" spans="1:28" x14ac:dyDescent="0.25">
      <c r="A123" s="30"/>
      <c r="B123" s="30"/>
      <c r="C123" s="34"/>
      <c r="D123" s="33"/>
      <c r="E123" s="34"/>
      <c r="F123" s="34"/>
      <c r="G123" s="34"/>
      <c r="H123" s="3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0"/>
      <c r="AB123" s="30"/>
    </row>
    <row r="124" spans="1:28" x14ac:dyDescent="0.25">
      <c r="A124" s="30"/>
      <c r="B124" s="30"/>
      <c r="C124" s="34"/>
      <c r="D124" s="33"/>
      <c r="E124" s="34"/>
      <c r="F124" s="34"/>
      <c r="G124" s="34"/>
      <c r="H124" s="3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0"/>
      <c r="AB124" s="30"/>
    </row>
    <row r="125" spans="1:28" x14ac:dyDescent="0.25">
      <c r="A125" s="30"/>
      <c r="B125" s="30"/>
      <c r="C125" s="34"/>
      <c r="D125" s="33"/>
      <c r="E125" s="34"/>
      <c r="F125" s="34"/>
      <c r="G125" s="34"/>
      <c r="H125" s="3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0"/>
      <c r="AB125" s="30"/>
    </row>
    <row r="126" spans="1:28" x14ac:dyDescent="0.25">
      <c r="A126" s="30"/>
      <c r="B126" s="30"/>
      <c r="C126" s="34"/>
      <c r="D126" s="33"/>
      <c r="E126" s="34"/>
      <c r="F126" s="34"/>
      <c r="G126" s="34"/>
      <c r="H126" s="3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0"/>
      <c r="AB126" s="30"/>
    </row>
    <row r="127" spans="1:28" x14ac:dyDescent="0.25">
      <c r="A127" s="30"/>
      <c r="B127" s="30"/>
      <c r="C127" s="34"/>
      <c r="D127" s="33"/>
      <c r="E127" s="34"/>
      <c r="F127" s="34"/>
      <c r="G127" s="34"/>
      <c r="H127" s="3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0"/>
      <c r="AB127" s="30"/>
    </row>
    <row r="128" spans="1:28" x14ac:dyDescent="0.25">
      <c r="A128" s="30"/>
      <c r="B128" s="30"/>
      <c r="C128" s="34"/>
      <c r="D128" s="33"/>
      <c r="E128" s="34"/>
      <c r="F128" s="34"/>
      <c r="G128" s="34"/>
      <c r="H128" s="3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0"/>
      <c r="AB128" s="30"/>
    </row>
    <row r="129" spans="1:28" x14ac:dyDescent="0.25">
      <c r="A129" s="30"/>
      <c r="B129" s="30"/>
      <c r="C129" s="34"/>
      <c r="D129" s="33"/>
      <c r="E129" s="34"/>
      <c r="F129" s="34"/>
      <c r="G129" s="34"/>
      <c r="H129" s="3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0"/>
      <c r="AB129" s="30"/>
    </row>
    <row r="130" spans="1:28" x14ac:dyDescent="0.25">
      <c r="A130" s="30"/>
      <c r="B130" s="30"/>
      <c r="C130" s="34"/>
      <c r="D130" s="33"/>
      <c r="E130" s="34"/>
      <c r="F130" s="34"/>
      <c r="G130" s="34"/>
      <c r="H130" s="3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0"/>
      <c r="AB130" s="30"/>
    </row>
    <row r="131" spans="1:28" x14ac:dyDescent="0.25">
      <c r="A131" s="30"/>
      <c r="B131" s="30"/>
      <c r="C131" s="34"/>
      <c r="D131" s="33"/>
      <c r="E131" s="34"/>
      <c r="F131" s="34"/>
      <c r="G131" s="34"/>
      <c r="H131" s="3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0"/>
      <c r="AB131" s="30"/>
    </row>
    <row r="132" spans="1:28" x14ac:dyDescent="0.25">
      <c r="A132" s="30"/>
      <c r="B132" s="30"/>
      <c r="C132" s="34"/>
      <c r="D132" s="33"/>
      <c r="E132" s="34"/>
      <c r="F132" s="34"/>
      <c r="G132" s="34"/>
      <c r="H132" s="3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0"/>
      <c r="AB132" s="30"/>
    </row>
    <row r="133" spans="1:28" x14ac:dyDescent="0.25">
      <c r="A133" s="30"/>
      <c r="B133" s="30"/>
      <c r="C133" s="34"/>
      <c r="D133" s="33"/>
      <c r="E133" s="34"/>
      <c r="F133" s="34"/>
      <c r="G133" s="34"/>
      <c r="H133" s="3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0"/>
      <c r="AB133" s="30"/>
    </row>
    <row r="134" spans="1:28" x14ac:dyDescent="0.25">
      <c r="A134" s="30"/>
      <c r="B134" s="30"/>
      <c r="C134" s="34"/>
      <c r="D134" s="33"/>
      <c r="E134" s="34"/>
      <c r="F134" s="34"/>
      <c r="G134" s="34"/>
      <c r="H134" s="3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0"/>
      <c r="AB134" s="30"/>
    </row>
    <row r="135" spans="1:28" x14ac:dyDescent="0.25">
      <c r="A135" s="30"/>
      <c r="B135" s="30"/>
      <c r="C135" s="34"/>
      <c r="D135" s="33"/>
      <c r="E135" s="34"/>
      <c r="F135" s="34"/>
      <c r="G135" s="34"/>
      <c r="H135" s="3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0"/>
      <c r="AB135" s="30"/>
    </row>
    <row r="136" spans="1:28" x14ac:dyDescent="0.25">
      <c r="A136" s="30"/>
      <c r="B136" s="30"/>
      <c r="C136" s="34"/>
      <c r="D136" s="33"/>
      <c r="E136" s="34"/>
      <c r="F136" s="34"/>
      <c r="G136" s="34"/>
      <c r="H136" s="3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0"/>
      <c r="AB136" s="30"/>
    </row>
    <row r="137" spans="1:28" x14ac:dyDescent="0.25">
      <c r="A137" s="30"/>
      <c r="B137" s="30"/>
      <c r="C137" s="34"/>
      <c r="D137" s="33"/>
      <c r="E137" s="34"/>
      <c r="F137" s="34"/>
      <c r="G137" s="34"/>
      <c r="H137" s="3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0"/>
      <c r="AB137" s="30"/>
    </row>
    <row r="138" spans="1:28" x14ac:dyDescent="0.25">
      <c r="A138" s="30"/>
      <c r="B138" s="30"/>
      <c r="C138" s="34"/>
      <c r="D138" s="33"/>
      <c r="E138" s="34"/>
      <c r="F138" s="34"/>
      <c r="G138" s="34"/>
      <c r="H138" s="3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0"/>
      <c r="AB138" s="30"/>
    </row>
    <row r="139" spans="1:28" x14ac:dyDescent="0.25">
      <c r="A139" s="30"/>
      <c r="B139" s="30"/>
      <c r="C139" s="34"/>
      <c r="D139" s="33"/>
      <c r="E139" s="34"/>
      <c r="F139" s="34"/>
      <c r="G139" s="34"/>
      <c r="H139" s="3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0"/>
      <c r="AB139" s="30"/>
    </row>
    <row r="140" spans="1:28" x14ac:dyDescent="0.25">
      <c r="A140" s="30"/>
      <c r="B140" s="30"/>
      <c r="C140" s="34"/>
      <c r="D140" s="33"/>
      <c r="E140" s="34"/>
      <c r="F140" s="34"/>
      <c r="G140" s="34"/>
      <c r="H140" s="3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0"/>
      <c r="AB140" s="30"/>
    </row>
    <row r="141" spans="1:28" x14ac:dyDescent="0.25">
      <c r="A141" s="30"/>
      <c r="B141" s="30"/>
      <c r="C141" s="34"/>
      <c r="D141" s="33"/>
      <c r="E141" s="34"/>
      <c r="F141" s="34"/>
      <c r="G141" s="34"/>
      <c r="H141" s="3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0"/>
      <c r="AB141" s="30"/>
    </row>
    <row r="142" spans="1:28" x14ac:dyDescent="0.25">
      <c r="A142" s="30"/>
      <c r="B142" s="30"/>
      <c r="C142" s="34"/>
      <c r="D142" s="33"/>
      <c r="E142" s="34"/>
      <c r="F142" s="34"/>
      <c r="G142" s="34"/>
      <c r="H142" s="3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0"/>
      <c r="AB142" s="30"/>
    </row>
    <row r="143" spans="1:28" x14ac:dyDescent="0.25">
      <c r="A143" s="30"/>
      <c r="B143" s="30"/>
      <c r="C143" s="34"/>
      <c r="D143" s="33"/>
      <c r="E143" s="34"/>
      <c r="F143" s="34"/>
      <c r="G143" s="34"/>
      <c r="H143" s="3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0"/>
      <c r="AB143" s="30"/>
    </row>
    <row r="144" spans="1:28" x14ac:dyDescent="0.25">
      <c r="A144" s="30"/>
      <c r="B144" s="30"/>
      <c r="C144" s="34"/>
      <c r="D144" s="33"/>
      <c r="E144" s="34"/>
      <c r="F144" s="34"/>
      <c r="G144" s="34"/>
      <c r="H144" s="3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0"/>
      <c r="AB144" s="30"/>
    </row>
    <row r="145" spans="1:28" x14ac:dyDescent="0.25">
      <c r="A145" s="30"/>
      <c r="B145" s="30"/>
      <c r="C145" s="34"/>
      <c r="D145" s="33"/>
      <c r="E145" s="34"/>
      <c r="F145" s="34"/>
      <c r="G145" s="34"/>
      <c r="H145" s="3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0"/>
      <c r="AB145" s="30"/>
    </row>
    <row r="146" spans="1:28" x14ac:dyDescent="0.25">
      <c r="A146" s="30"/>
      <c r="B146" s="30"/>
      <c r="C146" s="34"/>
      <c r="D146" s="33"/>
      <c r="E146" s="34"/>
      <c r="F146" s="34"/>
      <c r="G146" s="34"/>
      <c r="H146" s="3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0"/>
      <c r="AB146" s="30"/>
    </row>
    <row r="147" spans="1:28" x14ac:dyDescent="0.25">
      <c r="A147" s="30"/>
      <c r="B147" s="30"/>
      <c r="C147" s="34"/>
      <c r="D147" s="33"/>
      <c r="E147" s="34"/>
      <c r="F147" s="34"/>
      <c r="G147" s="34"/>
      <c r="H147" s="3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0"/>
      <c r="AB147" s="30"/>
    </row>
    <row r="148" spans="1:28" x14ac:dyDescent="0.25">
      <c r="A148" s="30"/>
      <c r="B148" s="30"/>
      <c r="C148" s="34"/>
      <c r="D148" s="33"/>
      <c r="E148" s="34"/>
      <c r="F148" s="34"/>
      <c r="G148" s="34"/>
      <c r="H148" s="3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0"/>
      <c r="AB148" s="30"/>
    </row>
    <row r="149" spans="1:28" x14ac:dyDescent="0.25">
      <c r="A149" s="30"/>
      <c r="B149" s="30"/>
      <c r="C149" s="34"/>
      <c r="D149" s="33"/>
      <c r="E149" s="34"/>
      <c r="F149" s="34"/>
      <c r="G149" s="34"/>
      <c r="H149" s="3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0"/>
      <c r="AB149" s="30"/>
    </row>
    <row r="150" spans="1:28" x14ac:dyDescent="0.25">
      <c r="A150" s="30"/>
      <c r="B150" s="30"/>
      <c r="C150" s="34"/>
      <c r="D150" s="33"/>
      <c r="E150" s="34"/>
      <c r="F150" s="34"/>
      <c r="G150" s="34"/>
      <c r="H150" s="3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0"/>
      <c r="AB150" s="30"/>
    </row>
    <row r="151" spans="1:28" x14ac:dyDescent="0.25">
      <c r="A151" s="30"/>
      <c r="B151" s="30"/>
      <c r="C151" s="34"/>
      <c r="D151" s="33"/>
      <c r="E151" s="34"/>
      <c r="F151" s="34"/>
      <c r="G151" s="34"/>
      <c r="H151" s="3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0"/>
      <c r="AB151" s="30"/>
    </row>
    <row r="152" spans="1:28" x14ac:dyDescent="0.25">
      <c r="A152" s="30"/>
      <c r="B152" s="30"/>
      <c r="C152" s="34"/>
      <c r="D152" s="33"/>
      <c r="E152" s="34"/>
      <c r="F152" s="34"/>
      <c r="G152" s="34"/>
      <c r="H152" s="3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0"/>
      <c r="AB152" s="30"/>
    </row>
    <row r="153" spans="1:28" x14ac:dyDescent="0.25">
      <c r="A153" s="30"/>
      <c r="B153" s="30"/>
      <c r="C153" s="34"/>
      <c r="D153" s="33"/>
      <c r="E153" s="34"/>
      <c r="F153" s="34"/>
      <c r="G153" s="34"/>
      <c r="H153" s="3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0"/>
      <c r="AB153" s="30"/>
    </row>
    <row r="154" spans="1:28" x14ac:dyDescent="0.25">
      <c r="A154" s="30"/>
      <c r="B154" s="30"/>
      <c r="C154" s="34"/>
      <c r="D154" s="33"/>
      <c r="E154" s="34"/>
      <c r="F154" s="34"/>
      <c r="G154" s="34"/>
      <c r="H154" s="3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0"/>
      <c r="AB154" s="30"/>
    </row>
    <row r="155" spans="1:28" x14ac:dyDescent="0.25">
      <c r="A155" s="30"/>
      <c r="B155" s="30"/>
      <c r="C155" s="34"/>
      <c r="D155" s="33"/>
      <c r="E155" s="34"/>
      <c r="F155" s="34"/>
      <c r="G155" s="34"/>
      <c r="H155" s="3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0"/>
      <c r="AB155" s="30"/>
    </row>
    <row r="156" spans="1:28" x14ac:dyDescent="0.25">
      <c r="A156" s="30"/>
      <c r="B156" s="30"/>
      <c r="C156" s="34"/>
      <c r="D156" s="33"/>
      <c r="E156" s="34"/>
      <c r="F156" s="34"/>
      <c r="G156" s="34"/>
      <c r="H156" s="3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0"/>
      <c r="AB156" s="30"/>
    </row>
    <row r="157" spans="1:28" x14ac:dyDescent="0.25">
      <c r="A157" s="30"/>
      <c r="B157" s="30"/>
      <c r="C157" s="34"/>
      <c r="D157" s="33"/>
      <c r="E157" s="34"/>
      <c r="F157" s="34"/>
      <c r="G157" s="34"/>
      <c r="H157" s="3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0"/>
      <c r="AB157" s="30"/>
    </row>
    <row r="158" spans="1:28" x14ac:dyDescent="0.25">
      <c r="A158" s="30"/>
      <c r="B158" s="30"/>
      <c r="C158" s="34"/>
      <c r="D158" s="33"/>
      <c r="E158" s="34"/>
      <c r="F158" s="34"/>
      <c r="G158" s="34"/>
      <c r="H158" s="3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0"/>
      <c r="AB158" s="30"/>
    </row>
    <row r="159" spans="1:28" x14ac:dyDescent="0.25">
      <c r="A159" s="30"/>
      <c r="B159" s="30"/>
      <c r="C159" s="34"/>
      <c r="D159" s="33"/>
      <c r="E159" s="34"/>
      <c r="F159" s="34"/>
      <c r="G159" s="34"/>
      <c r="H159" s="3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0"/>
      <c r="AB159" s="30"/>
    </row>
    <row r="160" spans="1:28" x14ac:dyDescent="0.25">
      <c r="A160" s="30"/>
      <c r="B160" s="30"/>
      <c r="C160" s="34"/>
      <c r="D160" s="33"/>
      <c r="E160" s="34"/>
      <c r="F160" s="34"/>
      <c r="G160" s="34"/>
      <c r="H160" s="3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0"/>
      <c r="AB160" s="30"/>
    </row>
    <row r="161" spans="1:28" x14ac:dyDescent="0.25">
      <c r="A161" s="30"/>
      <c r="B161" s="30"/>
      <c r="C161" s="34"/>
      <c r="D161" s="33"/>
      <c r="E161" s="34"/>
      <c r="F161" s="34"/>
      <c r="G161" s="34"/>
      <c r="H161" s="3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0"/>
      <c r="AB161" s="30"/>
    </row>
    <row r="162" spans="1:28" x14ac:dyDescent="0.25">
      <c r="A162" s="30"/>
      <c r="B162" s="30"/>
      <c r="C162" s="34"/>
      <c r="D162" s="33"/>
      <c r="E162" s="34"/>
      <c r="F162" s="34"/>
      <c r="G162" s="34"/>
      <c r="H162" s="3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0"/>
      <c r="AB162" s="30"/>
    </row>
    <row r="163" spans="1:28" x14ac:dyDescent="0.25">
      <c r="A163" s="30"/>
      <c r="B163" s="30"/>
      <c r="C163" s="34"/>
      <c r="D163" s="33"/>
      <c r="E163" s="34"/>
      <c r="F163" s="34"/>
      <c r="G163" s="34"/>
      <c r="H163" s="3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0"/>
      <c r="AB163" s="30"/>
    </row>
    <row r="164" spans="1:28" x14ac:dyDescent="0.25">
      <c r="A164" s="30"/>
      <c r="B164" s="30"/>
      <c r="C164" s="34"/>
      <c r="D164" s="33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0"/>
      <c r="AB164" s="30"/>
    </row>
    <row r="165" spans="1:28" x14ac:dyDescent="0.25">
      <c r="A165" s="30"/>
      <c r="B165" s="30"/>
      <c r="C165" s="34"/>
      <c r="D165" s="33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0"/>
      <c r="AB165" s="30"/>
    </row>
    <row r="166" spans="1:28" x14ac:dyDescent="0.25">
      <c r="A166" s="30"/>
      <c r="B166" s="30"/>
      <c r="C166" s="34"/>
      <c r="D166" s="33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0"/>
      <c r="AB166" s="30"/>
    </row>
    <row r="167" spans="1:28" x14ac:dyDescent="0.25">
      <c r="A167" s="30"/>
      <c r="B167" s="30"/>
      <c r="C167" s="34"/>
      <c r="D167" s="33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0"/>
      <c r="AB167" s="30"/>
    </row>
    <row r="168" spans="1:28" x14ac:dyDescent="0.25">
      <c r="A168" s="30"/>
      <c r="B168" s="30"/>
      <c r="C168" s="34"/>
      <c r="D168" s="33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0"/>
      <c r="AB168" s="30"/>
    </row>
    <row r="169" spans="1:28" x14ac:dyDescent="0.25">
      <c r="A169" s="30"/>
      <c r="B169" s="30"/>
      <c r="C169" s="34"/>
      <c r="D169" s="33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0"/>
      <c r="AB169" s="30"/>
    </row>
    <row r="170" spans="1:28" x14ac:dyDescent="0.25">
      <c r="A170" s="30"/>
      <c r="B170" s="30"/>
      <c r="C170" s="34"/>
      <c r="D170" s="33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0"/>
      <c r="AB170" s="30"/>
    </row>
    <row r="171" spans="1:28" x14ac:dyDescent="0.25">
      <c r="A171" s="30"/>
      <c r="B171" s="30"/>
      <c r="C171" s="34"/>
      <c r="D171" s="33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0"/>
      <c r="AB171" s="30"/>
    </row>
    <row r="172" spans="1:28" x14ac:dyDescent="0.25">
      <c r="A172" s="30"/>
      <c r="B172" s="30"/>
      <c r="C172" s="34"/>
      <c r="D172" s="33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0"/>
      <c r="AB172" s="30"/>
    </row>
    <row r="173" spans="1:28" x14ac:dyDescent="0.25">
      <c r="A173" s="30"/>
      <c r="B173" s="30"/>
      <c r="C173" s="34"/>
      <c r="D173" s="33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0"/>
      <c r="AB173" s="30"/>
    </row>
    <row r="174" spans="1:28" x14ac:dyDescent="0.25">
      <c r="A174" s="30"/>
      <c r="B174" s="30"/>
      <c r="C174" s="34"/>
      <c r="D174" s="33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0"/>
      <c r="AB174" s="30"/>
    </row>
    <row r="175" spans="1:28" x14ac:dyDescent="0.25">
      <c r="A175" s="30"/>
      <c r="B175" s="30"/>
      <c r="C175" s="34"/>
      <c r="D175" s="33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0"/>
      <c r="AB175" s="30"/>
    </row>
    <row r="176" spans="1:28" x14ac:dyDescent="0.25">
      <c r="A176" s="30"/>
      <c r="B176" s="30"/>
      <c r="C176" s="34"/>
      <c r="D176" s="33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0"/>
      <c r="AB176" s="30"/>
    </row>
    <row r="177" spans="1:28" x14ac:dyDescent="0.25">
      <c r="A177" s="30"/>
      <c r="B177" s="30"/>
      <c r="C177" s="34"/>
      <c r="D177" s="33"/>
      <c r="E177" s="34"/>
      <c r="F177" s="34"/>
      <c r="G177" s="34"/>
      <c r="H177" s="3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0"/>
      <c r="AB177" s="30"/>
    </row>
    <row r="178" spans="1:28" x14ac:dyDescent="0.25">
      <c r="A178" s="30"/>
      <c r="B178" s="30"/>
      <c r="C178" s="34"/>
      <c r="D178" s="33"/>
      <c r="E178" s="34"/>
      <c r="F178" s="34"/>
      <c r="G178" s="34"/>
      <c r="H178" s="3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0"/>
      <c r="AB178" s="30"/>
    </row>
    <row r="179" spans="1:28" x14ac:dyDescent="0.25">
      <c r="A179" s="30"/>
      <c r="B179" s="30"/>
      <c r="C179" s="34"/>
      <c r="D179" s="33"/>
      <c r="E179" s="34"/>
      <c r="F179" s="34"/>
      <c r="G179" s="34"/>
      <c r="H179" s="3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0"/>
      <c r="AB179" s="30"/>
    </row>
    <row r="180" spans="1:28" x14ac:dyDescent="0.25">
      <c r="A180" s="30"/>
      <c r="B180" s="30"/>
      <c r="C180" s="34"/>
      <c r="D180" s="33"/>
      <c r="E180" s="34"/>
      <c r="F180" s="34"/>
      <c r="G180" s="34"/>
      <c r="H180" s="3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0"/>
      <c r="AB180" s="30"/>
    </row>
    <row r="181" spans="1:28" x14ac:dyDescent="0.25">
      <c r="A181" s="30"/>
      <c r="B181" s="30"/>
      <c r="C181" s="34"/>
      <c r="D181" s="33"/>
      <c r="E181" s="34"/>
      <c r="F181" s="34"/>
      <c r="G181" s="34"/>
      <c r="H181" s="3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0"/>
      <c r="AB181" s="30"/>
    </row>
    <row r="182" spans="1:28" x14ac:dyDescent="0.25">
      <c r="A182" s="30"/>
      <c r="B182" s="30"/>
      <c r="C182" s="34"/>
      <c r="D182" s="33"/>
      <c r="E182" s="34"/>
      <c r="F182" s="34"/>
      <c r="G182" s="34"/>
      <c r="H182" s="3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0"/>
      <c r="AB182" s="30"/>
    </row>
    <row r="183" spans="1:28" x14ac:dyDescent="0.25">
      <c r="A183" s="30"/>
      <c r="B183" s="30"/>
      <c r="C183" s="34"/>
      <c r="D183" s="33"/>
      <c r="E183" s="34"/>
      <c r="F183" s="34"/>
      <c r="G183" s="34"/>
      <c r="H183" s="3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0"/>
      <c r="AB183" s="30"/>
    </row>
    <row r="184" spans="1:28" x14ac:dyDescent="0.25">
      <c r="A184" s="30"/>
      <c r="B184" s="30"/>
      <c r="C184" s="34"/>
      <c r="D184" s="33"/>
      <c r="E184" s="34"/>
      <c r="F184" s="34"/>
      <c r="G184" s="34"/>
      <c r="H184" s="3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0"/>
      <c r="AB184" s="30"/>
    </row>
    <row r="185" spans="1:28" x14ac:dyDescent="0.25">
      <c r="A185" s="30"/>
      <c r="B185" s="30"/>
      <c r="C185" s="34"/>
      <c r="D185" s="33"/>
      <c r="E185" s="34"/>
      <c r="F185" s="34"/>
      <c r="G185" s="34"/>
      <c r="H185" s="3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0"/>
      <c r="AB185" s="30"/>
    </row>
    <row r="186" spans="1:28" x14ac:dyDescent="0.25">
      <c r="A186" s="30"/>
      <c r="B186" s="30"/>
      <c r="C186" s="34"/>
      <c r="D186" s="33"/>
      <c r="E186" s="34"/>
      <c r="F186" s="34"/>
      <c r="G186" s="34"/>
      <c r="H186" s="3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0"/>
      <c r="AB186" s="30"/>
    </row>
    <row r="187" spans="1:28" x14ac:dyDescent="0.25">
      <c r="A187" s="30"/>
      <c r="B187" s="30"/>
      <c r="C187" s="34"/>
      <c r="D187" s="33"/>
      <c r="E187" s="34"/>
      <c r="F187" s="34"/>
      <c r="G187" s="34"/>
      <c r="H187" s="3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0"/>
      <c r="AB187" s="30"/>
    </row>
    <row r="188" spans="1:28" x14ac:dyDescent="0.25">
      <c r="A188" s="30"/>
      <c r="B188" s="30"/>
      <c r="C188" s="34"/>
      <c r="D188" s="33"/>
      <c r="E188" s="34"/>
      <c r="F188" s="34"/>
      <c r="G188" s="34"/>
      <c r="H188" s="3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0"/>
      <c r="AB188" s="30"/>
    </row>
    <row r="189" spans="1:28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</row>
    <row r="190" spans="1:28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</row>
    <row r="191" spans="1:28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</row>
    <row r="192" spans="1:28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</row>
    <row r="193" spans="1:28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</row>
    <row r="194" spans="1:28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</row>
    <row r="195" spans="1:28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</row>
    <row r="196" spans="1:28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</row>
    <row r="197" spans="1:28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</row>
    <row r="198" spans="1:28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</row>
    <row r="199" spans="1:28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</row>
    <row r="200" spans="1:28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</row>
    <row r="201" spans="1:28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</row>
    <row r="202" spans="1:28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</row>
    <row r="203" spans="1:28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</row>
    <row r="204" spans="1:28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</row>
    <row r="205" spans="1:28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</row>
    <row r="206" spans="1:28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</row>
    <row r="207" spans="1:28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</row>
    <row r="208" spans="1:28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</row>
    <row r="209" spans="1:28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</row>
    <row r="210" spans="1:28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</row>
    <row r="211" spans="1:28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</row>
    <row r="212" spans="1:28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</row>
    <row r="213" spans="1:28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</row>
    <row r="214" spans="1:28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</row>
    <row r="215" spans="1:28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</row>
    <row r="216" spans="1:28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</row>
    <row r="217" spans="1:28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</row>
    <row r="218" spans="1:28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</row>
    <row r="219" spans="1:28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</row>
    <row r="220" spans="1:28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</row>
    <row r="221" spans="1:28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</row>
    <row r="222" spans="1:28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</row>
    <row r="223" spans="1:28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</row>
    <row r="224" spans="1:28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</row>
    <row r="225" spans="1:28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</row>
    <row r="226" spans="1:28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</row>
    <row r="227" spans="1:28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</row>
    <row r="228" spans="1:28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</row>
    <row r="229" spans="1:28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</row>
    <row r="230" spans="1:28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</row>
    <row r="231" spans="1:28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</row>
    <row r="232" spans="1:28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</row>
    <row r="233" spans="1:28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</row>
    <row r="234" spans="1:28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</row>
    <row r="235" spans="1:28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</row>
    <row r="236" spans="1:28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</row>
    <row r="237" spans="1:28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</row>
    <row r="238" spans="1:28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</row>
    <row r="239" spans="1:28" x14ac:dyDescent="0.25">
      <c r="A239" s="159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2"/>
      <c r="AB239" s="30"/>
    </row>
    <row r="240" spans="1:28" x14ac:dyDescent="0.25">
      <c r="A240" s="159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2"/>
      <c r="AB240" s="30"/>
    </row>
    <row r="241" spans="1:28" x14ac:dyDescent="0.25">
      <c r="A241" s="159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2"/>
      <c r="AB241" s="30"/>
    </row>
    <row r="242" spans="1:28" x14ac:dyDescent="0.25">
      <c r="A242" s="159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2"/>
      <c r="AB242" s="30"/>
    </row>
    <row r="243" spans="1:28" x14ac:dyDescent="0.25">
      <c r="A243" s="159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2"/>
      <c r="AB243" s="30"/>
    </row>
    <row r="244" spans="1:28" x14ac:dyDescent="0.25">
      <c r="A244" s="159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2"/>
      <c r="AB244" s="30"/>
    </row>
    <row r="245" spans="1:28" x14ac:dyDescent="0.25">
      <c r="A245" s="159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2"/>
      <c r="AB245" s="30"/>
    </row>
    <row r="246" spans="1:28" x14ac:dyDescent="0.25">
      <c r="A246" s="159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2"/>
      <c r="AB246" s="30"/>
    </row>
    <row r="247" spans="1:28" x14ac:dyDescent="0.25">
      <c r="A247" s="159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2"/>
      <c r="AB247" s="30"/>
    </row>
    <row r="248" spans="1:28" x14ac:dyDescent="0.25">
      <c r="A248" s="159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2"/>
      <c r="AB248" s="30"/>
    </row>
    <row r="249" spans="1:28" x14ac:dyDescent="0.25">
      <c r="A249" s="159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2"/>
      <c r="AB249" s="30"/>
    </row>
    <row r="250" spans="1:28" x14ac:dyDescent="0.25">
      <c r="A250" s="159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2"/>
      <c r="AB250" s="30"/>
    </row>
    <row r="251" spans="1:28" x14ac:dyDescent="0.25">
      <c r="A251" s="159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2"/>
      <c r="AB251" s="30"/>
    </row>
    <row r="252" spans="1:28" x14ac:dyDescent="0.25">
      <c r="A252" s="159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2"/>
      <c r="AB252" s="30"/>
    </row>
    <row r="253" spans="1:28" x14ac:dyDescent="0.25">
      <c r="A253" s="159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2"/>
      <c r="AB253" s="30"/>
    </row>
    <row r="254" spans="1:28" x14ac:dyDescent="0.25">
      <c r="A254" s="159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2"/>
      <c r="AB254" s="30"/>
    </row>
    <row r="255" spans="1:28" x14ac:dyDescent="0.25">
      <c r="A255" s="159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2"/>
      <c r="AB255" s="30"/>
    </row>
    <row r="256" spans="1:28" x14ac:dyDescent="0.25">
      <c r="A256" s="159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2"/>
      <c r="AB256" s="30"/>
    </row>
    <row r="257" spans="1:28" x14ac:dyDescent="0.25">
      <c r="A257" s="159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2"/>
      <c r="AB257" s="30"/>
    </row>
    <row r="258" spans="1:28" x14ac:dyDescent="0.25">
      <c r="A258" s="15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2"/>
      <c r="AB258" s="30"/>
    </row>
    <row r="259" spans="1:28" x14ac:dyDescent="0.25">
      <c r="A259" s="15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2"/>
      <c r="AB259" s="30"/>
    </row>
    <row r="260" spans="1:28" x14ac:dyDescent="0.25">
      <c r="A260" s="159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2"/>
      <c r="AB260" s="30"/>
    </row>
    <row r="261" spans="1:28" x14ac:dyDescent="0.25">
      <c r="A261" s="159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2"/>
      <c r="AB261" s="30"/>
    </row>
    <row r="262" spans="1:28" x14ac:dyDescent="0.25">
      <c r="A262" s="159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2"/>
      <c r="AB262" s="30"/>
    </row>
    <row r="263" spans="1:28" x14ac:dyDescent="0.25">
      <c r="A263" s="159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2"/>
      <c r="AB263" s="30"/>
    </row>
    <row r="264" spans="1:28" x14ac:dyDescent="0.25">
      <c r="A264" s="159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2"/>
      <c r="AB264" s="30"/>
    </row>
    <row r="265" spans="1:28" x14ac:dyDescent="0.25">
      <c r="A265" s="156"/>
      <c r="B265" s="3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2"/>
      <c r="AB265" s="30"/>
    </row>
    <row r="266" spans="1:28" x14ac:dyDescent="0.25">
      <c r="A266" s="156"/>
      <c r="B266" s="34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2"/>
      <c r="AB266" s="30"/>
    </row>
    <row r="267" spans="1:28" x14ac:dyDescent="0.25">
      <c r="A267" s="159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2"/>
      <c r="AB267" s="30"/>
    </row>
    <row r="268" spans="1:28" x14ac:dyDescent="0.25">
      <c r="A268" s="159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2"/>
      <c r="AB268" s="30"/>
    </row>
    <row r="269" spans="1:28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</row>
    <row r="270" spans="1:28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</row>
    <row r="271" spans="1:28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</row>
    <row r="272" spans="1:28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</row>
    <row r="273" spans="1:28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</row>
    <row r="274" spans="1:28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</row>
    <row r="275" spans="1:28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</row>
    <row r="276" spans="1:28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</row>
    <row r="277" spans="1:28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</row>
    <row r="278" spans="1:28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</row>
    <row r="279" spans="1:28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</row>
    <row r="280" spans="1:28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</row>
    <row r="281" spans="1:28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</row>
    <row r="282" spans="1:28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</row>
    <row r="283" spans="1:28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</row>
    <row r="284" spans="1:28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</row>
    <row r="285" spans="1:28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</row>
    <row r="286" spans="1:28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</row>
    <row r="287" spans="1:28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</row>
    <row r="288" spans="1:28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</row>
    <row r="289" spans="1:28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</row>
    <row r="290" spans="1:28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</row>
    <row r="291" spans="1:28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</row>
    <row r="292" spans="1:28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</row>
    <row r="293" spans="1:28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</row>
    <row r="294" spans="1:28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</row>
    <row r="295" spans="1:28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</row>
    <row r="296" spans="1:28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</row>
    <row r="297" spans="1:28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</row>
    <row r="298" spans="1:28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</row>
    <row r="299" spans="1:28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</row>
    <row r="300" spans="1:28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</row>
    <row r="301" spans="1:28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</row>
    <row r="302" spans="1:28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</row>
    <row r="303" spans="1:28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</row>
    <row r="304" spans="1:28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</row>
    <row r="305" spans="1:28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</row>
    <row r="306" spans="1:28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</row>
    <row r="307" spans="1:28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</row>
    <row r="308" spans="1:28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</row>
    <row r="309" spans="1:28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</row>
    <row r="310" spans="1:28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</row>
    <row r="311" spans="1:28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</row>
    <row r="312" spans="1:28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</row>
    <row r="313" spans="1:28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</row>
    <row r="314" spans="1:28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</row>
    <row r="315" spans="1:28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</row>
    <row r="316" spans="1:28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</row>
    <row r="317" spans="1:28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</row>
    <row r="318" spans="1:28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</row>
    <row r="319" spans="1:28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</row>
    <row r="320" spans="1:28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</row>
    <row r="321" spans="1:28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</row>
    <row r="322" spans="1:28" x14ac:dyDescent="0.2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</row>
    <row r="323" spans="1:28" x14ac:dyDescent="0.25">
      <c r="A323" s="156"/>
      <c r="B323" s="34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4"/>
      <c r="AB323" s="30"/>
    </row>
    <row r="324" spans="1:28" x14ac:dyDescent="0.25">
      <c r="A324" s="156"/>
      <c r="B324" s="34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4"/>
      <c r="AB324" s="30"/>
    </row>
    <row r="325" spans="1:28" x14ac:dyDescent="0.25">
      <c r="A325" s="156"/>
      <c r="B325" s="34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4"/>
      <c r="AB325" s="30"/>
    </row>
    <row r="326" spans="1:28" x14ac:dyDescent="0.25">
      <c r="A326" s="156"/>
      <c r="B326" s="34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4"/>
      <c r="AB326" s="30"/>
    </row>
    <row r="327" spans="1:28" x14ac:dyDescent="0.25">
      <c r="A327" s="156"/>
      <c r="B327" s="34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4"/>
      <c r="AB327" s="30"/>
    </row>
    <row r="328" spans="1:28" x14ac:dyDescent="0.25">
      <c r="A328" s="156"/>
      <c r="B328" s="34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4"/>
      <c r="AB328" s="30"/>
    </row>
    <row r="329" spans="1:28" x14ac:dyDescent="0.25">
      <c r="A329" s="156"/>
      <c r="B329" s="34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4"/>
      <c r="AB329" s="30"/>
    </row>
    <row r="330" spans="1:28" x14ac:dyDescent="0.25">
      <c r="A330" s="156"/>
      <c r="B330" s="34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4"/>
      <c r="AB330" s="30"/>
    </row>
    <row r="331" spans="1:28" x14ac:dyDescent="0.25">
      <c r="A331" s="156"/>
      <c r="B331" s="34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4"/>
      <c r="AB331" s="30"/>
    </row>
    <row r="332" spans="1:28" x14ac:dyDescent="0.25">
      <c r="A332" s="156"/>
      <c r="B332" s="34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4"/>
      <c r="AB332" s="30"/>
    </row>
    <row r="333" spans="1:28" x14ac:dyDescent="0.25">
      <c r="A333" s="156"/>
      <c r="B333" s="34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4"/>
      <c r="AB333" s="30"/>
    </row>
    <row r="334" spans="1:28" x14ac:dyDescent="0.25">
      <c r="A334" s="156"/>
      <c r="B334" s="34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4"/>
      <c r="AB334" s="30"/>
    </row>
    <row r="335" spans="1:28" x14ac:dyDescent="0.25">
      <c r="A335" s="156"/>
      <c r="B335" s="34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4"/>
      <c r="AB335" s="30"/>
    </row>
    <row r="336" spans="1:28" x14ac:dyDescent="0.25">
      <c r="A336" s="156"/>
      <c r="B336" s="34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4"/>
      <c r="AB336" s="30"/>
    </row>
    <row r="337" spans="1:28" x14ac:dyDescent="0.25">
      <c r="A337" s="156"/>
      <c r="B337" s="34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4"/>
      <c r="AB337" s="30"/>
    </row>
    <row r="338" spans="1:28" x14ac:dyDescent="0.25">
      <c r="A338" s="156"/>
      <c r="B338" s="34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4"/>
      <c r="AB338" s="30"/>
    </row>
    <row r="339" spans="1:28" x14ac:dyDescent="0.25">
      <c r="A339" s="156"/>
      <c r="B339" s="34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4"/>
      <c r="AB339" s="30"/>
    </row>
    <row r="340" spans="1:28" x14ac:dyDescent="0.25">
      <c r="A340" s="156"/>
      <c r="B340" s="34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4"/>
      <c r="AB340" s="30"/>
    </row>
    <row r="341" spans="1:28" x14ac:dyDescent="0.25">
      <c r="A341" s="156"/>
      <c r="B341" s="34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4"/>
      <c r="AB341" s="30"/>
    </row>
    <row r="342" spans="1:28" x14ac:dyDescent="0.25">
      <c r="A342" s="156"/>
      <c r="B342" s="34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4"/>
      <c r="AB342" s="30"/>
    </row>
    <row r="343" spans="1:28" x14ac:dyDescent="0.25">
      <c r="A343" s="156"/>
      <c r="B343" s="34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4"/>
      <c r="AB343" s="30"/>
    </row>
    <row r="344" spans="1:28" x14ac:dyDescent="0.25">
      <c r="A344" s="156"/>
      <c r="B344" s="34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4"/>
      <c r="AB344" s="30"/>
    </row>
    <row r="345" spans="1:28" x14ac:dyDescent="0.25">
      <c r="A345" s="156"/>
      <c r="B345" s="34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4"/>
      <c r="AB345" s="30"/>
    </row>
    <row r="346" spans="1:28" x14ac:dyDescent="0.25">
      <c r="A346" s="156"/>
      <c r="B346" s="34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4"/>
      <c r="AB346" s="30"/>
    </row>
    <row r="347" spans="1:28" x14ac:dyDescent="0.25">
      <c r="A347" s="156"/>
      <c r="B347" s="34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4"/>
      <c r="AB347" s="30"/>
    </row>
    <row r="348" spans="1:28" x14ac:dyDescent="0.25">
      <c r="A348" s="156"/>
      <c r="B348" s="34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4"/>
      <c r="AB348" s="30"/>
    </row>
    <row r="349" spans="1:28" x14ac:dyDescent="0.25">
      <c r="A349" s="156"/>
      <c r="B349" s="34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4"/>
      <c r="AB349" s="30"/>
    </row>
    <row r="350" spans="1:28" x14ac:dyDescent="0.25">
      <c r="A350" s="156"/>
      <c r="B350" s="34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4"/>
      <c r="AB350" s="30"/>
    </row>
    <row r="351" spans="1:28" x14ac:dyDescent="0.25">
      <c r="A351" s="156"/>
      <c r="B351" s="34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4"/>
      <c r="AB351" s="30"/>
    </row>
    <row r="352" spans="1:28" x14ac:dyDescent="0.25">
      <c r="A352" s="156"/>
      <c r="B352" s="34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4"/>
      <c r="AB352" s="30"/>
    </row>
    <row r="353" spans="1:28" x14ac:dyDescent="0.25">
      <c r="A353" s="156"/>
      <c r="B353" s="34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4"/>
      <c r="AB353" s="30"/>
    </row>
    <row r="354" spans="1:28" x14ac:dyDescent="0.25">
      <c r="A354" s="156"/>
      <c r="B354" s="34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4"/>
      <c r="AB354" s="30"/>
    </row>
    <row r="355" spans="1:28" x14ac:dyDescent="0.25">
      <c r="A355" s="156"/>
      <c r="B355" s="34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4"/>
      <c r="AB355" s="30"/>
    </row>
    <row r="356" spans="1:28" x14ac:dyDescent="0.25">
      <c r="A356" s="156"/>
      <c r="B356" s="34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4"/>
      <c r="AB356" s="30"/>
    </row>
    <row r="357" spans="1:28" x14ac:dyDescent="0.25">
      <c r="A357" s="156"/>
      <c r="B357" s="34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4"/>
      <c r="AB357" s="30"/>
    </row>
    <row r="358" spans="1:28" x14ac:dyDescent="0.25">
      <c r="A358" s="156"/>
      <c r="B358" s="34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4"/>
      <c r="AB358" s="30"/>
    </row>
    <row r="359" spans="1:28" x14ac:dyDescent="0.25">
      <c r="A359" s="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30"/>
      <c r="Z359" s="7"/>
      <c r="AA359" s="4"/>
      <c r="AB359" s="30"/>
    </row>
    <row r="360" spans="1:28" x14ac:dyDescent="0.25">
      <c r="A360" s="6"/>
      <c r="B360" s="6"/>
      <c r="C360" s="6"/>
      <c r="D360" s="34"/>
      <c r="E360" s="6"/>
      <c r="F360" s="6"/>
      <c r="G360" s="6"/>
      <c r="H360" s="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30"/>
    </row>
    <row r="361" spans="1:28" x14ac:dyDescent="0.25">
      <c r="A361" s="6"/>
      <c r="B361" s="6"/>
      <c r="C361" s="6"/>
      <c r="D361" s="34"/>
      <c r="E361" s="6"/>
      <c r="F361" s="6"/>
      <c r="G361" s="6"/>
      <c r="H361" s="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30"/>
    </row>
    <row r="362" spans="1:28" x14ac:dyDescent="0.25">
      <c r="A362" s="6"/>
      <c r="B362" s="6"/>
      <c r="C362" s="6"/>
      <c r="D362" s="34"/>
      <c r="E362" s="6"/>
      <c r="F362" s="6"/>
      <c r="G362" s="6"/>
      <c r="H362" s="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30"/>
    </row>
    <row r="363" spans="1:28" x14ac:dyDescent="0.25">
      <c r="A363" s="34"/>
      <c r="B363" s="34"/>
      <c r="C363" s="6"/>
      <c r="D363" s="34"/>
      <c r="E363" s="6"/>
      <c r="F363" s="6"/>
      <c r="G363" s="6"/>
      <c r="H363" s="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30"/>
    </row>
    <row r="364" spans="1:28" x14ac:dyDescent="0.25">
      <c r="A364" s="34"/>
      <c r="B364" s="34"/>
      <c r="C364" s="156"/>
      <c r="D364" s="34"/>
      <c r="E364" s="156"/>
      <c r="F364" s="34"/>
      <c r="G364" s="34"/>
      <c r="H364" s="3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30"/>
    </row>
    <row r="365" spans="1:28" x14ac:dyDescent="0.25">
      <c r="A365" s="30"/>
      <c r="B365" s="30"/>
      <c r="C365" s="156"/>
      <c r="D365" s="34"/>
      <c r="E365" s="156"/>
      <c r="F365" s="34"/>
      <c r="G365" s="34"/>
      <c r="H365" s="3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30"/>
      <c r="AB365" s="30"/>
    </row>
    <row r="366" spans="1:28" x14ac:dyDescent="0.25">
      <c r="A366" s="30"/>
      <c r="B366" s="30"/>
      <c r="C366" s="156"/>
      <c r="D366" s="34"/>
      <c r="E366" s="156"/>
      <c r="F366" s="34"/>
      <c r="G366" s="34"/>
      <c r="H366" s="3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30"/>
      <c r="AB366" s="30"/>
    </row>
    <row r="367" spans="1:28" x14ac:dyDescent="0.25">
      <c r="A367" s="30"/>
      <c r="B367" s="30"/>
      <c r="C367" s="156"/>
      <c r="D367" s="34"/>
      <c r="E367" s="156"/>
      <c r="F367" s="34"/>
      <c r="G367" s="34"/>
      <c r="H367" s="3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30"/>
      <c r="AB367" s="30"/>
    </row>
    <row r="368" spans="1:28" x14ac:dyDescent="0.25">
      <c r="A368" s="30"/>
      <c r="B368" s="30"/>
      <c r="C368" s="156"/>
      <c r="D368" s="34"/>
      <c r="E368" s="156"/>
      <c r="F368" s="34"/>
      <c r="G368" s="34"/>
      <c r="H368" s="3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30"/>
      <c r="AB368" s="30"/>
    </row>
    <row r="369" spans="1:28" x14ac:dyDescent="0.25">
      <c r="A369" s="30"/>
      <c r="B369" s="30"/>
      <c r="C369" s="156"/>
      <c r="D369" s="34"/>
      <c r="E369" s="156"/>
      <c r="F369" s="34"/>
      <c r="G369" s="34"/>
      <c r="H369" s="3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30"/>
      <c r="AB369" s="30"/>
    </row>
    <row r="370" spans="1:28" x14ac:dyDescent="0.25">
      <c r="A370" s="30"/>
      <c r="B370" s="30"/>
      <c r="C370" s="156"/>
      <c r="D370" s="34"/>
      <c r="E370" s="156"/>
      <c r="F370" s="34"/>
      <c r="G370" s="34"/>
      <c r="H370" s="3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30"/>
      <c r="AB370" s="30"/>
    </row>
    <row r="371" spans="1:28" x14ac:dyDescent="0.25">
      <c r="A371" s="30"/>
      <c r="B371" s="30"/>
      <c r="C371" s="156"/>
      <c r="D371" s="34"/>
      <c r="E371" s="156"/>
      <c r="F371" s="34"/>
      <c r="G371" s="34"/>
      <c r="H371" s="3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30"/>
      <c r="AB371" s="30"/>
    </row>
    <row r="372" spans="1:28" x14ac:dyDescent="0.25">
      <c r="A372" s="30"/>
      <c r="B372" s="30"/>
      <c r="C372" s="156"/>
      <c r="D372" s="34"/>
      <c r="E372" s="156"/>
      <c r="F372" s="34"/>
      <c r="G372" s="34"/>
      <c r="H372" s="3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30"/>
      <c r="AB372" s="30"/>
    </row>
    <row r="373" spans="1:28" x14ac:dyDescent="0.25">
      <c r="A373" s="30"/>
      <c r="B373" s="30"/>
      <c r="C373" s="156"/>
      <c r="D373" s="34"/>
      <c r="E373" s="156"/>
      <c r="F373" s="34"/>
      <c r="G373" s="34"/>
      <c r="H373" s="3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30"/>
      <c r="AB373" s="30"/>
    </row>
    <row r="374" spans="1:28" x14ac:dyDescent="0.25">
      <c r="A374" s="30"/>
      <c r="B374" s="30"/>
      <c r="C374" s="156"/>
      <c r="D374" s="34"/>
      <c r="E374" s="156"/>
      <c r="F374" s="34"/>
      <c r="G374" s="34"/>
      <c r="H374" s="3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30"/>
      <c r="AB374" s="30"/>
    </row>
    <row r="375" spans="1:28" x14ac:dyDescent="0.25">
      <c r="A375" s="30"/>
      <c r="B375" s="30"/>
      <c r="C375" s="156"/>
      <c r="D375" s="34"/>
      <c r="E375" s="156"/>
      <c r="F375" s="34"/>
      <c r="G375" s="34"/>
      <c r="H375" s="3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30"/>
      <c r="AB375" s="30"/>
    </row>
    <row r="376" spans="1:28" x14ac:dyDescent="0.25">
      <c r="A376" s="30"/>
      <c r="B376" s="30"/>
      <c r="C376" s="156"/>
      <c r="D376" s="34"/>
      <c r="E376" s="156"/>
      <c r="F376" s="34"/>
      <c r="G376" s="34"/>
      <c r="H376" s="3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5"/>
      <c r="Z376" s="4"/>
      <c r="AA376" s="30"/>
      <c r="AB376" s="30"/>
    </row>
    <row r="377" spans="1:28" x14ac:dyDescent="0.25">
      <c r="A377" s="30"/>
      <c r="B377" s="30"/>
      <c r="C377" s="156"/>
      <c r="D377" s="34"/>
      <c r="E377" s="156"/>
      <c r="F377" s="34"/>
      <c r="G377" s="34"/>
      <c r="H377" s="3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5"/>
      <c r="Z377" s="4"/>
      <c r="AA377" s="30"/>
      <c r="AB377" s="30"/>
    </row>
    <row r="378" spans="1:28" x14ac:dyDescent="0.25">
      <c r="A378" s="30"/>
      <c r="B378" s="30"/>
      <c r="C378" s="156"/>
      <c r="D378" s="34"/>
      <c r="E378" s="156"/>
      <c r="F378" s="34"/>
      <c r="G378" s="34"/>
      <c r="H378" s="3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5"/>
      <c r="Z378" s="4"/>
      <c r="AA378" s="30"/>
      <c r="AB378" s="30"/>
    </row>
    <row r="379" spans="1:28" x14ac:dyDescent="0.25">
      <c r="A379" s="30"/>
      <c r="B379" s="30"/>
      <c r="C379" s="156"/>
      <c r="D379" s="34"/>
      <c r="E379" s="156"/>
      <c r="F379" s="34"/>
      <c r="G379" s="34"/>
      <c r="H379" s="3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5"/>
      <c r="Z379" s="4"/>
      <c r="AA379" s="30"/>
      <c r="AB379" s="30"/>
    </row>
    <row r="380" spans="1:28" x14ac:dyDescent="0.25">
      <c r="A380" s="30"/>
      <c r="B380" s="30"/>
      <c r="C380" s="156"/>
      <c r="D380" s="34"/>
      <c r="E380" s="156"/>
      <c r="F380" s="34"/>
      <c r="G380" s="34"/>
      <c r="H380" s="3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5"/>
      <c r="Z380" s="4"/>
      <c r="AA380" s="30"/>
      <c r="AB380" s="30"/>
    </row>
    <row r="381" spans="1:28" x14ac:dyDescent="0.25">
      <c r="A381" s="30"/>
      <c r="B381" s="30"/>
      <c r="C381" s="156"/>
      <c r="D381" s="34"/>
      <c r="E381" s="156"/>
      <c r="F381" s="34"/>
      <c r="G381" s="34"/>
      <c r="H381" s="3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5"/>
      <c r="Z381" s="4"/>
      <c r="AA381" s="30"/>
      <c r="AB381" s="30"/>
    </row>
    <row r="382" spans="1:28" x14ac:dyDescent="0.25">
      <c r="A382" s="30"/>
      <c r="B382" s="30"/>
      <c r="C382" s="156"/>
      <c r="D382" s="34"/>
      <c r="E382" s="156"/>
      <c r="F382" s="34"/>
      <c r="G382" s="34"/>
      <c r="H382" s="3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5"/>
      <c r="Z382" s="4"/>
      <c r="AA382" s="30"/>
      <c r="AB382" s="30"/>
    </row>
    <row r="383" spans="1:28" x14ac:dyDescent="0.25">
      <c r="A383" s="30"/>
      <c r="B383" s="30"/>
      <c r="C383" s="156"/>
      <c r="D383" s="34"/>
      <c r="E383" s="156"/>
      <c r="F383" s="34"/>
      <c r="G383" s="34"/>
      <c r="H383" s="3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5"/>
      <c r="Z383" s="4"/>
      <c r="AA383" s="30"/>
      <c r="AB383" s="30"/>
    </row>
    <row r="384" spans="1:28" x14ac:dyDescent="0.25">
      <c r="A384" s="30"/>
      <c r="B384" s="30"/>
      <c r="C384" s="156"/>
      <c r="D384" s="34"/>
      <c r="E384" s="156"/>
      <c r="F384" s="34"/>
      <c r="G384" s="34"/>
      <c r="H384" s="3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5"/>
      <c r="Z384" s="4"/>
      <c r="AA384" s="30"/>
      <c r="AB384" s="30"/>
    </row>
    <row r="385" spans="1:28" x14ac:dyDescent="0.25">
      <c r="A385" s="30"/>
      <c r="B385" s="30"/>
      <c r="C385" s="156"/>
      <c r="D385" s="34"/>
      <c r="E385" s="156"/>
      <c r="F385" s="34"/>
      <c r="G385" s="34"/>
      <c r="H385" s="3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5"/>
      <c r="Z385" s="4"/>
      <c r="AA385" s="30"/>
      <c r="AB385" s="30"/>
    </row>
    <row r="386" spans="1:28" x14ac:dyDescent="0.25">
      <c r="A386" s="30"/>
      <c r="B386" s="30"/>
      <c r="C386" s="156"/>
      <c r="D386" s="34"/>
      <c r="E386" s="156"/>
      <c r="F386" s="34"/>
      <c r="G386" s="34"/>
      <c r="H386" s="3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5"/>
      <c r="Z386" s="4"/>
      <c r="AA386" s="30"/>
      <c r="AB386" s="30"/>
    </row>
    <row r="387" spans="1:28" x14ac:dyDescent="0.25">
      <c r="A387" s="30"/>
      <c r="B387" s="30"/>
      <c r="C387" s="156"/>
      <c r="D387" s="34"/>
      <c r="E387" s="156"/>
      <c r="F387" s="34"/>
      <c r="G387" s="34"/>
      <c r="H387" s="3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5"/>
      <c r="Z387" s="4"/>
      <c r="AA387" s="30"/>
      <c r="AB387" s="30"/>
    </row>
    <row r="388" spans="1:28" x14ac:dyDescent="0.25">
      <c r="A388" s="30"/>
      <c r="B388" s="30"/>
      <c r="C388" s="156"/>
      <c r="D388" s="34"/>
      <c r="E388" s="156"/>
      <c r="F388" s="34"/>
      <c r="G388" s="34"/>
      <c r="H388" s="3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5"/>
      <c r="Z388" s="4"/>
      <c r="AA388" s="30"/>
      <c r="AB388" s="30"/>
    </row>
    <row r="389" spans="1:28" x14ac:dyDescent="0.25">
      <c r="A389" s="30"/>
      <c r="B389" s="30"/>
      <c r="C389" s="156"/>
      <c r="D389" s="34"/>
      <c r="E389" s="156"/>
      <c r="F389" s="34"/>
      <c r="G389" s="34"/>
      <c r="H389" s="3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5"/>
      <c r="Z389" s="4"/>
      <c r="AA389" s="30"/>
      <c r="AB389" s="30"/>
    </row>
    <row r="390" spans="1:28" x14ac:dyDescent="0.25">
      <c r="A390" s="30"/>
      <c r="B390" s="30"/>
      <c r="C390" s="156"/>
      <c r="D390" s="34"/>
      <c r="E390" s="156"/>
      <c r="F390" s="34"/>
      <c r="G390" s="34"/>
      <c r="H390" s="3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5"/>
      <c r="Z390" s="4"/>
      <c r="AA390" s="30"/>
      <c r="AB390" s="30"/>
    </row>
    <row r="391" spans="1:28" x14ac:dyDescent="0.25">
      <c r="A391" s="30"/>
      <c r="B391" s="30"/>
      <c r="C391" s="156"/>
      <c r="D391" s="34"/>
      <c r="E391" s="156"/>
      <c r="F391" s="34"/>
      <c r="G391" s="34"/>
      <c r="H391" s="3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5"/>
      <c r="Z391" s="4"/>
      <c r="AA391" s="30"/>
      <c r="AB391" s="30"/>
    </row>
    <row r="392" spans="1:28" x14ac:dyDescent="0.25">
      <c r="A392" s="30"/>
      <c r="B392" s="30"/>
      <c r="C392" s="156"/>
      <c r="D392" s="34"/>
      <c r="E392" s="156"/>
      <c r="F392" s="34"/>
      <c r="G392" s="34"/>
      <c r="H392" s="3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5"/>
      <c r="Z392" s="4"/>
      <c r="AA392" s="30"/>
      <c r="AB392" s="30"/>
    </row>
    <row r="393" spans="1:28" x14ac:dyDescent="0.25">
      <c r="A393" s="30"/>
      <c r="B393" s="30"/>
      <c r="C393" s="156"/>
      <c r="D393" s="34"/>
      <c r="E393" s="156"/>
      <c r="F393" s="34"/>
      <c r="G393" s="34"/>
      <c r="H393" s="3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5"/>
      <c r="Z393" s="4"/>
      <c r="AA393" s="30"/>
      <c r="AB393" s="30"/>
    </row>
    <row r="394" spans="1:28" x14ac:dyDescent="0.25">
      <c r="A394" s="30"/>
      <c r="B394" s="30"/>
      <c r="C394" s="156"/>
      <c r="D394" s="34"/>
      <c r="E394" s="156"/>
      <c r="F394" s="34"/>
      <c r="G394" s="34"/>
      <c r="H394" s="3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5"/>
      <c r="Z394" s="4"/>
      <c r="AA394" s="30"/>
      <c r="AB394" s="30"/>
    </row>
    <row r="395" spans="1:28" x14ac:dyDescent="0.25">
      <c r="A395" s="30"/>
      <c r="B395" s="30"/>
      <c r="C395" s="156"/>
      <c r="D395" s="34"/>
      <c r="E395" s="156"/>
      <c r="F395" s="34"/>
      <c r="G395" s="34"/>
      <c r="H395" s="3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5"/>
      <c r="Z395" s="4"/>
      <c r="AA395" s="30"/>
      <c r="AB395" s="30"/>
    </row>
    <row r="396" spans="1:28" x14ac:dyDescent="0.25">
      <c r="A396" s="30"/>
      <c r="B396" s="30"/>
      <c r="C396" s="156"/>
      <c r="D396" s="34"/>
      <c r="E396" s="156"/>
      <c r="F396" s="34"/>
      <c r="G396" s="34"/>
      <c r="H396" s="3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5"/>
      <c r="Z396" s="4"/>
      <c r="AA396" s="30"/>
      <c r="AB396" s="30"/>
    </row>
    <row r="397" spans="1:28" x14ac:dyDescent="0.25">
      <c r="A397" s="30"/>
      <c r="B397" s="30"/>
      <c r="C397" s="156"/>
      <c r="D397" s="34"/>
      <c r="E397" s="156"/>
      <c r="F397" s="34"/>
      <c r="G397" s="34"/>
      <c r="H397" s="3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5"/>
      <c r="Z397" s="4"/>
      <c r="AA397" s="30"/>
      <c r="AB397" s="30"/>
    </row>
    <row r="398" spans="1:28" x14ac:dyDescent="0.25">
      <c r="A398" s="30"/>
      <c r="B398" s="30"/>
      <c r="C398" s="156"/>
      <c r="D398" s="34"/>
      <c r="E398" s="156"/>
      <c r="F398" s="34"/>
      <c r="G398" s="34"/>
      <c r="H398" s="3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5"/>
      <c r="Z398" s="4"/>
      <c r="AA398" s="30"/>
      <c r="AB398" s="30"/>
    </row>
    <row r="399" spans="1:28" x14ac:dyDescent="0.25">
      <c r="A399" s="30"/>
      <c r="B399" s="30"/>
      <c r="C399" s="156"/>
      <c r="D399" s="34"/>
      <c r="E399" s="156"/>
      <c r="F399" s="34"/>
      <c r="G399" s="34"/>
      <c r="H399" s="3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5"/>
      <c r="Z399" s="4"/>
      <c r="AA399" s="30"/>
      <c r="AB399" s="30"/>
    </row>
    <row r="400" spans="1:28" x14ac:dyDescent="0.25">
      <c r="A400" s="30"/>
      <c r="B400" s="30"/>
      <c r="C400" s="156"/>
      <c r="D400" s="34"/>
      <c r="E400" s="156"/>
      <c r="F400" s="34"/>
      <c r="G400" s="34"/>
      <c r="H400" s="3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30"/>
      <c r="AB400" s="30"/>
    </row>
    <row r="401" spans="1:28" x14ac:dyDescent="0.25">
      <c r="A401" s="30"/>
      <c r="B401" s="30"/>
      <c r="C401" s="156"/>
      <c r="D401" s="34"/>
      <c r="E401" s="156"/>
      <c r="F401" s="34"/>
      <c r="G401" s="34"/>
      <c r="H401" s="3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30"/>
      <c r="AB401" s="30"/>
    </row>
    <row r="402" spans="1:28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</row>
    <row r="403" spans="1:28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</row>
    <row r="404" spans="1:28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</row>
    <row r="405" spans="1:28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</row>
    <row r="406" spans="1:28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</row>
    <row r="407" spans="1:28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</row>
    <row r="408" spans="1:28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</row>
    <row r="409" spans="1:28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</row>
    <row r="410" spans="1:28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</row>
    <row r="411" spans="1:28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</row>
    <row r="412" spans="1:28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</row>
    <row r="413" spans="1:28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</row>
    <row r="414" spans="1:28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</row>
    <row r="415" spans="1:28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</row>
    <row r="416" spans="1:28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</row>
    <row r="417" spans="1:28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</row>
    <row r="418" spans="1:28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</row>
    <row r="419" spans="1:28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</row>
    <row r="420" spans="1:28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</row>
    <row r="421" spans="1:28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</row>
    <row r="422" spans="1:28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</row>
    <row r="423" spans="1:28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</row>
    <row r="424" spans="1:28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</row>
    <row r="425" spans="1:28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</row>
    <row r="426" spans="1:28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</row>
    <row r="427" spans="1:28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</row>
    <row r="428" spans="1:28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</row>
    <row r="429" spans="1:28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</row>
    <row r="430" spans="1:28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</row>
    <row r="431" spans="1:28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</row>
    <row r="432" spans="1:28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</row>
    <row r="433" spans="1:28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</row>
    <row r="434" spans="1:28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</row>
    <row r="435" spans="1:28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</row>
    <row r="436" spans="1:28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</row>
    <row r="437" spans="1:28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</row>
    <row r="438" spans="1:28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</row>
    <row r="439" spans="1:28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</row>
    <row r="440" spans="1:28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</row>
    <row r="441" spans="1:28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</row>
    <row r="442" spans="1:28" x14ac:dyDescent="0.2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</row>
    <row r="443" spans="1:28" x14ac:dyDescent="0.2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</row>
    <row r="444" spans="1:28" x14ac:dyDescent="0.2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</row>
    <row r="445" spans="1:28" x14ac:dyDescent="0.2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</row>
    <row r="446" spans="1:28" x14ac:dyDescent="0.2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</row>
    <row r="447" spans="1:28" x14ac:dyDescent="0.2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</row>
    <row r="448" spans="1:28" x14ac:dyDescent="0.2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</row>
    <row r="449" spans="1:28" x14ac:dyDescent="0.2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</row>
    <row r="450" spans="1:28" x14ac:dyDescent="0.2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</row>
    <row r="451" spans="1:28" x14ac:dyDescent="0.2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x14ac:dyDescent="0.2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</row>
    <row r="453" spans="1:28" x14ac:dyDescent="0.2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</row>
    <row r="454" spans="1:28" x14ac:dyDescent="0.2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</row>
    <row r="455" spans="1:28" x14ac:dyDescent="0.2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</row>
    <row r="456" spans="1:28" x14ac:dyDescent="0.2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</row>
    <row r="457" spans="1:28" x14ac:dyDescent="0.2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</row>
    <row r="458" spans="1:28" x14ac:dyDescent="0.2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</row>
    <row r="459" spans="1:28" x14ac:dyDescent="0.2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</row>
    <row r="460" spans="1:28" x14ac:dyDescent="0.2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</row>
    <row r="461" spans="1:28" x14ac:dyDescent="0.2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</row>
    <row r="462" spans="1:28" x14ac:dyDescent="0.2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</row>
    <row r="463" spans="1:28" x14ac:dyDescent="0.2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</row>
    <row r="464" spans="1:28" x14ac:dyDescent="0.2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</row>
    <row r="465" spans="1:28" x14ac:dyDescent="0.2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</row>
    <row r="466" spans="1:28" x14ac:dyDescent="0.2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</row>
    <row r="467" spans="1:28" x14ac:dyDescent="0.2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</row>
    <row r="468" spans="1:28" x14ac:dyDescent="0.2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</row>
    <row r="469" spans="1:28" x14ac:dyDescent="0.2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</row>
    <row r="470" spans="1:28" x14ac:dyDescent="0.2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</row>
    <row r="471" spans="1:28" x14ac:dyDescent="0.2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</row>
    <row r="472" spans="1:28" x14ac:dyDescent="0.2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</row>
    <row r="473" spans="1:28" x14ac:dyDescent="0.2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</row>
    <row r="474" spans="1:28" x14ac:dyDescent="0.2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</row>
    <row r="475" spans="1:28" x14ac:dyDescent="0.2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</row>
    <row r="476" spans="1:28" x14ac:dyDescent="0.2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</row>
    <row r="477" spans="1:28" x14ac:dyDescent="0.2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</row>
    <row r="478" spans="1:28" x14ac:dyDescent="0.2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</row>
    <row r="479" spans="1:28" x14ac:dyDescent="0.2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</row>
    <row r="480" spans="1:28" x14ac:dyDescent="0.2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</row>
    <row r="481" spans="1:28" x14ac:dyDescent="0.2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</row>
    <row r="482" spans="1:28" x14ac:dyDescent="0.2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</row>
    <row r="483" spans="1:28" x14ac:dyDescent="0.2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</row>
    <row r="484" spans="1:28" x14ac:dyDescent="0.2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</row>
    <row r="485" spans="1:28" x14ac:dyDescent="0.2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</row>
    <row r="486" spans="1:28" x14ac:dyDescent="0.2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</row>
    <row r="487" spans="1:28" x14ac:dyDescent="0.2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</row>
    <row r="488" spans="1:28" x14ac:dyDescent="0.2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</row>
    <row r="489" spans="1:28" x14ac:dyDescent="0.2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</row>
    <row r="490" spans="1:28" x14ac:dyDescent="0.2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</row>
    <row r="491" spans="1:28" x14ac:dyDescent="0.2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</row>
    <row r="492" spans="1:28" x14ac:dyDescent="0.2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</row>
    <row r="493" spans="1:28" x14ac:dyDescent="0.2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</row>
    <row r="494" spans="1:28" x14ac:dyDescent="0.2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</row>
    <row r="495" spans="1:28" x14ac:dyDescent="0.2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</row>
    <row r="496" spans="1:28" x14ac:dyDescent="0.2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</row>
    <row r="497" spans="1:28" x14ac:dyDescent="0.2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</row>
    <row r="498" spans="1:28" x14ac:dyDescent="0.2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</row>
    <row r="499" spans="1:28" x14ac:dyDescent="0.2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</row>
    <row r="500" spans="1:28" x14ac:dyDescent="0.2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</row>
    <row r="501" spans="1:28" x14ac:dyDescent="0.2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</row>
    <row r="502" spans="1:28" x14ac:dyDescent="0.2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</row>
    <row r="503" spans="1:28" x14ac:dyDescent="0.2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</row>
    <row r="504" spans="1:28" x14ac:dyDescent="0.2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</row>
    <row r="505" spans="1:28" x14ac:dyDescent="0.2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</row>
    <row r="506" spans="1:28" x14ac:dyDescent="0.2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</row>
    <row r="507" spans="1:28" x14ac:dyDescent="0.2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</row>
    <row r="508" spans="1:28" x14ac:dyDescent="0.2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</row>
    <row r="509" spans="1:28" x14ac:dyDescent="0.2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</row>
    <row r="510" spans="1:28" x14ac:dyDescent="0.2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</row>
    <row r="511" spans="1:28" x14ac:dyDescent="0.2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</row>
    <row r="512" spans="1:28" x14ac:dyDescent="0.2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</row>
    <row r="513" spans="1:28" x14ac:dyDescent="0.2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</row>
    <row r="514" spans="1:28" x14ac:dyDescent="0.2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</row>
    <row r="515" spans="1:28" x14ac:dyDescent="0.2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</row>
    <row r="516" spans="1:28" x14ac:dyDescent="0.2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</row>
    <row r="517" spans="1:28" x14ac:dyDescent="0.2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</row>
    <row r="518" spans="1:28" x14ac:dyDescent="0.2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</row>
    <row r="519" spans="1:28" x14ac:dyDescent="0.2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</row>
    <row r="520" spans="1:28" x14ac:dyDescent="0.2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</row>
    <row r="521" spans="1:28" x14ac:dyDescent="0.2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</row>
    <row r="522" spans="1:28" x14ac:dyDescent="0.2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</row>
    <row r="523" spans="1:28" x14ac:dyDescent="0.2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</row>
    <row r="524" spans="1:28" x14ac:dyDescent="0.2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</row>
    <row r="525" spans="1:28" x14ac:dyDescent="0.2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</row>
    <row r="526" spans="1:28" x14ac:dyDescent="0.2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</row>
    <row r="527" spans="1:28" x14ac:dyDescent="0.2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</row>
    <row r="528" spans="1:28" x14ac:dyDescent="0.2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</row>
    <row r="529" spans="1:28" x14ac:dyDescent="0.2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</row>
    <row r="530" spans="1:28" x14ac:dyDescent="0.2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</row>
    <row r="531" spans="1:28" x14ac:dyDescent="0.2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</row>
    <row r="532" spans="1:28" x14ac:dyDescent="0.2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</row>
    <row r="533" spans="1:28" x14ac:dyDescent="0.2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</row>
    <row r="534" spans="1:28" x14ac:dyDescent="0.2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</row>
    <row r="535" spans="1:28" x14ac:dyDescent="0.2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</row>
    <row r="536" spans="1:28" x14ac:dyDescent="0.2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</row>
    <row r="537" spans="1:28" x14ac:dyDescent="0.2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</row>
    <row r="538" spans="1:28" x14ac:dyDescent="0.2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</row>
    <row r="539" spans="1:28" x14ac:dyDescent="0.2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</row>
    <row r="540" spans="1:28" x14ac:dyDescent="0.2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</row>
    <row r="541" spans="1:28" x14ac:dyDescent="0.2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</row>
    <row r="542" spans="1:28" x14ac:dyDescent="0.2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</row>
    <row r="543" spans="1:28" x14ac:dyDescent="0.2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</row>
    <row r="544" spans="1:28" x14ac:dyDescent="0.2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</row>
    <row r="545" spans="1:28" x14ac:dyDescent="0.2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</row>
    <row r="546" spans="1:28" x14ac:dyDescent="0.2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</row>
    <row r="547" spans="1:28" x14ac:dyDescent="0.2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</row>
    <row r="548" spans="1:28" x14ac:dyDescent="0.2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</row>
    <row r="549" spans="1:28" x14ac:dyDescent="0.2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</row>
    <row r="550" spans="1:28" x14ac:dyDescent="0.2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</row>
    <row r="551" spans="1:28" x14ac:dyDescent="0.2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</row>
    <row r="552" spans="1:28" x14ac:dyDescent="0.2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</row>
    <row r="553" spans="1:28" x14ac:dyDescent="0.2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</row>
    <row r="554" spans="1:28" x14ac:dyDescent="0.2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</row>
    <row r="555" spans="1:28" x14ac:dyDescent="0.2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</row>
    <row r="556" spans="1:28" x14ac:dyDescent="0.2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</row>
    <row r="557" spans="1:28" x14ac:dyDescent="0.2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</row>
    <row r="558" spans="1:28" x14ac:dyDescent="0.2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</row>
    <row r="559" spans="1:28" x14ac:dyDescent="0.2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</row>
    <row r="560" spans="1:28" x14ac:dyDescent="0.2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</row>
    <row r="561" spans="1:28" x14ac:dyDescent="0.2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</row>
    <row r="562" spans="1:28" x14ac:dyDescent="0.2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</row>
    <row r="563" spans="1:28" x14ac:dyDescent="0.2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</row>
    <row r="564" spans="1:28" x14ac:dyDescent="0.2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</row>
    <row r="565" spans="1:28" x14ac:dyDescent="0.2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</row>
    <row r="566" spans="1:28" x14ac:dyDescent="0.2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</row>
    <row r="567" spans="1:28" x14ac:dyDescent="0.2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</row>
    <row r="568" spans="1:28" x14ac:dyDescent="0.2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</row>
    <row r="569" spans="1:28" x14ac:dyDescent="0.2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</row>
    <row r="570" spans="1:28" x14ac:dyDescent="0.2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</row>
    <row r="571" spans="1:28" x14ac:dyDescent="0.2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</row>
    <row r="572" spans="1:28" x14ac:dyDescent="0.2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</row>
    <row r="573" spans="1:28" x14ac:dyDescent="0.2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</row>
    <row r="574" spans="1:28" x14ac:dyDescent="0.2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</row>
    <row r="575" spans="1:28" x14ac:dyDescent="0.2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</row>
    <row r="576" spans="1:28" x14ac:dyDescent="0.2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</row>
    <row r="577" spans="1:28" x14ac:dyDescent="0.2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</row>
    <row r="578" spans="1:28" x14ac:dyDescent="0.2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</row>
    <row r="579" spans="1:28" x14ac:dyDescent="0.2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</row>
    <row r="580" spans="1:28" x14ac:dyDescent="0.2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</row>
    <row r="581" spans="1:28" x14ac:dyDescent="0.2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</row>
    <row r="582" spans="1:28" x14ac:dyDescent="0.2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</row>
    <row r="583" spans="1:28" x14ac:dyDescent="0.2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</row>
    <row r="584" spans="1:28" x14ac:dyDescent="0.2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</row>
    <row r="585" spans="1:28" x14ac:dyDescent="0.2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</row>
    <row r="586" spans="1:28" x14ac:dyDescent="0.2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</row>
    <row r="587" spans="1:28" x14ac:dyDescent="0.2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</row>
    <row r="588" spans="1:28" x14ac:dyDescent="0.2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</row>
    <row r="589" spans="1:28" x14ac:dyDescent="0.2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</row>
    <row r="590" spans="1:28" x14ac:dyDescent="0.2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</row>
    <row r="591" spans="1:28" x14ac:dyDescent="0.2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</row>
    <row r="592" spans="1:28" x14ac:dyDescent="0.2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</row>
    <row r="593" spans="1:28" x14ac:dyDescent="0.2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</row>
    <row r="594" spans="1:28" x14ac:dyDescent="0.2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</row>
    <row r="595" spans="1:28" x14ac:dyDescent="0.2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</row>
    <row r="596" spans="1:28" x14ac:dyDescent="0.2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</row>
    <row r="597" spans="1:28" x14ac:dyDescent="0.2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</row>
    <row r="598" spans="1:28" x14ac:dyDescent="0.2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</row>
    <row r="599" spans="1:28" x14ac:dyDescent="0.2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</row>
    <row r="600" spans="1:28" x14ac:dyDescent="0.2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</row>
    <row r="601" spans="1:28" x14ac:dyDescent="0.2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</row>
    <row r="602" spans="1:28" x14ac:dyDescent="0.2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</row>
    <row r="603" spans="1:28" x14ac:dyDescent="0.2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</row>
    <row r="604" spans="1:28" x14ac:dyDescent="0.2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</row>
    <row r="605" spans="1:28" x14ac:dyDescent="0.2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</row>
    <row r="606" spans="1:28" x14ac:dyDescent="0.2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</row>
    <row r="607" spans="1:28" x14ac:dyDescent="0.2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</row>
    <row r="608" spans="1:28" x14ac:dyDescent="0.2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</row>
    <row r="609" spans="1:28" x14ac:dyDescent="0.2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</row>
    <row r="610" spans="1:28" x14ac:dyDescent="0.2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</row>
    <row r="611" spans="1:28" x14ac:dyDescent="0.2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</row>
    <row r="612" spans="1:28" x14ac:dyDescent="0.2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</row>
    <row r="613" spans="1:28" x14ac:dyDescent="0.2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</row>
    <row r="614" spans="1:28" x14ac:dyDescent="0.2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</row>
    <row r="615" spans="1:28" x14ac:dyDescent="0.2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</row>
    <row r="616" spans="1:28" x14ac:dyDescent="0.2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</row>
    <row r="617" spans="1:28" x14ac:dyDescent="0.2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</row>
    <row r="618" spans="1:28" x14ac:dyDescent="0.2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</row>
    <row r="619" spans="1:28" x14ac:dyDescent="0.2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</row>
    <row r="620" spans="1:28" x14ac:dyDescent="0.2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</row>
    <row r="621" spans="1:28" x14ac:dyDescent="0.2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</row>
    <row r="622" spans="1:28" x14ac:dyDescent="0.2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</row>
    <row r="623" spans="1:28" x14ac:dyDescent="0.2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</row>
    <row r="624" spans="1:28" x14ac:dyDescent="0.2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</row>
    <row r="625" spans="1:28" x14ac:dyDescent="0.2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</row>
    <row r="626" spans="1:28" x14ac:dyDescent="0.2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</row>
    <row r="627" spans="1:28" x14ac:dyDescent="0.2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</row>
    <row r="628" spans="1:28" x14ac:dyDescent="0.2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</row>
    <row r="629" spans="1:28" x14ac:dyDescent="0.2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</row>
    <row r="630" spans="1:28" x14ac:dyDescent="0.2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</row>
    <row r="631" spans="1:28" x14ac:dyDescent="0.2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</row>
    <row r="632" spans="1:28" x14ac:dyDescent="0.2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</row>
    <row r="633" spans="1:28" x14ac:dyDescent="0.2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</row>
    <row r="634" spans="1:28" x14ac:dyDescent="0.2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</row>
    <row r="635" spans="1:28" x14ac:dyDescent="0.2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</row>
    <row r="636" spans="1:28" x14ac:dyDescent="0.2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</row>
    <row r="637" spans="1:28" x14ac:dyDescent="0.2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</row>
    <row r="638" spans="1:28" x14ac:dyDescent="0.2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</row>
    <row r="639" spans="1:28" x14ac:dyDescent="0.2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</row>
    <row r="640" spans="1:28" x14ac:dyDescent="0.2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</row>
    <row r="641" spans="1:28" x14ac:dyDescent="0.2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</row>
    <row r="642" spans="1:28" x14ac:dyDescent="0.2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</row>
    <row r="643" spans="1:28" x14ac:dyDescent="0.2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</row>
    <row r="644" spans="1:28" x14ac:dyDescent="0.2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</row>
    <row r="645" spans="1:28" x14ac:dyDescent="0.2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</row>
    <row r="646" spans="1:28" x14ac:dyDescent="0.2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</row>
    <row r="647" spans="1:28" x14ac:dyDescent="0.2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</row>
    <row r="648" spans="1:28" x14ac:dyDescent="0.2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</row>
    <row r="649" spans="1:28" x14ac:dyDescent="0.2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</row>
    <row r="650" spans="1:28" x14ac:dyDescent="0.2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</row>
    <row r="651" spans="1:28" x14ac:dyDescent="0.2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</row>
    <row r="652" spans="1:28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</row>
    <row r="653" spans="1:28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</row>
    <row r="654" spans="1:28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</row>
    <row r="655" spans="1:28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</row>
    <row r="656" spans="1:28" x14ac:dyDescent="0.2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</row>
    <row r="657" spans="1:28" x14ac:dyDescent="0.2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</row>
    <row r="658" spans="1:28" x14ac:dyDescent="0.2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</row>
    <row r="659" spans="1:28" x14ac:dyDescent="0.2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</row>
    <row r="660" spans="1:28" x14ac:dyDescent="0.2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</row>
    <row r="661" spans="1:28" x14ac:dyDescent="0.2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</row>
    <row r="662" spans="1:28" x14ac:dyDescent="0.2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</row>
    <row r="663" spans="1:28" x14ac:dyDescent="0.2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</row>
    <row r="664" spans="1:28" x14ac:dyDescent="0.2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</row>
    <row r="665" spans="1:28" x14ac:dyDescent="0.2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</row>
    <row r="666" spans="1:28" x14ac:dyDescent="0.2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</row>
    <row r="667" spans="1:28" x14ac:dyDescent="0.2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</row>
    <row r="668" spans="1:28" x14ac:dyDescent="0.2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</row>
    <row r="669" spans="1:28" x14ac:dyDescent="0.2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</row>
    <row r="670" spans="1:28" x14ac:dyDescent="0.2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</row>
    <row r="671" spans="1:28" x14ac:dyDescent="0.2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</row>
    <row r="672" spans="1:28" x14ac:dyDescent="0.2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</row>
    <row r="673" spans="1:28" x14ac:dyDescent="0.2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</row>
    <row r="674" spans="1:28" x14ac:dyDescent="0.2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</row>
    <row r="675" spans="1:28" x14ac:dyDescent="0.2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</row>
    <row r="676" spans="1:28" x14ac:dyDescent="0.2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</row>
    <row r="677" spans="1:28" x14ac:dyDescent="0.2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</row>
    <row r="678" spans="1:28" x14ac:dyDescent="0.2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</row>
    <row r="679" spans="1:28" x14ac:dyDescent="0.2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</row>
    <row r="680" spans="1:28" x14ac:dyDescent="0.2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</row>
    <row r="681" spans="1:28" x14ac:dyDescent="0.2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</row>
    <row r="682" spans="1:28" x14ac:dyDescent="0.2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</row>
    <row r="683" spans="1:28" x14ac:dyDescent="0.2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</row>
    <row r="684" spans="1:28" x14ac:dyDescent="0.2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</row>
    <row r="685" spans="1:28" x14ac:dyDescent="0.2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</row>
    <row r="686" spans="1:28" x14ac:dyDescent="0.2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</row>
    <row r="687" spans="1:28" x14ac:dyDescent="0.2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</row>
    <row r="688" spans="1:28" x14ac:dyDescent="0.2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</row>
    <row r="689" spans="1:28" x14ac:dyDescent="0.2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</row>
    <row r="690" spans="1:28" x14ac:dyDescent="0.2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</row>
    <row r="691" spans="1:28" x14ac:dyDescent="0.25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</row>
  </sheetData>
  <mergeCells count="158">
    <mergeCell ref="C398:C399"/>
    <mergeCell ref="E398:E399"/>
    <mergeCell ref="C400:C401"/>
    <mergeCell ref="E400:E401"/>
    <mergeCell ref="H14:H16"/>
    <mergeCell ref="Q15:S15"/>
    <mergeCell ref="C392:C393"/>
    <mergeCell ref="E392:E393"/>
    <mergeCell ref="C394:C395"/>
    <mergeCell ref="E394:E395"/>
    <mergeCell ref="C396:C397"/>
    <mergeCell ref="E396:E397"/>
    <mergeCell ref="C386:C387"/>
    <mergeCell ref="E386:E387"/>
    <mergeCell ref="C388:C389"/>
    <mergeCell ref="E388:E389"/>
    <mergeCell ref="C390:C391"/>
    <mergeCell ref="E390:E391"/>
    <mergeCell ref="C380:C381"/>
    <mergeCell ref="E380:E381"/>
    <mergeCell ref="C382:C383"/>
    <mergeCell ref="E382:E383"/>
    <mergeCell ref="C384:C385"/>
    <mergeCell ref="E384:E385"/>
    <mergeCell ref="C374:C375"/>
    <mergeCell ref="E374:E375"/>
    <mergeCell ref="C376:C377"/>
    <mergeCell ref="E376:E377"/>
    <mergeCell ref="C378:C379"/>
    <mergeCell ref="E378:E379"/>
    <mergeCell ref="C368:C369"/>
    <mergeCell ref="E368:E369"/>
    <mergeCell ref="C370:C371"/>
    <mergeCell ref="E370:E371"/>
    <mergeCell ref="C372:C373"/>
    <mergeCell ref="E372:E373"/>
    <mergeCell ref="A355:A356"/>
    <mergeCell ref="A357:A358"/>
    <mergeCell ref="C364:C365"/>
    <mergeCell ref="E364:E365"/>
    <mergeCell ref="C366:C367"/>
    <mergeCell ref="E366:E367"/>
    <mergeCell ref="A343:A344"/>
    <mergeCell ref="A345:A346"/>
    <mergeCell ref="A347:A348"/>
    <mergeCell ref="A349:A350"/>
    <mergeCell ref="A351:A352"/>
    <mergeCell ref="A353:A354"/>
    <mergeCell ref="A331:A332"/>
    <mergeCell ref="A333:A334"/>
    <mergeCell ref="A335:A336"/>
    <mergeCell ref="A337:A338"/>
    <mergeCell ref="A339:A340"/>
    <mergeCell ref="A341:A342"/>
    <mergeCell ref="A265:A266"/>
    <mergeCell ref="A267:A268"/>
    <mergeCell ref="A323:A324"/>
    <mergeCell ref="A325:A326"/>
    <mergeCell ref="A327:A328"/>
    <mergeCell ref="A329:A330"/>
    <mergeCell ref="A253:A254"/>
    <mergeCell ref="A255:A256"/>
    <mergeCell ref="A257:A258"/>
    <mergeCell ref="A259:A260"/>
    <mergeCell ref="A261:A262"/>
    <mergeCell ref="A263:A264"/>
    <mergeCell ref="A241:A242"/>
    <mergeCell ref="A243:A244"/>
    <mergeCell ref="A245:A246"/>
    <mergeCell ref="A247:A248"/>
    <mergeCell ref="A249:A250"/>
    <mergeCell ref="A251:A252"/>
    <mergeCell ref="A93:A94"/>
    <mergeCell ref="B93:B94"/>
    <mergeCell ref="C93:D94"/>
    <mergeCell ref="E93:E94"/>
    <mergeCell ref="C95:D95"/>
    <mergeCell ref="A239:A240"/>
    <mergeCell ref="A40:C40"/>
    <mergeCell ref="D40:E40"/>
    <mergeCell ref="A41:C41"/>
    <mergeCell ref="D41:E41"/>
    <mergeCell ref="A42:Z42"/>
    <mergeCell ref="A91:A92"/>
    <mergeCell ref="B91:B92"/>
    <mergeCell ref="C91:D92"/>
    <mergeCell ref="A35:A36"/>
    <mergeCell ref="B35:B36"/>
    <mergeCell ref="C35:C36"/>
    <mergeCell ref="E35:E36"/>
    <mergeCell ref="A37:C38"/>
    <mergeCell ref="E37:E38"/>
    <mergeCell ref="A31:A32"/>
    <mergeCell ref="B31:B32"/>
    <mergeCell ref="C31:C32"/>
    <mergeCell ref="E31:E32"/>
    <mergeCell ref="A33:A34"/>
    <mergeCell ref="B33:B34"/>
    <mergeCell ref="C33:C34"/>
    <mergeCell ref="E33:E34"/>
    <mergeCell ref="A27:A28"/>
    <mergeCell ref="B27:B28"/>
    <mergeCell ref="C27:C28"/>
    <mergeCell ref="E27:E28"/>
    <mergeCell ref="A29:A30"/>
    <mergeCell ref="B29:B30"/>
    <mergeCell ref="C29:C30"/>
    <mergeCell ref="E29:E30"/>
    <mergeCell ref="A23:A24"/>
    <mergeCell ref="B23:B24"/>
    <mergeCell ref="C23:C24"/>
    <mergeCell ref="E23:E24"/>
    <mergeCell ref="A25:A26"/>
    <mergeCell ref="B25:B26"/>
    <mergeCell ref="C25:C26"/>
    <mergeCell ref="E25:E26"/>
    <mergeCell ref="A19:A20"/>
    <mergeCell ref="B19:B20"/>
    <mergeCell ref="C19:C20"/>
    <mergeCell ref="E19:E20"/>
    <mergeCell ref="A21:A22"/>
    <mergeCell ref="B21:B22"/>
    <mergeCell ref="C21:C22"/>
    <mergeCell ref="E21:E22"/>
    <mergeCell ref="W15:W16"/>
    <mergeCell ref="A17:A18"/>
    <mergeCell ref="B17:B18"/>
    <mergeCell ref="C17:C18"/>
    <mergeCell ref="E17:E18"/>
    <mergeCell ref="T15:T16"/>
    <mergeCell ref="U15:U16"/>
    <mergeCell ref="V15:V16"/>
    <mergeCell ref="G14:G16"/>
    <mergeCell ref="I14:Y14"/>
    <mergeCell ref="A3:C3"/>
    <mergeCell ref="A4:J4"/>
    <mergeCell ref="T4:Z4"/>
    <mergeCell ref="A5:J5"/>
    <mergeCell ref="T5:Z5"/>
    <mergeCell ref="T3:X3"/>
    <mergeCell ref="Z14:Z16"/>
    <mergeCell ref="I15:I16"/>
    <mergeCell ref="J15:J16"/>
    <mergeCell ref="K15:L15"/>
    <mergeCell ref="M15:N15"/>
    <mergeCell ref="O15:P15"/>
    <mergeCell ref="A6:E6"/>
    <mergeCell ref="A7:E7"/>
    <mergeCell ref="T7:Z7"/>
    <mergeCell ref="B9:Z9"/>
    <mergeCell ref="B10:Z10"/>
    <mergeCell ref="A14:A16"/>
    <mergeCell ref="B14:B16"/>
    <mergeCell ref="C14:D16"/>
    <mergeCell ref="E14:E16"/>
    <mergeCell ref="F14:F16"/>
    <mergeCell ref="X15:X16"/>
    <mergeCell ref="Y15:Y16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78"/>
  <sheetViews>
    <sheetView view="pageBreakPreview" zoomScale="60" zoomScaleNormal="50" workbookViewId="0">
      <selection activeCell="T5" sqref="T5:X5"/>
    </sheetView>
  </sheetViews>
  <sheetFormatPr defaultColWidth="19.140625" defaultRowHeight="20.25" x14ac:dyDescent="0.25"/>
  <cols>
    <col min="1" max="1" width="7.5703125" style="3" customWidth="1"/>
    <col min="2" max="2" width="32.140625" style="3" customWidth="1"/>
    <col min="3" max="3" width="35.7109375" style="3" customWidth="1"/>
    <col min="4" max="4" width="23" style="3" customWidth="1"/>
    <col min="5" max="5" width="16.140625" style="3" customWidth="1"/>
    <col min="6" max="6" width="13.85546875" style="3" customWidth="1"/>
    <col min="7" max="9" width="21.85546875" style="3" customWidth="1"/>
    <col min="10" max="10" width="21.140625" style="3" customWidth="1"/>
    <col min="11" max="11" width="15.28515625" style="3" customWidth="1"/>
    <col min="12" max="12" width="19.5703125" style="3" customWidth="1"/>
    <col min="13" max="13" width="11.28515625" style="3" customWidth="1"/>
    <col min="14" max="14" width="18.140625" style="3" customWidth="1"/>
    <col min="15" max="15" width="10.42578125" style="3" customWidth="1"/>
    <col min="16" max="16" width="11.85546875" style="3" customWidth="1"/>
    <col min="17" max="17" width="14.140625" style="3" customWidth="1"/>
    <col min="18" max="18" width="13.5703125" style="3" customWidth="1"/>
    <col min="19" max="19" width="15.85546875" style="3" customWidth="1"/>
    <col min="20" max="20" width="14.7109375" style="3" customWidth="1"/>
    <col min="21" max="21" width="17.28515625" style="3" customWidth="1"/>
    <col min="22" max="22" width="16.7109375" style="3" customWidth="1"/>
    <col min="23" max="24" width="10.42578125" style="3" customWidth="1"/>
    <col min="25" max="25" width="15.7109375" style="3" customWidth="1"/>
    <col min="26" max="26" width="17.5703125" style="3" customWidth="1"/>
    <col min="27" max="16384" width="19.140625" style="3"/>
  </cols>
  <sheetData>
    <row r="1" spans="1:26" x14ac:dyDescent="0.25">
      <c r="U1" s="3" t="s">
        <v>106</v>
      </c>
    </row>
    <row r="3" spans="1:26" s="10" customFormat="1" ht="40.5" customHeight="1" x14ac:dyDescent="0.45">
      <c r="A3" s="153" t="s">
        <v>22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 t="s">
        <v>30</v>
      </c>
      <c r="M3" s="153"/>
      <c r="N3" s="153"/>
      <c r="O3" s="153"/>
      <c r="P3" s="153"/>
      <c r="Q3" s="153"/>
      <c r="R3" s="153"/>
      <c r="S3" s="153"/>
      <c r="T3" s="9"/>
      <c r="U3" s="168" t="s">
        <v>30</v>
      </c>
      <c r="V3" s="168"/>
      <c r="W3" s="168"/>
      <c r="X3" s="168"/>
      <c r="Y3" s="168"/>
      <c r="Z3" s="28"/>
    </row>
    <row r="4" spans="1:26" s="10" customFormat="1" ht="62.25" customHeight="1" x14ac:dyDescent="0.45">
      <c r="A4" s="151" t="s">
        <v>31</v>
      </c>
      <c r="B4" s="151"/>
      <c r="C4" s="151"/>
      <c r="D4" s="151"/>
      <c r="E4" s="151"/>
      <c r="F4" s="44"/>
      <c r="G4" s="44"/>
      <c r="H4" s="44"/>
      <c r="I4" s="44"/>
      <c r="J4" s="46"/>
      <c r="K4" s="46"/>
      <c r="L4" s="151" t="s">
        <v>38</v>
      </c>
      <c r="M4" s="151"/>
      <c r="N4" s="151"/>
      <c r="O4" s="151"/>
      <c r="P4" s="151"/>
      <c r="Q4" s="44"/>
      <c r="R4" s="44"/>
      <c r="S4" s="46"/>
      <c r="T4" s="192" t="s">
        <v>57</v>
      </c>
      <c r="U4" s="192"/>
      <c r="V4" s="192"/>
      <c r="W4" s="192"/>
      <c r="X4" s="192"/>
      <c r="Y4" s="46"/>
      <c r="Z4" s="44"/>
    </row>
    <row r="5" spans="1:26" s="10" customFormat="1" ht="30.75" x14ac:dyDescent="0.45">
      <c r="A5" s="153" t="s">
        <v>32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 t="s">
        <v>102</v>
      </c>
      <c r="M5" s="153"/>
      <c r="N5" s="153"/>
      <c r="O5" s="153"/>
      <c r="P5" s="153"/>
      <c r="Q5" s="153"/>
      <c r="R5" s="153"/>
      <c r="S5" s="153"/>
      <c r="T5" s="168" t="s">
        <v>58</v>
      </c>
      <c r="U5" s="168"/>
      <c r="V5" s="168"/>
      <c r="W5" s="168"/>
      <c r="X5" s="168"/>
      <c r="Y5" s="28"/>
      <c r="Z5" s="28"/>
    </row>
    <row r="6" spans="1:26" s="10" customFormat="1" ht="30.75" x14ac:dyDescent="0.45">
      <c r="T6" s="9"/>
    </row>
    <row r="7" spans="1:26" s="10" customFormat="1" ht="30.75" x14ac:dyDescent="0.45">
      <c r="A7" s="43" t="s">
        <v>101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 t="s">
        <v>101</v>
      </c>
      <c r="M7" s="43"/>
      <c r="N7" s="43"/>
      <c r="O7" s="43"/>
      <c r="P7" s="43"/>
      <c r="Q7" s="43"/>
      <c r="R7" s="43"/>
      <c r="S7" s="43"/>
      <c r="U7" s="9"/>
      <c r="V7" s="9"/>
      <c r="W7" s="9"/>
      <c r="X7" s="25" t="s">
        <v>101</v>
      </c>
      <c r="Y7" s="25"/>
      <c r="Z7" s="25"/>
    </row>
    <row r="8" spans="1:26" s="14" customFormat="1" ht="30.75" x14ac:dyDescent="0.25">
      <c r="A8" s="18"/>
      <c r="B8" s="19"/>
      <c r="C8" s="20"/>
      <c r="D8" s="19"/>
      <c r="E8" s="19"/>
      <c r="F8" s="19"/>
      <c r="G8" s="19"/>
      <c r="H8" s="19"/>
      <c r="I8" s="19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3"/>
      <c r="Y8" s="13"/>
      <c r="Z8" s="13"/>
    </row>
    <row r="9" spans="1:26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s="14" customFormat="1" ht="36" customHeight="1" x14ac:dyDescent="0.25">
      <c r="A10" s="11"/>
      <c r="B10" s="152" t="s">
        <v>56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x14ac:dyDescent="0.25">
      <c r="A12" s="15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x14ac:dyDescent="0.25">
      <c r="A13" s="15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5" spans="1:26" ht="20.25" customHeight="1" x14ac:dyDescent="0.25">
      <c r="A15" s="173" t="s">
        <v>19</v>
      </c>
      <c r="B15" s="174" t="s">
        <v>20</v>
      </c>
      <c r="C15" s="193" t="s">
        <v>62</v>
      </c>
      <c r="D15" s="194"/>
      <c r="E15" s="172"/>
      <c r="F15" s="177" t="s">
        <v>98</v>
      </c>
      <c r="G15" s="177" t="s">
        <v>51</v>
      </c>
      <c r="H15" s="177" t="s">
        <v>40</v>
      </c>
      <c r="I15" s="177" t="s">
        <v>97</v>
      </c>
      <c r="J15" s="185" t="s">
        <v>2</v>
      </c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71" t="s">
        <v>3</v>
      </c>
    </row>
    <row r="16" spans="1:26" ht="59.25" customHeight="1" x14ac:dyDescent="0.25">
      <c r="A16" s="173"/>
      <c r="B16" s="175"/>
      <c r="C16" s="195"/>
      <c r="D16" s="196"/>
      <c r="E16" s="172"/>
      <c r="F16" s="178"/>
      <c r="G16" s="178"/>
      <c r="H16" s="178"/>
      <c r="I16" s="178"/>
      <c r="J16" s="171"/>
      <c r="K16" s="171"/>
      <c r="L16" s="172" t="s">
        <v>65</v>
      </c>
      <c r="M16" s="172"/>
      <c r="N16" s="172" t="s">
        <v>66</v>
      </c>
      <c r="O16" s="172"/>
      <c r="P16" s="172" t="s">
        <v>67</v>
      </c>
      <c r="Q16" s="172"/>
      <c r="R16" s="172" t="s">
        <v>72</v>
      </c>
      <c r="S16" s="172"/>
      <c r="T16" s="172"/>
      <c r="U16" s="171"/>
      <c r="V16" s="171"/>
      <c r="W16" s="171"/>
      <c r="X16" s="171"/>
      <c r="Y16" s="171"/>
      <c r="Z16" s="171"/>
    </row>
    <row r="17" spans="1:28" ht="217.9" customHeight="1" x14ac:dyDescent="0.25">
      <c r="A17" s="173"/>
      <c r="B17" s="176"/>
      <c r="C17" s="197"/>
      <c r="D17" s="198"/>
      <c r="E17" s="172"/>
      <c r="F17" s="179"/>
      <c r="G17" s="179"/>
      <c r="H17" s="179"/>
      <c r="I17" s="179"/>
      <c r="J17" s="171"/>
      <c r="K17" s="171"/>
      <c r="L17" s="26" t="s">
        <v>17</v>
      </c>
      <c r="M17" s="26" t="s">
        <v>68</v>
      </c>
      <c r="N17" s="26" t="s">
        <v>17</v>
      </c>
      <c r="O17" s="26" t="s">
        <v>68</v>
      </c>
      <c r="P17" s="26" t="s">
        <v>17</v>
      </c>
      <c r="Q17" s="26" t="s">
        <v>68</v>
      </c>
      <c r="R17" s="26" t="s">
        <v>73</v>
      </c>
      <c r="S17" s="26" t="s">
        <v>74</v>
      </c>
      <c r="T17" s="51" t="s">
        <v>75</v>
      </c>
      <c r="U17" s="171"/>
      <c r="V17" s="171"/>
      <c r="W17" s="171"/>
      <c r="X17" s="171"/>
      <c r="Y17" s="171"/>
      <c r="Z17" s="171"/>
    </row>
    <row r="18" spans="1:28" ht="43.5" customHeight="1" x14ac:dyDescent="0.25">
      <c r="A18" s="180">
        <v>1</v>
      </c>
      <c r="B18" s="180" t="s">
        <v>59</v>
      </c>
      <c r="C18" s="182" t="s">
        <v>64</v>
      </c>
      <c r="D18" s="180" t="s">
        <v>63</v>
      </c>
      <c r="E18" s="1" t="s">
        <v>27</v>
      </c>
      <c r="F18" s="47"/>
      <c r="G18" s="199">
        <v>42461</v>
      </c>
      <c r="H18" s="199">
        <v>42485</v>
      </c>
      <c r="I18" s="53"/>
      <c r="J18" s="42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"/>
      <c r="Z18" s="1"/>
      <c r="AA18" s="30"/>
      <c r="AB18" s="30"/>
    </row>
    <row r="19" spans="1:28" ht="55.5" customHeight="1" x14ac:dyDescent="0.25">
      <c r="A19" s="181"/>
      <c r="B19" s="181"/>
      <c r="C19" s="183"/>
      <c r="D19" s="181"/>
      <c r="E19" s="1" t="s">
        <v>24</v>
      </c>
      <c r="F19" s="48"/>
      <c r="G19" s="183"/>
      <c r="H19" s="183"/>
      <c r="I19" s="32"/>
      <c r="J19" s="4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23"/>
      <c r="AA19" s="30"/>
      <c r="AB19" s="30"/>
    </row>
    <row r="20" spans="1:28" ht="39.75" customHeight="1" x14ac:dyDescent="0.25">
      <c r="A20" s="180">
        <v>2</v>
      </c>
      <c r="B20" s="180" t="s">
        <v>59</v>
      </c>
      <c r="C20" s="182" t="s">
        <v>60</v>
      </c>
      <c r="D20" s="180" t="s">
        <v>70</v>
      </c>
      <c r="E20" s="1" t="s">
        <v>27</v>
      </c>
      <c r="F20" s="47"/>
      <c r="G20" s="199">
        <v>42462</v>
      </c>
      <c r="H20" s="199">
        <v>42486</v>
      </c>
      <c r="I20" s="53"/>
      <c r="J20" s="42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3"/>
      <c r="AA20" s="2"/>
      <c r="AB20" s="2"/>
    </row>
    <row r="21" spans="1:28" ht="42.75" customHeight="1" x14ac:dyDescent="0.25">
      <c r="A21" s="181"/>
      <c r="B21" s="181"/>
      <c r="C21" s="183"/>
      <c r="D21" s="181"/>
      <c r="E21" s="1" t="s">
        <v>24</v>
      </c>
      <c r="F21" s="48"/>
      <c r="G21" s="183"/>
      <c r="H21" s="183"/>
      <c r="I21" s="32"/>
      <c r="J21" s="4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23"/>
      <c r="AA21" s="30"/>
      <c r="AB21" s="30"/>
    </row>
    <row r="22" spans="1:28" ht="37.5" customHeight="1" x14ac:dyDescent="0.25">
      <c r="A22" s="180">
        <v>3</v>
      </c>
      <c r="B22" s="180" t="s">
        <v>59</v>
      </c>
      <c r="C22" s="182" t="s">
        <v>61</v>
      </c>
      <c r="D22" s="180" t="s">
        <v>71</v>
      </c>
      <c r="E22" s="1" t="s">
        <v>27</v>
      </c>
      <c r="F22" s="47"/>
      <c r="G22" s="199">
        <v>42463</v>
      </c>
      <c r="H22" s="199">
        <v>42487</v>
      </c>
      <c r="I22" s="53"/>
      <c r="J22" s="21"/>
      <c r="K22" s="42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3"/>
      <c r="AA22" s="2"/>
      <c r="AB22" s="2"/>
    </row>
    <row r="23" spans="1:28" ht="43.5" customHeight="1" x14ac:dyDescent="0.25">
      <c r="A23" s="181"/>
      <c r="B23" s="181"/>
      <c r="C23" s="183"/>
      <c r="D23" s="181"/>
      <c r="E23" s="1" t="s">
        <v>24</v>
      </c>
      <c r="F23" s="48"/>
      <c r="G23" s="183"/>
      <c r="H23" s="183"/>
      <c r="I23" s="32"/>
      <c r="J23" s="1"/>
      <c r="K23" s="4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23"/>
      <c r="AA23" s="30"/>
      <c r="AB23" s="30"/>
    </row>
    <row r="24" spans="1:28" ht="39.75" customHeight="1" x14ac:dyDescent="0.25">
      <c r="A24" s="186" t="s">
        <v>28</v>
      </c>
      <c r="B24" s="187"/>
      <c r="C24" s="187"/>
      <c r="D24" s="188"/>
      <c r="E24" s="17" t="s">
        <v>27</v>
      </c>
      <c r="F24" s="49"/>
      <c r="G24" s="182"/>
      <c r="H24" s="182"/>
      <c r="I24" s="31"/>
      <c r="J24" s="22">
        <f>SUM(J18,J20,J22)</f>
        <v>0</v>
      </c>
      <c r="K24" s="22">
        <f t="shared" ref="K24:Y25" si="0">SUM(K18,K20,K22)</f>
        <v>0</v>
      </c>
      <c r="L24" s="22">
        <f t="shared" si="0"/>
        <v>0</v>
      </c>
      <c r="M24" s="22">
        <f t="shared" si="0"/>
        <v>0</v>
      </c>
      <c r="N24" s="22">
        <f t="shared" si="0"/>
        <v>0</v>
      </c>
      <c r="O24" s="22">
        <f t="shared" si="0"/>
        <v>0</v>
      </c>
      <c r="P24" s="22">
        <f t="shared" si="0"/>
        <v>0</v>
      </c>
      <c r="Q24" s="22">
        <f t="shared" si="0"/>
        <v>0</v>
      </c>
      <c r="R24" s="22">
        <f t="shared" si="0"/>
        <v>0</v>
      </c>
      <c r="S24" s="22">
        <f t="shared" si="0"/>
        <v>0</v>
      </c>
      <c r="T24" s="22">
        <f t="shared" si="0"/>
        <v>0</v>
      </c>
      <c r="U24" s="22">
        <f t="shared" si="0"/>
        <v>0</v>
      </c>
      <c r="V24" s="22">
        <f t="shared" si="0"/>
        <v>0</v>
      </c>
      <c r="W24" s="22">
        <f t="shared" si="0"/>
        <v>0</v>
      </c>
      <c r="X24" s="22">
        <f t="shared" si="0"/>
        <v>0</v>
      </c>
      <c r="Y24" s="22">
        <f t="shared" si="0"/>
        <v>0</v>
      </c>
      <c r="Z24" s="23"/>
      <c r="AA24" s="30"/>
      <c r="AB24" s="30"/>
    </row>
    <row r="25" spans="1:28" ht="32.25" customHeight="1" x14ac:dyDescent="0.25">
      <c r="A25" s="189"/>
      <c r="B25" s="190"/>
      <c r="C25" s="190"/>
      <c r="D25" s="191"/>
      <c r="E25" s="17" t="s">
        <v>24</v>
      </c>
      <c r="F25" s="50"/>
      <c r="G25" s="183"/>
      <c r="H25" s="183"/>
      <c r="I25" s="32"/>
      <c r="J25" s="17">
        <f>SUM(J19,J21,J23)</f>
        <v>0</v>
      </c>
      <c r="K25" s="17">
        <f t="shared" si="0"/>
        <v>0</v>
      </c>
      <c r="L25" s="17">
        <f t="shared" si="0"/>
        <v>0</v>
      </c>
      <c r="M25" s="17">
        <f t="shared" si="0"/>
        <v>0</v>
      </c>
      <c r="N25" s="17">
        <f t="shared" si="0"/>
        <v>0</v>
      </c>
      <c r="O25" s="17">
        <f t="shared" si="0"/>
        <v>0</v>
      </c>
      <c r="P25" s="17">
        <f t="shared" si="0"/>
        <v>0</v>
      </c>
      <c r="Q25" s="17">
        <f t="shared" si="0"/>
        <v>0</v>
      </c>
      <c r="R25" s="17">
        <f t="shared" si="0"/>
        <v>0</v>
      </c>
      <c r="S25" s="17">
        <f t="shared" si="0"/>
        <v>0</v>
      </c>
      <c r="T25" s="17">
        <f t="shared" si="0"/>
        <v>0</v>
      </c>
      <c r="U25" s="17">
        <f t="shared" si="0"/>
        <v>0</v>
      </c>
      <c r="V25" s="17">
        <f t="shared" si="0"/>
        <v>0</v>
      </c>
      <c r="W25" s="17">
        <f t="shared" si="0"/>
        <v>0</v>
      </c>
      <c r="X25" s="17">
        <f t="shared" si="0"/>
        <v>0</v>
      </c>
      <c r="Y25" s="17">
        <f t="shared" si="0"/>
        <v>0</v>
      </c>
      <c r="Z25" s="17">
        <f t="shared" ref="Z25" si="1">SUM(Z19,Z21,Z23)</f>
        <v>0</v>
      </c>
      <c r="AA25" s="24"/>
      <c r="AB25" s="30"/>
    </row>
    <row r="26" spans="1:28" x14ac:dyDescent="0.25">
      <c r="A26" s="30"/>
      <c r="B26" s="30"/>
      <c r="C26" s="34"/>
      <c r="D26" s="33"/>
      <c r="E26" s="34"/>
      <c r="F26" s="34"/>
      <c r="G26" s="34"/>
      <c r="H26" s="34"/>
      <c r="I26" s="34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0"/>
      <c r="AB26" s="30"/>
    </row>
    <row r="27" spans="1:28" x14ac:dyDescent="0.25">
      <c r="A27" s="159"/>
      <c r="B27" s="159"/>
      <c r="C27" s="159"/>
      <c r="D27" s="157"/>
      <c r="E27" s="15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0"/>
      <c r="AB27" s="30"/>
    </row>
    <row r="28" spans="1:28" x14ac:dyDescent="0.25">
      <c r="A28" s="159"/>
      <c r="B28" s="159"/>
      <c r="C28" s="159"/>
      <c r="D28" s="157"/>
      <c r="E28" s="15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0"/>
      <c r="AB28" s="30"/>
    </row>
    <row r="29" spans="1:28" ht="73.5" customHeight="1" x14ac:dyDescent="0.25">
      <c r="A29" s="158" t="s">
        <v>96</v>
      </c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30"/>
      <c r="AB29" s="30"/>
    </row>
    <row r="30" spans="1:28" x14ac:dyDescent="0.25">
      <c r="A30" s="30"/>
      <c r="B30" s="30"/>
      <c r="C30" s="34"/>
      <c r="D30" s="33"/>
      <c r="E30" s="34"/>
      <c r="F30" s="34"/>
      <c r="G30" s="34"/>
      <c r="H30" s="34"/>
      <c r="I30" s="34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0"/>
      <c r="AB30" s="30"/>
    </row>
    <row r="31" spans="1:28" x14ac:dyDescent="0.25">
      <c r="A31" s="30"/>
      <c r="B31" s="30"/>
      <c r="C31" s="34"/>
      <c r="D31" s="33"/>
      <c r="E31" s="34"/>
      <c r="F31" s="34"/>
      <c r="G31" s="34"/>
      <c r="H31" s="34"/>
      <c r="I31" s="34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0"/>
      <c r="AB31" s="30"/>
    </row>
    <row r="32" spans="1:28" x14ac:dyDescent="0.25">
      <c r="A32" s="30"/>
      <c r="B32" s="30"/>
      <c r="C32" s="34"/>
      <c r="D32" s="33"/>
      <c r="E32" s="34"/>
      <c r="F32" s="34"/>
      <c r="G32" s="34"/>
      <c r="H32" s="34"/>
      <c r="I32" s="34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0"/>
      <c r="AB32" s="30"/>
    </row>
    <row r="33" spans="1:28" x14ac:dyDescent="0.25">
      <c r="A33" s="30"/>
      <c r="B33" s="30"/>
      <c r="C33" s="34"/>
      <c r="D33" s="33"/>
      <c r="E33" s="34"/>
      <c r="F33" s="34"/>
      <c r="G33" s="34"/>
      <c r="H33" s="34"/>
      <c r="I33" s="34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0"/>
      <c r="AB33" s="30"/>
    </row>
    <row r="34" spans="1:28" x14ac:dyDescent="0.25">
      <c r="A34" s="30"/>
      <c r="B34" s="30"/>
      <c r="C34" s="34"/>
      <c r="D34" s="33"/>
      <c r="E34" s="34"/>
      <c r="F34" s="34"/>
      <c r="G34" s="34"/>
      <c r="H34" s="34"/>
      <c r="I34" s="34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0"/>
      <c r="AB34" s="30"/>
    </row>
    <row r="35" spans="1:28" x14ac:dyDescent="0.25">
      <c r="A35" s="30"/>
      <c r="B35" s="30"/>
      <c r="C35" s="34"/>
      <c r="D35" s="33"/>
      <c r="E35" s="34"/>
      <c r="F35" s="34"/>
      <c r="G35" s="34"/>
      <c r="H35" s="34"/>
      <c r="I35" s="34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0"/>
      <c r="AB35" s="30"/>
    </row>
    <row r="36" spans="1:28" x14ac:dyDescent="0.25">
      <c r="A36" s="30"/>
      <c r="B36" s="30"/>
      <c r="C36" s="34"/>
      <c r="D36" s="33"/>
      <c r="E36" s="34"/>
      <c r="F36" s="34"/>
      <c r="G36" s="34"/>
      <c r="H36" s="34"/>
      <c r="I36" s="34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0"/>
      <c r="AB36" s="30"/>
    </row>
    <row r="37" spans="1:28" x14ac:dyDescent="0.25">
      <c r="A37" s="30"/>
      <c r="B37" s="30"/>
      <c r="C37" s="34"/>
      <c r="D37" s="33"/>
      <c r="E37" s="34"/>
      <c r="F37" s="34"/>
      <c r="G37" s="34"/>
      <c r="H37" s="34"/>
      <c r="I37" s="34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0"/>
      <c r="AB37" s="30"/>
    </row>
    <row r="38" spans="1:28" x14ac:dyDescent="0.25">
      <c r="A38" s="30"/>
      <c r="B38" s="30"/>
      <c r="C38" s="34"/>
      <c r="D38" s="33"/>
      <c r="E38" s="34"/>
      <c r="F38" s="34"/>
      <c r="G38" s="34"/>
      <c r="H38" s="34"/>
      <c r="I38" s="34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0"/>
      <c r="AB38" s="30"/>
    </row>
    <row r="39" spans="1:28" x14ac:dyDescent="0.25">
      <c r="A39" s="30"/>
      <c r="B39" s="30"/>
      <c r="C39" s="34"/>
      <c r="D39" s="33"/>
      <c r="E39" s="34"/>
      <c r="F39" s="34"/>
      <c r="G39" s="34"/>
      <c r="H39" s="34"/>
      <c r="I39" s="34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0"/>
      <c r="AB39" s="30"/>
    </row>
    <row r="40" spans="1:28" x14ac:dyDescent="0.25">
      <c r="A40" s="30"/>
      <c r="B40" s="30"/>
      <c r="C40" s="34"/>
      <c r="D40" s="33"/>
      <c r="E40" s="34"/>
      <c r="F40" s="34"/>
      <c r="G40" s="34"/>
      <c r="H40" s="34"/>
      <c r="I40" s="34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0"/>
      <c r="AB40" s="30"/>
    </row>
    <row r="41" spans="1:28" x14ac:dyDescent="0.25">
      <c r="A41" s="30"/>
      <c r="B41" s="30"/>
      <c r="C41" s="34"/>
      <c r="D41" s="33"/>
      <c r="E41" s="34"/>
      <c r="F41" s="34"/>
      <c r="G41" s="34"/>
      <c r="H41" s="34"/>
      <c r="I41" s="34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0"/>
      <c r="AB41" s="30"/>
    </row>
    <row r="42" spans="1:28" x14ac:dyDescent="0.25">
      <c r="A42" s="30"/>
      <c r="B42" s="30"/>
      <c r="C42" s="34"/>
      <c r="D42" s="33"/>
      <c r="E42" s="34"/>
      <c r="F42" s="34"/>
      <c r="G42" s="34"/>
      <c r="H42" s="34"/>
      <c r="I42" s="34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0"/>
      <c r="AB42" s="30"/>
    </row>
    <row r="43" spans="1:28" x14ac:dyDescent="0.25">
      <c r="A43" s="30"/>
      <c r="B43" s="30"/>
      <c r="C43" s="34"/>
      <c r="D43" s="33"/>
      <c r="E43" s="34"/>
      <c r="F43" s="34"/>
      <c r="G43" s="34"/>
      <c r="H43" s="34"/>
      <c r="I43" s="34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0"/>
      <c r="AB43" s="30"/>
    </row>
    <row r="44" spans="1:28" x14ac:dyDescent="0.25">
      <c r="A44" s="30"/>
      <c r="B44" s="30"/>
      <c r="C44" s="34"/>
      <c r="D44" s="33"/>
      <c r="E44" s="34"/>
      <c r="F44" s="34"/>
      <c r="G44" s="34"/>
      <c r="H44" s="34"/>
      <c r="I44" s="34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0"/>
      <c r="AB44" s="30"/>
    </row>
    <row r="45" spans="1:28" x14ac:dyDescent="0.25">
      <c r="A45" s="30"/>
      <c r="B45" s="30"/>
      <c r="C45" s="34"/>
      <c r="D45" s="33"/>
      <c r="E45" s="34"/>
      <c r="F45" s="34"/>
      <c r="G45" s="34"/>
      <c r="H45" s="34"/>
      <c r="I45" s="34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0"/>
      <c r="AB45" s="30"/>
    </row>
    <row r="46" spans="1:28" x14ac:dyDescent="0.25">
      <c r="A46" s="30"/>
      <c r="B46" s="30"/>
      <c r="C46" s="34"/>
      <c r="D46" s="33"/>
      <c r="E46" s="34"/>
      <c r="F46" s="34"/>
      <c r="G46" s="34"/>
      <c r="H46" s="34"/>
      <c r="I46" s="34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0"/>
      <c r="AB46" s="30"/>
    </row>
    <row r="47" spans="1:28" x14ac:dyDescent="0.25">
      <c r="A47" s="30"/>
      <c r="B47" s="30"/>
      <c r="C47" s="34"/>
      <c r="D47" s="33"/>
      <c r="E47" s="34"/>
      <c r="F47" s="34"/>
      <c r="G47" s="34"/>
      <c r="H47" s="34"/>
      <c r="I47" s="34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0"/>
      <c r="AB47" s="30"/>
    </row>
    <row r="48" spans="1:28" x14ac:dyDescent="0.25">
      <c r="A48" s="30"/>
      <c r="B48" s="30"/>
      <c r="C48" s="34"/>
      <c r="D48" s="33"/>
      <c r="E48" s="34"/>
      <c r="F48" s="34"/>
      <c r="G48" s="34"/>
      <c r="H48" s="34"/>
      <c r="I48" s="34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0"/>
      <c r="AB48" s="30"/>
    </row>
    <row r="49" spans="1:28" x14ac:dyDescent="0.25">
      <c r="A49" s="30"/>
      <c r="B49" s="30"/>
      <c r="C49" s="34"/>
      <c r="D49" s="33"/>
      <c r="E49" s="34"/>
      <c r="F49" s="34"/>
      <c r="G49" s="34"/>
      <c r="H49" s="34"/>
      <c r="I49" s="34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0"/>
      <c r="AB49" s="30"/>
    </row>
    <row r="50" spans="1:28" x14ac:dyDescent="0.25">
      <c r="A50" s="30"/>
      <c r="B50" s="30"/>
      <c r="C50" s="34"/>
      <c r="D50" s="33"/>
      <c r="E50" s="34"/>
      <c r="F50" s="34"/>
      <c r="G50" s="34"/>
      <c r="H50" s="34"/>
      <c r="I50" s="34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0"/>
      <c r="AB50" s="30"/>
    </row>
    <row r="51" spans="1:28" x14ac:dyDescent="0.25">
      <c r="A51" s="30"/>
      <c r="B51" s="30"/>
      <c r="C51" s="34"/>
      <c r="D51" s="33"/>
      <c r="E51" s="34"/>
      <c r="F51" s="34"/>
      <c r="G51" s="34"/>
      <c r="H51" s="34"/>
      <c r="I51" s="34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0"/>
      <c r="AB51" s="30"/>
    </row>
    <row r="52" spans="1:28" x14ac:dyDescent="0.25">
      <c r="A52" s="30"/>
      <c r="B52" s="30"/>
      <c r="C52" s="34"/>
      <c r="D52" s="33"/>
      <c r="E52" s="34"/>
      <c r="F52" s="34"/>
      <c r="G52" s="34"/>
      <c r="H52" s="34"/>
      <c r="I52" s="34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0"/>
      <c r="AB52" s="30"/>
    </row>
    <row r="53" spans="1:28" x14ac:dyDescent="0.25">
      <c r="A53" s="30"/>
      <c r="B53" s="30"/>
      <c r="C53" s="34"/>
      <c r="D53" s="33"/>
      <c r="E53" s="34"/>
      <c r="F53" s="34"/>
      <c r="G53" s="34"/>
      <c r="H53" s="34"/>
      <c r="I53" s="34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0"/>
      <c r="AB53" s="30"/>
    </row>
    <row r="54" spans="1:28" x14ac:dyDescent="0.25">
      <c r="A54" s="30"/>
      <c r="B54" s="30"/>
      <c r="C54" s="34"/>
      <c r="D54" s="33"/>
      <c r="E54" s="34"/>
      <c r="F54" s="34"/>
      <c r="G54" s="34"/>
      <c r="H54" s="34"/>
      <c r="I54" s="34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0"/>
      <c r="AB54" s="30"/>
    </row>
    <row r="55" spans="1:28" x14ac:dyDescent="0.25">
      <c r="A55" s="30"/>
      <c r="B55" s="30"/>
      <c r="C55" s="34"/>
      <c r="D55" s="33"/>
      <c r="E55" s="34"/>
      <c r="F55" s="34"/>
      <c r="G55" s="34"/>
      <c r="H55" s="34"/>
      <c r="I55" s="34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0"/>
      <c r="AB55" s="30"/>
    </row>
    <row r="56" spans="1:28" x14ac:dyDescent="0.25">
      <c r="A56" s="30"/>
      <c r="B56" s="30"/>
      <c r="C56" s="34"/>
      <c r="D56" s="33"/>
      <c r="E56" s="34"/>
      <c r="F56" s="34"/>
      <c r="G56" s="34"/>
      <c r="H56" s="34"/>
      <c r="I56" s="34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0"/>
      <c r="AB56" s="30"/>
    </row>
    <row r="57" spans="1:28" x14ac:dyDescent="0.25">
      <c r="A57" s="30"/>
      <c r="B57" s="30"/>
      <c r="C57" s="34"/>
      <c r="D57" s="33"/>
      <c r="E57" s="34"/>
      <c r="F57" s="34"/>
      <c r="G57" s="34"/>
      <c r="H57" s="34"/>
      <c r="I57" s="34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0"/>
      <c r="AB57" s="30"/>
    </row>
    <row r="58" spans="1:28" x14ac:dyDescent="0.25">
      <c r="A58" s="30"/>
      <c r="B58" s="30"/>
      <c r="C58" s="34"/>
      <c r="D58" s="33"/>
      <c r="E58" s="34"/>
      <c r="F58" s="34"/>
      <c r="G58" s="34"/>
      <c r="H58" s="34"/>
      <c r="I58" s="34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0"/>
      <c r="AB58" s="30"/>
    </row>
    <row r="59" spans="1:28" x14ac:dyDescent="0.25">
      <c r="A59" s="30"/>
      <c r="B59" s="30"/>
      <c r="C59" s="34"/>
      <c r="D59" s="33"/>
      <c r="E59" s="34"/>
      <c r="F59" s="34"/>
      <c r="G59" s="34"/>
      <c r="H59" s="34"/>
      <c r="I59" s="34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0"/>
      <c r="AB59" s="30"/>
    </row>
    <row r="60" spans="1:28" x14ac:dyDescent="0.25">
      <c r="A60" s="30"/>
      <c r="B60" s="30"/>
      <c r="C60" s="34"/>
      <c r="D60" s="33"/>
      <c r="E60" s="34"/>
      <c r="F60" s="34"/>
      <c r="G60" s="34"/>
      <c r="H60" s="34"/>
      <c r="I60" s="34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0"/>
      <c r="AB60" s="30"/>
    </row>
    <row r="61" spans="1:28" x14ac:dyDescent="0.25">
      <c r="A61" s="30"/>
      <c r="B61" s="30"/>
      <c r="C61" s="34"/>
      <c r="D61" s="33"/>
      <c r="E61" s="34"/>
      <c r="F61" s="34"/>
      <c r="G61" s="34"/>
      <c r="H61" s="34"/>
      <c r="I61" s="34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0"/>
      <c r="AB61" s="30"/>
    </row>
    <row r="62" spans="1:28" x14ac:dyDescent="0.25">
      <c r="A62" s="30"/>
      <c r="B62" s="30"/>
      <c r="C62" s="34"/>
      <c r="D62" s="33"/>
      <c r="E62" s="34"/>
      <c r="F62" s="34"/>
      <c r="G62" s="34"/>
      <c r="H62" s="34"/>
      <c r="I62" s="34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0"/>
      <c r="AB62" s="30"/>
    </row>
    <row r="63" spans="1:28" x14ac:dyDescent="0.25">
      <c r="A63" s="30"/>
      <c r="B63" s="30"/>
      <c r="C63" s="34"/>
      <c r="D63" s="33"/>
      <c r="E63" s="34"/>
      <c r="F63" s="34"/>
      <c r="G63" s="34"/>
      <c r="H63" s="34"/>
      <c r="I63" s="34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0"/>
      <c r="AB63" s="30"/>
    </row>
    <row r="64" spans="1:28" x14ac:dyDescent="0.25">
      <c r="A64" s="30"/>
      <c r="B64" s="30"/>
      <c r="C64" s="34"/>
      <c r="D64" s="33"/>
      <c r="E64" s="34"/>
      <c r="F64" s="34"/>
      <c r="G64" s="34"/>
      <c r="H64" s="34"/>
      <c r="I64" s="34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0"/>
      <c r="AB64" s="30"/>
    </row>
    <row r="65" spans="1:28" x14ac:dyDescent="0.25">
      <c r="A65" s="30"/>
      <c r="B65" s="30"/>
      <c r="C65" s="34"/>
      <c r="D65" s="33"/>
      <c r="E65" s="34"/>
      <c r="F65" s="34"/>
      <c r="G65" s="34"/>
      <c r="H65" s="34"/>
      <c r="I65" s="34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0"/>
      <c r="AB65" s="30"/>
    </row>
    <row r="66" spans="1:28" x14ac:dyDescent="0.25">
      <c r="A66" s="30"/>
      <c r="B66" s="30"/>
      <c r="C66" s="34"/>
      <c r="D66" s="33"/>
      <c r="E66" s="34"/>
      <c r="F66" s="34"/>
      <c r="G66" s="34"/>
      <c r="H66" s="34"/>
      <c r="I66" s="34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0"/>
      <c r="AB66" s="30"/>
    </row>
    <row r="67" spans="1:28" x14ac:dyDescent="0.25">
      <c r="A67" s="30"/>
      <c r="B67" s="30"/>
      <c r="C67" s="34"/>
      <c r="D67" s="33"/>
      <c r="E67" s="34"/>
      <c r="F67" s="34"/>
      <c r="G67" s="34"/>
      <c r="H67" s="34"/>
      <c r="I67" s="34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0"/>
      <c r="AB67" s="30"/>
    </row>
    <row r="68" spans="1:28" x14ac:dyDescent="0.25">
      <c r="A68" s="30"/>
      <c r="B68" s="30"/>
      <c r="C68" s="34"/>
      <c r="D68" s="33"/>
      <c r="E68" s="34"/>
      <c r="F68" s="34"/>
      <c r="G68" s="34"/>
      <c r="H68" s="34"/>
      <c r="I68" s="34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0"/>
      <c r="AB68" s="30"/>
    </row>
    <row r="69" spans="1:28" x14ac:dyDescent="0.25">
      <c r="A69" s="30"/>
      <c r="B69" s="30"/>
      <c r="C69" s="34"/>
      <c r="D69" s="33"/>
      <c r="E69" s="34"/>
      <c r="F69" s="34"/>
      <c r="G69" s="34"/>
      <c r="H69" s="34"/>
      <c r="I69" s="34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0"/>
      <c r="AB69" s="30"/>
    </row>
    <row r="70" spans="1:28" x14ac:dyDescent="0.25">
      <c r="A70" s="30"/>
      <c r="B70" s="30"/>
      <c r="C70" s="34"/>
      <c r="D70" s="33"/>
      <c r="E70" s="34"/>
      <c r="F70" s="34"/>
      <c r="G70" s="34"/>
      <c r="H70" s="34"/>
      <c r="I70" s="34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0"/>
      <c r="AB70" s="30"/>
    </row>
    <row r="71" spans="1:28" x14ac:dyDescent="0.25">
      <c r="A71" s="30"/>
      <c r="B71" s="30"/>
      <c r="C71" s="34"/>
      <c r="D71" s="33"/>
      <c r="E71" s="34"/>
      <c r="F71" s="34"/>
      <c r="G71" s="34"/>
      <c r="H71" s="34"/>
      <c r="I71" s="34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0"/>
      <c r="AB71" s="30"/>
    </row>
    <row r="72" spans="1:28" x14ac:dyDescent="0.25">
      <c r="A72" s="30"/>
      <c r="B72" s="30"/>
      <c r="C72" s="34"/>
      <c r="D72" s="33"/>
      <c r="E72" s="34"/>
      <c r="F72" s="34"/>
      <c r="G72" s="34"/>
      <c r="H72" s="34"/>
      <c r="I72" s="34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0"/>
      <c r="AB72" s="30"/>
    </row>
    <row r="73" spans="1:28" x14ac:dyDescent="0.25">
      <c r="A73" s="30"/>
      <c r="B73" s="30"/>
      <c r="C73" s="34"/>
      <c r="D73" s="33"/>
      <c r="E73" s="34"/>
      <c r="F73" s="34"/>
      <c r="G73" s="34"/>
      <c r="H73" s="34"/>
      <c r="I73" s="34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0"/>
      <c r="AB73" s="30"/>
    </row>
    <row r="74" spans="1:28" x14ac:dyDescent="0.25">
      <c r="A74" s="30"/>
      <c r="B74" s="30"/>
      <c r="C74" s="34"/>
      <c r="D74" s="33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</row>
    <row r="75" spans="1:28" x14ac:dyDescent="0.25">
      <c r="A75" s="30"/>
      <c r="B75" s="30"/>
      <c r="C75" s="34"/>
      <c r="D75" s="33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</row>
    <row r="76" spans="1:28" x14ac:dyDescent="0.25">
      <c r="A76" s="30"/>
      <c r="B76" s="30"/>
      <c r="C76" s="34"/>
      <c r="D76" s="33"/>
      <c r="E76" s="34"/>
      <c r="F76" s="34"/>
      <c r="G76" s="34"/>
      <c r="H76" s="34"/>
      <c r="I76" s="34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0"/>
      <c r="AB76" s="30"/>
    </row>
    <row r="77" spans="1:28" x14ac:dyDescent="0.25">
      <c r="A77" s="30"/>
      <c r="B77" s="30"/>
      <c r="C77" s="34"/>
      <c r="D77" s="33"/>
      <c r="E77" s="34"/>
      <c r="F77" s="34"/>
      <c r="G77" s="34"/>
      <c r="H77" s="34"/>
      <c r="I77" s="34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0"/>
      <c r="AB77" s="30"/>
    </row>
    <row r="78" spans="1:28" x14ac:dyDescent="0.25">
      <c r="A78" s="159"/>
      <c r="B78" s="159"/>
      <c r="C78" s="156"/>
      <c r="D78" s="15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</row>
    <row r="79" spans="1:28" x14ac:dyDescent="0.25">
      <c r="A79" s="159"/>
      <c r="B79" s="159"/>
      <c r="C79" s="156"/>
      <c r="D79" s="15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</row>
    <row r="80" spans="1:28" x14ac:dyDescent="0.25">
      <c r="A80" s="159"/>
      <c r="B80" s="159"/>
      <c r="C80" s="156"/>
      <c r="D80" s="156"/>
      <c r="E80" s="156"/>
      <c r="F80" s="34"/>
      <c r="G80" s="34"/>
      <c r="H80" s="34"/>
      <c r="I80" s="34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0"/>
      <c r="AB80" s="30"/>
    </row>
    <row r="81" spans="1:28" x14ac:dyDescent="0.25">
      <c r="A81" s="159"/>
      <c r="B81" s="159"/>
      <c r="C81" s="156"/>
      <c r="D81" s="156"/>
      <c r="E81" s="156"/>
      <c r="F81" s="34"/>
      <c r="G81" s="34"/>
      <c r="H81" s="34"/>
      <c r="I81" s="34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0"/>
      <c r="AB81" s="30"/>
    </row>
    <row r="82" spans="1:28" x14ac:dyDescent="0.25">
      <c r="A82" s="30"/>
      <c r="B82" s="30"/>
      <c r="C82" s="156"/>
      <c r="D82" s="156"/>
      <c r="E82" s="34"/>
      <c r="F82" s="34"/>
      <c r="G82" s="34"/>
      <c r="H82" s="34"/>
      <c r="I82" s="34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0"/>
      <c r="AB82" s="30"/>
    </row>
    <row r="83" spans="1:28" x14ac:dyDescent="0.25">
      <c r="A83" s="30"/>
      <c r="B83" s="30"/>
      <c r="C83" s="34"/>
      <c r="D83" s="33"/>
      <c r="E83" s="34"/>
      <c r="F83" s="34"/>
      <c r="G83" s="34"/>
      <c r="H83" s="34"/>
      <c r="I83" s="34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0"/>
      <c r="AB83" s="30"/>
    </row>
    <row r="84" spans="1:28" x14ac:dyDescent="0.25">
      <c r="A84" s="30"/>
      <c r="B84" s="30"/>
      <c r="C84" s="34"/>
      <c r="D84" s="33"/>
      <c r="E84" s="34"/>
      <c r="F84" s="34"/>
      <c r="G84" s="34"/>
      <c r="H84" s="34"/>
      <c r="I84" s="34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0"/>
      <c r="AB84" s="30"/>
    </row>
    <row r="85" spans="1:28" x14ac:dyDescent="0.25">
      <c r="A85" s="30"/>
      <c r="B85" s="30"/>
      <c r="C85" s="34"/>
      <c r="D85" s="33"/>
      <c r="E85" s="34"/>
      <c r="F85" s="34"/>
      <c r="G85" s="34"/>
      <c r="H85" s="34"/>
      <c r="I85" s="34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0"/>
      <c r="AB85" s="30"/>
    </row>
    <row r="86" spans="1:28" x14ac:dyDescent="0.25">
      <c r="A86" s="30"/>
      <c r="B86" s="30"/>
      <c r="C86" s="34"/>
      <c r="D86" s="33"/>
      <c r="E86" s="34"/>
      <c r="F86" s="34"/>
      <c r="G86" s="34"/>
      <c r="H86" s="34"/>
      <c r="I86" s="34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0"/>
      <c r="AB86" s="30"/>
    </row>
    <row r="87" spans="1:28" x14ac:dyDescent="0.25">
      <c r="A87" s="30"/>
      <c r="B87" s="30"/>
      <c r="C87" s="34"/>
      <c r="D87" s="33"/>
      <c r="E87" s="34"/>
      <c r="F87" s="34"/>
      <c r="G87" s="34"/>
      <c r="H87" s="34"/>
      <c r="I87" s="34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0"/>
      <c r="AB87" s="30"/>
    </row>
    <row r="88" spans="1:28" x14ac:dyDescent="0.25">
      <c r="A88" s="30"/>
      <c r="B88" s="30"/>
      <c r="C88" s="34"/>
      <c r="D88" s="33"/>
      <c r="E88" s="34"/>
      <c r="F88" s="34"/>
      <c r="G88" s="34"/>
      <c r="H88" s="34"/>
      <c r="I88" s="34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0"/>
      <c r="AB88" s="30"/>
    </row>
    <row r="89" spans="1:28" x14ac:dyDescent="0.25">
      <c r="A89" s="30"/>
      <c r="B89" s="30"/>
      <c r="C89" s="34"/>
      <c r="D89" s="33"/>
      <c r="E89" s="34"/>
      <c r="F89" s="34"/>
      <c r="G89" s="34"/>
      <c r="H89" s="34"/>
      <c r="I89" s="34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0"/>
      <c r="AB89" s="30"/>
    </row>
    <row r="90" spans="1:28" x14ac:dyDescent="0.25">
      <c r="A90" s="30"/>
      <c r="B90" s="30"/>
      <c r="C90" s="34"/>
      <c r="D90" s="33"/>
      <c r="E90" s="34"/>
      <c r="F90" s="34"/>
      <c r="G90" s="34"/>
      <c r="H90" s="34"/>
      <c r="I90" s="34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0"/>
      <c r="AB90" s="30"/>
    </row>
    <row r="91" spans="1:28" x14ac:dyDescent="0.25">
      <c r="A91" s="30"/>
      <c r="B91" s="30"/>
      <c r="C91" s="34"/>
      <c r="D91" s="33"/>
      <c r="E91" s="34"/>
      <c r="F91" s="34"/>
      <c r="G91" s="34"/>
      <c r="H91" s="34"/>
      <c r="I91" s="34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0"/>
      <c r="AB91" s="30"/>
    </row>
    <row r="92" spans="1:28" x14ac:dyDescent="0.25">
      <c r="A92" s="30"/>
      <c r="B92" s="30"/>
      <c r="C92" s="34"/>
      <c r="D92" s="33"/>
      <c r="E92" s="34"/>
      <c r="F92" s="34"/>
      <c r="G92" s="34"/>
      <c r="H92" s="34"/>
      <c r="I92" s="34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0"/>
      <c r="AB92" s="30"/>
    </row>
    <row r="93" spans="1:28" x14ac:dyDescent="0.25">
      <c r="A93" s="30"/>
      <c r="B93" s="30"/>
      <c r="C93" s="34"/>
      <c r="D93" s="33"/>
      <c r="E93" s="34"/>
      <c r="F93" s="34"/>
      <c r="G93" s="34"/>
      <c r="H93" s="34"/>
      <c r="I93" s="34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0"/>
      <c r="AB93" s="30"/>
    </row>
    <row r="94" spans="1:28" x14ac:dyDescent="0.25">
      <c r="A94" s="30"/>
      <c r="B94" s="30"/>
      <c r="C94" s="34"/>
      <c r="D94" s="33"/>
      <c r="E94" s="34"/>
      <c r="F94" s="34"/>
      <c r="G94" s="34"/>
      <c r="H94" s="34"/>
      <c r="I94" s="34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0"/>
      <c r="AB94" s="30"/>
    </row>
    <row r="95" spans="1:28" x14ac:dyDescent="0.25">
      <c r="A95" s="30"/>
      <c r="B95" s="30"/>
      <c r="C95" s="34"/>
      <c r="D95" s="33"/>
      <c r="E95" s="34"/>
      <c r="F95" s="34"/>
      <c r="G95" s="34"/>
      <c r="H95" s="34"/>
      <c r="I95" s="34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0"/>
      <c r="AB95" s="30"/>
    </row>
    <row r="96" spans="1:28" x14ac:dyDescent="0.25">
      <c r="A96" s="30"/>
      <c r="B96" s="30"/>
      <c r="C96" s="34"/>
      <c r="D96" s="33"/>
      <c r="E96" s="34"/>
      <c r="F96" s="34"/>
      <c r="G96" s="34"/>
      <c r="H96" s="34"/>
      <c r="I96" s="34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0"/>
      <c r="AB96" s="30"/>
    </row>
    <row r="97" spans="1:28" x14ac:dyDescent="0.25">
      <c r="A97" s="30"/>
      <c r="B97" s="30"/>
      <c r="C97" s="34"/>
      <c r="D97" s="33"/>
      <c r="E97" s="34"/>
      <c r="F97" s="34"/>
      <c r="G97" s="34"/>
      <c r="H97" s="34"/>
      <c r="I97" s="34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0"/>
      <c r="AB97" s="30"/>
    </row>
    <row r="98" spans="1:28" x14ac:dyDescent="0.25">
      <c r="A98" s="30"/>
      <c r="B98" s="30"/>
      <c r="C98" s="34"/>
      <c r="D98" s="33"/>
      <c r="E98" s="34"/>
      <c r="F98" s="34"/>
      <c r="G98" s="34"/>
      <c r="H98" s="34"/>
      <c r="I98" s="34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0"/>
      <c r="AB98" s="30"/>
    </row>
    <row r="99" spans="1:28" x14ac:dyDescent="0.25">
      <c r="A99" s="30"/>
      <c r="B99" s="30"/>
      <c r="C99" s="34"/>
      <c r="D99" s="33"/>
      <c r="E99" s="34"/>
      <c r="F99" s="34"/>
      <c r="G99" s="34"/>
      <c r="H99" s="34"/>
      <c r="I99" s="34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0"/>
      <c r="AB99" s="30"/>
    </row>
    <row r="100" spans="1:28" x14ac:dyDescent="0.25">
      <c r="A100" s="30"/>
      <c r="B100" s="30"/>
      <c r="C100" s="34"/>
      <c r="D100" s="33"/>
      <c r="E100" s="34"/>
      <c r="F100" s="34"/>
      <c r="G100" s="34"/>
      <c r="H100" s="34"/>
      <c r="I100" s="34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0"/>
      <c r="AB100" s="30"/>
    </row>
    <row r="101" spans="1:28" x14ac:dyDescent="0.25">
      <c r="A101" s="30"/>
      <c r="B101" s="30"/>
      <c r="C101" s="34"/>
      <c r="D101" s="33"/>
      <c r="E101" s="34"/>
      <c r="F101" s="34"/>
      <c r="G101" s="34"/>
      <c r="H101" s="34"/>
      <c r="I101" s="34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0"/>
      <c r="AB101" s="30"/>
    </row>
    <row r="102" spans="1:28" x14ac:dyDescent="0.25">
      <c r="A102" s="30"/>
      <c r="B102" s="30"/>
      <c r="C102" s="34"/>
      <c r="D102" s="33"/>
      <c r="E102" s="34"/>
      <c r="F102" s="34"/>
      <c r="G102" s="34"/>
      <c r="H102" s="34"/>
      <c r="I102" s="34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0"/>
      <c r="AB102" s="30"/>
    </row>
    <row r="103" spans="1:28" x14ac:dyDescent="0.25">
      <c r="A103" s="30"/>
      <c r="B103" s="30"/>
      <c r="C103" s="34"/>
      <c r="D103" s="33"/>
      <c r="E103" s="34"/>
      <c r="F103" s="34"/>
      <c r="G103" s="34"/>
      <c r="H103" s="34"/>
      <c r="I103" s="34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0"/>
      <c r="AB103" s="30"/>
    </row>
    <row r="104" spans="1:28" x14ac:dyDescent="0.25">
      <c r="A104" s="30"/>
      <c r="B104" s="30"/>
      <c r="C104" s="34"/>
      <c r="D104" s="33"/>
      <c r="E104" s="34"/>
      <c r="F104" s="34"/>
      <c r="G104" s="34"/>
      <c r="H104" s="34"/>
      <c r="I104" s="34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0"/>
      <c r="AB104" s="30"/>
    </row>
    <row r="105" spans="1:28" x14ac:dyDescent="0.25">
      <c r="A105" s="30"/>
      <c r="B105" s="30"/>
      <c r="C105" s="34"/>
      <c r="D105" s="33"/>
      <c r="E105" s="34"/>
      <c r="F105" s="34"/>
      <c r="G105" s="34"/>
      <c r="H105" s="34"/>
      <c r="I105" s="34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0"/>
      <c r="AB105" s="30"/>
    </row>
    <row r="106" spans="1:28" x14ac:dyDescent="0.25">
      <c r="A106" s="30"/>
      <c r="B106" s="30"/>
      <c r="C106" s="34"/>
      <c r="D106" s="33"/>
      <c r="E106" s="34"/>
      <c r="F106" s="34"/>
      <c r="G106" s="34"/>
      <c r="H106" s="34"/>
      <c r="I106" s="34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0"/>
      <c r="AB106" s="30"/>
    </row>
    <row r="107" spans="1:28" x14ac:dyDescent="0.25">
      <c r="A107" s="30"/>
      <c r="B107" s="30"/>
      <c r="C107" s="34"/>
      <c r="D107" s="33"/>
      <c r="E107" s="34"/>
      <c r="F107" s="34"/>
      <c r="G107" s="34"/>
      <c r="H107" s="34"/>
      <c r="I107" s="34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0"/>
      <c r="AB107" s="30"/>
    </row>
    <row r="108" spans="1:28" x14ac:dyDescent="0.25">
      <c r="A108" s="30"/>
      <c r="B108" s="30"/>
      <c r="C108" s="34"/>
      <c r="D108" s="33"/>
      <c r="E108" s="34"/>
      <c r="F108" s="34"/>
      <c r="G108" s="34"/>
      <c r="H108" s="34"/>
      <c r="I108" s="34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0"/>
      <c r="AB108" s="30"/>
    </row>
    <row r="109" spans="1:28" x14ac:dyDescent="0.25">
      <c r="A109" s="30"/>
      <c r="B109" s="30"/>
      <c r="C109" s="34"/>
      <c r="D109" s="33"/>
      <c r="E109" s="34"/>
      <c r="F109" s="34"/>
      <c r="G109" s="34"/>
      <c r="H109" s="34"/>
      <c r="I109" s="34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0"/>
      <c r="AB109" s="30"/>
    </row>
    <row r="110" spans="1:28" x14ac:dyDescent="0.25">
      <c r="A110" s="30"/>
      <c r="B110" s="30"/>
      <c r="C110" s="34"/>
      <c r="D110" s="33"/>
      <c r="E110" s="34"/>
      <c r="F110" s="34"/>
      <c r="G110" s="34"/>
      <c r="H110" s="34"/>
      <c r="I110" s="34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0"/>
      <c r="AB110" s="30"/>
    </row>
    <row r="111" spans="1:28" x14ac:dyDescent="0.25">
      <c r="A111" s="30"/>
      <c r="B111" s="30"/>
      <c r="C111" s="34"/>
      <c r="D111" s="33"/>
      <c r="E111" s="34"/>
      <c r="F111" s="34"/>
      <c r="G111" s="34"/>
      <c r="H111" s="34"/>
      <c r="I111" s="34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0"/>
      <c r="AB111" s="30"/>
    </row>
    <row r="112" spans="1:28" x14ac:dyDescent="0.25">
      <c r="A112" s="30"/>
      <c r="B112" s="30"/>
      <c r="C112" s="34"/>
      <c r="D112" s="33"/>
      <c r="E112" s="34"/>
      <c r="F112" s="34"/>
      <c r="G112" s="34"/>
      <c r="H112" s="34"/>
      <c r="I112" s="34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0"/>
      <c r="AB112" s="30"/>
    </row>
    <row r="113" spans="1:28" x14ac:dyDescent="0.25">
      <c r="A113" s="30"/>
      <c r="B113" s="30"/>
      <c r="C113" s="34"/>
      <c r="D113" s="33"/>
      <c r="E113" s="34"/>
      <c r="F113" s="34"/>
      <c r="G113" s="34"/>
      <c r="H113" s="34"/>
      <c r="I113" s="34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0"/>
      <c r="AB113" s="30"/>
    </row>
    <row r="114" spans="1:28" x14ac:dyDescent="0.25">
      <c r="A114" s="30"/>
      <c r="B114" s="30"/>
      <c r="C114" s="34"/>
      <c r="D114" s="33"/>
      <c r="E114" s="34"/>
      <c r="F114" s="34"/>
      <c r="G114" s="34"/>
      <c r="H114" s="34"/>
      <c r="I114" s="34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0"/>
      <c r="AB114" s="30"/>
    </row>
    <row r="115" spans="1:28" x14ac:dyDescent="0.25">
      <c r="A115" s="30"/>
      <c r="B115" s="30"/>
      <c r="C115" s="34"/>
      <c r="D115" s="33"/>
      <c r="E115" s="34"/>
      <c r="F115" s="34"/>
      <c r="G115" s="34"/>
      <c r="H115" s="34"/>
      <c r="I115" s="34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0"/>
      <c r="AB115" s="30"/>
    </row>
    <row r="116" spans="1:28" x14ac:dyDescent="0.25">
      <c r="A116" s="30"/>
      <c r="B116" s="30"/>
      <c r="C116" s="34"/>
      <c r="D116" s="33"/>
      <c r="E116" s="34"/>
      <c r="F116" s="34"/>
      <c r="G116" s="34"/>
      <c r="H116" s="34"/>
      <c r="I116" s="34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0"/>
      <c r="AB116" s="30"/>
    </row>
    <row r="117" spans="1:28" x14ac:dyDescent="0.25">
      <c r="A117" s="30"/>
      <c r="B117" s="30"/>
      <c r="C117" s="34"/>
      <c r="D117" s="33"/>
      <c r="E117" s="34"/>
      <c r="F117" s="34"/>
      <c r="G117" s="34"/>
      <c r="H117" s="34"/>
      <c r="I117" s="34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0"/>
      <c r="AB117" s="30"/>
    </row>
    <row r="118" spans="1:28" x14ac:dyDescent="0.25">
      <c r="A118" s="30"/>
      <c r="B118" s="30"/>
      <c r="C118" s="34"/>
      <c r="D118" s="33"/>
      <c r="E118" s="34"/>
      <c r="F118" s="34"/>
      <c r="G118" s="34"/>
      <c r="H118" s="34"/>
      <c r="I118" s="34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0"/>
      <c r="AB118" s="30"/>
    </row>
    <row r="119" spans="1:28" x14ac:dyDescent="0.25">
      <c r="A119" s="30"/>
      <c r="B119" s="30"/>
      <c r="C119" s="34"/>
      <c r="D119" s="33"/>
      <c r="E119" s="34"/>
      <c r="F119" s="34"/>
      <c r="G119" s="34"/>
      <c r="H119" s="34"/>
      <c r="I119" s="34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0"/>
      <c r="AB119" s="30"/>
    </row>
    <row r="120" spans="1:28" x14ac:dyDescent="0.25">
      <c r="A120" s="30"/>
      <c r="B120" s="30"/>
      <c r="C120" s="34"/>
      <c r="D120" s="33"/>
      <c r="E120" s="34"/>
      <c r="F120" s="34"/>
      <c r="G120" s="34"/>
      <c r="H120" s="34"/>
      <c r="I120" s="34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0"/>
      <c r="AB120" s="30"/>
    </row>
    <row r="121" spans="1:28" x14ac:dyDescent="0.25">
      <c r="A121" s="30"/>
      <c r="B121" s="30"/>
      <c r="C121" s="34"/>
      <c r="D121" s="33"/>
      <c r="E121" s="34"/>
      <c r="F121" s="34"/>
      <c r="G121" s="34"/>
      <c r="H121" s="34"/>
      <c r="I121" s="34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0"/>
      <c r="AB121" s="30"/>
    </row>
    <row r="122" spans="1:28" x14ac:dyDescent="0.25">
      <c r="A122" s="30"/>
      <c r="B122" s="30"/>
      <c r="C122" s="34"/>
      <c r="D122" s="33"/>
      <c r="E122" s="34"/>
      <c r="F122" s="34"/>
      <c r="G122" s="34"/>
      <c r="H122" s="34"/>
      <c r="I122" s="34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0"/>
      <c r="AB122" s="30"/>
    </row>
    <row r="123" spans="1:28" x14ac:dyDescent="0.25">
      <c r="A123" s="30"/>
      <c r="B123" s="30"/>
      <c r="C123" s="34"/>
      <c r="D123" s="33"/>
      <c r="E123" s="34"/>
      <c r="F123" s="34"/>
      <c r="G123" s="34"/>
      <c r="H123" s="34"/>
      <c r="I123" s="34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0"/>
      <c r="AB123" s="30"/>
    </row>
    <row r="124" spans="1:28" x14ac:dyDescent="0.25">
      <c r="A124" s="30"/>
      <c r="B124" s="30"/>
      <c r="C124" s="34"/>
      <c r="D124" s="33"/>
      <c r="E124" s="34"/>
      <c r="F124" s="34"/>
      <c r="G124" s="34"/>
      <c r="H124" s="34"/>
      <c r="I124" s="34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0"/>
      <c r="AB124" s="30"/>
    </row>
    <row r="125" spans="1:28" x14ac:dyDescent="0.25">
      <c r="A125" s="30"/>
      <c r="B125" s="30"/>
      <c r="C125" s="34"/>
      <c r="D125" s="33"/>
      <c r="E125" s="34"/>
      <c r="F125" s="34"/>
      <c r="G125" s="34"/>
      <c r="H125" s="34"/>
      <c r="I125" s="34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0"/>
      <c r="AB125" s="30"/>
    </row>
    <row r="126" spans="1:28" x14ac:dyDescent="0.25">
      <c r="A126" s="30"/>
      <c r="B126" s="30"/>
      <c r="C126" s="34"/>
      <c r="D126" s="33"/>
      <c r="E126" s="34"/>
      <c r="F126" s="34"/>
      <c r="G126" s="34"/>
      <c r="H126" s="34"/>
      <c r="I126" s="34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0"/>
      <c r="AB126" s="30"/>
    </row>
    <row r="127" spans="1:28" x14ac:dyDescent="0.25">
      <c r="A127" s="30"/>
      <c r="B127" s="30"/>
      <c r="C127" s="34"/>
      <c r="D127" s="33"/>
      <c r="E127" s="34"/>
      <c r="F127" s="34"/>
      <c r="G127" s="34"/>
      <c r="H127" s="34"/>
      <c r="I127" s="34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0"/>
      <c r="AB127" s="30"/>
    </row>
    <row r="128" spans="1:28" x14ac:dyDescent="0.25">
      <c r="A128" s="30"/>
      <c r="B128" s="30"/>
      <c r="C128" s="34"/>
      <c r="D128" s="33"/>
      <c r="E128" s="34"/>
      <c r="F128" s="34"/>
      <c r="G128" s="34"/>
      <c r="H128" s="34"/>
      <c r="I128" s="34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0"/>
      <c r="AB128" s="30"/>
    </row>
    <row r="129" spans="1:28" x14ac:dyDescent="0.25">
      <c r="A129" s="30"/>
      <c r="B129" s="30"/>
      <c r="C129" s="34"/>
      <c r="D129" s="33"/>
      <c r="E129" s="34"/>
      <c r="F129" s="34"/>
      <c r="G129" s="34"/>
      <c r="H129" s="34"/>
      <c r="I129" s="34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0"/>
      <c r="AB129" s="30"/>
    </row>
    <row r="130" spans="1:28" x14ac:dyDescent="0.25">
      <c r="A130" s="30"/>
      <c r="B130" s="30"/>
      <c r="C130" s="34"/>
      <c r="D130" s="33"/>
      <c r="E130" s="34"/>
      <c r="F130" s="34"/>
      <c r="G130" s="34"/>
      <c r="H130" s="34"/>
      <c r="I130" s="34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0"/>
      <c r="AB130" s="30"/>
    </row>
    <row r="131" spans="1:28" x14ac:dyDescent="0.25">
      <c r="A131" s="30"/>
      <c r="B131" s="30"/>
      <c r="C131" s="34"/>
      <c r="D131" s="33"/>
      <c r="E131" s="34"/>
      <c r="F131" s="34"/>
      <c r="G131" s="34"/>
      <c r="H131" s="34"/>
      <c r="I131" s="34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0"/>
      <c r="AB131" s="30"/>
    </row>
    <row r="132" spans="1:28" x14ac:dyDescent="0.25">
      <c r="A132" s="30"/>
      <c r="B132" s="30"/>
      <c r="C132" s="34"/>
      <c r="D132" s="33"/>
      <c r="E132" s="34"/>
      <c r="F132" s="34"/>
      <c r="G132" s="34"/>
      <c r="H132" s="34"/>
      <c r="I132" s="34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0"/>
      <c r="AB132" s="30"/>
    </row>
    <row r="133" spans="1:28" x14ac:dyDescent="0.25">
      <c r="A133" s="30"/>
      <c r="B133" s="30"/>
      <c r="C133" s="34"/>
      <c r="D133" s="33"/>
      <c r="E133" s="34"/>
      <c r="F133" s="34"/>
      <c r="G133" s="34"/>
      <c r="H133" s="34"/>
      <c r="I133" s="34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0"/>
      <c r="AB133" s="30"/>
    </row>
    <row r="134" spans="1:28" x14ac:dyDescent="0.25">
      <c r="A134" s="30"/>
      <c r="B134" s="30"/>
      <c r="C134" s="34"/>
      <c r="D134" s="33"/>
      <c r="E134" s="34"/>
      <c r="F134" s="34"/>
      <c r="G134" s="34"/>
      <c r="H134" s="34"/>
      <c r="I134" s="34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0"/>
      <c r="AB134" s="30"/>
    </row>
    <row r="135" spans="1:28" x14ac:dyDescent="0.25">
      <c r="A135" s="30"/>
      <c r="B135" s="30"/>
      <c r="C135" s="34"/>
      <c r="D135" s="33"/>
      <c r="E135" s="34"/>
      <c r="F135" s="34"/>
      <c r="G135" s="34"/>
      <c r="H135" s="34"/>
      <c r="I135" s="34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0"/>
      <c r="AB135" s="30"/>
    </row>
    <row r="136" spans="1:28" x14ac:dyDescent="0.25">
      <c r="A136" s="30"/>
      <c r="B136" s="30"/>
      <c r="C136" s="34"/>
      <c r="D136" s="33"/>
      <c r="E136" s="34"/>
      <c r="F136" s="34"/>
      <c r="G136" s="34"/>
      <c r="H136" s="34"/>
      <c r="I136" s="34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0"/>
      <c r="AB136" s="30"/>
    </row>
    <row r="137" spans="1:28" x14ac:dyDescent="0.25">
      <c r="A137" s="30"/>
      <c r="B137" s="30"/>
      <c r="C137" s="34"/>
      <c r="D137" s="33"/>
      <c r="E137" s="34"/>
      <c r="F137" s="34"/>
      <c r="G137" s="34"/>
      <c r="H137" s="34"/>
      <c r="I137" s="34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0"/>
      <c r="AB137" s="30"/>
    </row>
    <row r="138" spans="1:28" x14ac:dyDescent="0.25">
      <c r="A138" s="30"/>
      <c r="B138" s="30"/>
      <c r="C138" s="34"/>
      <c r="D138" s="33"/>
      <c r="E138" s="34"/>
      <c r="F138" s="34"/>
      <c r="G138" s="34"/>
      <c r="H138" s="34"/>
      <c r="I138" s="34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0"/>
      <c r="AB138" s="30"/>
    </row>
    <row r="139" spans="1:28" x14ac:dyDescent="0.25">
      <c r="A139" s="30"/>
      <c r="B139" s="30"/>
      <c r="C139" s="34"/>
      <c r="D139" s="33"/>
      <c r="E139" s="34"/>
      <c r="F139" s="34"/>
      <c r="G139" s="34"/>
      <c r="H139" s="34"/>
      <c r="I139" s="34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0"/>
      <c r="AB139" s="30"/>
    </row>
    <row r="140" spans="1:28" x14ac:dyDescent="0.25">
      <c r="A140" s="30"/>
      <c r="B140" s="30"/>
      <c r="C140" s="34"/>
      <c r="D140" s="33"/>
      <c r="E140" s="34"/>
      <c r="F140" s="34"/>
      <c r="G140" s="34"/>
      <c r="H140" s="34"/>
      <c r="I140" s="34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0"/>
      <c r="AB140" s="30"/>
    </row>
    <row r="141" spans="1:28" x14ac:dyDescent="0.25">
      <c r="A141" s="30"/>
      <c r="B141" s="30"/>
      <c r="C141" s="34"/>
      <c r="D141" s="33"/>
      <c r="E141" s="34"/>
      <c r="F141" s="34"/>
      <c r="G141" s="34"/>
      <c r="H141" s="34"/>
      <c r="I141" s="34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0"/>
      <c r="AB141" s="30"/>
    </row>
    <row r="142" spans="1:28" x14ac:dyDescent="0.25">
      <c r="A142" s="30"/>
      <c r="B142" s="30"/>
      <c r="C142" s="34"/>
      <c r="D142" s="33"/>
      <c r="E142" s="34"/>
      <c r="F142" s="34"/>
      <c r="G142" s="34"/>
      <c r="H142" s="34"/>
      <c r="I142" s="34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0"/>
      <c r="AB142" s="30"/>
    </row>
    <row r="143" spans="1:28" x14ac:dyDescent="0.25">
      <c r="A143" s="30"/>
      <c r="B143" s="30"/>
      <c r="C143" s="34"/>
      <c r="D143" s="33"/>
      <c r="E143" s="34"/>
      <c r="F143" s="34"/>
      <c r="G143" s="34"/>
      <c r="H143" s="34"/>
      <c r="I143" s="34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0"/>
      <c r="AB143" s="30"/>
    </row>
    <row r="144" spans="1:28" x14ac:dyDescent="0.25">
      <c r="A144" s="30"/>
      <c r="B144" s="30"/>
      <c r="C144" s="34"/>
      <c r="D144" s="33"/>
      <c r="E144" s="34"/>
      <c r="F144" s="34"/>
      <c r="G144" s="34"/>
      <c r="H144" s="34"/>
      <c r="I144" s="34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0"/>
      <c r="AB144" s="30"/>
    </row>
    <row r="145" spans="1:28" x14ac:dyDescent="0.25">
      <c r="A145" s="30"/>
      <c r="B145" s="30"/>
      <c r="C145" s="34"/>
      <c r="D145" s="33"/>
      <c r="E145" s="34"/>
      <c r="F145" s="34"/>
      <c r="G145" s="34"/>
      <c r="H145" s="34"/>
      <c r="I145" s="34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0"/>
      <c r="AB145" s="30"/>
    </row>
    <row r="146" spans="1:28" x14ac:dyDescent="0.25">
      <c r="A146" s="30"/>
      <c r="B146" s="30"/>
      <c r="C146" s="34"/>
      <c r="D146" s="33"/>
      <c r="E146" s="34"/>
      <c r="F146" s="34"/>
      <c r="G146" s="34"/>
      <c r="H146" s="34"/>
      <c r="I146" s="34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0"/>
      <c r="AB146" s="30"/>
    </row>
    <row r="147" spans="1:28" x14ac:dyDescent="0.25">
      <c r="A147" s="30"/>
      <c r="B147" s="30"/>
      <c r="C147" s="34"/>
      <c r="D147" s="33"/>
      <c r="E147" s="34"/>
      <c r="F147" s="34"/>
      <c r="G147" s="34"/>
      <c r="H147" s="34"/>
      <c r="I147" s="34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0"/>
      <c r="AB147" s="30"/>
    </row>
    <row r="148" spans="1:28" x14ac:dyDescent="0.25">
      <c r="A148" s="30"/>
      <c r="B148" s="30"/>
      <c r="C148" s="34"/>
      <c r="D148" s="33"/>
      <c r="E148" s="34"/>
      <c r="F148" s="34"/>
      <c r="G148" s="34"/>
      <c r="H148" s="34"/>
      <c r="I148" s="34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0"/>
      <c r="AB148" s="30"/>
    </row>
    <row r="149" spans="1:28" x14ac:dyDescent="0.25">
      <c r="A149" s="30"/>
      <c r="B149" s="30"/>
      <c r="C149" s="34"/>
      <c r="D149" s="33"/>
      <c r="E149" s="34"/>
      <c r="F149" s="34"/>
      <c r="G149" s="34"/>
      <c r="H149" s="34"/>
      <c r="I149" s="34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0"/>
      <c r="AB149" s="30"/>
    </row>
    <row r="150" spans="1:28" x14ac:dyDescent="0.25">
      <c r="A150" s="30"/>
      <c r="B150" s="30"/>
      <c r="C150" s="34"/>
      <c r="D150" s="33"/>
      <c r="E150" s="34"/>
      <c r="F150" s="34"/>
      <c r="G150" s="34"/>
      <c r="H150" s="34"/>
      <c r="I150" s="34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0"/>
      <c r="AB150" s="30"/>
    </row>
    <row r="151" spans="1:28" x14ac:dyDescent="0.25">
      <c r="A151" s="30"/>
      <c r="B151" s="30"/>
      <c r="C151" s="34"/>
      <c r="D151" s="33"/>
      <c r="E151" s="34"/>
      <c r="F151" s="34"/>
      <c r="G151" s="34"/>
      <c r="H151" s="34"/>
      <c r="I151" s="34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0"/>
      <c r="AB151" s="30"/>
    </row>
    <row r="152" spans="1:28" x14ac:dyDescent="0.25">
      <c r="A152" s="30"/>
      <c r="B152" s="30"/>
      <c r="C152" s="34"/>
      <c r="D152" s="33"/>
      <c r="E152" s="34"/>
      <c r="F152" s="34"/>
      <c r="G152" s="34"/>
      <c r="H152" s="34"/>
      <c r="I152" s="34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0"/>
      <c r="AB152" s="30"/>
    </row>
    <row r="153" spans="1:28" x14ac:dyDescent="0.25">
      <c r="A153" s="30"/>
      <c r="B153" s="30"/>
      <c r="C153" s="34"/>
      <c r="D153" s="33"/>
      <c r="E153" s="34"/>
      <c r="F153" s="34"/>
      <c r="G153" s="34"/>
      <c r="H153" s="34"/>
      <c r="I153" s="34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0"/>
      <c r="AB153" s="30"/>
    </row>
    <row r="154" spans="1:28" x14ac:dyDescent="0.25">
      <c r="A154" s="30"/>
      <c r="B154" s="30"/>
      <c r="C154" s="34"/>
      <c r="D154" s="33"/>
      <c r="E154" s="34"/>
      <c r="F154" s="34"/>
      <c r="G154" s="34"/>
      <c r="H154" s="34"/>
      <c r="I154" s="34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0"/>
      <c r="AB154" s="30"/>
    </row>
    <row r="155" spans="1:28" x14ac:dyDescent="0.25">
      <c r="A155" s="30"/>
      <c r="B155" s="30"/>
      <c r="C155" s="34"/>
      <c r="D155" s="33"/>
      <c r="E155" s="34"/>
      <c r="F155" s="34"/>
      <c r="G155" s="34"/>
      <c r="H155" s="34"/>
      <c r="I155" s="34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0"/>
      <c r="AB155" s="30"/>
    </row>
    <row r="156" spans="1:28" x14ac:dyDescent="0.25">
      <c r="A156" s="30"/>
      <c r="B156" s="30"/>
      <c r="C156" s="34"/>
      <c r="D156" s="33"/>
      <c r="E156" s="34"/>
      <c r="F156" s="34"/>
      <c r="G156" s="34"/>
      <c r="H156" s="34"/>
      <c r="I156" s="34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0"/>
      <c r="AB156" s="30"/>
    </row>
    <row r="157" spans="1:28" x14ac:dyDescent="0.25">
      <c r="A157" s="30"/>
      <c r="B157" s="30"/>
      <c r="C157" s="34"/>
      <c r="D157" s="33"/>
      <c r="E157" s="34"/>
      <c r="F157" s="34"/>
      <c r="G157" s="34"/>
      <c r="H157" s="34"/>
      <c r="I157" s="34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0"/>
      <c r="AB157" s="30"/>
    </row>
    <row r="158" spans="1:28" x14ac:dyDescent="0.25">
      <c r="A158" s="30"/>
      <c r="B158" s="30"/>
      <c r="C158" s="34"/>
      <c r="D158" s="33"/>
      <c r="E158" s="34"/>
      <c r="F158" s="34"/>
      <c r="G158" s="34"/>
      <c r="H158" s="34"/>
      <c r="I158" s="34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0"/>
      <c r="AB158" s="30"/>
    </row>
    <row r="159" spans="1:28" x14ac:dyDescent="0.25">
      <c r="A159" s="30"/>
      <c r="B159" s="30"/>
      <c r="C159" s="34"/>
      <c r="D159" s="33"/>
      <c r="E159" s="34"/>
      <c r="F159" s="34"/>
      <c r="G159" s="34"/>
      <c r="H159" s="34"/>
      <c r="I159" s="34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0"/>
      <c r="AB159" s="30"/>
    </row>
    <row r="160" spans="1:28" x14ac:dyDescent="0.25">
      <c r="A160" s="30"/>
      <c r="B160" s="30"/>
      <c r="C160" s="34"/>
      <c r="D160" s="33"/>
      <c r="E160" s="34"/>
      <c r="F160" s="34"/>
      <c r="G160" s="34"/>
      <c r="H160" s="34"/>
      <c r="I160" s="34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0"/>
      <c r="AB160" s="30"/>
    </row>
    <row r="161" spans="1:28" x14ac:dyDescent="0.25">
      <c r="A161" s="30"/>
      <c r="B161" s="30"/>
      <c r="C161" s="34"/>
      <c r="D161" s="33"/>
      <c r="E161" s="34"/>
      <c r="F161" s="34"/>
      <c r="G161" s="34"/>
      <c r="H161" s="34"/>
      <c r="I161" s="34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0"/>
      <c r="AB161" s="30"/>
    </row>
    <row r="162" spans="1:28" x14ac:dyDescent="0.25">
      <c r="A162" s="30"/>
      <c r="B162" s="30"/>
      <c r="C162" s="34"/>
      <c r="D162" s="33"/>
      <c r="E162" s="34"/>
      <c r="F162" s="34"/>
      <c r="G162" s="34"/>
      <c r="H162" s="34"/>
      <c r="I162" s="34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0"/>
      <c r="AB162" s="30"/>
    </row>
    <row r="163" spans="1:28" x14ac:dyDescent="0.25">
      <c r="A163" s="30"/>
      <c r="B163" s="30"/>
      <c r="C163" s="34"/>
      <c r="D163" s="33"/>
      <c r="E163" s="34"/>
      <c r="F163" s="34"/>
      <c r="G163" s="34"/>
      <c r="H163" s="34"/>
      <c r="I163" s="34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0"/>
      <c r="AB163" s="30"/>
    </row>
    <row r="164" spans="1:28" x14ac:dyDescent="0.25">
      <c r="A164" s="30"/>
      <c r="B164" s="30"/>
      <c r="C164" s="34"/>
      <c r="D164" s="33"/>
      <c r="E164" s="34"/>
      <c r="F164" s="34"/>
      <c r="G164" s="34"/>
      <c r="H164" s="34"/>
      <c r="I164" s="34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0"/>
      <c r="AB164" s="30"/>
    </row>
    <row r="165" spans="1:28" x14ac:dyDescent="0.25">
      <c r="A165" s="30"/>
      <c r="B165" s="30"/>
      <c r="C165" s="34"/>
      <c r="D165" s="33"/>
      <c r="E165" s="34"/>
      <c r="F165" s="34"/>
      <c r="G165" s="34"/>
      <c r="H165" s="34"/>
      <c r="I165" s="34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0"/>
      <c r="AB165" s="30"/>
    </row>
    <row r="166" spans="1:28" x14ac:dyDescent="0.25">
      <c r="A166" s="30"/>
      <c r="B166" s="30"/>
      <c r="C166" s="34"/>
      <c r="D166" s="33"/>
      <c r="E166" s="34"/>
      <c r="F166" s="34"/>
      <c r="G166" s="34"/>
      <c r="H166" s="34"/>
      <c r="I166" s="34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0"/>
      <c r="AB166" s="30"/>
    </row>
    <row r="167" spans="1:28" x14ac:dyDescent="0.25">
      <c r="A167" s="30"/>
      <c r="B167" s="30"/>
      <c r="C167" s="34"/>
      <c r="D167" s="33"/>
      <c r="E167" s="34"/>
      <c r="F167" s="34"/>
      <c r="G167" s="34"/>
      <c r="H167" s="34"/>
      <c r="I167" s="34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0"/>
      <c r="AB167" s="30"/>
    </row>
    <row r="168" spans="1:28" x14ac:dyDescent="0.25">
      <c r="A168" s="30"/>
      <c r="B168" s="30"/>
      <c r="C168" s="34"/>
      <c r="D168" s="33"/>
      <c r="E168" s="34"/>
      <c r="F168" s="34"/>
      <c r="G168" s="34"/>
      <c r="H168" s="34"/>
      <c r="I168" s="34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0"/>
      <c r="AB168" s="30"/>
    </row>
    <row r="169" spans="1:28" x14ac:dyDescent="0.25">
      <c r="A169" s="30"/>
      <c r="B169" s="30"/>
      <c r="C169" s="34"/>
      <c r="D169" s="33"/>
      <c r="E169" s="34"/>
      <c r="F169" s="34"/>
      <c r="G169" s="34"/>
      <c r="H169" s="34"/>
      <c r="I169" s="34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0"/>
      <c r="AB169" s="30"/>
    </row>
    <row r="170" spans="1:28" x14ac:dyDescent="0.25">
      <c r="A170" s="30"/>
      <c r="B170" s="30"/>
      <c r="C170" s="34"/>
      <c r="D170" s="33"/>
      <c r="E170" s="34"/>
      <c r="F170" s="34"/>
      <c r="G170" s="34"/>
      <c r="H170" s="34"/>
      <c r="I170" s="34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0"/>
      <c r="AB170" s="30"/>
    </row>
    <row r="171" spans="1:28" x14ac:dyDescent="0.25">
      <c r="A171" s="30"/>
      <c r="B171" s="30"/>
      <c r="C171" s="34"/>
      <c r="D171" s="33"/>
      <c r="E171" s="34"/>
      <c r="F171" s="34"/>
      <c r="G171" s="34"/>
      <c r="H171" s="34"/>
      <c r="I171" s="34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0"/>
      <c r="AB171" s="30"/>
    </row>
    <row r="172" spans="1:28" x14ac:dyDescent="0.25">
      <c r="A172" s="30"/>
      <c r="B172" s="30"/>
      <c r="C172" s="34"/>
      <c r="D172" s="33"/>
      <c r="E172" s="34"/>
      <c r="F172" s="34"/>
      <c r="G172" s="34"/>
      <c r="H172" s="34"/>
      <c r="I172" s="34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0"/>
      <c r="AB172" s="30"/>
    </row>
    <row r="173" spans="1:28" x14ac:dyDescent="0.25">
      <c r="A173" s="30"/>
      <c r="B173" s="30"/>
      <c r="C173" s="34"/>
      <c r="D173" s="33"/>
      <c r="E173" s="34"/>
      <c r="F173" s="34"/>
      <c r="G173" s="34"/>
      <c r="H173" s="34"/>
      <c r="I173" s="34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0"/>
      <c r="AB173" s="30"/>
    </row>
    <row r="174" spans="1:28" x14ac:dyDescent="0.25">
      <c r="A174" s="30"/>
      <c r="B174" s="30"/>
      <c r="C174" s="34"/>
      <c r="D174" s="33"/>
      <c r="E174" s="34"/>
      <c r="F174" s="34"/>
      <c r="G174" s="34"/>
      <c r="H174" s="34"/>
      <c r="I174" s="34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0"/>
      <c r="AB174" s="30"/>
    </row>
    <row r="175" spans="1:28" x14ac:dyDescent="0.25">
      <c r="A175" s="30"/>
      <c r="B175" s="30"/>
      <c r="C175" s="34"/>
      <c r="D175" s="33"/>
      <c r="E175" s="34"/>
      <c r="F175" s="34"/>
      <c r="G175" s="34"/>
      <c r="H175" s="34"/>
      <c r="I175" s="34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0"/>
      <c r="AB175" s="30"/>
    </row>
    <row r="176" spans="1:28" x14ac:dyDescent="0.2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</row>
    <row r="177" spans="1:28" x14ac:dyDescent="0.2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</row>
    <row r="178" spans="1:28" x14ac:dyDescent="0.2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</row>
    <row r="179" spans="1:28" x14ac:dyDescent="0.2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</row>
    <row r="180" spans="1:28" x14ac:dyDescent="0.2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</row>
    <row r="181" spans="1:28" x14ac:dyDescent="0.2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</row>
    <row r="182" spans="1:28" x14ac:dyDescent="0.2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</row>
    <row r="183" spans="1:28" x14ac:dyDescent="0.2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</row>
    <row r="184" spans="1:28" x14ac:dyDescent="0.2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</row>
    <row r="185" spans="1:28" x14ac:dyDescent="0.2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</row>
    <row r="186" spans="1:28" x14ac:dyDescent="0.2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</row>
    <row r="187" spans="1:28" x14ac:dyDescent="0.2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</row>
    <row r="188" spans="1:28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</row>
    <row r="189" spans="1:28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</row>
    <row r="190" spans="1:28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</row>
    <row r="191" spans="1:28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</row>
    <row r="192" spans="1:28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</row>
    <row r="193" spans="1:28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</row>
    <row r="194" spans="1:28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</row>
    <row r="195" spans="1:28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</row>
    <row r="196" spans="1:28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</row>
    <row r="197" spans="1:28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</row>
    <row r="198" spans="1:28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</row>
    <row r="199" spans="1:28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</row>
    <row r="200" spans="1:28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</row>
    <row r="201" spans="1:28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</row>
    <row r="202" spans="1:28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</row>
    <row r="203" spans="1:28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</row>
    <row r="204" spans="1:28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</row>
    <row r="205" spans="1:28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</row>
    <row r="206" spans="1:28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</row>
    <row r="207" spans="1:28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</row>
    <row r="208" spans="1:28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</row>
    <row r="209" spans="1:28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</row>
    <row r="210" spans="1:28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</row>
    <row r="211" spans="1:28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</row>
    <row r="212" spans="1:28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</row>
    <row r="213" spans="1:28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</row>
    <row r="214" spans="1:28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</row>
    <row r="215" spans="1:28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</row>
    <row r="216" spans="1:28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</row>
    <row r="217" spans="1:28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</row>
    <row r="218" spans="1:28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</row>
    <row r="219" spans="1:28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</row>
    <row r="220" spans="1:28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</row>
    <row r="221" spans="1:28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</row>
    <row r="222" spans="1:28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</row>
    <row r="223" spans="1:28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</row>
    <row r="224" spans="1:28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</row>
    <row r="225" spans="1:28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</row>
    <row r="226" spans="1:28" x14ac:dyDescent="0.25">
      <c r="A226" s="159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2"/>
      <c r="AB226" s="30"/>
    </row>
    <row r="227" spans="1:28" x14ac:dyDescent="0.25">
      <c r="A227" s="159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2"/>
      <c r="AB227" s="30"/>
    </row>
    <row r="228" spans="1:28" x14ac:dyDescent="0.25">
      <c r="A228" s="159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2"/>
      <c r="AB228" s="30"/>
    </row>
    <row r="229" spans="1:28" x14ac:dyDescent="0.25">
      <c r="A229" s="159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2"/>
      <c r="AB229" s="30"/>
    </row>
    <row r="230" spans="1:28" x14ac:dyDescent="0.25">
      <c r="A230" s="159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2"/>
      <c r="AB230" s="30"/>
    </row>
    <row r="231" spans="1:28" x14ac:dyDescent="0.25">
      <c r="A231" s="159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2"/>
      <c r="AB231" s="30"/>
    </row>
    <row r="232" spans="1:28" x14ac:dyDescent="0.25">
      <c r="A232" s="159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2"/>
      <c r="AB232" s="30"/>
    </row>
    <row r="233" spans="1:28" x14ac:dyDescent="0.25">
      <c r="A233" s="159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2"/>
      <c r="AB233" s="30"/>
    </row>
    <row r="234" spans="1:28" x14ac:dyDescent="0.25">
      <c r="A234" s="159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2"/>
      <c r="AB234" s="30"/>
    </row>
    <row r="235" spans="1:28" x14ac:dyDescent="0.25">
      <c r="A235" s="159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2"/>
      <c r="AB235" s="30"/>
    </row>
    <row r="236" spans="1:28" x14ac:dyDescent="0.25">
      <c r="A236" s="159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2"/>
      <c r="AB236" s="30"/>
    </row>
    <row r="237" spans="1:28" x14ac:dyDescent="0.25">
      <c r="A237" s="159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2"/>
      <c r="AB237" s="30"/>
    </row>
    <row r="238" spans="1:28" x14ac:dyDescent="0.25">
      <c r="A238" s="159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2"/>
      <c r="AB238" s="30"/>
    </row>
    <row r="239" spans="1:28" x14ac:dyDescent="0.25">
      <c r="A239" s="159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2"/>
      <c r="AB239" s="30"/>
    </row>
    <row r="240" spans="1:28" x14ac:dyDescent="0.25">
      <c r="A240" s="159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2"/>
      <c r="AB240" s="30"/>
    </row>
    <row r="241" spans="1:28" x14ac:dyDescent="0.25">
      <c r="A241" s="159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2"/>
      <c r="AB241" s="30"/>
    </row>
    <row r="242" spans="1:28" x14ac:dyDescent="0.25">
      <c r="A242" s="159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2"/>
      <c r="AB242" s="30"/>
    </row>
    <row r="243" spans="1:28" x14ac:dyDescent="0.25">
      <c r="A243" s="159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2"/>
      <c r="AB243" s="30"/>
    </row>
    <row r="244" spans="1:28" x14ac:dyDescent="0.25">
      <c r="A244" s="159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2"/>
      <c r="AB244" s="30"/>
    </row>
    <row r="245" spans="1:28" x14ac:dyDescent="0.25">
      <c r="A245" s="159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2"/>
      <c r="AB245" s="30"/>
    </row>
    <row r="246" spans="1:28" x14ac:dyDescent="0.25">
      <c r="A246" s="159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2"/>
      <c r="AB246" s="30"/>
    </row>
    <row r="247" spans="1:28" x14ac:dyDescent="0.25">
      <c r="A247" s="159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2"/>
      <c r="AB247" s="30"/>
    </row>
    <row r="248" spans="1:28" x14ac:dyDescent="0.25">
      <c r="A248" s="159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2"/>
      <c r="AB248" s="30"/>
    </row>
    <row r="249" spans="1:28" x14ac:dyDescent="0.25">
      <c r="A249" s="159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2"/>
      <c r="AB249" s="30"/>
    </row>
    <row r="250" spans="1:28" x14ac:dyDescent="0.25">
      <c r="A250" s="159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2"/>
      <c r="AB250" s="30"/>
    </row>
    <row r="251" spans="1:28" x14ac:dyDescent="0.25">
      <c r="A251" s="159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2"/>
      <c r="AB251" s="30"/>
    </row>
    <row r="252" spans="1:28" x14ac:dyDescent="0.25">
      <c r="A252" s="156"/>
      <c r="B252" s="34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2"/>
      <c r="AB252" s="30"/>
    </row>
    <row r="253" spans="1:28" x14ac:dyDescent="0.25">
      <c r="A253" s="156"/>
      <c r="B253" s="34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2"/>
      <c r="AB253" s="30"/>
    </row>
    <row r="254" spans="1:28" x14ac:dyDescent="0.25">
      <c r="A254" s="159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2"/>
      <c r="AB254" s="30"/>
    </row>
    <row r="255" spans="1:28" x14ac:dyDescent="0.25">
      <c r="A255" s="159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2"/>
      <c r="AB255" s="30"/>
    </row>
    <row r="256" spans="1:28" x14ac:dyDescent="0.2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</row>
    <row r="257" spans="1:28" x14ac:dyDescent="0.2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</row>
    <row r="258" spans="1:28" x14ac:dyDescent="0.2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</row>
    <row r="259" spans="1:28" x14ac:dyDescent="0.2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</row>
    <row r="260" spans="1:28" x14ac:dyDescent="0.2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</row>
    <row r="261" spans="1:28" x14ac:dyDescent="0.2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</row>
    <row r="262" spans="1:28" x14ac:dyDescent="0.2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</row>
    <row r="263" spans="1:28" x14ac:dyDescent="0.2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</row>
    <row r="264" spans="1:28" x14ac:dyDescent="0.2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</row>
    <row r="265" spans="1:28" x14ac:dyDescent="0.2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</row>
    <row r="266" spans="1:28" x14ac:dyDescent="0.2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</row>
    <row r="267" spans="1:28" x14ac:dyDescent="0.2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</row>
    <row r="268" spans="1:28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</row>
    <row r="269" spans="1:28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</row>
    <row r="270" spans="1:28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</row>
    <row r="271" spans="1:28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</row>
    <row r="272" spans="1:28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</row>
    <row r="273" spans="1:28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</row>
    <row r="274" spans="1:28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</row>
    <row r="275" spans="1:28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</row>
    <row r="276" spans="1:28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</row>
    <row r="277" spans="1:28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</row>
    <row r="278" spans="1:28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</row>
    <row r="279" spans="1:28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</row>
    <row r="280" spans="1:28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</row>
    <row r="281" spans="1:28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</row>
    <row r="282" spans="1:28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</row>
    <row r="283" spans="1:28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</row>
    <row r="284" spans="1:28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</row>
    <row r="285" spans="1:28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</row>
    <row r="286" spans="1:28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</row>
    <row r="287" spans="1:28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</row>
    <row r="288" spans="1:28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</row>
    <row r="289" spans="1:28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</row>
    <row r="290" spans="1:28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</row>
    <row r="291" spans="1:28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</row>
    <row r="292" spans="1:28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</row>
    <row r="293" spans="1:28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</row>
    <row r="294" spans="1:28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</row>
    <row r="295" spans="1:28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</row>
    <row r="296" spans="1:28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</row>
    <row r="297" spans="1:28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</row>
    <row r="298" spans="1:28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</row>
    <row r="299" spans="1:28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</row>
    <row r="300" spans="1:28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</row>
    <row r="301" spans="1:28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</row>
    <row r="302" spans="1:28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</row>
    <row r="303" spans="1:28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</row>
    <row r="304" spans="1:28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</row>
    <row r="305" spans="1:28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</row>
    <row r="306" spans="1:28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</row>
    <row r="307" spans="1:28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</row>
    <row r="308" spans="1:28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</row>
    <row r="309" spans="1:28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</row>
    <row r="310" spans="1:28" x14ac:dyDescent="0.25">
      <c r="A310" s="156"/>
      <c r="B310" s="34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4"/>
      <c r="AB310" s="30"/>
    </row>
    <row r="311" spans="1:28" x14ac:dyDescent="0.25">
      <c r="A311" s="156"/>
      <c r="B311" s="34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4"/>
      <c r="AB311" s="30"/>
    </row>
    <row r="312" spans="1:28" x14ac:dyDescent="0.25">
      <c r="A312" s="156"/>
      <c r="B312" s="34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4"/>
      <c r="AB312" s="30"/>
    </row>
    <row r="313" spans="1:28" x14ac:dyDescent="0.25">
      <c r="A313" s="156"/>
      <c r="B313" s="34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4"/>
      <c r="AB313" s="30"/>
    </row>
    <row r="314" spans="1:28" x14ac:dyDescent="0.25">
      <c r="A314" s="156"/>
      <c r="B314" s="34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4"/>
      <c r="AB314" s="30"/>
    </row>
    <row r="315" spans="1:28" x14ac:dyDescent="0.25">
      <c r="A315" s="156"/>
      <c r="B315" s="34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4"/>
      <c r="AB315" s="30"/>
    </row>
    <row r="316" spans="1:28" x14ac:dyDescent="0.25">
      <c r="A316" s="156"/>
      <c r="B316" s="34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4"/>
      <c r="AB316" s="30"/>
    </row>
    <row r="317" spans="1:28" x14ac:dyDescent="0.25">
      <c r="A317" s="156"/>
      <c r="B317" s="34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4"/>
      <c r="AB317" s="30"/>
    </row>
    <row r="318" spans="1:28" x14ac:dyDescent="0.25">
      <c r="A318" s="156"/>
      <c r="B318" s="34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4"/>
      <c r="AB318" s="30"/>
    </row>
    <row r="319" spans="1:28" x14ac:dyDescent="0.25">
      <c r="A319" s="156"/>
      <c r="B319" s="34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4"/>
      <c r="AB319" s="30"/>
    </row>
    <row r="320" spans="1:28" x14ac:dyDescent="0.25">
      <c r="A320" s="156"/>
      <c r="B320" s="34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4"/>
      <c r="AB320" s="30"/>
    </row>
    <row r="321" spans="1:28" x14ac:dyDescent="0.25">
      <c r="A321" s="156"/>
      <c r="B321" s="34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4"/>
      <c r="AB321" s="30"/>
    </row>
    <row r="322" spans="1:28" x14ac:dyDescent="0.25">
      <c r="A322" s="156"/>
      <c r="B322" s="34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4"/>
      <c r="AB322" s="30"/>
    </row>
    <row r="323" spans="1:28" x14ac:dyDescent="0.25">
      <c r="A323" s="156"/>
      <c r="B323" s="34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4"/>
      <c r="AB323" s="30"/>
    </row>
    <row r="324" spans="1:28" x14ac:dyDescent="0.25">
      <c r="A324" s="156"/>
      <c r="B324" s="34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4"/>
      <c r="AB324" s="30"/>
    </row>
    <row r="325" spans="1:28" x14ac:dyDescent="0.25">
      <c r="A325" s="156"/>
      <c r="B325" s="34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4"/>
      <c r="AB325" s="30"/>
    </row>
    <row r="326" spans="1:28" x14ac:dyDescent="0.25">
      <c r="A326" s="156"/>
      <c r="B326" s="34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4"/>
      <c r="AB326" s="30"/>
    </row>
    <row r="327" spans="1:28" x14ac:dyDescent="0.25">
      <c r="A327" s="156"/>
      <c r="B327" s="34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4"/>
      <c r="AB327" s="30"/>
    </row>
    <row r="328" spans="1:28" x14ac:dyDescent="0.25">
      <c r="A328" s="156"/>
      <c r="B328" s="34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4"/>
      <c r="AB328" s="30"/>
    </row>
    <row r="329" spans="1:28" x14ac:dyDescent="0.25">
      <c r="A329" s="156"/>
      <c r="B329" s="34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4"/>
      <c r="AB329" s="30"/>
    </row>
    <row r="330" spans="1:28" x14ac:dyDescent="0.25">
      <c r="A330" s="156"/>
      <c r="B330" s="34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4"/>
      <c r="AB330" s="30"/>
    </row>
    <row r="331" spans="1:28" x14ac:dyDescent="0.25">
      <c r="A331" s="156"/>
      <c r="B331" s="34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4"/>
      <c r="AB331" s="30"/>
    </row>
    <row r="332" spans="1:28" x14ac:dyDescent="0.25">
      <c r="A332" s="156"/>
      <c r="B332" s="34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4"/>
      <c r="AB332" s="30"/>
    </row>
    <row r="333" spans="1:28" x14ac:dyDescent="0.25">
      <c r="A333" s="156"/>
      <c r="B333" s="34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4"/>
      <c r="AB333" s="30"/>
    </row>
    <row r="334" spans="1:28" x14ac:dyDescent="0.25">
      <c r="A334" s="156"/>
      <c r="B334" s="34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4"/>
      <c r="AB334" s="30"/>
    </row>
    <row r="335" spans="1:28" x14ac:dyDescent="0.25">
      <c r="A335" s="156"/>
      <c r="B335" s="34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4"/>
      <c r="AB335" s="30"/>
    </row>
    <row r="336" spans="1:28" x14ac:dyDescent="0.25">
      <c r="A336" s="156"/>
      <c r="B336" s="34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4"/>
      <c r="AB336" s="30"/>
    </row>
    <row r="337" spans="1:28" x14ac:dyDescent="0.25">
      <c r="A337" s="156"/>
      <c r="B337" s="34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4"/>
      <c r="AB337" s="30"/>
    </row>
    <row r="338" spans="1:28" x14ac:dyDescent="0.25">
      <c r="A338" s="156"/>
      <c r="B338" s="34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4"/>
      <c r="AB338" s="30"/>
    </row>
    <row r="339" spans="1:28" x14ac:dyDescent="0.25">
      <c r="A339" s="156"/>
      <c r="B339" s="34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4"/>
      <c r="AB339" s="30"/>
    </row>
    <row r="340" spans="1:28" x14ac:dyDescent="0.25">
      <c r="A340" s="156"/>
      <c r="B340" s="34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4"/>
      <c r="AB340" s="30"/>
    </row>
    <row r="341" spans="1:28" x14ac:dyDescent="0.25">
      <c r="A341" s="156"/>
      <c r="B341" s="34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4"/>
      <c r="AB341" s="30"/>
    </row>
    <row r="342" spans="1:28" x14ac:dyDescent="0.25">
      <c r="A342" s="156"/>
      <c r="B342" s="34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4"/>
      <c r="AB342" s="30"/>
    </row>
    <row r="343" spans="1:28" x14ac:dyDescent="0.25">
      <c r="A343" s="156"/>
      <c r="B343" s="34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4"/>
      <c r="AB343" s="30"/>
    </row>
    <row r="344" spans="1:28" x14ac:dyDescent="0.25">
      <c r="A344" s="156"/>
      <c r="B344" s="34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4"/>
      <c r="AB344" s="30"/>
    </row>
    <row r="345" spans="1:28" x14ac:dyDescent="0.25">
      <c r="A345" s="156"/>
      <c r="B345" s="34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4"/>
      <c r="AB345" s="30"/>
    </row>
    <row r="346" spans="1:28" x14ac:dyDescent="0.25">
      <c r="A346" s="6"/>
      <c r="B346" s="6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30"/>
      <c r="Z346" s="7"/>
      <c r="AA346" s="4"/>
      <c r="AB346" s="30"/>
    </row>
    <row r="347" spans="1:28" x14ac:dyDescent="0.25">
      <c r="A347" s="6"/>
      <c r="B347" s="6"/>
      <c r="C347" s="6"/>
      <c r="D347" s="34"/>
      <c r="E347" s="6"/>
      <c r="F347" s="6"/>
      <c r="G347" s="6"/>
      <c r="H347" s="6"/>
      <c r="I347" s="6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30"/>
    </row>
    <row r="348" spans="1:28" x14ac:dyDescent="0.25">
      <c r="A348" s="6"/>
      <c r="B348" s="6"/>
      <c r="C348" s="6"/>
      <c r="D348" s="34"/>
      <c r="E348" s="6"/>
      <c r="F348" s="6"/>
      <c r="G348" s="6"/>
      <c r="H348" s="6"/>
      <c r="I348" s="6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30"/>
    </row>
    <row r="349" spans="1:28" x14ac:dyDescent="0.25">
      <c r="A349" s="6"/>
      <c r="B349" s="6"/>
      <c r="C349" s="6"/>
      <c r="D349" s="34"/>
      <c r="E349" s="6"/>
      <c r="F349" s="6"/>
      <c r="G349" s="6"/>
      <c r="H349" s="6"/>
      <c r="I349" s="6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30"/>
    </row>
    <row r="350" spans="1:28" x14ac:dyDescent="0.25">
      <c r="A350" s="34"/>
      <c r="B350" s="34"/>
      <c r="C350" s="6"/>
      <c r="D350" s="34"/>
      <c r="E350" s="6"/>
      <c r="F350" s="6"/>
      <c r="G350" s="6"/>
      <c r="H350" s="6"/>
      <c r="I350" s="6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30"/>
    </row>
    <row r="351" spans="1:28" x14ac:dyDescent="0.25">
      <c r="A351" s="34"/>
      <c r="B351" s="34"/>
      <c r="C351" s="156"/>
      <c r="D351" s="34"/>
      <c r="E351" s="156"/>
      <c r="F351" s="34"/>
      <c r="G351" s="34"/>
      <c r="H351" s="34"/>
      <c r="I351" s="3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30"/>
    </row>
    <row r="352" spans="1:28" x14ac:dyDescent="0.25">
      <c r="A352" s="30"/>
      <c r="B352" s="30"/>
      <c r="C352" s="156"/>
      <c r="D352" s="34"/>
      <c r="E352" s="156"/>
      <c r="F352" s="34"/>
      <c r="G352" s="34"/>
      <c r="H352" s="34"/>
      <c r="I352" s="3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30"/>
      <c r="AB352" s="30"/>
    </row>
    <row r="353" spans="1:28" x14ac:dyDescent="0.25">
      <c r="A353" s="30"/>
      <c r="B353" s="30"/>
      <c r="C353" s="156"/>
      <c r="D353" s="34"/>
      <c r="E353" s="156"/>
      <c r="F353" s="34"/>
      <c r="G353" s="34"/>
      <c r="H353" s="34"/>
      <c r="I353" s="3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30"/>
      <c r="AB353" s="30"/>
    </row>
    <row r="354" spans="1:28" x14ac:dyDescent="0.25">
      <c r="A354" s="30"/>
      <c r="B354" s="30"/>
      <c r="C354" s="156"/>
      <c r="D354" s="34"/>
      <c r="E354" s="156"/>
      <c r="F354" s="34"/>
      <c r="G354" s="34"/>
      <c r="H354" s="34"/>
      <c r="I354" s="3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30"/>
      <c r="AB354" s="30"/>
    </row>
    <row r="355" spans="1:28" x14ac:dyDescent="0.25">
      <c r="A355" s="30"/>
      <c r="B355" s="30"/>
      <c r="C355" s="156"/>
      <c r="D355" s="34"/>
      <c r="E355" s="156"/>
      <c r="F355" s="34"/>
      <c r="G355" s="34"/>
      <c r="H355" s="34"/>
      <c r="I355" s="3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30"/>
      <c r="AB355" s="30"/>
    </row>
    <row r="356" spans="1:28" x14ac:dyDescent="0.25">
      <c r="A356" s="30"/>
      <c r="B356" s="30"/>
      <c r="C356" s="156"/>
      <c r="D356" s="34"/>
      <c r="E356" s="156"/>
      <c r="F356" s="34"/>
      <c r="G356" s="34"/>
      <c r="H356" s="34"/>
      <c r="I356" s="3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30"/>
      <c r="AB356" s="30"/>
    </row>
    <row r="357" spans="1:28" x14ac:dyDescent="0.25">
      <c r="A357" s="30"/>
      <c r="B357" s="30"/>
      <c r="C357" s="156"/>
      <c r="D357" s="34"/>
      <c r="E357" s="156"/>
      <c r="F357" s="34"/>
      <c r="G357" s="34"/>
      <c r="H357" s="34"/>
      <c r="I357" s="3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30"/>
      <c r="AB357" s="30"/>
    </row>
    <row r="358" spans="1:28" x14ac:dyDescent="0.25">
      <c r="A358" s="30"/>
      <c r="B358" s="30"/>
      <c r="C358" s="156"/>
      <c r="D358" s="34"/>
      <c r="E358" s="156"/>
      <c r="F358" s="34"/>
      <c r="G358" s="34"/>
      <c r="H358" s="34"/>
      <c r="I358" s="3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30"/>
      <c r="AB358" s="30"/>
    </row>
    <row r="359" spans="1:28" x14ac:dyDescent="0.25">
      <c r="A359" s="30"/>
      <c r="B359" s="30"/>
      <c r="C359" s="156"/>
      <c r="D359" s="34"/>
      <c r="E359" s="156"/>
      <c r="F359" s="34"/>
      <c r="G359" s="34"/>
      <c r="H359" s="34"/>
      <c r="I359" s="3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30"/>
      <c r="AB359" s="30"/>
    </row>
    <row r="360" spans="1:28" x14ac:dyDescent="0.25">
      <c r="A360" s="30"/>
      <c r="B360" s="30"/>
      <c r="C360" s="156"/>
      <c r="D360" s="34"/>
      <c r="E360" s="156"/>
      <c r="F360" s="34"/>
      <c r="G360" s="34"/>
      <c r="H360" s="34"/>
      <c r="I360" s="3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30"/>
      <c r="AB360" s="30"/>
    </row>
    <row r="361" spans="1:28" x14ac:dyDescent="0.25">
      <c r="A361" s="30"/>
      <c r="B361" s="30"/>
      <c r="C361" s="156"/>
      <c r="D361" s="34"/>
      <c r="E361" s="156"/>
      <c r="F361" s="34"/>
      <c r="G361" s="34"/>
      <c r="H361" s="34"/>
      <c r="I361" s="3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30"/>
      <c r="AB361" s="30"/>
    </row>
    <row r="362" spans="1:28" x14ac:dyDescent="0.25">
      <c r="A362" s="30"/>
      <c r="B362" s="30"/>
      <c r="C362" s="156"/>
      <c r="D362" s="34"/>
      <c r="E362" s="156"/>
      <c r="F362" s="34"/>
      <c r="G362" s="34"/>
      <c r="H362" s="34"/>
      <c r="I362" s="3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30"/>
      <c r="AB362" s="30"/>
    </row>
    <row r="363" spans="1:28" x14ac:dyDescent="0.25">
      <c r="A363" s="30"/>
      <c r="B363" s="30"/>
      <c r="C363" s="156"/>
      <c r="D363" s="34"/>
      <c r="E363" s="156"/>
      <c r="F363" s="34"/>
      <c r="G363" s="34"/>
      <c r="H363" s="34"/>
      <c r="I363" s="3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5"/>
      <c r="Z363" s="4"/>
      <c r="AA363" s="30"/>
      <c r="AB363" s="30"/>
    </row>
    <row r="364" spans="1:28" x14ac:dyDescent="0.25">
      <c r="A364" s="30"/>
      <c r="B364" s="30"/>
      <c r="C364" s="156"/>
      <c r="D364" s="34"/>
      <c r="E364" s="156"/>
      <c r="F364" s="34"/>
      <c r="G364" s="34"/>
      <c r="H364" s="34"/>
      <c r="I364" s="3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5"/>
      <c r="Z364" s="4"/>
      <c r="AA364" s="30"/>
      <c r="AB364" s="30"/>
    </row>
    <row r="365" spans="1:28" x14ac:dyDescent="0.25">
      <c r="A365" s="30"/>
      <c r="B365" s="30"/>
      <c r="C365" s="156"/>
      <c r="D365" s="34"/>
      <c r="E365" s="156"/>
      <c r="F365" s="34"/>
      <c r="G365" s="34"/>
      <c r="H365" s="34"/>
      <c r="I365" s="3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5"/>
      <c r="Z365" s="4"/>
      <c r="AA365" s="30"/>
      <c r="AB365" s="30"/>
    </row>
    <row r="366" spans="1:28" x14ac:dyDescent="0.25">
      <c r="A366" s="30"/>
      <c r="B366" s="30"/>
      <c r="C366" s="156"/>
      <c r="D366" s="34"/>
      <c r="E366" s="156"/>
      <c r="F366" s="34"/>
      <c r="G366" s="34"/>
      <c r="H366" s="34"/>
      <c r="I366" s="3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5"/>
      <c r="Z366" s="4"/>
      <c r="AA366" s="30"/>
      <c r="AB366" s="30"/>
    </row>
    <row r="367" spans="1:28" x14ac:dyDescent="0.25">
      <c r="A367" s="30"/>
      <c r="B367" s="30"/>
      <c r="C367" s="156"/>
      <c r="D367" s="34"/>
      <c r="E367" s="156"/>
      <c r="F367" s="34"/>
      <c r="G367" s="34"/>
      <c r="H367" s="34"/>
      <c r="I367" s="3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5"/>
      <c r="Z367" s="4"/>
      <c r="AA367" s="30"/>
      <c r="AB367" s="30"/>
    </row>
    <row r="368" spans="1:28" x14ac:dyDescent="0.25">
      <c r="A368" s="30"/>
      <c r="B368" s="30"/>
      <c r="C368" s="156"/>
      <c r="D368" s="34"/>
      <c r="E368" s="156"/>
      <c r="F368" s="34"/>
      <c r="G368" s="34"/>
      <c r="H368" s="34"/>
      <c r="I368" s="3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5"/>
      <c r="Z368" s="4"/>
      <c r="AA368" s="30"/>
      <c r="AB368" s="30"/>
    </row>
    <row r="369" spans="1:28" x14ac:dyDescent="0.25">
      <c r="A369" s="30"/>
      <c r="B369" s="30"/>
      <c r="C369" s="156"/>
      <c r="D369" s="34"/>
      <c r="E369" s="156"/>
      <c r="F369" s="34"/>
      <c r="G369" s="34"/>
      <c r="H369" s="34"/>
      <c r="I369" s="3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5"/>
      <c r="Z369" s="4"/>
      <c r="AA369" s="30"/>
      <c r="AB369" s="30"/>
    </row>
    <row r="370" spans="1:28" x14ac:dyDescent="0.25">
      <c r="A370" s="30"/>
      <c r="B370" s="30"/>
      <c r="C370" s="156"/>
      <c r="D370" s="34"/>
      <c r="E370" s="156"/>
      <c r="F370" s="34"/>
      <c r="G370" s="34"/>
      <c r="H370" s="34"/>
      <c r="I370" s="3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5"/>
      <c r="Z370" s="4"/>
      <c r="AA370" s="30"/>
      <c r="AB370" s="30"/>
    </row>
    <row r="371" spans="1:28" x14ac:dyDescent="0.25">
      <c r="A371" s="30"/>
      <c r="B371" s="30"/>
      <c r="C371" s="156"/>
      <c r="D371" s="34"/>
      <c r="E371" s="156"/>
      <c r="F371" s="34"/>
      <c r="G371" s="34"/>
      <c r="H371" s="34"/>
      <c r="I371" s="3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5"/>
      <c r="Z371" s="4"/>
      <c r="AA371" s="30"/>
      <c r="AB371" s="30"/>
    </row>
    <row r="372" spans="1:28" x14ac:dyDescent="0.25">
      <c r="A372" s="30"/>
      <c r="B372" s="30"/>
      <c r="C372" s="156"/>
      <c r="D372" s="34"/>
      <c r="E372" s="156"/>
      <c r="F372" s="34"/>
      <c r="G372" s="34"/>
      <c r="H372" s="34"/>
      <c r="I372" s="3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5"/>
      <c r="Z372" s="4"/>
      <c r="AA372" s="30"/>
      <c r="AB372" s="30"/>
    </row>
    <row r="373" spans="1:28" x14ac:dyDescent="0.25">
      <c r="A373" s="30"/>
      <c r="B373" s="30"/>
      <c r="C373" s="156"/>
      <c r="D373" s="34"/>
      <c r="E373" s="156"/>
      <c r="F373" s="34"/>
      <c r="G373" s="34"/>
      <c r="H373" s="34"/>
      <c r="I373" s="3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5"/>
      <c r="Z373" s="4"/>
      <c r="AA373" s="30"/>
      <c r="AB373" s="30"/>
    </row>
    <row r="374" spans="1:28" x14ac:dyDescent="0.25">
      <c r="A374" s="30"/>
      <c r="B374" s="30"/>
      <c r="C374" s="156"/>
      <c r="D374" s="34"/>
      <c r="E374" s="156"/>
      <c r="F374" s="34"/>
      <c r="G374" s="34"/>
      <c r="H374" s="34"/>
      <c r="I374" s="3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5"/>
      <c r="Z374" s="4"/>
      <c r="AA374" s="30"/>
      <c r="AB374" s="30"/>
    </row>
    <row r="375" spans="1:28" x14ac:dyDescent="0.25">
      <c r="A375" s="30"/>
      <c r="B375" s="30"/>
      <c r="C375" s="156"/>
      <c r="D375" s="34"/>
      <c r="E375" s="156"/>
      <c r="F375" s="34"/>
      <c r="G375" s="34"/>
      <c r="H375" s="34"/>
      <c r="I375" s="3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5"/>
      <c r="Z375" s="4"/>
      <c r="AA375" s="30"/>
      <c r="AB375" s="30"/>
    </row>
    <row r="376" spans="1:28" x14ac:dyDescent="0.25">
      <c r="A376" s="30"/>
      <c r="B376" s="30"/>
      <c r="C376" s="156"/>
      <c r="D376" s="34"/>
      <c r="E376" s="156"/>
      <c r="F376" s="34"/>
      <c r="G376" s="34"/>
      <c r="H376" s="34"/>
      <c r="I376" s="3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5"/>
      <c r="Z376" s="4"/>
      <c r="AA376" s="30"/>
      <c r="AB376" s="30"/>
    </row>
    <row r="377" spans="1:28" x14ac:dyDescent="0.25">
      <c r="A377" s="30"/>
      <c r="B377" s="30"/>
      <c r="C377" s="156"/>
      <c r="D377" s="34"/>
      <c r="E377" s="156"/>
      <c r="F377" s="34"/>
      <c r="G377" s="34"/>
      <c r="H377" s="34"/>
      <c r="I377" s="3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5"/>
      <c r="Z377" s="4"/>
      <c r="AA377" s="30"/>
      <c r="AB377" s="30"/>
    </row>
    <row r="378" spans="1:28" x14ac:dyDescent="0.25">
      <c r="A378" s="30"/>
      <c r="B378" s="30"/>
      <c r="C378" s="156"/>
      <c r="D378" s="34"/>
      <c r="E378" s="156"/>
      <c r="F378" s="34"/>
      <c r="G378" s="34"/>
      <c r="H378" s="34"/>
      <c r="I378" s="3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5"/>
      <c r="Z378" s="4"/>
      <c r="AA378" s="30"/>
      <c r="AB378" s="30"/>
    </row>
    <row r="379" spans="1:28" x14ac:dyDescent="0.25">
      <c r="A379" s="30"/>
      <c r="B379" s="30"/>
      <c r="C379" s="156"/>
      <c r="D379" s="34"/>
      <c r="E379" s="156"/>
      <c r="F379" s="34"/>
      <c r="G379" s="34"/>
      <c r="H379" s="34"/>
      <c r="I379" s="3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5"/>
      <c r="Z379" s="4"/>
      <c r="AA379" s="30"/>
      <c r="AB379" s="30"/>
    </row>
    <row r="380" spans="1:28" x14ac:dyDescent="0.25">
      <c r="A380" s="30"/>
      <c r="B380" s="30"/>
      <c r="C380" s="156"/>
      <c r="D380" s="34"/>
      <c r="E380" s="156"/>
      <c r="F380" s="34"/>
      <c r="G380" s="34"/>
      <c r="H380" s="34"/>
      <c r="I380" s="3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5"/>
      <c r="Z380" s="4"/>
      <c r="AA380" s="30"/>
      <c r="AB380" s="30"/>
    </row>
    <row r="381" spans="1:28" x14ac:dyDescent="0.25">
      <c r="A381" s="30"/>
      <c r="B381" s="30"/>
      <c r="C381" s="156"/>
      <c r="D381" s="34"/>
      <c r="E381" s="156"/>
      <c r="F381" s="34"/>
      <c r="G381" s="34"/>
      <c r="H381" s="34"/>
      <c r="I381" s="3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5"/>
      <c r="Z381" s="4"/>
      <c r="AA381" s="30"/>
      <c r="AB381" s="30"/>
    </row>
    <row r="382" spans="1:28" x14ac:dyDescent="0.25">
      <c r="A382" s="30"/>
      <c r="B382" s="30"/>
      <c r="C382" s="156"/>
      <c r="D382" s="34"/>
      <c r="E382" s="156"/>
      <c r="F382" s="34"/>
      <c r="G382" s="34"/>
      <c r="H382" s="34"/>
      <c r="I382" s="3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5"/>
      <c r="Z382" s="4"/>
      <c r="AA382" s="30"/>
      <c r="AB382" s="30"/>
    </row>
    <row r="383" spans="1:28" x14ac:dyDescent="0.25">
      <c r="A383" s="30"/>
      <c r="B383" s="30"/>
      <c r="C383" s="156"/>
      <c r="D383" s="34"/>
      <c r="E383" s="156"/>
      <c r="F383" s="34"/>
      <c r="G383" s="34"/>
      <c r="H383" s="34"/>
      <c r="I383" s="3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5"/>
      <c r="Z383" s="4"/>
      <c r="AA383" s="30"/>
      <c r="AB383" s="30"/>
    </row>
    <row r="384" spans="1:28" x14ac:dyDescent="0.25">
      <c r="A384" s="30"/>
      <c r="B384" s="30"/>
      <c r="C384" s="156"/>
      <c r="D384" s="34"/>
      <c r="E384" s="156"/>
      <c r="F384" s="34"/>
      <c r="G384" s="34"/>
      <c r="H384" s="34"/>
      <c r="I384" s="3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5"/>
      <c r="Z384" s="4"/>
      <c r="AA384" s="30"/>
      <c r="AB384" s="30"/>
    </row>
    <row r="385" spans="1:28" x14ac:dyDescent="0.25">
      <c r="A385" s="30"/>
      <c r="B385" s="30"/>
      <c r="C385" s="156"/>
      <c r="D385" s="34"/>
      <c r="E385" s="156"/>
      <c r="F385" s="34"/>
      <c r="G385" s="34"/>
      <c r="H385" s="34"/>
      <c r="I385" s="3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5"/>
      <c r="Z385" s="4"/>
      <c r="AA385" s="30"/>
      <c r="AB385" s="30"/>
    </row>
    <row r="386" spans="1:28" x14ac:dyDescent="0.25">
      <c r="A386" s="30"/>
      <c r="B386" s="30"/>
      <c r="C386" s="156"/>
      <c r="D386" s="34"/>
      <c r="E386" s="156"/>
      <c r="F386" s="34"/>
      <c r="G386" s="34"/>
      <c r="H386" s="34"/>
      <c r="I386" s="3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5"/>
      <c r="Z386" s="4"/>
      <c r="AA386" s="30"/>
      <c r="AB386" s="30"/>
    </row>
    <row r="387" spans="1:28" x14ac:dyDescent="0.25">
      <c r="A387" s="30"/>
      <c r="B387" s="30"/>
      <c r="C387" s="156"/>
      <c r="D387" s="34"/>
      <c r="E387" s="156"/>
      <c r="F387" s="34"/>
      <c r="G387" s="34"/>
      <c r="H387" s="34"/>
      <c r="I387" s="3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30"/>
      <c r="AB387" s="30"/>
    </row>
    <row r="388" spans="1:28" x14ac:dyDescent="0.25">
      <c r="A388" s="30"/>
      <c r="B388" s="30"/>
      <c r="C388" s="156"/>
      <c r="D388" s="34"/>
      <c r="E388" s="156"/>
      <c r="F388" s="34"/>
      <c r="G388" s="34"/>
      <c r="H388" s="34"/>
      <c r="I388" s="3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30"/>
      <c r="AB388" s="30"/>
    </row>
    <row r="389" spans="1:28" x14ac:dyDescent="0.2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</row>
    <row r="390" spans="1:28" x14ac:dyDescent="0.2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</row>
    <row r="391" spans="1:28" x14ac:dyDescent="0.2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</row>
    <row r="392" spans="1:28" x14ac:dyDescent="0.2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</row>
    <row r="393" spans="1:28" x14ac:dyDescent="0.2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</row>
    <row r="394" spans="1:28" x14ac:dyDescent="0.2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</row>
    <row r="395" spans="1:28" x14ac:dyDescent="0.2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</row>
    <row r="396" spans="1:28" x14ac:dyDescent="0.2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</row>
    <row r="397" spans="1:28" x14ac:dyDescent="0.2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</row>
    <row r="398" spans="1:28" x14ac:dyDescent="0.2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</row>
    <row r="399" spans="1:28" x14ac:dyDescent="0.2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</row>
    <row r="400" spans="1:28" x14ac:dyDescent="0.2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</row>
    <row r="401" spans="1:28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</row>
    <row r="402" spans="1:28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</row>
    <row r="403" spans="1:28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</row>
    <row r="404" spans="1:28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</row>
    <row r="405" spans="1:28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</row>
    <row r="406" spans="1:28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</row>
    <row r="407" spans="1:28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</row>
    <row r="408" spans="1:28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</row>
    <row r="409" spans="1:28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</row>
    <row r="410" spans="1:28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</row>
    <row r="411" spans="1:28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</row>
    <row r="412" spans="1:28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</row>
    <row r="413" spans="1:28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</row>
    <row r="414" spans="1:28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</row>
    <row r="415" spans="1:28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</row>
    <row r="416" spans="1:28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</row>
    <row r="417" spans="1:28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</row>
    <row r="418" spans="1:28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</row>
    <row r="419" spans="1:28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</row>
    <row r="420" spans="1:28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</row>
    <row r="421" spans="1:28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</row>
    <row r="422" spans="1:28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</row>
    <row r="423" spans="1:28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</row>
    <row r="424" spans="1:28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</row>
    <row r="425" spans="1:28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</row>
    <row r="426" spans="1:28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</row>
    <row r="427" spans="1:28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</row>
    <row r="428" spans="1:28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</row>
    <row r="429" spans="1:28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</row>
    <row r="430" spans="1:28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</row>
    <row r="431" spans="1:28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</row>
    <row r="432" spans="1:28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</row>
    <row r="433" spans="1:28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</row>
    <row r="434" spans="1:28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</row>
    <row r="435" spans="1:28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</row>
    <row r="436" spans="1:28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</row>
    <row r="437" spans="1:28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</row>
    <row r="438" spans="1:28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</row>
    <row r="439" spans="1:28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</row>
    <row r="440" spans="1:28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</row>
    <row r="441" spans="1:28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</row>
    <row r="442" spans="1:28" x14ac:dyDescent="0.2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</row>
    <row r="443" spans="1:28" x14ac:dyDescent="0.2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</row>
    <row r="444" spans="1:28" x14ac:dyDescent="0.2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</row>
    <row r="445" spans="1:28" x14ac:dyDescent="0.2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</row>
    <row r="446" spans="1:28" x14ac:dyDescent="0.2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</row>
    <row r="447" spans="1:28" x14ac:dyDescent="0.2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</row>
    <row r="448" spans="1:28" x14ac:dyDescent="0.2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</row>
    <row r="449" spans="1:28" x14ac:dyDescent="0.2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</row>
    <row r="450" spans="1:28" x14ac:dyDescent="0.2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</row>
    <row r="451" spans="1:28" x14ac:dyDescent="0.2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x14ac:dyDescent="0.2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</row>
    <row r="453" spans="1:28" x14ac:dyDescent="0.2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</row>
    <row r="454" spans="1:28" x14ac:dyDescent="0.2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</row>
    <row r="455" spans="1:28" x14ac:dyDescent="0.2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</row>
    <row r="456" spans="1:28" x14ac:dyDescent="0.2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</row>
    <row r="457" spans="1:28" x14ac:dyDescent="0.2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</row>
    <row r="458" spans="1:28" x14ac:dyDescent="0.2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</row>
    <row r="459" spans="1:28" x14ac:dyDescent="0.2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</row>
    <row r="460" spans="1:28" x14ac:dyDescent="0.2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</row>
    <row r="461" spans="1:28" x14ac:dyDescent="0.2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</row>
    <row r="462" spans="1:28" x14ac:dyDescent="0.2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</row>
    <row r="463" spans="1:28" x14ac:dyDescent="0.2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</row>
    <row r="464" spans="1:28" x14ac:dyDescent="0.2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</row>
    <row r="465" spans="1:28" x14ac:dyDescent="0.2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</row>
    <row r="466" spans="1:28" x14ac:dyDescent="0.2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</row>
    <row r="467" spans="1:28" x14ac:dyDescent="0.2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</row>
    <row r="468" spans="1:28" x14ac:dyDescent="0.2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</row>
    <row r="469" spans="1:28" x14ac:dyDescent="0.2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</row>
    <row r="470" spans="1:28" x14ac:dyDescent="0.2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</row>
    <row r="471" spans="1:28" x14ac:dyDescent="0.2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</row>
    <row r="472" spans="1:28" x14ac:dyDescent="0.2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</row>
    <row r="473" spans="1:28" x14ac:dyDescent="0.2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</row>
    <row r="474" spans="1:28" x14ac:dyDescent="0.2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</row>
    <row r="475" spans="1:28" x14ac:dyDescent="0.2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</row>
    <row r="476" spans="1:28" x14ac:dyDescent="0.2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</row>
    <row r="477" spans="1:28" x14ac:dyDescent="0.2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</row>
    <row r="478" spans="1:28" x14ac:dyDescent="0.2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</row>
    <row r="479" spans="1:28" x14ac:dyDescent="0.2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</row>
    <row r="480" spans="1:28" x14ac:dyDescent="0.2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</row>
    <row r="481" spans="1:28" x14ac:dyDescent="0.2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</row>
    <row r="482" spans="1:28" x14ac:dyDescent="0.2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</row>
    <row r="483" spans="1:28" x14ac:dyDescent="0.2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</row>
    <row r="484" spans="1:28" x14ac:dyDescent="0.2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</row>
    <row r="485" spans="1:28" x14ac:dyDescent="0.2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</row>
    <row r="486" spans="1:28" x14ac:dyDescent="0.2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</row>
    <row r="487" spans="1:28" x14ac:dyDescent="0.2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</row>
    <row r="488" spans="1:28" x14ac:dyDescent="0.2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</row>
    <row r="489" spans="1:28" x14ac:dyDescent="0.2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</row>
    <row r="490" spans="1:28" x14ac:dyDescent="0.2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</row>
    <row r="491" spans="1:28" x14ac:dyDescent="0.2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</row>
    <row r="492" spans="1:28" x14ac:dyDescent="0.2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</row>
    <row r="493" spans="1:28" x14ac:dyDescent="0.2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</row>
    <row r="494" spans="1:28" x14ac:dyDescent="0.2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</row>
    <row r="495" spans="1:28" x14ac:dyDescent="0.2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</row>
    <row r="496" spans="1:28" x14ac:dyDescent="0.2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</row>
    <row r="497" spans="1:28" x14ac:dyDescent="0.2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</row>
    <row r="498" spans="1:28" x14ac:dyDescent="0.2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</row>
    <row r="499" spans="1:28" x14ac:dyDescent="0.2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</row>
    <row r="500" spans="1:28" x14ac:dyDescent="0.2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</row>
    <row r="501" spans="1:28" x14ac:dyDescent="0.2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</row>
    <row r="502" spans="1:28" x14ac:dyDescent="0.2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</row>
    <row r="503" spans="1:28" x14ac:dyDescent="0.2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</row>
    <row r="504" spans="1:28" x14ac:dyDescent="0.2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</row>
    <row r="505" spans="1:28" x14ac:dyDescent="0.2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</row>
    <row r="506" spans="1:28" x14ac:dyDescent="0.2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</row>
    <row r="507" spans="1:28" x14ac:dyDescent="0.2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</row>
    <row r="508" spans="1:28" x14ac:dyDescent="0.2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</row>
    <row r="509" spans="1:28" x14ac:dyDescent="0.2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</row>
    <row r="510" spans="1:28" x14ac:dyDescent="0.2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</row>
    <row r="511" spans="1:28" x14ac:dyDescent="0.2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</row>
    <row r="512" spans="1:28" x14ac:dyDescent="0.2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</row>
    <row r="513" spans="1:28" x14ac:dyDescent="0.2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</row>
    <row r="514" spans="1:28" x14ac:dyDescent="0.2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</row>
    <row r="515" spans="1:28" x14ac:dyDescent="0.2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</row>
    <row r="516" spans="1:28" x14ac:dyDescent="0.2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</row>
    <row r="517" spans="1:28" x14ac:dyDescent="0.2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</row>
    <row r="518" spans="1:28" x14ac:dyDescent="0.2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</row>
    <row r="519" spans="1:28" x14ac:dyDescent="0.2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</row>
    <row r="520" spans="1:28" x14ac:dyDescent="0.2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</row>
    <row r="521" spans="1:28" x14ac:dyDescent="0.2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</row>
    <row r="522" spans="1:28" x14ac:dyDescent="0.2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</row>
    <row r="523" spans="1:28" x14ac:dyDescent="0.2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</row>
    <row r="524" spans="1:28" x14ac:dyDescent="0.2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</row>
    <row r="525" spans="1:28" x14ac:dyDescent="0.2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</row>
    <row r="526" spans="1:28" x14ac:dyDescent="0.2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</row>
    <row r="527" spans="1:28" x14ac:dyDescent="0.2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</row>
    <row r="528" spans="1:28" x14ac:dyDescent="0.2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</row>
    <row r="529" spans="1:28" x14ac:dyDescent="0.2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</row>
    <row r="530" spans="1:28" x14ac:dyDescent="0.2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</row>
    <row r="531" spans="1:28" x14ac:dyDescent="0.2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</row>
    <row r="532" spans="1:28" x14ac:dyDescent="0.2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</row>
    <row r="533" spans="1:28" x14ac:dyDescent="0.2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</row>
    <row r="534" spans="1:28" x14ac:dyDescent="0.2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</row>
    <row r="535" spans="1:28" x14ac:dyDescent="0.2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</row>
    <row r="536" spans="1:28" x14ac:dyDescent="0.2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</row>
    <row r="537" spans="1:28" x14ac:dyDescent="0.2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</row>
    <row r="538" spans="1:28" x14ac:dyDescent="0.2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</row>
    <row r="539" spans="1:28" x14ac:dyDescent="0.2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</row>
    <row r="540" spans="1:28" x14ac:dyDescent="0.2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</row>
    <row r="541" spans="1:28" x14ac:dyDescent="0.2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</row>
    <row r="542" spans="1:28" x14ac:dyDescent="0.2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</row>
    <row r="543" spans="1:28" x14ac:dyDescent="0.2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</row>
    <row r="544" spans="1:28" x14ac:dyDescent="0.2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</row>
    <row r="545" spans="1:28" x14ac:dyDescent="0.2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</row>
    <row r="546" spans="1:28" x14ac:dyDescent="0.2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</row>
    <row r="547" spans="1:28" x14ac:dyDescent="0.2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</row>
    <row r="548" spans="1:28" x14ac:dyDescent="0.2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</row>
    <row r="549" spans="1:28" x14ac:dyDescent="0.2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</row>
    <row r="550" spans="1:28" x14ac:dyDescent="0.2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</row>
    <row r="551" spans="1:28" x14ac:dyDescent="0.2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</row>
    <row r="552" spans="1:28" x14ac:dyDescent="0.2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</row>
    <row r="553" spans="1:28" x14ac:dyDescent="0.2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</row>
    <row r="554" spans="1:28" x14ac:dyDescent="0.2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</row>
    <row r="555" spans="1:28" x14ac:dyDescent="0.2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</row>
    <row r="556" spans="1:28" x14ac:dyDescent="0.2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</row>
    <row r="557" spans="1:28" x14ac:dyDescent="0.2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</row>
    <row r="558" spans="1:28" x14ac:dyDescent="0.2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</row>
    <row r="559" spans="1:28" x14ac:dyDescent="0.2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</row>
    <row r="560" spans="1:28" x14ac:dyDescent="0.2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</row>
    <row r="561" spans="1:28" x14ac:dyDescent="0.2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</row>
    <row r="562" spans="1:28" x14ac:dyDescent="0.2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</row>
    <row r="563" spans="1:28" x14ac:dyDescent="0.2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</row>
    <row r="564" spans="1:28" x14ac:dyDescent="0.2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</row>
    <row r="565" spans="1:28" x14ac:dyDescent="0.2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</row>
    <row r="566" spans="1:28" x14ac:dyDescent="0.2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</row>
    <row r="567" spans="1:28" x14ac:dyDescent="0.2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</row>
    <row r="568" spans="1:28" x14ac:dyDescent="0.2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</row>
    <row r="569" spans="1:28" x14ac:dyDescent="0.2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</row>
    <row r="570" spans="1:28" x14ac:dyDescent="0.2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</row>
    <row r="571" spans="1:28" x14ac:dyDescent="0.2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</row>
    <row r="572" spans="1:28" x14ac:dyDescent="0.2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</row>
    <row r="573" spans="1:28" x14ac:dyDescent="0.2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</row>
    <row r="574" spans="1:28" x14ac:dyDescent="0.2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</row>
    <row r="575" spans="1:28" x14ac:dyDescent="0.2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</row>
    <row r="576" spans="1:28" x14ac:dyDescent="0.2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</row>
    <row r="577" spans="1:28" x14ac:dyDescent="0.2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</row>
    <row r="578" spans="1:28" x14ac:dyDescent="0.2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</row>
    <row r="579" spans="1:28" x14ac:dyDescent="0.2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</row>
    <row r="580" spans="1:28" x14ac:dyDescent="0.2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</row>
    <row r="581" spans="1:28" x14ac:dyDescent="0.2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</row>
    <row r="582" spans="1:28" x14ac:dyDescent="0.2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</row>
    <row r="583" spans="1:28" x14ac:dyDescent="0.2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</row>
    <row r="584" spans="1:28" x14ac:dyDescent="0.2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</row>
    <row r="585" spans="1:28" x14ac:dyDescent="0.2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</row>
    <row r="586" spans="1:28" x14ac:dyDescent="0.2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</row>
    <row r="587" spans="1:28" x14ac:dyDescent="0.2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</row>
    <row r="588" spans="1:28" x14ac:dyDescent="0.2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</row>
    <row r="589" spans="1:28" x14ac:dyDescent="0.2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</row>
    <row r="590" spans="1:28" x14ac:dyDescent="0.2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</row>
    <row r="591" spans="1:28" x14ac:dyDescent="0.2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</row>
    <row r="592" spans="1:28" x14ac:dyDescent="0.2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</row>
    <row r="593" spans="1:28" x14ac:dyDescent="0.2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</row>
    <row r="594" spans="1:28" x14ac:dyDescent="0.2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</row>
    <row r="595" spans="1:28" x14ac:dyDescent="0.2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</row>
    <row r="596" spans="1:28" x14ac:dyDescent="0.2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</row>
    <row r="597" spans="1:28" x14ac:dyDescent="0.2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</row>
    <row r="598" spans="1:28" x14ac:dyDescent="0.2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</row>
    <row r="599" spans="1:28" x14ac:dyDescent="0.2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</row>
    <row r="600" spans="1:28" x14ac:dyDescent="0.2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</row>
    <row r="601" spans="1:28" x14ac:dyDescent="0.2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</row>
    <row r="602" spans="1:28" x14ac:dyDescent="0.2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</row>
    <row r="603" spans="1:28" x14ac:dyDescent="0.2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</row>
    <row r="604" spans="1:28" x14ac:dyDescent="0.2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</row>
    <row r="605" spans="1:28" x14ac:dyDescent="0.2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</row>
    <row r="606" spans="1:28" x14ac:dyDescent="0.2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</row>
    <row r="607" spans="1:28" x14ac:dyDescent="0.2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</row>
    <row r="608" spans="1:28" x14ac:dyDescent="0.2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</row>
    <row r="609" spans="1:28" x14ac:dyDescent="0.2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</row>
    <row r="610" spans="1:28" x14ac:dyDescent="0.2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</row>
    <row r="611" spans="1:28" x14ac:dyDescent="0.2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</row>
    <row r="612" spans="1:28" x14ac:dyDescent="0.2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</row>
    <row r="613" spans="1:28" x14ac:dyDescent="0.2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</row>
    <row r="614" spans="1:28" x14ac:dyDescent="0.2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</row>
    <row r="615" spans="1:28" x14ac:dyDescent="0.2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</row>
    <row r="616" spans="1:28" x14ac:dyDescent="0.2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</row>
    <row r="617" spans="1:28" x14ac:dyDescent="0.2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</row>
    <row r="618" spans="1:28" x14ac:dyDescent="0.2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</row>
    <row r="619" spans="1:28" x14ac:dyDescent="0.2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</row>
    <row r="620" spans="1:28" x14ac:dyDescent="0.2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</row>
    <row r="621" spans="1:28" x14ac:dyDescent="0.2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</row>
    <row r="622" spans="1:28" x14ac:dyDescent="0.2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</row>
    <row r="623" spans="1:28" x14ac:dyDescent="0.2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</row>
    <row r="624" spans="1:28" x14ac:dyDescent="0.2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</row>
    <row r="625" spans="1:28" x14ac:dyDescent="0.2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</row>
    <row r="626" spans="1:28" x14ac:dyDescent="0.2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</row>
    <row r="627" spans="1:28" x14ac:dyDescent="0.2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</row>
    <row r="628" spans="1:28" x14ac:dyDescent="0.2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</row>
    <row r="629" spans="1:28" x14ac:dyDescent="0.2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</row>
    <row r="630" spans="1:28" x14ac:dyDescent="0.2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</row>
    <row r="631" spans="1:28" x14ac:dyDescent="0.2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</row>
    <row r="632" spans="1:28" x14ac:dyDescent="0.2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</row>
    <row r="633" spans="1:28" x14ac:dyDescent="0.2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</row>
    <row r="634" spans="1:28" x14ac:dyDescent="0.2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</row>
    <row r="635" spans="1:28" x14ac:dyDescent="0.2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</row>
    <row r="636" spans="1:28" x14ac:dyDescent="0.2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</row>
    <row r="637" spans="1:28" x14ac:dyDescent="0.2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</row>
    <row r="638" spans="1:28" x14ac:dyDescent="0.2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</row>
    <row r="639" spans="1:28" x14ac:dyDescent="0.2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</row>
    <row r="640" spans="1:28" x14ac:dyDescent="0.2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</row>
    <row r="641" spans="1:28" x14ac:dyDescent="0.2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</row>
    <row r="642" spans="1:28" x14ac:dyDescent="0.2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</row>
    <row r="643" spans="1:28" x14ac:dyDescent="0.2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</row>
    <row r="644" spans="1:28" x14ac:dyDescent="0.2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</row>
    <row r="645" spans="1:28" x14ac:dyDescent="0.2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</row>
    <row r="646" spans="1:28" x14ac:dyDescent="0.2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</row>
    <row r="647" spans="1:28" x14ac:dyDescent="0.2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</row>
    <row r="648" spans="1:28" x14ac:dyDescent="0.2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</row>
    <row r="649" spans="1:28" x14ac:dyDescent="0.2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</row>
    <row r="650" spans="1:28" x14ac:dyDescent="0.2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</row>
    <row r="651" spans="1:28" x14ac:dyDescent="0.2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</row>
    <row r="652" spans="1:28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</row>
    <row r="653" spans="1:28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</row>
    <row r="654" spans="1:28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</row>
    <row r="655" spans="1:28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</row>
    <row r="656" spans="1:28" x14ac:dyDescent="0.2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</row>
    <row r="657" spans="1:28" x14ac:dyDescent="0.2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</row>
    <row r="658" spans="1:28" x14ac:dyDescent="0.2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</row>
    <row r="659" spans="1:28" x14ac:dyDescent="0.2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</row>
    <row r="660" spans="1:28" x14ac:dyDescent="0.2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</row>
    <row r="661" spans="1:28" x14ac:dyDescent="0.2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</row>
    <row r="662" spans="1:28" x14ac:dyDescent="0.2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</row>
    <row r="663" spans="1:28" x14ac:dyDescent="0.2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</row>
    <row r="664" spans="1:28" x14ac:dyDescent="0.2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</row>
    <row r="665" spans="1:28" x14ac:dyDescent="0.2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</row>
    <row r="666" spans="1:28" x14ac:dyDescent="0.2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</row>
    <row r="667" spans="1:28" x14ac:dyDescent="0.2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</row>
    <row r="668" spans="1:28" x14ac:dyDescent="0.2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</row>
    <row r="669" spans="1:28" x14ac:dyDescent="0.2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</row>
    <row r="670" spans="1:28" x14ac:dyDescent="0.2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</row>
    <row r="671" spans="1:28" x14ac:dyDescent="0.2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</row>
    <row r="672" spans="1:28" x14ac:dyDescent="0.2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</row>
    <row r="673" spans="1:28" x14ac:dyDescent="0.2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</row>
    <row r="674" spans="1:28" x14ac:dyDescent="0.2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</row>
    <row r="675" spans="1:28" x14ac:dyDescent="0.2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</row>
    <row r="676" spans="1:28" x14ac:dyDescent="0.2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</row>
    <row r="677" spans="1:28" x14ac:dyDescent="0.2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</row>
    <row r="678" spans="1:28" x14ac:dyDescent="0.2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</row>
  </sheetData>
  <mergeCells count="137">
    <mergeCell ref="C385:C386"/>
    <mergeCell ref="E385:E386"/>
    <mergeCell ref="C387:C388"/>
    <mergeCell ref="E387:E388"/>
    <mergeCell ref="L3:S3"/>
    <mergeCell ref="L4:P4"/>
    <mergeCell ref="L5:S5"/>
    <mergeCell ref="D18:D19"/>
    <mergeCell ref="D20:D21"/>
    <mergeCell ref="D22:D23"/>
    <mergeCell ref="C379:C380"/>
    <mergeCell ref="E379:E380"/>
    <mergeCell ref="C381:C382"/>
    <mergeCell ref="E381:E382"/>
    <mergeCell ref="C383:C384"/>
    <mergeCell ref="E383:E384"/>
    <mergeCell ref="C373:C374"/>
    <mergeCell ref="E373:E374"/>
    <mergeCell ref="C375:C376"/>
    <mergeCell ref="E375:E376"/>
    <mergeCell ref="C377:C378"/>
    <mergeCell ref="E377:E378"/>
    <mergeCell ref="C367:C368"/>
    <mergeCell ref="E367:E368"/>
    <mergeCell ref="C369:C370"/>
    <mergeCell ref="E369:E370"/>
    <mergeCell ref="C371:C372"/>
    <mergeCell ref="E371:E372"/>
    <mergeCell ref="C361:C362"/>
    <mergeCell ref="E361:E362"/>
    <mergeCell ref="C363:C364"/>
    <mergeCell ref="E363:E364"/>
    <mergeCell ref="C365:C366"/>
    <mergeCell ref="E365:E366"/>
    <mergeCell ref="C355:C356"/>
    <mergeCell ref="E355:E356"/>
    <mergeCell ref="C357:C358"/>
    <mergeCell ref="E357:E358"/>
    <mergeCell ref="C359:C360"/>
    <mergeCell ref="E359:E360"/>
    <mergeCell ref="A342:A343"/>
    <mergeCell ref="A344:A345"/>
    <mergeCell ref="C351:C352"/>
    <mergeCell ref="E351:E352"/>
    <mergeCell ref="C353:C354"/>
    <mergeCell ref="E353:E354"/>
    <mergeCell ref="A330:A331"/>
    <mergeCell ref="A332:A333"/>
    <mergeCell ref="A334:A335"/>
    <mergeCell ref="A336:A337"/>
    <mergeCell ref="A338:A339"/>
    <mergeCell ref="A340:A341"/>
    <mergeCell ref="A318:A319"/>
    <mergeCell ref="A320:A321"/>
    <mergeCell ref="A322:A323"/>
    <mergeCell ref="A324:A325"/>
    <mergeCell ref="A326:A327"/>
    <mergeCell ref="A328:A329"/>
    <mergeCell ref="A252:A253"/>
    <mergeCell ref="A254:A255"/>
    <mergeCell ref="A310:A311"/>
    <mergeCell ref="A312:A313"/>
    <mergeCell ref="A314:A315"/>
    <mergeCell ref="A316:A317"/>
    <mergeCell ref="A240:A241"/>
    <mergeCell ref="A242:A243"/>
    <mergeCell ref="A244:A245"/>
    <mergeCell ref="A246:A247"/>
    <mergeCell ref="A248:A249"/>
    <mergeCell ref="A250:A251"/>
    <mergeCell ref="A228:A229"/>
    <mergeCell ref="A230:A231"/>
    <mergeCell ref="A232:A233"/>
    <mergeCell ref="A234:A235"/>
    <mergeCell ref="A236:A237"/>
    <mergeCell ref="A238:A239"/>
    <mergeCell ref="A80:A81"/>
    <mergeCell ref="B80:B81"/>
    <mergeCell ref="C80:D81"/>
    <mergeCell ref="E80:E81"/>
    <mergeCell ref="C82:D82"/>
    <mergeCell ref="A226:A227"/>
    <mergeCell ref="A28:C28"/>
    <mergeCell ref="D28:E28"/>
    <mergeCell ref="A29:Z29"/>
    <mergeCell ref="A78:A79"/>
    <mergeCell ref="B78:B79"/>
    <mergeCell ref="C78:D79"/>
    <mergeCell ref="G24:G25"/>
    <mergeCell ref="H24:H25"/>
    <mergeCell ref="A27:C27"/>
    <mergeCell ref="D27:E27"/>
    <mergeCell ref="A24:D25"/>
    <mergeCell ref="A22:A23"/>
    <mergeCell ref="B22:B23"/>
    <mergeCell ref="C22:C23"/>
    <mergeCell ref="G22:G23"/>
    <mergeCell ref="H22:H23"/>
    <mergeCell ref="A20:A21"/>
    <mergeCell ref="B20:B21"/>
    <mergeCell ref="C20:C21"/>
    <mergeCell ref="G20:G21"/>
    <mergeCell ref="H20:H21"/>
    <mergeCell ref="V16:V17"/>
    <mergeCell ref="W16:W17"/>
    <mergeCell ref="X16:X17"/>
    <mergeCell ref="Y16:Y17"/>
    <mergeCell ref="A18:A19"/>
    <mergeCell ref="B18:B19"/>
    <mergeCell ref="C18:C19"/>
    <mergeCell ref="G18:G19"/>
    <mergeCell ref="H18:H19"/>
    <mergeCell ref="U16:U17"/>
    <mergeCell ref="J16:J17"/>
    <mergeCell ref="K16:K17"/>
    <mergeCell ref="L16:M16"/>
    <mergeCell ref="N16:O16"/>
    <mergeCell ref="P16:Q16"/>
    <mergeCell ref="F15:F17"/>
    <mergeCell ref="R16:T16"/>
    <mergeCell ref="I15:I17"/>
    <mergeCell ref="A3:K3"/>
    <mergeCell ref="U3:Y3"/>
    <mergeCell ref="A4:E4"/>
    <mergeCell ref="T4:X4"/>
    <mergeCell ref="A5:K5"/>
    <mergeCell ref="T5:X5"/>
    <mergeCell ref="B9:Z9"/>
    <mergeCell ref="B10:Z10"/>
    <mergeCell ref="A15:A17"/>
    <mergeCell ref="B15:B17"/>
    <mergeCell ref="C15:D17"/>
    <mergeCell ref="E15:E17"/>
    <mergeCell ref="G15:G17"/>
    <mergeCell ref="H15:H17"/>
    <mergeCell ref="J15:Y15"/>
    <mergeCell ref="Z15:Z17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1"/>
  <sheetViews>
    <sheetView view="pageBreakPreview" zoomScale="60" zoomScaleNormal="50" workbookViewId="0">
      <selection activeCell="T4" sqref="T4:Y4"/>
    </sheetView>
  </sheetViews>
  <sheetFormatPr defaultColWidth="19.140625" defaultRowHeight="20.25" x14ac:dyDescent="0.25"/>
  <cols>
    <col min="1" max="1" width="7.5703125" style="3" customWidth="1"/>
    <col min="2" max="2" width="28.140625" style="3" customWidth="1"/>
    <col min="3" max="3" width="32.5703125" style="3" customWidth="1"/>
    <col min="4" max="4" width="19.85546875" style="3" customWidth="1"/>
    <col min="5" max="5" width="15" style="3" customWidth="1"/>
    <col min="6" max="6" width="19" style="3" customWidth="1"/>
    <col min="7" max="8" width="20.7109375" style="3" customWidth="1"/>
    <col min="9" max="9" width="16.5703125" style="3" customWidth="1"/>
    <col min="10" max="10" width="15.28515625" style="3" customWidth="1"/>
    <col min="11" max="11" width="15.85546875" style="3" customWidth="1"/>
    <col min="12" max="12" width="20.42578125" style="3" customWidth="1"/>
    <col min="13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7" style="3" customWidth="1"/>
    <col min="19" max="19" width="15" style="3" customWidth="1"/>
    <col min="20" max="20" width="13.2851562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5" x14ac:dyDescent="0.25">
      <c r="T1" s="3" t="s">
        <v>106</v>
      </c>
    </row>
    <row r="3" spans="1:25" s="10" customFormat="1" ht="40.5" customHeight="1" x14ac:dyDescent="0.45">
      <c r="A3" s="166"/>
      <c r="B3" s="166"/>
      <c r="C3" s="166"/>
      <c r="D3" s="8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53" t="s">
        <v>22</v>
      </c>
      <c r="U3" s="153"/>
      <c r="V3" s="153"/>
      <c r="W3" s="153"/>
      <c r="X3" s="153"/>
      <c r="Y3" s="153"/>
    </row>
    <row r="4" spans="1:25" s="10" customFormat="1" ht="96.75" customHeight="1" x14ac:dyDescent="0.45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9"/>
      <c r="L4" s="9"/>
      <c r="M4" s="9"/>
      <c r="N4" s="9"/>
      <c r="O4" s="9"/>
      <c r="P4" s="9"/>
      <c r="Q4" s="9"/>
      <c r="R4" s="9"/>
      <c r="S4" s="9"/>
      <c r="T4" s="151" t="s">
        <v>31</v>
      </c>
      <c r="U4" s="151"/>
      <c r="V4" s="151"/>
      <c r="W4" s="151"/>
      <c r="X4" s="151"/>
      <c r="Y4" s="151"/>
    </row>
    <row r="5" spans="1:25" s="10" customFormat="1" ht="30.75" x14ac:dyDescent="0.45">
      <c r="A5" s="153"/>
      <c r="B5" s="153"/>
      <c r="C5" s="153"/>
      <c r="D5" s="153"/>
      <c r="E5" s="153"/>
      <c r="F5" s="153"/>
      <c r="G5" s="153"/>
      <c r="H5" s="153"/>
      <c r="I5" s="153"/>
      <c r="J5" s="153"/>
      <c r="K5" s="9"/>
      <c r="L5" s="9"/>
      <c r="M5" s="9"/>
      <c r="N5" s="9"/>
      <c r="O5" s="9"/>
      <c r="P5" s="9"/>
      <c r="Q5" s="9"/>
      <c r="R5" s="9"/>
      <c r="S5" s="9"/>
      <c r="T5" s="153" t="s">
        <v>104</v>
      </c>
      <c r="U5" s="153"/>
      <c r="V5" s="153"/>
      <c r="W5" s="153"/>
      <c r="X5" s="153"/>
      <c r="Y5" s="153"/>
    </row>
    <row r="6" spans="1:25" s="10" customFormat="1" ht="30.75" x14ac:dyDescent="0.45">
      <c r="A6" s="169"/>
      <c r="B6" s="169"/>
      <c r="C6" s="169"/>
      <c r="D6" s="169"/>
      <c r="E6" s="169"/>
      <c r="F6" s="29"/>
      <c r="G6" s="29"/>
      <c r="H6" s="2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5" s="10" customFormat="1" ht="30.75" x14ac:dyDescent="0.45">
      <c r="A7" s="170"/>
      <c r="B7" s="170"/>
      <c r="C7" s="170"/>
      <c r="D7" s="170"/>
      <c r="E7" s="170"/>
      <c r="F7" s="27"/>
      <c r="G7" s="27"/>
      <c r="H7" s="27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68" t="s">
        <v>105</v>
      </c>
      <c r="U7" s="168"/>
      <c r="V7" s="168"/>
      <c r="W7" s="168"/>
      <c r="X7" s="168"/>
      <c r="Y7" s="168"/>
    </row>
    <row r="8" spans="1:25" s="14" customFormat="1" ht="30.75" x14ac:dyDescent="0.25">
      <c r="A8" s="18"/>
      <c r="B8" s="19"/>
      <c r="C8" s="20"/>
      <c r="D8" s="19"/>
      <c r="E8" s="19"/>
      <c r="F8" s="19"/>
      <c r="G8" s="19"/>
      <c r="H8" s="1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3"/>
    </row>
    <row r="9" spans="1:25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5" s="14" customFormat="1" ht="60" customHeight="1" x14ac:dyDescent="0.25">
      <c r="A10" s="11"/>
      <c r="B10" s="152" t="s">
        <v>88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</row>
    <row r="11" spans="1:25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4" spans="1:25" ht="20.25" customHeight="1" x14ac:dyDescent="0.25">
      <c r="A14" s="173" t="s">
        <v>19</v>
      </c>
      <c r="B14" s="174" t="s">
        <v>20</v>
      </c>
      <c r="C14" s="172" t="s">
        <v>0</v>
      </c>
      <c r="D14" s="172"/>
      <c r="E14" s="172" t="s">
        <v>76</v>
      </c>
      <c r="F14" s="177" t="s">
        <v>51</v>
      </c>
      <c r="G14" s="177" t="s">
        <v>40</v>
      </c>
      <c r="H14" s="177" t="s">
        <v>97</v>
      </c>
      <c r="I14" s="185" t="s">
        <v>77</v>
      </c>
      <c r="J14" s="185"/>
      <c r="K14" s="185"/>
      <c r="L14" s="185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171" t="s">
        <v>3</v>
      </c>
    </row>
    <row r="15" spans="1:25" ht="59.25" customHeight="1" x14ac:dyDescent="0.25">
      <c r="A15" s="173"/>
      <c r="B15" s="175"/>
      <c r="C15" s="172"/>
      <c r="D15" s="172"/>
      <c r="E15" s="172"/>
      <c r="F15" s="178"/>
      <c r="G15" s="178"/>
      <c r="H15" s="178"/>
      <c r="I15" s="172" t="s">
        <v>85</v>
      </c>
      <c r="J15" s="172"/>
      <c r="K15" s="172" t="s">
        <v>82</v>
      </c>
      <c r="L15" s="172"/>
      <c r="M15" s="202" t="s">
        <v>78</v>
      </c>
      <c r="N15" s="172"/>
      <c r="O15" s="172" t="s">
        <v>79</v>
      </c>
      <c r="P15" s="172"/>
      <c r="Q15" s="172" t="s">
        <v>80</v>
      </c>
      <c r="R15" s="172"/>
      <c r="S15" s="172" t="s">
        <v>81</v>
      </c>
      <c r="T15" s="172"/>
      <c r="U15" s="172" t="s">
        <v>69</v>
      </c>
      <c r="V15" s="172"/>
      <c r="W15" s="200"/>
      <c r="X15" s="201"/>
      <c r="Y15" s="171"/>
    </row>
    <row r="16" spans="1:25" ht="217.9" customHeight="1" x14ac:dyDescent="0.25">
      <c r="A16" s="173"/>
      <c r="B16" s="176"/>
      <c r="C16" s="172"/>
      <c r="D16" s="172"/>
      <c r="E16" s="172"/>
      <c r="F16" s="179"/>
      <c r="G16" s="179"/>
      <c r="H16" s="179"/>
      <c r="I16" s="26" t="s">
        <v>83</v>
      </c>
      <c r="J16" s="26" t="s">
        <v>84</v>
      </c>
      <c r="K16" s="26" t="s">
        <v>83</v>
      </c>
      <c r="L16" s="26" t="s">
        <v>84</v>
      </c>
      <c r="M16" s="26" t="s">
        <v>83</v>
      </c>
      <c r="N16" s="26" t="s">
        <v>84</v>
      </c>
      <c r="O16" s="26" t="s">
        <v>83</v>
      </c>
      <c r="P16" s="26" t="s">
        <v>84</v>
      </c>
      <c r="Q16" s="26" t="s">
        <v>83</v>
      </c>
      <c r="R16" s="26" t="s">
        <v>84</v>
      </c>
      <c r="S16" s="26" t="s">
        <v>83</v>
      </c>
      <c r="T16" s="26" t="s">
        <v>84</v>
      </c>
      <c r="U16" s="26" t="s">
        <v>83</v>
      </c>
      <c r="V16" s="26" t="s">
        <v>84</v>
      </c>
      <c r="W16" s="26" t="s">
        <v>83</v>
      </c>
      <c r="X16" s="26" t="s">
        <v>84</v>
      </c>
      <c r="Y16" s="171"/>
    </row>
    <row r="17" spans="1:27" ht="21.6" customHeight="1" x14ac:dyDescent="0.25">
      <c r="A17" s="180">
        <v>1</v>
      </c>
      <c r="B17" s="180" t="s">
        <v>86</v>
      </c>
      <c r="C17" s="182" t="s">
        <v>47</v>
      </c>
      <c r="D17" s="1" t="s">
        <v>27</v>
      </c>
      <c r="E17" s="184"/>
      <c r="F17" s="45"/>
      <c r="G17" s="45"/>
      <c r="H17" s="45"/>
      <c r="I17" s="42"/>
      <c r="J17" s="21"/>
      <c r="K17" s="21">
        <v>5</v>
      </c>
      <c r="L17" s="21">
        <v>5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1"/>
      <c r="Z17" s="30"/>
      <c r="AA17" s="30"/>
    </row>
    <row r="18" spans="1:27" ht="21.6" customHeight="1" x14ac:dyDescent="0.25">
      <c r="A18" s="181"/>
      <c r="B18" s="181"/>
      <c r="C18" s="183"/>
      <c r="D18" s="1" t="s">
        <v>24</v>
      </c>
      <c r="E18" s="184"/>
      <c r="F18" s="45"/>
      <c r="G18" s="45"/>
      <c r="H18" s="45"/>
      <c r="I18" s="42"/>
      <c r="J18" s="1"/>
      <c r="K18" s="1">
        <f>137000-89000</f>
        <v>48000</v>
      </c>
      <c r="L18" s="1">
        <v>89000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23">
        <f>SUM(I18:X18)</f>
        <v>137000</v>
      </c>
      <c r="Z18" s="30"/>
      <c r="AA18" s="30"/>
    </row>
    <row r="19" spans="1:27" ht="21.6" customHeight="1" x14ac:dyDescent="0.25">
      <c r="A19" s="180">
        <v>2</v>
      </c>
      <c r="B19" s="180" t="s">
        <v>87</v>
      </c>
      <c r="C19" s="182" t="s">
        <v>48</v>
      </c>
      <c r="D19" s="1" t="s">
        <v>27</v>
      </c>
      <c r="E19" s="184"/>
      <c r="F19" s="45"/>
      <c r="G19" s="45"/>
      <c r="H19" s="45"/>
      <c r="I19" s="42"/>
      <c r="J19" s="21"/>
      <c r="K19" s="21"/>
      <c r="L19" s="21"/>
      <c r="M19" s="21">
        <v>1</v>
      </c>
      <c r="N19" s="21">
        <v>1</v>
      </c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3"/>
      <c r="Z19" s="2"/>
      <c r="AA19" s="2"/>
    </row>
    <row r="20" spans="1:27" ht="21.6" customHeight="1" x14ac:dyDescent="0.25">
      <c r="A20" s="181"/>
      <c r="B20" s="181"/>
      <c r="C20" s="183"/>
      <c r="D20" s="1" t="s">
        <v>24</v>
      </c>
      <c r="E20" s="184"/>
      <c r="F20" s="45"/>
      <c r="G20" s="45"/>
      <c r="H20" s="45"/>
      <c r="I20" s="42"/>
      <c r="J20" s="1"/>
      <c r="K20" s="1"/>
      <c r="L20" s="1"/>
      <c r="M20" s="1">
        <v>14000</v>
      </c>
      <c r="N20" s="1">
        <v>100000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23">
        <f>SUM(I20:X20)</f>
        <v>114000</v>
      </c>
      <c r="Z20" s="30"/>
      <c r="AA20" s="30"/>
    </row>
    <row r="21" spans="1:27" ht="21.6" customHeight="1" x14ac:dyDescent="0.25">
      <c r="A21" s="180">
        <v>3</v>
      </c>
      <c r="B21" s="180" t="s">
        <v>33</v>
      </c>
      <c r="C21" s="182" t="s">
        <v>43</v>
      </c>
      <c r="D21" s="1" t="s">
        <v>27</v>
      </c>
      <c r="E21" s="184"/>
      <c r="F21" s="45"/>
      <c r="G21" s="45"/>
      <c r="H21" s="45"/>
      <c r="I21" s="21"/>
      <c r="J21" s="42"/>
      <c r="K21" s="21"/>
      <c r="L21" s="21"/>
      <c r="M21" s="21"/>
      <c r="N21" s="21"/>
      <c r="O21" s="21"/>
      <c r="P21" s="21"/>
      <c r="Q21" s="21"/>
      <c r="R21" s="21"/>
      <c r="S21" s="21"/>
      <c r="T21" s="1"/>
      <c r="U21" s="21"/>
      <c r="V21" s="21"/>
      <c r="W21" s="21"/>
      <c r="X21" s="21"/>
      <c r="Y21" s="23"/>
      <c r="Z21" s="2"/>
      <c r="AA21" s="2"/>
    </row>
    <row r="22" spans="1:27" ht="21.6" customHeight="1" x14ac:dyDescent="0.25">
      <c r="A22" s="181"/>
      <c r="B22" s="181"/>
      <c r="C22" s="183"/>
      <c r="D22" s="1" t="s">
        <v>24</v>
      </c>
      <c r="E22" s="184"/>
      <c r="F22" s="45"/>
      <c r="G22" s="45"/>
      <c r="H22" s="45"/>
      <c r="I22" s="1"/>
      <c r="J22" s="42"/>
      <c r="K22" s="1"/>
      <c r="L22" s="1"/>
      <c r="M22" s="1"/>
      <c r="N22" s="1"/>
      <c r="O22" s="1"/>
      <c r="P22" s="1"/>
      <c r="Q22" s="1"/>
      <c r="R22" s="1"/>
      <c r="S22" s="1"/>
      <c r="T22" s="21"/>
      <c r="U22" s="1"/>
      <c r="V22" s="1"/>
      <c r="W22" s="1"/>
      <c r="X22" s="1"/>
      <c r="Y22" s="23">
        <f>SUM(I22:X22)</f>
        <v>0</v>
      </c>
      <c r="Z22" s="30"/>
      <c r="AA22" s="30"/>
    </row>
    <row r="23" spans="1:27" ht="21.6" customHeight="1" x14ac:dyDescent="0.25">
      <c r="A23" s="180">
        <v>4</v>
      </c>
      <c r="B23" s="180" t="s">
        <v>34</v>
      </c>
      <c r="C23" s="182" t="s">
        <v>44</v>
      </c>
      <c r="D23" s="1" t="s">
        <v>27</v>
      </c>
      <c r="E23" s="184"/>
      <c r="F23" s="45"/>
      <c r="G23" s="45"/>
      <c r="H23" s="45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21" customHeight="1" x14ac:dyDescent="0.25">
      <c r="A24" s="181"/>
      <c r="B24" s="181"/>
      <c r="C24" s="183"/>
      <c r="D24" s="1" t="s">
        <v>24</v>
      </c>
      <c r="E24" s="184"/>
      <c r="F24" s="45"/>
      <c r="G24" s="45"/>
      <c r="H24" s="45"/>
      <c r="I24" s="4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>
        <f>SUM(I24:X24)</f>
        <v>0</v>
      </c>
      <c r="Z24" s="30"/>
      <c r="AA24" s="30"/>
    </row>
    <row r="25" spans="1:27" ht="21.6" customHeight="1" x14ac:dyDescent="0.25">
      <c r="A25" s="180">
        <v>5</v>
      </c>
      <c r="B25" s="180" t="s">
        <v>34</v>
      </c>
      <c r="C25" s="182" t="s">
        <v>45</v>
      </c>
      <c r="D25" s="1" t="s">
        <v>27</v>
      </c>
      <c r="E25" s="184"/>
      <c r="F25" s="45"/>
      <c r="G25" s="45"/>
      <c r="H25" s="45"/>
      <c r="I25" s="42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3"/>
      <c r="Z25" s="2"/>
      <c r="AA25" s="2"/>
    </row>
    <row r="26" spans="1:27" ht="21.6" customHeight="1" x14ac:dyDescent="0.25">
      <c r="A26" s="181"/>
      <c r="B26" s="181"/>
      <c r="C26" s="183"/>
      <c r="D26" s="1" t="s">
        <v>24</v>
      </c>
      <c r="E26" s="184"/>
      <c r="F26" s="45"/>
      <c r="G26" s="45"/>
      <c r="H26" s="45"/>
      <c r="I26" s="42"/>
      <c r="J26" s="4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>
        <f>SUM(I26:X26)</f>
        <v>0</v>
      </c>
      <c r="Z26" s="30"/>
      <c r="AA26" s="30"/>
    </row>
    <row r="27" spans="1:27" ht="21.6" customHeight="1" x14ac:dyDescent="0.25">
      <c r="A27" s="180">
        <v>6</v>
      </c>
      <c r="B27" s="180" t="s">
        <v>35</v>
      </c>
      <c r="C27" s="182" t="s">
        <v>46</v>
      </c>
      <c r="D27" s="1" t="s">
        <v>27</v>
      </c>
      <c r="E27" s="184"/>
      <c r="F27" s="45"/>
      <c r="G27" s="45"/>
      <c r="H27" s="45"/>
      <c r="I27" s="21"/>
      <c r="J27" s="42"/>
      <c r="K27" s="42"/>
      <c r="L27" s="21"/>
      <c r="M27" s="21"/>
      <c r="N27" s="21"/>
      <c r="O27" s="21"/>
      <c r="P27" s="21"/>
      <c r="Q27" s="21"/>
      <c r="R27" s="21"/>
      <c r="S27" s="42"/>
      <c r="T27" s="21"/>
      <c r="U27" s="21"/>
      <c r="V27" s="21"/>
      <c r="W27" s="21"/>
      <c r="X27" s="21"/>
      <c r="Y27" s="23"/>
      <c r="Z27" s="2"/>
      <c r="AA27" s="2"/>
    </row>
    <row r="28" spans="1:27" ht="21.6" customHeight="1" x14ac:dyDescent="0.25">
      <c r="A28" s="181"/>
      <c r="B28" s="181"/>
      <c r="C28" s="183"/>
      <c r="D28" s="1" t="s">
        <v>24</v>
      </c>
      <c r="E28" s="184"/>
      <c r="F28" s="45"/>
      <c r="G28" s="45"/>
      <c r="H28" s="45"/>
      <c r="I28" s="42"/>
      <c r="J28" s="42"/>
      <c r="K28" s="4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23">
        <f>SUM(I28:X28)</f>
        <v>0</v>
      </c>
      <c r="Z28" s="30"/>
      <c r="AA28" s="30"/>
    </row>
    <row r="29" spans="1:27" ht="21.6" customHeight="1" x14ac:dyDescent="0.25">
      <c r="A29" s="180">
        <v>7</v>
      </c>
      <c r="B29" s="180" t="s">
        <v>36</v>
      </c>
      <c r="C29" s="182" t="s">
        <v>47</v>
      </c>
      <c r="D29" s="1" t="s">
        <v>27</v>
      </c>
      <c r="E29" s="184"/>
      <c r="F29" s="45"/>
      <c r="G29" s="45"/>
      <c r="H29" s="45"/>
      <c r="I29" s="42"/>
      <c r="J29" s="42"/>
      <c r="K29" s="21"/>
      <c r="L29" s="21"/>
      <c r="M29" s="21"/>
      <c r="N29" s="21"/>
      <c r="O29" s="21"/>
      <c r="P29" s="21"/>
      <c r="Q29" s="21"/>
      <c r="R29" s="1"/>
      <c r="S29" s="21"/>
      <c r="T29" s="21"/>
      <c r="U29" s="21"/>
      <c r="V29" s="21"/>
      <c r="W29" s="1"/>
      <c r="X29" s="21"/>
      <c r="Y29" s="23"/>
      <c r="Z29" s="2"/>
      <c r="AA29" s="2"/>
    </row>
    <row r="30" spans="1:27" ht="21.6" customHeight="1" x14ac:dyDescent="0.25">
      <c r="A30" s="181"/>
      <c r="B30" s="181"/>
      <c r="C30" s="183"/>
      <c r="D30" s="1" t="s">
        <v>24</v>
      </c>
      <c r="E30" s="184"/>
      <c r="F30" s="45"/>
      <c r="G30" s="45"/>
      <c r="H30" s="45"/>
      <c r="I30" s="42"/>
      <c r="J30" s="1"/>
      <c r="K30" s="1"/>
      <c r="L30" s="1"/>
      <c r="M30" s="1"/>
      <c r="N30" s="1"/>
      <c r="O30" s="1"/>
      <c r="P30" s="1"/>
      <c r="Q30" s="1"/>
      <c r="R30" s="21"/>
      <c r="S30" s="1"/>
      <c r="T30" s="1"/>
      <c r="U30" s="1"/>
      <c r="V30" s="21"/>
      <c r="W30" s="21"/>
      <c r="X30" s="1"/>
      <c r="Y30" s="23">
        <f>SUM(I30:X30)</f>
        <v>0</v>
      </c>
      <c r="Z30" s="30"/>
      <c r="AA30" s="30"/>
    </row>
    <row r="31" spans="1:27" ht="21" customHeight="1" x14ac:dyDescent="0.25">
      <c r="A31" s="180">
        <v>8</v>
      </c>
      <c r="B31" s="180" t="s">
        <v>36</v>
      </c>
      <c r="C31" s="180" t="s">
        <v>89</v>
      </c>
      <c r="D31" s="1" t="s">
        <v>27</v>
      </c>
      <c r="E31" s="184"/>
      <c r="F31" s="45"/>
      <c r="G31" s="45"/>
      <c r="H31" s="45"/>
      <c r="I31" s="42"/>
      <c r="J31" s="21"/>
      <c r="K31" s="42"/>
      <c r="L31" s="21"/>
      <c r="M31" s="21"/>
      <c r="N31" s="21"/>
      <c r="O31" s="21"/>
      <c r="P31" s="21"/>
      <c r="Q31" s="21"/>
      <c r="R31" s="42"/>
      <c r="S31" s="21"/>
      <c r="T31" s="21"/>
      <c r="U31" s="1"/>
      <c r="V31" s="1"/>
      <c r="W31" s="21"/>
      <c r="X31" s="21"/>
      <c r="Y31" s="23"/>
      <c r="Z31" s="2"/>
      <c r="AA31" s="2"/>
    </row>
    <row r="32" spans="1:27" ht="21.6" customHeight="1" x14ac:dyDescent="0.25">
      <c r="A32" s="181"/>
      <c r="B32" s="181"/>
      <c r="C32" s="181"/>
      <c r="D32" s="1" t="s">
        <v>24</v>
      </c>
      <c r="E32" s="184"/>
      <c r="F32" s="45"/>
      <c r="G32" s="45"/>
      <c r="H32" s="45"/>
      <c r="I32" s="1"/>
      <c r="J32" s="42"/>
      <c r="K32" s="42"/>
      <c r="L32" s="1"/>
      <c r="M32" s="1"/>
      <c r="N32" s="1"/>
      <c r="O32" s="1"/>
      <c r="P32" s="1"/>
      <c r="Q32" s="1"/>
      <c r="R32" s="1"/>
      <c r="S32" s="1"/>
      <c r="T32" s="1"/>
      <c r="U32" s="21"/>
      <c r="V32" s="1"/>
      <c r="W32" s="1"/>
      <c r="X32" s="1"/>
      <c r="Y32" s="23">
        <f>SUM(I32:X32)</f>
        <v>0</v>
      </c>
      <c r="Z32" s="30"/>
      <c r="AA32" s="30"/>
    </row>
    <row r="33" spans="1:27" ht="21.6" customHeight="1" x14ac:dyDescent="0.25">
      <c r="A33" s="180">
        <v>9</v>
      </c>
      <c r="B33" s="180" t="s">
        <v>36</v>
      </c>
      <c r="C33" s="182" t="s">
        <v>50</v>
      </c>
      <c r="D33" s="1" t="s">
        <v>27</v>
      </c>
      <c r="E33" s="184"/>
      <c r="F33" s="45"/>
      <c r="G33" s="45"/>
      <c r="H33" s="45"/>
      <c r="I33" s="21"/>
      <c r="J33" s="42"/>
      <c r="K33" s="21"/>
      <c r="L33" s="21"/>
      <c r="M33" s="21"/>
      <c r="N33" s="21"/>
      <c r="O33" s="21"/>
      <c r="P33" s="1"/>
      <c r="Q33" s="21"/>
      <c r="R33" s="21"/>
      <c r="S33" s="21"/>
      <c r="T33" s="21"/>
      <c r="U33" s="21"/>
      <c r="V33" s="21"/>
      <c r="W33" s="21"/>
      <c r="X33" s="21"/>
      <c r="Y33" s="23"/>
      <c r="Z33" s="2"/>
      <c r="AA33" s="2"/>
    </row>
    <row r="34" spans="1:27" ht="21.6" customHeight="1" x14ac:dyDescent="0.25">
      <c r="A34" s="181"/>
      <c r="B34" s="181"/>
      <c r="C34" s="183"/>
      <c r="D34" s="1" t="s">
        <v>24</v>
      </c>
      <c r="E34" s="184"/>
      <c r="F34" s="45"/>
      <c r="G34" s="45"/>
      <c r="H34" s="45"/>
      <c r="I34" s="42"/>
      <c r="J34" s="1"/>
      <c r="K34" s="1"/>
      <c r="L34" s="1"/>
      <c r="M34" s="1"/>
      <c r="N34" s="1"/>
      <c r="O34" s="1"/>
      <c r="P34" s="21"/>
      <c r="Q34" s="1"/>
      <c r="R34" s="1"/>
      <c r="S34" s="1"/>
      <c r="T34" s="1"/>
      <c r="U34" s="1"/>
      <c r="V34" s="1"/>
      <c r="W34" s="1"/>
      <c r="X34" s="1"/>
      <c r="Y34" s="23">
        <f>SUM(I34:X34)</f>
        <v>0</v>
      </c>
      <c r="Z34" s="30"/>
      <c r="AA34" s="30"/>
    </row>
    <row r="35" spans="1:27" ht="21.6" customHeight="1" x14ac:dyDescent="0.25">
      <c r="A35" s="180">
        <v>10</v>
      </c>
      <c r="B35" s="180" t="s">
        <v>37</v>
      </c>
      <c r="C35" s="182" t="s">
        <v>49</v>
      </c>
      <c r="D35" s="1" t="s">
        <v>27</v>
      </c>
      <c r="E35" s="184"/>
      <c r="F35" s="45"/>
      <c r="G35" s="45"/>
      <c r="H35" s="45"/>
      <c r="I35" s="42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3"/>
      <c r="Z35" s="2"/>
      <c r="AA35" s="2"/>
    </row>
    <row r="36" spans="1:27" ht="21.6" customHeight="1" x14ac:dyDescent="0.25">
      <c r="A36" s="181"/>
      <c r="B36" s="181"/>
      <c r="C36" s="183"/>
      <c r="D36" s="1" t="s">
        <v>24</v>
      </c>
      <c r="E36" s="184"/>
      <c r="F36" s="45"/>
      <c r="G36" s="45"/>
      <c r="H36" s="4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23">
        <f>SUM(I36:X36)</f>
        <v>0</v>
      </c>
      <c r="Z36" s="30"/>
      <c r="AA36" s="30"/>
    </row>
    <row r="37" spans="1:27" ht="21.6" customHeight="1" x14ac:dyDescent="0.25">
      <c r="A37" s="186" t="s">
        <v>28</v>
      </c>
      <c r="B37" s="187"/>
      <c r="C37" s="188"/>
      <c r="D37" s="17" t="s">
        <v>27</v>
      </c>
      <c r="E37" s="184">
        <f>SUM(E17:E36)</f>
        <v>0</v>
      </c>
      <c r="F37" s="45"/>
      <c r="G37" s="45"/>
      <c r="H37" s="45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3"/>
      <c r="Z37" s="30"/>
      <c r="AA37" s="30"/>
    </row>
    <row r="38" spans="1:27" ht="21.6" customHeight="1" x14ac:dyDescent="0.25">
      <c r="A38" s="189"/>
      <c r="B38" s="190"/>
      <c r="C38" s="191"/>
      <c r="D38" s="17" t="s">
        <v>24</v>
      </c>
      <c r="E38" s="184"/>
      <c r="F38" s="45"/>
      <c r="G38" s="45"/>
      <c r="H38" s="45"/>
      <c r="I38" s="17">
        <f>SUM(I18,I20,I22,I24,I26,I28,I30,I32,I34,I36)</f>
        <v>0</v>
      </c>
      <c r="J38" s="17">
        <f t="shared" ref="J38:X38" si="0">SUM(J18,J20,J22,J24,J26,J28,J30,J32,J34,J36)</f>
        <v>0</v>
      </c>
      <c r="K38" s="17">
        <f t="shared" si="0"/>
        <v>48000</v>
      </c>
      <c r="L38" s="17">
        <f t="shared" si="0"/>
        <v>89000</v>
      </c>
      <c r="M38" s="17">
        <f t="shared" si="0"/>
        <v>14000</v>
      </c>
      <c r="N38" s="17">
        <f t="shared" si="0"/>
        <v>100000</v>
      </c>
      <c r="O38" s="17">
        <f t="shared" si="0"/>
        <v>0</v>
      </c>
      <c r="P38" s="17">
        <f t="shared" si="0"/>
        <v>0</v>
      </c>
      <c r="Q38" s="17">
        <f t="shared" si="0"/>
        <v>0</v>
      </c>
      <c r="R38" s="17">
        <f t="shared" si="0"/>
        <v>0</v>
      </c>
      <c r="S38" s="17">
        <f t="shared" si="0"/>
        <v>0</v>
      </c>
      <c r="T38" s="17">
        <f t="shared" si="0"/>
        <v>0</v>
      </c>
      <c r="U38" s="17">
        <f t="shared" si="0"/>
        <v>0</v>
      </c>
      <c r="V38" s="17">
        <f t="shared" si="0"/>
        <v>0</v>
      </c>
      <c r="W38" s="17">
        <f t="shared" si="0"/>
        <v>0</v>
      </c>
      <c r="X38" s="17">
        <f t="shared" si="0"/>
        <v>0</v>
      </c>
      <c r="Y38" s="17">
        <f t="shared" ref="Y38" si="1">SUM(Y18,Y20,Y22,Y24,Y26,Y28,Y30,Y32,Y34,Y36)</f>
        <v>251000</v>
      </c>
      <c r="Z38" s="24"/>
      <c r="AA38" s="30"/>
    </row>
    <row r="39" spans="1:27" x14ac:dyDescent="0.25">
      <c r="A39" s="30"/>
      <c r="B39" s="30"/>
      <c r="C39" s="34"/>
      <c r="D39" s="33"/>
      <c r="E39" s="34"/>
      <c r="F39" s="34"/>
      <c r="G39" s="34"/>
      <c r="H39" s="34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0"/>
      <c r="AA39" s="30"/>
    </row>
    <row r="40" spans="1:27" x14ac:dyDescent="0.25">
      <c r="A40" s="159"/>
      <c r="B40" s="159"/>
      <c r="C40" s="159"/>
      <c r="D40" s="157"/>
      <c r="E40" s="15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0"/>
      <c r="AA40" s="30"/>
    </row>
    <row r="41" spans="1:27" x14ac:dyDescent="0.25">
      <c r="A41" s="159"/>
      <c r="B41" s="159"/>
      <c r="C41" s="159"/>
      <c r="D41" s="157"/>
      <c r="E41" s="15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0"/>
      <c r="AA41" s="30"/>
    </row>
    <row r="42" spans="1:27" ht="40.5" customHeight="1" x14ac:dyDescent="0.25">
      <c r="A42" s="158" t="s">
        <v>95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30"/>
      <c r="AA42" s="30"/>
    </row>
    <row r="43" spans="1:27" x14ac:dyDescent="0.25">
      <c r="A43" s="30"/>
      <c r="B43" s="30"/>
      <c r="C43" s="34"/>
      <c r="D43" s="33"/>
      <c r="E43" s="34"/>
      <c r="F43" s="34"/>
      <c r="G43" s="34"/>
      <c r="H43" s="34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0"/>
      <c r="AA43" s="30"/>
    </row>
    <row r="44" spans="1:27" x14ac:dyDescent="0.25">
      <c r="A44" s="30"/>
      <c r="B44" s="30"/>
      <c r="C44" s="34"/>
      <c r="D44" s="33"/>
      <c r="E44" s="34"/>
      <c r="F44" s="34"/>
      <c r="G44" s="34"/>
      <c r="H44" s="3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</row>
    <row r="45" spans="1:27" x14ac:dyDescent="0.25">
      <c r="A45" s="30"/>
      <c r="B45" s="30"/>
      <c r="C45" s="34"/>
      <c r="D45" s="33"/>
      <c r="E45" s="34"/>
      <c r="F45" s="34"/>
      <c r="G45" s="34"/>
      <c r="H45" s="34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</row>
    <row r="46" spans="1:27" x14ac:dyDescent="0.25">
      <c r="A46" s="30"/>
      <c r="B46" s="30"/>
      <c r="C46" s="34"/>
      <c r="D46" s="33"/>
      <c r="E46" s="34"/>
      <c r="F46" s="34"/>
      <c r="G46" s="34"/>
      <c r="H46" s="34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</row>
    <row r="47" spans="1:27" x14ac:dyDescent="0.25">
      <c r="A47" s="30"/>
      <c r="B47" s="30"/>
      <c r="C47" s="34"/>
      <c r="D47" s="33"/>
      <c r="E47" s="34"/>
      <c r="F47" s="34"/>
      <c r="G47" s="34"/>
      <c r="H47" s="3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</row>
    <row r="48" spans="1:27" x14ac:dyDescent="0.25">
      <c r="A48" s="30"/>
      <c r="B48" s="30"/>
      <c r="C48" s="34"/>
      <c r="D48" s="33"/>
      <c r="E48" s="34"/>
      <c r="F48" s="34"/>
      <c r="G48" s="34"/>
      <c r="H48" s="34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</row>
    <row r="49" spans="1:27" x14ac:dyDescent="0.25">
      <c r="A49" s="30"/>
      <c r="B49" s="30"/>
      <c r="C49" s="34"/>
      <c r="D49" s="33"/>
      <c r="E49" s="34"/>
      <c r="F49" s="34"/>
      <c r="G49" s="34"/>
      <c r="H49" s="34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0"/>
      <c r="AA49" s="30"/>
    </row>
    <row r="50" spans="1:27" x14ac:dyDescent="0.25">
      <c r="A50" s="30"/>
      <c r="B50" s="30"/>
      <c r="C50" s="34"/>
      <c r="D50" s="33"/>
      <c r="E50" s="34"/>
      <c r="F50" s="34"/>
      <c r="G50" s="34"/>
      <c r="H50" s="3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0"/>
      <c r="AA50" s="30"/>
    </row>
    <row r="51" spans="1:27" x14ac:dyDescent="0.25">
      <c r="A51" s="30"/>
      <c r="B51" s="30"/>
      <c r="C51" s="34"/>
      <c r="D51" s="33"/>
      <c r="E51" s="34"/>
      <c r="F51" s="34"/>
      <c r="G51" s="34"/>
      <c r="H51" s="34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0"/>
      <c r="AA51" s="30"/>
    </row>
    <row r="52" spans="1:27" x14ac:dyDescent="0.25">
      <c r="A52" s="30"/>
      <c r="B52" s="30"/>
      <c r="C52" s="34"/>
      <c r="D52" s="33"/>
      <c r="E52" s="34"/>
      <c r="F52" s="34"/>
      <c r="G52" s="34"/>
      <c r="H52" s="34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0"/>
      <c r="AA52" s="30"/>
    </row>
    <row r="53" spans="1:27" x14ac:dyDescent="0.25">
      <c r="A53" s="30"/>
      <c r="B53" s="30"/>
      <c r="C53" s="34"/>
      <c r="D53" s="33"/>
      <c r="E53" s="34"/>
      <c r="F53" s="34"/>
      <c r="G53" s="34"/>
      <c r="H53" s="3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0"/>
      <c r="AA53" s="30"/>
    </row>
    <row r="54" spans="1:27" x14ac:dyDescent="0.25">
      <c r="A54" s="30"/>
      <c r="B54" s="30"/>
      <c r="C54" s="34"/>
      <c r="D54" s="33"/>
      <c r="E54" s="34"/>
      <c r="F54" s="34"/>
      <c r="G54" s="34"/>
      <c r="H54" s="3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0"/>
      <c r="AA54" s="30"/>
    </row>
    <row r="55" spans="1:27" x14ac:dyDescent="0.25">
      <c r="A55" s="30"/>
      <c r="B55" s="30"/>
      <c r="C55" s="34"/>
      <c r="D55" s="33"/>
      <c r="E55" s="34"/>
      <c r="F55" s="34"/>
      <c r="G55" s="34"/>
      <c r="H55" s="3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0"/>
      <c r="AA55" s="30"/>
    </row>
    <row r="56" spans="1:27" x14ac:dyDescent="0.25">
      <c r="A56" s="30"/>
      <c r="B56" s="30"/>
      <c r="C56" s="34"/>
      <c r="D56" s="33"/>
      <c r="E56" s="34"/>
      <c r="F56" s="34"/>
      <c r="G56" s="34"/>
      <c r="H56" s="3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0"/>
      <c r="AA56" s="30"/>
    </row>
    <row r="57" spans="1:27" x14ac:dyDescent="0.25">
      <c r="A57" s="30"/>
      <c r="B57" s="30"/>
      <c r="C57" s="34"/>
      <c r="D57" s="33"/>
      <c r="E57" s="34"/>
      <c r="F57" s="34"/>
      <c r="G57" s="34"/>
      <c r="H57" s="3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0"/>
      <c r="AA57" s="30"/>
    </row>
    <row r="58" spans="1:27" x14ac:dyDescent="0.25">
      <c r="A58" s="30"/>
      <c r="B58" s="30"/>
      <c r="C58" s="34"/>
      <c r="D58" s="33"/>
      <c r="E58" s="34"/>
      <c r="F58" s="34"/>
      <c r="G58" s="34"/>
      <c r="H58" s="3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0"/>
      <c r="AA58" s="30"/>
    </row>
    <row r="59" spans="1:27" x14ac:dyDescent="0.25">
      <c r="A59" s="30"/>
      <c r="B59" s="30"/>
      <c r="C59" s="34"/>
      <c r="D59" s="33"/>
      <c r="E59" s="34"/>
      <c r="F59" s="34"/>
      <c r="G59" s="34"/>
      <c r="H59" s="3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0"/>
      <c r="AA59" s="30"/>
    </row>
    <row r="60" spans="1:27" x14ac:dyDescent="0.25">
      <c r="A60" s="30"/>
      <c r="B60" s="30"/>
      <c r="C60" s="34"/>
      <c r="D60" s="33"/>
      <c r="E60" s="34"/>
      <c r="F60" s="34"/>
      <c r="G60" s="34"/>
      <c r="H60" s="3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0"/>
      <c r="AA60" s="30"/>
    </row>
    <row r="61" spans="1:27" x14ac:dyDescent="0.25">
      <c r="A61" s="30"/>
      <c r="B61" s="30"/>
      <c r="C61" s="34"/>
      <c r="D61" s="33"/>
      <c r="E61" s="34"/>
      <c r="F61" s="34"/>
      <c r="G61" s="34"/>
      <c r="H61" s="3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0"/>
      <c r="AA61" s="30"/>
    </row>
    <row r="62" spans="1:27" x14ac:dyDescent="0.25">
      <c r="A62" s="30"/>
      <c r="B62" s="30"/>
      <c r="C62" s="34"/>
      <c r="D62" s="33"/>
      <c r="E62" s="34"/>
      <c r="F62" s="34"/>
      <c r="G62" s="34"/>
      <c r="H62" s="3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0"/>
      <c r="AA62" s="30"/>
    </row>
    <row r="63" spans="1:27" x14ac:dyDescent="0.25">
      <c r="A63" s="30"/>
      <c r="B63" s="30"/>
      <c r="C63" s="34"/>
      <c r="D63" s="33"/>
      <c r="E63" s="34"/>
      <c r="F63" s="34"/>
      <c r="G63" s="34"/>
      <c r="H63" s="3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0"/>
      <c r="AA63" s="30"/>
    </row>
    <row r="64" spans="1:27" x14ac:dyDescent="0.25">
      <c r="A64" s="30"/>
      <c r="B64" s="30"/>
      <c r="C64" s="34"/>
      <c r="D64" s="33"/>
      <c r="E64" s="34"/>
      <c r="F64" s="34"/>
      <c r="G64" s="34"/>
      <c r="H64" s="3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0"/>
      <c r="AA64" s="30"/>
    </row>
    <row r="65" spans="1:27" x14ac:dyDescent="0.25">
      <c r="A65" s="30"/>
      <c r="B65" s="30"/>
      <c r="C65" s="34"/>
      <c r="D65" s="33"/>
      <c r="E65" s="34"/>
      <c r="F65" s="34"/>
      <c r="G65" s="34"/>
      <c r="H65" s="3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0"/>
      <c r="AA65" s="30"/>
    </row>
    <row r="66" spans="1:27" x14ac:dyDescent="0.25">
      <c r="A66" s="30"/>
      <c r="B66" s="30"/>
      <c r="C66" s="34"/>
      <c r="D66" s="33"/>
      <c r="E66" s="34"/>
      <c r="F66" s="34"/>
      <c r="G66" s="34"/>
      <c r="H66" s="3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0"/>
      <c r="AA66" s="30"/>
    </row>
    <row r="67" spans="1:27" x14ac:dyDescent="0.25">
      <c r="A67" s="30"/>
      <c r="B67" s="30"/>
      <c r="C67" s="34"/>
      <c r="D67" s="33"/>
      <c r="E67" s="34"/>
      <c r="F67" s="34"/>
      <c r="G67" s="34"/>
      <c r="H67" s="3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0"/>
      <c r="AA67" s="30"/>
    </row>
    <row r="68" spans="1:27" x14ac:dyDescent="0.25">
      <c r="A68" s="30"/>
      <c r="B68" s="30"/>
      <c r="C68" s="34"/>
      <c r="D68" s="33"/>
      <c r="E68" s="34"/>
      <c r="F68" s="34"/>
      <c r="G68" s="34"/>
      <c r="H68" s="3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0"/>
      <c r="AA68" s="30"/>
    </row>
    <row r="69" spans="1:27" x14ac:dyDescent="0.25">
      <c r="A69" s="30"/>
      <c r="B69" s="30"/>
      <c r="C69" s="34"/>
      <c r="D69" s="33"/>
      <c r="E69" s="34"/>
      <c r="F69" s="34"/>
      <c r="G69" s="34"/>
      <c r="H69" s="3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0"/>
      <c r="AA69" s="30"/>
    </row>
    <row r="70" spans="1:27" x14ac:dyDescent="0.25">
      <c r="A70" s="30"/>
      <c r="B70" s="30"/>
      <c r="C70" s="34"/>
      <c r="D70" s="33"/>
      <c r="E70" s="34"/>
      <c r="F70" s="34"/>
      <c r="G70" s="34"/>
      <c r="H70" s="3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0"/>
      <c r="AA70" s="30"/>
    </row>
    <row r="71" spans="1:27" x14ac:dyDescent="0.25">
      <c r="A71" s="30"/>
      <c r="B71" s="30"/>
      <c r="C71" s="34"/>
      <c r="D71" s="33"/>
      <c r="E71" s="34"/>
      <c r="F71" s="34"/>
      <c r="G71" s="34"/>
      <c r="H71" s="3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0"/>
      <c r="AA71" s="30"/>
    </row>
    <row r="72" spans="1:27" x14ac:dyDescent="0.25">
      <c r="A72" s="30"/>
      <c r="B72" s="30"/>
      <c r="C72" s="34"/>
      <c r="D72" s="33"/>
      <c r="E72" s="34"/>
      <c r="F72" s="34"/>
      <c r="G72" s="34"/>
      <c r="H72" s="3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0"/>
      <c r="AA72" s="30"/>
    </row>
    <row r="73" spans="1:27" x14ac:dyDescent="0.25">
      <c r="A73" s="30"/>
      <c r="B73" s="30"/>
      <c r="C73" s="34"/>
      <c r="D73" s="33"/>
      <c r="E73" s="34"/>
      <c r="F73" s="34"/>
      <c r="G73" s="34"/>
      <c r="H73" s="3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0"/>
      <c r="AA73" s="30"/>
    </row>
    <row r="74" spans="1:27" x14ac:dyDescent="0.25">
      <c r="A74" s="30"/>
      <c r="B74" s="30"/>
      <c r="C74" s="34"/>
      <c r="D74" s="33"/>
      <c r="E74" s="34"/>
      <c r="F74" s="34"/>
      <c r="G74" s="34"/>
      <c r="H74" s="3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0"/>
      <c r="AA74" s="30"/>
    </row>
    <row r="75" spans="1:27" x14ac:dyDescent="0.25">
      <c r="A75" s="30"/>
      <c r="B75" s="30"/>
      <c r="C75" s="34"/>
      <c r="D75" s="33"/>
      <c r="E75" s="34"/>
      <c r="F75" s="34"/>
      <c r="G75" s="34"/>
      <c r="H75" s="3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0"/>
      <c r="AA75" s="30"/>
    </row>
    <row r="76" spans="1:27" x14ac:dyDescent="0.25">
      <c r="A76" s="30"/>
      <c r="B76" s="30"/>
      <c r="C76" s="34"/>
      <c r="D76" s="33"/>
      <c r="E76" s="34"/>
      <c r="F76" s="34"/>
      <c r="G76" s="34"/>
      <c r="H76" s="3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0"/>
      <c r="AA76" s="30"/>
    </row>
    <row r="77" spans="1:27" x14ac:dyDescent="0.25">
      <c r="A77" s="30"/>
      <c r="B77" s="30"/>
      <c r="C77" s="34"/>
      <c r="D77" s="33"/>
      <c r="E77" s="34"/>
      <c r="F77" s="34"/>
      <c r="G77" s="34"/>
      <c r="H77" s="3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0"/>
      <c r="AA77" s="30"/>
    </row>
    <row r="78" spans="1:27" x14ac:dyDescent="0.25">
      <c r="A78" s="30"/>
      <c r="B78" s="30"/>
      <c r="C78" s="34"/>
      <c r="D78" s="33"/>
      <c r="E78" s="34"/>
      <c r="F78" s="34"/>
      <c r="G78" s="34"/>
      <c r="H78" s="3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0"/>
      <c r="AA78" s="30"/>
    </row>
    <row r="79" spans="1:27" x14ac:dyDescent="0.25">
      <c r="A79" s="30"/>
      <c r="B79" s="30"/>
      <c r="C79" s="34"/>
      <c r="D79" s="33"/>
      <c r="E79" s="34"/>
      <c r="F79" s="34"/>
      <c r="G79" s="34"/>
      <c r="H79" s="3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0"/>
      <c r="AA79" s="30"/>
    </row>
    <row r="80" spans="1:27" x14ac:dyDescent="0.25">
      <c r="A80" s="30"/>
      <c r="B80" s="30"/>
      <c r="C80" s="34"/>
      <c r="D80" s="33"/>
      <c r="E80" s="34"/>
      <c r="F80" s="34"/>
      <c r="G80" s="34"/>
      <c r="H80" s="3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0"/>
      <c r="AA80" s="30"/>
    </row>
    <row r="81" spans="1:27" x14ac:dyDescent="0.25">
      <c r="A81" s="30"/>
      <c r="B81" s="30"/>
      <c r="C81" s="34"/>
      <c r="D81" s="33"/>
      <c r="E81" s="34"/>
      <c r="F81" s="34"/>
      <c r="G81" s="34"/>
      <c r="H81" s="3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0"/>
      <c r="AA81" s="30"/>
    </row>
    <row r="82" spans="1:27" x14ac:dyDescent="0.25">
      <c r="A82" s="30"/>
      <c r="B82" s="30"/>
      <c r="C82" s="34"/>
      <c r="D82" s="33"/>
      <c r="E82" s="34"/>
      <c r="F82" s="34"/>
      <c r="G82" s="34"/>
      <c r="H82" s="3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0"/>
      <c r="AA82" s="30"/>
    </row>
    <row r="83" spans="1:27" x14ac:dyDescent="0.25">
      <c r="A83" s="30"/>
      <c r="B83" s="30"/>
      <c r="C83" s="34"/>
      <c r="D83" s="33"/>
      <c r="E83" s="34"/>
      <c r="F83" s="34"/>
      <c r="G83" s="34"/>
      <c r="H83" s="3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0"/>
      <c r="AA83" s="30"/>
    </row>
    <row r="84" spans="1:27" x14ac:dyDescent="0.25">
      <c r="A84" s="30"/>
      <c r="B84" s="30"/>
      <c r="C84" s="34"/>
      <c r="D84" s="33"/>
      <c r="E84" s="34"/>
      <c r="F84" s="34"/>
      <c r="G84" s="34"/>
      <c r="H84" s="3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0"/>
      <c r="AA84" s="30"/>
    </row>
    <row r="85" spans="1:27" x14ac:dyDescent="0.25">
      <c r="A85" s="30"/>
      <c r="B85" s="30"/>
      <c r="C85" s="34"/>
      <c r="D85" s="33"/>
      <c r="E85" s="34"/>
      <c r="F85" s="34"/>
      <c r="G85" s="34"/>
      <c r="H85" s="3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0"/>
      <c r="AA85" s="30"/>
    </row>
    <row r="86" spans="1:27" x14ac:dyDescent="0.25">
      <c r="A86" s="30"/>
      <c r="B86" s="30"/>
      <c r="C86" s="34"/>
      <c r="D86" s="33"/>
      <c r="E86" s="34"/>
      <c r="F86" s="34"/>
      <c r="G86" s="34"/>
      <c r="H86" s="34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0"/>
      <c r="AA86" s="30"/>
    </row>
    <row r="87" spans="1:27" x14ac:dyDescent="0.25">
      <c r="A87" s="30"/>
      <c r="B87" s="30"/>
      <c r="C87" s="34"/>
      <c r="D87" s="33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x14ac:dyDescent="0.25">
      <c r="A88" s="30"/>
      <c r="B88" s="30"/>
      <c r="C88" s="34"/>
      <c r="D88" s="33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x14ac:dyDescent="0.25">
      <c r="A89" s="30"/>
      <c r="B89" s="30"/>
      <c r="C89" s="34"/>
      <c r="D89" s="33"/>
      <c r="E89" s="34"/>
      <c r="F89" s="34"/>
      <c r="G89" s="34"/>
      <c r="H89" s="3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0"/>
      <c r="AA89" s="30"/>
    </row>
    <row r="90" spans="1:27" x14ac:dyDescent="0.25">
      <c r="A90" s="30"/>
      <c r="B90" s="30"/>
      <c r="C90" s="34"/>
      <c r="D90" s="33"/>
      <c r="E90" s="34"/>
      <c r="F90" s="34"/>
      <c r="G90" s="34"/>
      <c r="H90" s="34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0"/>
      <c r="AA90" s="30"/>
    </row>
    <row r="91" spans="1:27" x14ac:dyDescent="0.25">
      <c r="A91" s="159"/>
      <c r="B91" s="159"/>
      <c r="C91" s="156"/>
      <c r="D91" s="15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x14ac:dyDescent="0.25">
      <c r="A92" s="159"/>
      <c r="B92" s="159"/>
      <c r="C92" s="156"/>
      <c r="D92" s="15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 x14ac:dyDescent="0.25">
      <c r="A93" s="159"/>
      <c r="B93" s="159"/>
      <c r="C93" s="156"/>
      <c r="D93" s="156"/>
      <c r="E93" s="156"/>
      <c r="F93" s="34"/>
      <c r="G93" s="34"/>
      <c r="H93" s="3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0"/>
      <c r="AA93" s="30"/>
    </row>
    <row r="94" spans="1:27" x14ac:dyDescent="0.25">
      <c r="A94" s="159"/>
      <c r="B94" s="159"/>
      <c r="C94" s="156"/>
      <c r="D94" s="156"/>
      <c r="E94" s="156"/>
      <c r="F94" s="34"/>
      <c r="G94" s="34"/>
      <c r="H94" s="3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0"/>
      <c r="AA94" s="30"/>
    </row>
    <row r="95" spans="1:27" x14ac:dyDescent="0.25">
      <c r="A95" s="30"/>
      <c r="B95" s="30"/>
      <c r="C95" s="156"/>
      <c r="D95" s="156"/>
      <c r="E95" s="34"/>
      <c r="F95" s="34"/>
      <c r="G95" s="34"/>
      <c r="H95" s="3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0"/>
      <c r="AA95" s="30"/>
    </row>
    <row r="96" spans="1:27" x14ac:dyDescent="0.25">
      <c r="A96" s="30"/>
      <c r="B96" s="30"/>
      <c r="C96" s="34"/>
      <c r="D96" s="33"/>
      <c r="E96" s="34"/>
      <c r="F96" s="34"/>
      <c r="G96" s="34"/>
      <c r="H96" s="3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0"/>
      <c r="AA96" s="30"/>
    </row>
    <row r="97" spans="1:27" x14ac:dyDescent="0.25">
      <c r="A97" s="30"/>
      <c r="B97" s="30"/>
      <c r="C97" s="34"/>
      <c r="D97" s="33"/>
      <c r="E97" s="34"/>
      <c r="F97" s="34"/>
      <c r="G97" s="34"/>
      <c r="H97" s="3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0"/>
      <c r="AA97" s="30"/>
    </row>
    <row r="98" spans="1:27" x14ac:dyDescent="0.25">
      <c r="A98" s="30"/>
      <c r="B98" s="30"/>
      <c r="C98" s="34"/>
      <c r="D98" s="33"/>
      <c r="E98" s="34"/>
      <c r="F98" s="34"/>
      <c r="G98" s="34"/>
      <c r="H98" s="3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0"/>
      <c r="AA98" s="30"/>
    </row>
    <row r="99" spans="1:27" x14ac:dyDescent="0.25">
      <c r="A99" s="30"/>
      <c r="B99" s="30"/>
      <c r="C99" s="34"/>
      <c r="D99" s="33"/>
      <c r="E99" s="34"/>
      <c r="F99" s="34"/>
      <c r="G99" s="34"/>
      <c r="H99" s="3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0"/>
      <c r="AA99" s="30"/>
    </row>
    <row r="100" spans="1:27" x14ac:dyDescent="0.25">
      <c r="A100" s="30"/>
      <c r="B100" s="30"/>
      <c r="C100" s="34"/>
      <c r="D100" s="33"/>
      <c r="E100" s="34"/>
      <c r="F100" s="34"/>
      <c r="G100" s="34"/>
      <c r="H100" s="3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0"/>
      <c r="AA100" s="30"/>
    </row>
    <row r="101" spans="1:27" x14ac:dyDescent="0.25">
      <c r="A101" s="30"/>
      <c r="B101" s="30"/>
      <c r="C101" s="34"/>
      <c r="D101" s="33"/>
      <c r="E101" s="34"/>
      <c r="F101" s="34"/>
      <c r="G101" s="34"/>
      <c r="H101" s="3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0"/>
      <c r="AA101" s="30"/>
    </row>
    <row r="102" spans="1:27" x14ac:dyDescent="0.25">
      <c r="A102" s="30"/>
      <c r="B102" s="30"/>
      <c r="C102" s="34"/>
      <c r="D102" s="33"/>
      <c r="E102" s="34"/>
      <c r="F102" s="34"/>
      <c r="G102" s="34"/>
      <c r="H102" s="3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0"/>
      <c r="AA102" s="30"/>
    </row>
    <row r="103" spans="1:27" x14ac:dyDescent="0.25">
      <c r="A103" s="30"/>
      <c r="B103" s="30"/>
      <c r="C103" s="34"/>
      <c r="D103" s="33"/>
      <c r="E103" s="34"/>
      <c r="F103" s="34"/>
      <c r="G103" s="34"/>
      <c r="H103" s="3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0"/>
      <c r="AA103" s="30"/>
    </row>
    <row r="104" spans="1:27" x14ac:dyDescent="0.25">
      <c r="A104" s="30"/>
      <c r="B104" s="30"/>
      <c r="C104" s="34"/>
      <c r="D104" s="33"/>
      <c r="E104" s="34"/>
      <c r="F104" s="34"/>
      <c r="G104" s="34"/>
      <c r="H104" s="3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0"/>
      <c r="AA104" s="30"/>
    </row>
    <row r="105" spans="1:27" x14ac:dyDescent="0.25">
      <c r="A105" s="30"/>
      <c r="B105" s="30"/>
      <c r="C105" s="34"/>
      <c r="D105" s="33"/>
      <c r="E105" s="34"/>
      <c r="F105" s="34"/>
      <c r="G105" s="34"/>
      <c r="H105" s="3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0"/>
      <c r="AA105" s="30"/>
    </row>
    <row r="106" spans="1:27" x14ac:dyDescent="0.25">
      <c r="A106" s="30"/>
      <c r="B106" s="30"/>
      <c r="C106" s="34"/>
      <c r="D106" s="33"/>
      <c r="E106" s="34"/>
      <c r="F106" s="34"/>
      <c r="G106" s="34"/>
      <c r="H106" s="3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0"/>
      <c r="AA106" s="30"/>
    </row>
    <row r="107" spans="1:27" x14ac:dyDescent="0.25">
      <c r="A107" s="30"/>
      <c r="B107" s="30"/>
      <c r="C107" s="34"/>
      <c r="D107" s="33"/>
      <c r="E107" s="34"/>
      <c r="F107" s="34"/>
      <c r="G107" s="34"/>
      <c r="H107" s="3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0"/>
      <c r="AA107" s="30"/>
    </row>
    <row r="108" spans="1:27" x14ac:dyDescent="0.25">
      <c r="A108" s="30"/>
      <c r="B108" s="30"/>
      <c r="C108" s="34"/>
      <c r="D108" s="33"/>
      <c r="E108" s="34"/>
      <c r="F108" s="34"/>
      <c r="G108" s="34"/>
      <c r="H108" s="3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0"/>
      <c r="AA108" s="30"/>
    </row>
    <row r="109" spans="1:27" x14ac:dyDescent="0.25">
      <c r="A109" s="30"/>
      <c r="B109" s="30"/>
      <c r="C109" s="34"/>
      <c r="D109" s="33"/>
      <c r="E109" s="34"/>
      <c r="F109" s="34"/>
      <c r="G109" s="34"/>
      <c r="H109" s="3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0"/>
      <c r="AA109" s="30"/>
    </row>
    <row r="110" spans="1:27" x14ac:dyDescent="0.25">
      <c r="A110" s="30"/>
      <c r="B110" s="30"/>
      <c r="C110" s="34"/>
      <c r="D110" s="33"/>
      <c r="E110" s="34"/>
      <c r="F110" s="34"/>
      <c r="G110" s="34"/>
      <c r="H110" s="3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0"/>
      <c r="AA110" s="30"/>
    </row>
    <row r="111" spans="1:27" x14ac:dyDescent="0.25">
      <c r="A111" s="30"/>
      <c r="B111" s="30"/>
      <c r="C111" s="34"/>
      <c r="D111" s="33"/>
      <c r="E111" s="34"/>
      <c r="F111" s="34"/>
      <c r="G111" s="34"/>
      <c r="H111" s="3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0"/>
      <c r="AA111" s="30"/>
    </row>
    <row r="112" spans="1:27" x14ac:dyDescent="0.25">
      <c r="A112" s="30"/>
      <c r="B112" s="30"/>
      <c r="C112" s="34"/>
      <c r="D112" s="33"/>
      <c r="E112" s="34"/>
      <c r="F112" s="34"/>
      <c r="G112" s="34"/>
      <c r="H112" s="3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0"/>
      <c r="AA112" s="30"/>
    </row>
    <row r="113" spans="1:27" x14ac:dyDescent="0.25">
      <c r="A113" s="30"/>
      <c r="B113" s="30"/>
      <c r="C113" s="34"/>
      <c r="D113" s="33"/>
      <c r="E113" s="34"/>
      <c r="F113" s="34"/>
      <c r="G113" s="34"/>
      <c r="H113" s="3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0"/>
      <c r="AA113" s="30"/>
    </row>
    <row r="114" spans="1:27" x14ac:dyDescent="0.25">
      <c r="A114" s="30"/>
      <c r="B114" s="30"/>
      <c r="C114" s="34"/>
      <c r="D114" s="33"/>
      <c r="E114" s="34"/>
      <c r="F114" s="34"/>
      <c r="G114" s="34"/>
      <c r="H114" s="3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0"/>
      <c r="AA114" s="30"/>
    </row>
    <row r="115" spans="1:27" x14ac:dyDescent="0.25">
      <c r="A115" s="30"/>
      <c r="B115" s="30"/>
      <c r="C115" s="34"/>
      <c r="D115" s="33"/>
      <c r="E115" s="34"/>
      <c r="F115" s="34"/>
      <c r="G115" s="34"/>
      <c r="H115" s="3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0"/>
      <c r="AA115" s="30"/>
    </row>
    <row r="116" spans="1:27" x14ac:dyDescent="0.25">
      <c r="A116" s="30"/>
      <c r="B116" s="30"/>
      <c r="C116" s="34"/>
      <c r="D116" s="33"/>
      <c r="E116" s="34"/>
      <c r="F116" s="34"/>
      <c r="G116" s="34"/>
      <c r="H116" s="3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0"/>
      <c r="AA116" s="30"/>
    </row>
    <row r="117" spans="1:27" x14ac:dyDescent="0.25">
      <c r="A117" s="30"/>
      <c r="B117" s="30"/>
      <c r="C117" s="34"/>
      <c r="D117" s="33"/>
      <c r="E117" s="34"/>
      <c r="F117" s="34"/>
      <c r="G117" s="34"/>
      <c r="H117" s="3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0"/>
      <c r="AA117" s="30"/>
    </row>
    <row r="118" spans="1:27" x14ac:dyDescent="0.25">
      <c r="A118" s="30"/>
      <c r="B118" s="30"/>
      <c r="C118" s="34"/>
      <c r="D118" s="33"/>
      <c r="E118" s="34"/>
      <c r="F118" s="34"/>
      <c r="G118" s="34"/>
      <c r="H118" s="3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0"/>
      <c r="AA118" s="30"/>
    </row>
    <row r="119" spans="1:27" x14ac:dyDescent="0.25">
      <c r="A119" s="30"/>
      <c r="B119" s="30"/>
      <c r="C119" s="34"/>
      <c r="D119" s="33"/>
      <c r="E119" s="34"/>
      <c r="F119" s="34"/>
      <c r="G119" s="34"/>
      <c r="H119" s="3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0"/>
      <c r="AA119" s="30"/>
    </row>
    <row r="120" spans="1:27" x14ac:dyDescent="0.25">
      <c r="A120" s="30"/>
      <c r="B120" s="30"/>
      <c r="C120" s="34"/>
      <c r="D120" s="33"/>
      <c r="E120" s="34"/>
      <c r="F120" s="34"/>
      <c r="G120" s="34"/>
      <c r="H120" s="3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0"/>
      <c r="AA120" s="30"/>
    </row>
    <row r="121" spans="1:27" x14ac:dyDescent="0.25">
      <c r="A121" s="30"/>
      <c r="B121" s="30"/>
      <c r="C121" s="34"/>
      <c r="D121" s="33"/>
      <c r="E121" s="34"/>
      <c r="F121" s="34"/>
      <c r="G121" s="34"/>
      <c r="H121" s="3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0"/>
      <c r="AA121" s="30"/>
    </row>
    <row r="122" spans="1:27" x14ac:dyDescent="0.25">
      <c r="A122" s="30"/>
      <c r="B122" s="30"/>
      <c r="C122" s="34"/>
      <c r="D122" s="33"/>
      <c r="E122" s="34"/>
      <c r="F122" s="34"/>
      <c r="G122" s="34"/>
      <c r="H122" s="3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0"/>
      <c r="AA122" s="30"/>
    </row>
    <row r="123" spans="1:27" x14ac:dyDescent="0.25">
      <c r="A123" s="30"/>
      <c r="B123" s="30"/>
      <c r="C123" s="34"/>
      <c r="D123" s="33"/>
      <c r="E123" s="34"/>
      <c r="F123" s="34"/>
      <c r="G123" s="34"/>
      <c r="H123" s="3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0"/>
      <c r="AA123" s="30"/>
    </row>
    <row r="124" spans="1:27" x14ac:dyDescent="0.25">
      <c r="A124" s="30"/>
      <c r="B124" s="30"/>
      <c r="C124" s="34"/>
      <c r="D124" s="33"/>
      <c r="E124" s="34"/>
      <c r="F124" s="34"/>
      <c r="G124" s="34"/>
      <c r="H124" s="3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0"/>
      <c r="AA124" s="30"/>
    </row>
    <row r="125" spans="1:27" x14ac:dyDescent="0.25">
      <c r="A125" s="30"/>
      <c r="B125" s="30"/>
      <c r="C125" s="34"/>
      <c r="D125" s="33"/>
      <c r="E125" s="34"/>
      <c r="F125" s="34"/>
      <c r="G125" s="34"/>
      <c r="H125" s="3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0"/>
      <c r="AA125" s="30"/>
    </row>
    <row r="126" spans="1:27" x14ac:dyDescent="0.25">
      <c r="A126" s="30"/>
      <c r="B126" s="30"/>
      <c r="C126" s="34"/>
      <c r="D126" s="33"/>
      <c r="E126" s="34"/>
      <c r="F126" s="34"/>
      <c r="G126" s="34"/>
      <c r="H126" s="3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0"/>
      <c r="AA126" s="30"/>
    </row>
    <row r="127" spans="1:27" x14ac:dyDescent="0.25">
      <c r="A127" s="30"/>
      <c r="B127" s="30"/>
      <c r="C127" s="34"/>
      <c r="D127" s="33"/>
      <c r="E127" s="34"/>
      <c r="F127" s="34"/>
      <c r="G127" s="34"/>
      <c r="H127" s="3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0"/>
      <c r="AA127" s="30"/>
    </row>
    <row r="128" spans="1:27" x14ac:dyDescent="0.25">
      <c r="A128" s="30"/>
      <c r="B128" s="30"/>
      <c r="C128" s="34"/>
      <c r="D128" s="33"/>
      <c r="E128" s="34"/>
      <c r="F128" s="34"/>
      <c r="G128" s="34"/>
      <c r="H128" s="3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0"/>
      <c r="AA128" s="30"/>
    </row>
    <row r="129" spans="1:27" x14ac:dyDescent="0.25">
      <c r="A129" s="30"/>
      <c r="B129" s="30"/>
      <c r="C129" s="34"/>
      <c r="D129" s="33"/>
      <c r="E129" s="34"/>
      <c r="F129" s="34"/>
      <c r="G129" s="34"/>
      <c r="H129" s="3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0"/>
      <c r="AA129" s="30"/>
    </row>
    <row r="130" spans="1:27" x14ac:dyDescent="0.25">
      <c r="A130" s="30"/>
      <c r="B130" s="30"/>
      <c r="C130" s="34"/>
      <c r="D130" s="33"/>
      <c r="E130" s="34"/>
      <c r="F130" s="34"/>
      <c r="G130" s="34"/>
      <c r="H130" s="3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0"/>
      <c r="AA130" s="30"/>
    </row>
    <row r="131" spans="1:27" x14ac:dyDescent="0.25">
      <c r="A131" s="30"/>
      <c r="B131" s="30"/>
      <c r="C131" s="34"/>
      <c r="D131" s="33"/>
      <c r="E131" s="34"/>
      <c r="F131" s="34"/>
      <c r="G131" s="34"/>
      <c r="H131" s="3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0"/>
      <c r="AA131" s="30"/>
    </row>
    <row r="132" spans="1:27" x14ac:dyDescent="0.25">
      <c r="A132" s="30"/>
      <c r="B132" s="30"/>
      <c r="C132" s="34"/>
      <c r="D132" s="33"/>
      <c r="E132" s="34"/>
      <c r="F132" s="34"/>
      <c r="G132" s="34"/>
      <c r="H132" s="3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0"/>
      <c r="AA132" s="30"/>
    </row>
    <row r="133" spans="1:27" x14ac:dyDescent="0.25">
      <c r="A133" s="30"/>
      <c r="B133" s="30"/>
      <c r="C133" s="34"/>
      <c r="D133" s="33"/>
      <c r="E133" s="34"/>
      <c r="F133" s="34"/>
      <c r="G133" s="34"/>
      <c r="H133" s="3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0"/>
      <c r="AA133" s="30"/>
    </row>
    <row r="134" spans="1:27" x14ac:dyDescent="0.25">
      <c r="A134" s="30"/>
      <c r="B134" s="30"/>
      <c r="C134" s="34"/>
      <c r="D134" s="33"/>
      <c r="E134" s="34"/>
      <c r="F134" s="34"/>
      <c r="G134" s="34"/>
      <c r="H134" s="3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0"/>
      <c r="AA134" s="30"/>
    </row>
    <row r="135" spans="1:27" x14ac:dyDescent="0.25">
      <c r="A135" s="30"/>
      <c r="B135" s="30"/>
      <c r="C135" s="34"/>
      <c r="D135" s="33"/>
      <c r="E135" s="34"/>
      <c r="F135" s="34"/>
      <c r="G135" s="34"/>
      <c r="H135" s="3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0"/>
      <c r="AA135" s="30"/>
    </row>
    <row r="136" spans="1:27" x14ac:dyDescent="0.25">
      <c r="A136" s="30"/>
      <c r="B136" s="30"/>
      <c r="C136" s="34"/>
      <c r="D136" s="33"/>
      <c r="E136" s="34"/>
      <c r="F136" s="34"/>
      <c r="G136" s="34"/>
      <c r="H136" s="3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0"/>
      <c r="AA136" s="30"/>
    </row>
    <row r="137" spans="1:27" x14ac:dyDescent="0.25">
      <c r="A137" s="30"/>
      <c r="B137" s="30"/>
      <c r="C137" s="34"/>
      <c r="D137" s="33"/>
      <c r="E137" s="34"/>
      <c r="F137" s="34"/>
      <c r="G137" s="34"/>
      <c r="H137" s="3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0"/>
      <c r="AA137" s="30"/>
    </row>
    <row r="138" spans="1:27" x14ac:dyDescent="0.25">
      <c r="A138" s="30"/>
      <c r="B138" s="30"/>
      <c r="C138" s="34"/>
      <c r="D138" s="33"/>
      <c r="E138" s="34"/>
      <c r="F138" s="34"/>
      <c r="G138" s="34"/>
      <c r="H138" s="3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0"/>
      <c r="AA138" s="30"/>
    </row>
    <row r="139" spans="1:27" x14ac:dyDescent="0.25">
      <c r="A139" s="30"/>
      <c r="B139" s="30"/>
      <c r="C139" s="34"/>
      <c r="D139" s="33"/>
      <c r="E139" s="34"/>
      <c r="F139" s="34"/>
      <c r="G139" s="34"/>
      <c r="H139" s="3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0"/>
      <c r="AA139" s="30"/>
    </row>
    <row r="140" spans="1:27" x14ac:dyDescent="0.25">
      <c r="A140" s="30"/>
      <c r="B140" s="30"/>
      <c r="C140" s="34"/>
      <c r="D140" s="33"/>
      <c r="E140" s="34"/>
      <c r="F140" s="34"/>
      <c r="G140" s="34"/>
      <c r="H140" s="3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0"/>
      <c r="AA140" s="30"/>
    </row>
    <row r="141" spans="1:27" x14ac:dyDescent="0.25">
      <c r="A141" s="30"/>
      <c r="B141" s="30"/>
      <c r="C141" s="34"/>
      <c r="D141" s="33"/>
      <c r="E141" s="34"/>
      <c r="F141" s="34"/>
      <c r="G141" s="34"/>
      <c r="H141" s="3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0"/>
      <c r="AA141" s="30"/>
    </row>
    <row r="142" spans="1:27" x14ac:dyDescent="0.25">
      <c r="A142" s="30"/>
      <c r="B142" s="30"/>
      <c r="C142" s="34"/>
      <c r="D142" s="33"/>
      <c r="E142" s="34"/>
      <c r="F142" s="34"/>
      <c r="G142" s="34"/>
      <c r="H142" s="3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0"/>
      <c r="AA142" s="30"/>
    </row>
    <row r="143" spans="1:27" x14ac:dyDescent="0.25">
      <c r="A143" s="30"/>
      <c r="B143" s="30"/>
      <c r="C143" s="34"/>
      <c r="D143" s="33"/>
      <c r="E143" s="34"/>
      <c r="F143" s="34"/>
      <c r="G143" s="34"/>
      <c r="H143" s="3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0"/>
      <c r="AA143" s="30"/>
    </row>
    <row r="144" spans="1:27" x14ac:dyDescent="0.25">
      <c r="A144" s="30"/>
      <c r="B144" s="30"/>
      <c r="C144" s="34"/>
      <c r="D144" s="33"/>
      <c r="E144" s="34"/>
      <c r="F144" s="34"/>
      <c r="G144" s="34"/>
      <c r="H144" s="3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0"/>
      <c r="AA144" s="30"/>
    </row>
    <row r="145" spans="1:27" x14ac:dyDescent="0.25">
      <c r="A145" s="30"/>
      <c r="B145" s="30"/>
      <c r="C145" s="34"/>
      <c r="D145" s="33"/>
      <c r="E145" s="34"/>
      <c r="F145" s="34"/>
      <c r="G145" s="34"/>
      <c r="H145" s="3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0"/>
      <c r="AA145" s="30"/>
    </row>
    <row r="146" spans="1:27" x14ac:dyDescent="0.25">
      <c r="A146" s="30"/>
      <c r="B146" s="30"/>
      <c r="C146" s="34"/>
      <c r="D146" s="33"/>
      <c r="E146" s="34"/>
      <c r="F146" s="34"/>
      <c r="G146" s="34"/>
      <c r="H146" s="3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0"/>
      <c r="AA146" s="30"/>
    </row>
    <row r="147" spans="1:27" x14ac:dyDescent="0.25">
      <c r="A147" s="30"/>
      <c r="B147" s="30"/>
      <c r="C147" s="34"/>
      <c r="D147" s="33"/>
      <c r="E147" s="34"/>
      <c r="F147" s="34"/>
      <c r="G147" s="34"/>
      <c r="H147" s="3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0"/>
      <c r="AA147" s="30"/>
    </row>
    <row r="148" spans="1:27" x14ac:dyDescent="0.25">
      <c r="A148" s="30"/>
      <c r="B148" s="30"/>
      <c r="C148" s="34"/>
      <c r="D148" s="33"/>
      <c r="E148" s="34"/>
      <c r="F148" s="34"/>
      <c r="G148" s="34"/>
      <c r="H148" s="3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0"/>
      <c r="AA148" s="30"/>
    </row>
    <row r="149" spans="1:27" x14ac:dyDescent="0.25">
      <c r="A149" s="30"/>
      <c r="B149" s="30"/>
      <c r="C149" s="34"/>
      <c r="D149" s="33"/>
      <c r="E149" s="34"/>
      <c r="F149" s="34"/>
      <c r="G149" s="34"/>
      <c r="H149" s="3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0"/>
      <c r="AA149" s="30"/>
    </row>
    <row r="150" spans="1:27" x14ac:dyDescent="0.25">
      <c r="A150" s="30"/>
      <c r="B150" s="30"/>
      <c r="C150" s="34"/>
      <c r="D150" s="33"/>
      <c r="E150" s="34"/>
      <c r="F150" s="34"/>
      <c r="G150" s="34"/>
      <c r="H150" s="3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0"/>
      <c r="AA150" s="30"/>
    </row>
    <row r="151" spans="1:27" x14ac:dyDescent="0.25">
      <c r="A151" s="30"/>
      <c r="B151" s="30"/>
      <c r="C151" s="34"/>
      <c r="D151" s="33"/>
      <c r="E151" s="34"/>
      <c r="F151" s="34"/>
      <c r="G151" s="34"/>
      <c r="H151" s="3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0"/>
      <c r="AA151" s="30"/>
    </row>
    <row r="152" spans="1:27" x14ac:dyDescent="0.25">
      <c r="A152" s="30"/>
      <c r="B152" s="30"/>
      <c r="C152" s="34"/>
      <c r="D152" s="33"/>
      <c r="E152" s="34"/>
      <c r="F152" s="34"/>
      <c r="G152" s="34"/>
      <c r="H152" s="3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0"/>
      <c r="AA152" s="30"/>
    </row>
    <row r="153" spans="1:27" x14ac:dyDescent="0.25">
      <c r="A153" s="30"/>
      <c r="B153" s="30"/>
      <c r="C153" s="34"/>
      <c r="D153" s="33"/>
      <c r="E153" s="34"/>
      <c r="F153" s="34"/>
      <c r="G153" s="34"/>
      <c r="H153" s="3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0"/>
      <c r="AA153" s="30"/>
    </row>
    <row r="154" spans="1:27" x14ac:dyDescent="0.25">
      <c r="A154" s="30"/>
      <c r="B154" s="30"/>
      <c r="C154" s="34"/>
      <c r="D154" s="33"/>
      <c r="E154" s="34"/>
      <c r="F154" s="34"/>
      <c r="G154" s="34"/>
      <c r="H154" s="3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0"/>
      <c r="AA154" s="30"/>
    </row>
    <row r="155" spans="1:27" x14ac:dyDescent="0.25">
      <c r="A155" s="30"/>
      <c r="B155" s="30"/>
      <c r="C155" s="34"/>
      <c r="D155" s="33"/>
      <c r="E155" s="34"/>
      <c r="F155" s="34"/>
      <c r="G155" s="34"/>
      <c r="H155" s="3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0"/>
      <c r="AA155" s="30"/>
    </row>
    <row r="156" spans="1:27" x14ac:dyDescent="0.25">
      <c r="A156" s="30"/>
      <c r="B156" s="30"/>
      <c r="C156" s="34"/>
      <c r="D156" s="33"/>
      <c r="E156" s="34"/>
      <c r="F156" s="34"/>
      <c r="G156" s="34"/>
      <c r="H156" s="3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0"/>
      <c r="AA156" s="30"/>
    </row>
    <row r="157" spans="1:27" x14ac:dyDescent="0.25">
      <c r="A157" s="30"/>
      <c r="B157" s="30"/>
      <c r="C157" s="34"/>
      <c r="D157" s="33"/>
      <c r="E157" s="34"/>
      <c r="F157" s="34"/>
      <c r="G157" s="34"/>
      <c r="H157" s="3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0"/>
      <c r="AA157" s="30"/>
    </row>
    <row r="158" spans="1:27" x14ac:dyDescent="0.25">
      <c r="A158" s="30"/>
      <c r="B158" s="30"/>
      <c r="C158" s="34"/>
      <c r="D158" s="33"/>
      <c r="E158" s="34"/>
      <c r="F158" s="34"/>
      <c r="G158" s="34"/>
      <c r="H158" s="3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0"/>
      <c r="AA158" s="30"/>
    </row>
    <row r="159" spans="1:27" x14ac:dyDescent="0.25">
      <c r="A159" s="30"/>
      <c r="B159" s="30"/>
      <c r="C159" s="34"/>
      <c r="D159" s="33"/>
      <c r="E159" s="34"/>
      <c r="F159" s="34"/>
      <c r="G159" s="34"/>
      <c r="H159" s="3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0"/>
      <c r="AA159" s="30"/>
    </row>
    <row r="160" spans="1:27" x14ac:dyDescent="0.25">
      <c r="A160" s="30"/>
      <c r="B160" s="30"/>
      <c r="C160" s="34"/>
      <c r="D160" s="33"/>
      <c r="E160" s="34"/>
      <c r="F160" s="34"/>
      <c r="G160" s="34"/>
      <c r="H160" s="3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0"/>
      <c r="AA160" s="30"/>
    </row>
    <row r="161" spans="1:27" x14ac:dyDescent="0.25">
      <c r="A161" s="30"/>
      <c r="B161" s="30"/>
      <c r="C161" s="34"/>
      <c r="D161" s="33"/>
      <c r="E161" s="34"/>
      <c r="F161" s="34"/>
      <c r="G161" s="34"/>
      <c r="H161" s="3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0"/>
      <c r="AA161" s="30"/>
    </row>
    <row r="162" spans="1:27" x14ac:dyDescent="0.25">
      <c r="A162" s="30"/>
      <c r="B162" s="30"/>
      <c r="C162" s="34"/>
      <c r="D162" s="33"/>
      <c r="E162" s="34"/>
      <c r="F162" s="34"/>
      <c r="G162" s="34"/>
      <c r="H162" s="3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0"/>
      <c r="AA162" s="30"/>
    </row>
    <row r="163" spans="1:27" x14ac:dyDescent="0.25">
      <c r="A163" s="30"/>
      <c r="B163" s="30"/>
      <c r="C163" s="34"/>
      <c r="D163" s="33"/>
      <c r="E163" s="34"/>
      <c r="F163" s="34"/>
      <c r="G163" s="34"/>
      <c r="H163" s="3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0"/>
      <c r="AA163" s="30"/>
    </row>
    <row r="164" spans="1:27" x14ac:dyDescent="0.25">
      <c r="A164" s="30"/>
      <c r="B164" s="30"/>
      <c r="C164" s="34"/>
      <c r="D164" s="33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0"/>
      <c r="AA164" s="30"/>
    </row>
    <row r="165" spans="1:27" x14ac:dyDescent="0.25">
      <c r="A165" s="30"/>
      <c r="B165" s="30"/>
      <c r="C165" s="34"/>
      <c r="D165" s="33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0"/>
      <c r="AA165" s="30"/>
    </row>
    <row r="166" spans="1:27" x14ac:dyDescent="0.25">
      <c r="A166" s="30"/>
      <c r="B166" s="30"/>
      <c r="C166" s="34"/>
      <c r="D166" s="33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0"/>
      <c r="AA166" s="30"/>
    </row>
    <row r="167" spans="1:27" x14ac:dyDescent="0.25">
      <c r="A167" s="30"/>
      <c r="B167" s="30"/>
      <c r="C167" s="34"/>
      <c r="D167" s="33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0"/>
      <c r="AA167" s="30"/>
    </row>
    <row r="168" spans="1:27" x14ac:dyDescent="0.25">
      <c r="A168" s="30"/>
      <c r="B168" s="30"/>
      <c r="C168" s="34"/>
      <c r="D168" s="33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0"/>
      <c r="AA168" s="30"/>
    </row>
    <row r="169" spans="1:27" x14ac:dyDescent="0.25">
      <c r="A169" s="30"/>
      <c r="B169" s="30"/>
      <c r="C169" s="34"/>
      <c r="D169" s="33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0"/>
      <c r="AA169" s="30"/>
    </row>
    <row r="170" spans="1:27" x14ac:dyDescent="0.25">
      <c r="A170" s="30"/>
      <c r="B170" s="30"/>
      <c r="C170" s="34"/>
      <c r="D170" s="33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0"/>
      <c r="AA170" s="30"/>
    </row>
    <row r="171" spans="1:27" x14ac:dyDescent="0.25">
      <c r="A171" s="30"/>
      <c r="B171" s="30"/>
      <c r="C171" s="34"/>
      <c r="D171" s="33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0"/>
      <c r="AA171" s="30"/>
    </row>
    <row r="172" spans="1:27" x14ac:dyDescent="0.25">
      <c r="A172" s="30"/>
      <c r="B172" s="30"/>
      <c r="C172" s="34"/>
      <c r="D172" s="33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0"/>
      <c r="AA172" s="30"/>
    </row>
    <row r="173" spans="1:27" x14ac:dyDescent="0.25">
      <c r="A173" s="30"/>
      <c r="B173" s="30"/>
      <c r="C173" s="34"/>
      <c r="D173" s="33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0"/>
      <c r="AA173" s="30"/>
    </row>
    <row r="174" spans="1:27" x14ac:dyDescent="0.25">
      <c r="A174" s="30"/>
      <c r="B174" s="30"/>
      <c r="C174" s="34"/>
      <c r="D174" s="33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0"/>
      <c r="AA174" s="30"/>
    </row>
    <row r="175" spans="1:27" x14ac:dyDescent="0.25">
      <c r="A175" s="30"/>
      <c r="B175" s="30"/>
      <c r="C175" s="34"/>
      <c r="D175" s="33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0"/>
      <c r="AA175" s="30"/>
    </row>
    <row r="176" spans="1:27" x14ac:dyDescent="0.25">
      <c r="A176" s="30"/>
      <c r="B176" s="30"/>
      <c r="C176" s="34"/>
      <c r="D176" s="33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0"/>
      <c r="AA176" s="30"/>
    </row>
    <row r="177" spans="1:27" x14ac:dyDescent="0.25">
      <c r="A177" s="30"/>
      <c r="B177" s="30"/>
      <c r="C177" s="34"/>
      <c r="D177" s="33"/>
      <c r="E177" s="34"/>
      <c r="F177" s="34"/>
      <c r="G177" s="34"/>
      <c r="H177" s="3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0"/>
      <c r="AA177" s="30"/>
    </row>
    <row r="178" spans="1:27" x14ac:dyDescent="0.25">
      <c r="A178" s="30"/>
      <c r="B178" s="30"/>
      <c r="C178" s="34"/>
      <c r="D178" s="33"/>
      <c r="E178" s="34"/>
      <c r="F178" s="34"/>
      <c r="G178" s="34"/>
      <c r="H178" s="3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0"/>
      <c r="AA178" s="30"/>
    </row>
    <row r="179" spans="1:27" x14ac:dyDescent="0.25">
      <c r="A179" s="30"/>
      <c r="B179" s="30"/>
      <c r="C179" s="34"/>
      <c r="D179" s="33"/>
      <c r="E179" s="34"/>
      <c r="F179" s="34"/>
      <c r="G179" s="34"/>
      <c r="H179" s="3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0"/>
      <c r="AA179" s="30"/>
    </row>
    <row r="180" spans="1:27" x14ac:dyDescent="0.25">
      <c r="A180" s="30"/>
      <c r="B180" s="30"/>
      <c r="C180" s="34"/>
      <c r="D180" s="33"/>
      <c r="E180" s="34"/>
      <c r="F180" s="34"/>
      <c r="G180" s="34"/>
      <c r="H180" s="3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0"/>
      <c r="AA180" s="30"/>
    </row>
    <row r="181" spans="1:27" x14ac:dyDescent="0.25">
      <c r="A181" s="30"/>
      <c r="B181" s="30"/>
      <c r="C181" s="34"/>
      <c r="D181" s="33"/>
      <c r="E181" s="34"/>
      <c r="F181" s="34"/>
      <c r="G181" s="34"/>
      <c r="H181" s="3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0"/>
      <c r="AA181" s="30"/>
    </row>
    <row r="182" spans="1:27" x14ac:dyDescent="0.25">
      <c r="A182" s="30"/>
      <c r="B182" s="30"/>
      <c r="C182" s="34"/>
      <c r="D182" s="33"/>
      <c r="E182" s="34"/>
      <c r="F182" s="34"/>
      <c r="G182" s="34"/>
      <c r="H182" s="3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0"/>
      <c r="AA182" s="30"/>
    </row>
    <row r="183" spans="1:27" x14ac:dyDescent="0.25">
      <c r="A183" s="30"/>
      <c r="B183" s="30"/>
      <c r="C183" s="34"/>
      <c r="D183" s="33"/>
      <c r="E183" s="34"/>
      <c r="F183" s="34"/>
      <c r="G183" s="34"/>
      <c r="H183" s="3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0"/>
      <c r="AA183" s="30"/>
    </row>
    <row r="184" spans="1:27" x14ac:dyDescent="0.25">
      <c r="A184" s="30"/>
      <c r="B184" s="30"/>
      <c r="C184" s="34"/>
      <c r="D184" s="33"/>
      <c r="E184" s="34"/>
      <c r="F184" s="34"/>
      <c r="G184" s="34"/>
      <c r="H184" s="3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0"/>
      <c r="AA184" s="30"/>
    </row>
    <row r="185" spans="1:27" x14ac:dyDescent="0.25">
      <c r="A185" s="30"/>
      <c r="B185" s="30"/>
      <c r="C185" s="34"/>
      <c r="D185" s="33"/>
      <c r="E185" s="34"/>
      <c r="F185" s="34"/>
      <c r="G185" s="34"/>
      <c r="H185" s="3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0"/>
      <c r="AA185" s="30"/>
    </row>
    <row r="186" spans="1:27" x14ac:dyDescent="0.25">
      <c r="A186" s="30"/>
      <c r="B186" s="30"/>
      <c r="C186" s="34"/>
      <c r="D186" s="33"/>
      <c r="E186" s="34"/>
      <c r="F186" s="34"/>
      <c r="G186" s="34"/>
      <c r="H186" s="3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0"/>
      <c r="AA186" s="30"/>
    </row>
    <row r="187" spans="1:27" x14ac:dyDescent="0.25">
      <c r="A187" s="30"/>
      <c r="B187" s="30"/>
      <c r="C187" s="34"/>
      <c r="D187" s="33"/>
      <c r="E187" s="34"/>
      <c r="F187" s="34"/>
      <c r="G187" s="34"/>
      <c r="H187" s="3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0"/>
      <c r="AA187" s="30"/>
    </row>
    <row r="188" spans="1:27" x14ac:dyDescent="0.25">
      <c r="A188" s="30"/>
      <c r="B188" s="30"/>
      <c r="C188" s="34"/>
      <c r="D188" s="33"/>
      <c r="E188" s="34"/>
      <c r="F188" s="34"/>
      <c r="G188" s="34"/>
      <c r="H188" s="34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0"/>
      <c r="AA188" s="30"/>
    </row>
    <row r="189" spans="1:27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x14ac:dyDescent="0.2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x14ac:dyDescent="0.25">
      <c r="A239" s="159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2"/>
      <c r="AA239" s="30"/>
    </row>
    <row r="240" spans="1:27" x14ac:dyDescent="0.25">
      <c r="A240" s="159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2"/>
      <c r="AA240" s="30"/>
    </row>
    <row r="241" spans="1:27" x14ac:dyDescent="0.25">
      <c r="A241" s="159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2"/>
      <c r="AA241" s="30"/>
    </row>
    <row r="242" spans="1:27" x14ac:dyDescent="0.25">
      <c r="A242" s="159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2"/>
      <c r="AA242" s="30"/>
    </row>
    <row r="243" spans="1:27" x14ac:dyDescent="0.25">
      <c r="A243" s="159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2"/>
      <c r="AA243" s="30"/>
    </row>
    <row r="244" spans="1:27" x14ac:dyDescent="0.25">
      <c r="A244" s="159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2"/>
      <c r="AA244" s="30"/>
    </row>
    <row r="245" spans="1:27" x14ac:dyDescent="0.25">
      <c r="A245" s="159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2"/>
      <c r="AA245" s="30"/>
    </row>
    <row r="246" spans="1:27" x14ac:dyDescent="0.25">
      <c r="A246" s="159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2"/>
      <c r="AA246" s="30"/>
    </row>
    <row r="247" spans="1:27" x14ac:dyDescent="0.25">
      <c r="A247" s="159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2"/>
      <c r="AA247" s="30"/>
    </row>
    <row r="248" spans="1:27" x14ac:dyDescent="0.25">
      <c r="A248" s="159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2"/>
      <c r="AA248" s="30"/>
    </row>
    <row r="249" spans="1:27" x14ac:dyDescent="0.25">
      <c r="A249" s="159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2"/>
      <c r="AA249" s="30"/>
    </row>
    <row r="250" spans="1:27" x14ac:dyDescent="0.25">
      <c r="A250" s="159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2"/>
      <c r="AA250" s="30"/>
    </row>
    <row r="251" spans="1:27" x14ac:dyDescent="0.25">
      <c r="A251" s="159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2"/>
      <c r="AA251" s="30"/>
    </row>
    <row r="252" spans="1:27" x14ac:dyDescent="0.25">
      <c r="A252" s="159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2"/>
      <c r="AA252" s="30"/>
    </row>
    <row r="253" spans="1:27" x14ac:dyDescent="0.25">
      <c r="A253" s="159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2"/>
      <c r="AA253" s="30"/>
    </row>
    <row r="254" spans="1:27" x14ac:dyDescent="0.25">
      <c r="A254" s="159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2"/>
      <c r="AA254" s="30"/>
    </row>
    <row r="255" spans="1:27" x14ac:dyDescent="0.25">
      <c r="A255" s="159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2"/>
      <c r="AA255" s="30"/>
    </row>
    <row r="256" spans="1:27" x14ac:dyDescent="0.25">
      <c r="A256" s="159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2"/>
      <c r="AA256" s="30"/>
    </row>
    <row r="257" spans="1:27" x14ac:dyDescent="0.25">
      <c r="A257" s="159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2"/>
      <c r="AA257" s="30"/>
    </row>
    <row r="258" spans="1:27" x14ac:dyDescent="0.25">
      <c r="A258" s="15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2"/>
      <c r="AA258" s="30"/>
    </row>
    <row r="259" spans="1:27" x14ac:dyDescent="0.25">
      <c r="A259" s="15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2"/>
      <c r="AA259" s="30"/>
    </row>
    <row r="260" spans="1:27" x14ac:dyDescent="0.25">
      <c r="A260" s="159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2"/>
      <c r="AA260" s="30"/>
    </row>
    <row r="261" spans="1:27" x14ac:dyDescent="0.25">
      <c r="A261" s="159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2"/>
      <c r="AA261" s="30"/>
    </row>
    <row r="262" spans="1:27" x14ac:dyDescent="0.25">
      <c r="A262" s="159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2"/>
      <c r="AA262" s="30"/>
    </row>
    <row r="263" spans="1:27" x14ac:dyDescent="0.25">
      <c r="A263" s="159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2"/>
      <c r="AA263" s="30"/>
    </row>
    <row r="264" spans="1:27" x14ac:dyDescent="0.25">
      <c r="A264" s="159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2"/>
      <c r="AA264" s="30"/>
    </row>
    <row r="265" spans="1:27" x14ac:dyDescent="0.25">
      <c r="A265" s="156"/>
      <c r="B265" s="3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2"/>
      <c r="AA265" s="30"/>
    </row>
    <row r="266" spans="1:27" x14ac:dyDescent="0.25">
      <c r="A266" s="156"/>
      <c r="B266" s="34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2"/>
      <c r="AA266" s="30"/>
    </row>
    <row r="267" spans="1:27" x14ac:dyDescent="0.25">
      <c r="A267" s="159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2"/>
      <c r="AA267" s="30"/>
    </row>
    <row r="268" spans="1:27" x14ac:dyDescent="0.25">
      <c r="A268" s="159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2"/>
      <c r="AA268" s="30"/>
    </row>
    <row r="269" spans="1:27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x14ac:dyDescent="0.2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x14ac:dyDescent="0.25">
      <c r="A323" s="156"/>
      <c r="B323" s="34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4"/>
      <c r="AA323" s="30"/>
    </row>
    <row r="324" spans="1:27" x14ac:dyDescent="0.25">
      <c r="A324" s="156"/>
      <c r="B324" s="34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4"/>
      <c r="AA324" s="30"/>
    </row>
    <row r="325" spans="1:27" x14ac:dyDescent="0.25">
      <c r="A325" s="156"/>
      <c r="B325" s="34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4"/>
      <c r="AA325" s="30"/>
    </row>
    <row r="326" spans="1:27" x14ac:dyDescent="0.25">
      <c r="A326" s="156"/>
      <c r="B326" s="34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4"/>
      <c r="AA326" s="30"/>
    </row>
    <row r="327" spans="1:27" x14ac:dyDescent="0.25">
      <c r="A327" s="156"/>
      <c r="B327" s="34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4"/>
      <c r="AA327" s="30"/>
    </row>
    <row r="328" spans="1:27" x14ac:dyDescent="0.25">
      <c r="A328" s="156"/>
      <c r="B328" s="34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4"/>
      <c r="AA328" s="30"/>
    </row>
    <row r="329" spans="1:27" x14ac:dyDescent="0.25">
      <c r="A329" s="156"/>
      <c r="B329" s="34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4"/>
      <c r="AA329" s="30"/>
    </row>
    <row r="330" spans="1:27" x14ac:dyDescent="0.25">
      <c r="A330" s="156"/>
      <c r="B330" s="34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4"/>
      <c r="AA330" s="30"/>
    </row>
    <row r="331" spans="1:27" x14ac:dyDescent="0.25">
      <c r="A331" s="156"/>
      <c r="B331" s="34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4"/>
      <c r="AA331" s="30"/>
    </row>
    <row r="332" spans="1:27" x14ac:dyDescent="0.25">
      <c r="A332" s="156"/>
      <c r="B332" s="34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4"/>
      <c r="AA332" s="30"/>
    </row>
    <row r="333" spans="1:27" x14ac:dyDescent="0.25">
      <c r="A333" s="156"/>
      <c r="B333" s="34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4"/>
      <c r="AA333" s="30"/>
    </row>
    <row r="334" spans="1:27" x14ac:dyDescent="0.25">
      <c r="A334" s="156"/>
      <c r="B334" s="34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4"/>
      <c r="AA334" s="30"/>
    </row>
    <row r="335" spans="1:27" x14ac:dyDescent="0.25">
      <c r="A335" s="156"/>
      <c r="B335" s="34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4"/>
      <c r="AA335" s="30"/>
    </row>
    <row r="336" spans="1:27" x14ac:dyDescent="0.25">
      <c r="A336" s="156"/>
      <c r="B336" s="34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4"/>
      <c r="AA336" s="30"/>
    </row>
    <row r="337" spans="1:27" x14ac:dyDescent="0.25">
      <c r="A337" s="156"/>
      <c r="B337" s="34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4"/>
      <c r="AA337" s="30"/>
    </row>
    <row r="338" spans="1:27" x14ac:dyDescent="0.25">
      <c r="A338" s="156"/>
      <c r="B338" s="34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4"/>
      <c r="AA338" s="30"/>
    </row>
    <row r="339" spans="1:27" x14ac:dyDescent="0.25">
      <c r="A339" s="156"/>
      <c r="B339" s="34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4"/>
      <c r="AA339" s="30"/>
    </row>
    <row r="340" spans="1:27" x14ac:dyDescent="0.25">
      <c r="A340" s="156"/>
      <c r="B340" s="34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4"/>
      <c r="AA340" s="30"/>
    </row>
    <row r="341" spans="1:27" x14ac:dyDescent="0.25">
      <c r="A341" s="156"/>
      <c r="B341" s="34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4"/>
      <c r="AA341" s="30"/>
    </row>
    <row r="342" spans="1:27" x14ac:dyDescent="0.25">
      <c r="A342" s="156"/>
      <c r="B342" s="34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4"/>
      <c r="AA342" s="30"/>
    </row>
    <row r="343" spans="1:27" x14ac:dyDescent="0.25">
      <c r="A343" s="156"/>
      <c r="B343" s="34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4"/>
      <c r="AA343" s="30"/>
    </row>
    <row r="344" spans="1:27" x14ac:dyDescent="0.25">
      <c r="A344" s="156"/>
      <c r="B344" s="34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4"/>
      <c r="AA344" s="30"/>
    </row>
    <row r="345" spans="1:27" x14ac:dyDescent="0.25">
      <c r="A345" s="156"/>
      <c r="B345" s="34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4"/>
      <c r="AA345" s="30"/>
    </row>
    <row r="346" spans="1:27" x14ac:dyDescent="0.25">
      <c r="A346" s="156"/>
      <c r="B346" s="34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4"/>
      <c r="AA346" s="30"/>
    </row>
    <row r="347" spans="1:27" x14ac:dyDescent="0.25">
      <c r="A347" s="156"/>
      <c r="B347" s="34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4"/>
      <c r="AA347" s="30"/>
    </row>
    <row r="348" spans="1:27" x14ac:dyDescent="0.25">
      <c r="A348" s="156"/>
      <c r="B348" s="34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4"/>
      <c r="AA348" s="30"/>
    </row>
    <row r="349" spans="1:27" x14ac:dyDescent="0.25">
      <c r="A349" s="156"/>
      <c r="B349" s="34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4"/>
      <c r="AA349" s="30"/>
    </row>
    <row r="350" spans="1:27" x14ac:dyDescent="0.25">
      <c r="A350" s="156"/>
      <c r="B350" s="34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4"/>
      <c r="AA350" s="30"/>
    </row>
    <row r="351" spans="1:27" x14ac:dyDescent="0.25">
      <c r="A351" s="156"/>
      <c r="B351" s="34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4"/>
      <c r="AA351" s="30"/>
    </row>
    <row r="352" spans="1:27" x14ac:dyDescent="0.25">
      <c r="A352" s="156"/>
      <c r="B352" s="34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4"/>
      <c r="AA352" s="30"/>
    </row>
    <row r="353" spans="1:27" x14ac:dyDescent="0.25">
      <c r="A353" s="156"/>
      <c r="B353" s="34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4"/>
      <c r="AA353" s="30"/>
    </row>
    <row r="354" spans="1:27" x14ac:dyDescent="0.25">
      <c r="A354" s="156"/>
      <c r="B354" s="34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4"/>
      <c r="AA354" s="30"/>
    </row>
    <row r="355" spans="1:27" x14ac:dyDescent="0.25">
      <c r="A355" s="156"/>
      <c r="B355" s="34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4"/>
      <c r="AA355" s="30"/>
    </row>
    <row r="356" spans="1:27" x14ac:dyDescent="0.25">
      <c r="A356" s="156"/>
      <c r="B356" s="34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4"/>
      <c r="AA356" s="30"/>
    </row>
    <row r="357" spans="1:27" x14ac:dyDescent="0.25">
      <c r="A357" s="156"/>
      <c r="B357" s="34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4"/>
      <c r="AA357" s="30"/>
    </row>
    <row r="358" spans="1:27" x14ac:dyDescent="0.25">
      <c r="A358" s="156"/>
      <c r="B358" s="34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4"/>
      <c r="AA358" s="30"/>
    </row>
    <row r="359" spans="1:27" x14ac:dyDescent="0.25">
      <c r="A359" s="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4"/>
      <c r="AA359" s="30"/>
    </row>
    <row r="360" spans="1:27" x14ac:dyDescent="0.25">
      <c r="A360" s="6"/>
      <c r="B360" s="6"/>
      <c r="C360" s="6"/>
      <c r="D360" s="34"/>
      <c r="E360" s="6"/>
      <c r="F360" s="6"/>
      <c r="G360" s="6"/>
      <c r="H360" s="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30"/>
    </row>
    <row r="361" spans="1:27" x14ac:dyDescent="0.25">
      <c r="A361" s="6"/>
      <c r="B361" s="6"/>
      <c r="C361" s="6"/>
      <c r="D361" s="34"/>
      <c r="E361" s="6"/>
      <c r="F361" s="6"/>
      <c r="G361" s="6"/>
      <c r="H361" s="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30"/>
    </row>
    <row r="362" spans="1:27" x14ac:dyDescent="0.25">
      <c r="A362" s="6"/>
      <c r="B362" s="6"/>
      <c r="C362" s="6"/>
      <c r="D362" s="34"/>
      <c r="E362" s="6"/>
      <c r="F362" s="6"/>
      <c r="G362" s="6"/>
      <c r="H362" s="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30"/>
    </row>
    <row r="363" spans="1:27" x14ac:dyDescent="0.25">
      <c r="A363" s="34"/>
      <c r="B363" s="34"/>
      <c r="C363" s="6"/>
      <c r="D363" s="34"/>
      <c r="E363" s="6"/>
      <c r="F363" s="6"/>
      <c r="G363" s="6"/>
      <c r="H363" s="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30"/>
    </row>
    <row r="364" spans="1:27" x14ac:dyDescent="0.25">
      <c r="A364" s="34"/>
      <c r="B364" s="34"/>
      <c r="C364" s="156"/>
      <c r="D364" s="34"/>
      <c r="E364" s="156"/>
      <c r="F364" s="34"/>
      <c r="G364" s="34"/>
      <c r="H364" s="3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30"/>
    </row>
    <row r="365" spans="1:27" x14ac:dyDescent="0.25">
      <c r="A365" s="30"/>
      <c r="B365" s="30"/>
      <c r="C365" s="156"/>
      <c r="D365" s="34"/>
      <c r="E365" s="156"/>
      <c r="F365" s="34"/>
      <c r="G365" s="34"/>
      <c r="H365" s="3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30"/>
      <c r="AA365" s="30"/>
    </row>
    <row r="366" spans="1:27" x14ac:dyDescent="0.25">
      <c r="A366" s="30"/>
      <c r="B366" s="30"/>
      <c r="C366" s="156"/>
      <c r="D366" s="34"/>
      <c r="E366" s="156"/>
      <c r="F366" s="34"/>
      <c r="G366" s="34"/>
      <c r="H366" s="3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30"/>
      <c r="AA366" s="30"/>
    </row>
    <row r="367" spans="1:27" x14ac:dyDescent="0.25">
      <c r="A367" s="30"/>
      <c r="B367" s="30"/>
      <c r="C367" s="156"/>
      <c r="D367" s="34"/>
      <c r="E367" s="156"/>
      <c r="F367" s="34"/>
      <c r="G367" s="34"/>
      <c r="H367" s="3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30"/>
      <c r="AA367" s="30"/>
    </row>
    <row r="368" spans="1:27" x14ac:dyDescent="0.25">
      <c r="A368" s="30"/>
      <c r="B368" s="30"/>
      <c r="C368" s="156"/>
      <c r="D368" s="34"/>
      <c r="E368" s="156"/>
      <c r="F368" s="34"/>
      <c r="G368" s="34"/>
      <c r="H368" s="3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30"/>
      <c r="AA368" s="30"/>
    </row>
    <row r="369" spans="1:27" x14ac:dyDescent="0.25">
      <c r="A369" s="30"/>
      <c r="B369" s="30"/>
      <c r="C369" s="156"/>
      <c r="D369" s="34"/>
      <c r="E369" s="156"/>
      <c r="F369" s="34"/>
      <c r="G369" s="34"/>
      <c r="H369" s="3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30"/>
      <c r="AA369" s="30"/>
    </row>
    <row r="370" spans="1:27" x14ac:dyDescent="0.25">
      <c r="A370" s="30"/>
      <c r="B370" s="30"/>
      <c r="C370" s="156"/>
      <c r="D370" s="34"/>
      <c r="E370" s="156"/>
      <c r="F370" s="34"/>
      <c r="G370" s="34"/>
      <c r="H370" s="3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30"/>
      <c r="AA370" s="30"/>
    </row>
    <row r="371" spans="1:27" x14ac:dyDescent="0.25">
      <c r="A371" s="30"/>
      <c r="B371" s="30"/>
      <c r="C371" s="156"/>
      <c r="D371" s="34"/>
      <c r="E371" s="156"/>
      <c r="F371" s="34"/>
      <c r="G371" s="34"/>
      <c r="H371" s="3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30"/>
      <c r="AA371" s="30"/>
    </row>
    <row r="372" spans="1:27" x14ac:dyDescent="0.25">
      <c r="A372" s="30"/>
      <c r="B372" s="30"/>
      <c r="C372" s="156"/>
      <c r="D372" s="34"/>
      <c r="E372" s="156"/>
      <c r="F372" s="34"/>
      <c r="G372" s="34"/>
      <c r="H372" s="3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30"/>
      <c r="AA372" s="30"/>
    </row>
    <row r="373" spans="1:27" x14ac:dyDescent="0.25">
      <c r="A373" s="30"/>
      <c r="B373" s="30"/>
      <c r="C373" s="156"/>
      <c r="D373" s="34"/>
      <c r="E373" s="156"/>
      <c r="F373" s="34"/>
      <c r="G373" s="34"/>
      <c r="H373" s="3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30"/>
      <c r="AA373" s="30"/>
    </row>
    <row r="374" spans="1:27" x14ac:dyDescent="0.25">
      <c r="A374" s="30"/>
      <c r="B374" s="30"/>
      <c r="C374" s="156"/>
      <c r="D374" s="34"/>
      <c r="E374" s="156"/>
      <c r="F374" s="34"/>
      <c r="G374" s="34"/>
      <c r="H374" s="3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30"/>
      <c r="AA374" s="30"/>
    </row>
    <row r="375" spans="1:27" x14ac:dyDescent="0.25">
      <c r="A375" s="30"/>
      <c r="B375" s="30"/>
      <c r="C375" s="156"/>
      <c r="D375" s="34"/>
      <c r="E375" s="156"/>
      <c r="F375" s="34"/>
      <c r="G375" s="34"/>
      <c r="H375" s="3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30"/>
      <c r="AA375" s="30"/>
    </row>
    <row r="376" spans="1:27" x14ac:dyDescent="0.25">
      <c r="A376" s="30"/>
      <c r="B376" s="30"/>
      <c r="C376" s="156"/>
      <c r="D376" s="34"/>
      <c r="E376" s="156"/>
      <c r="F376" s="34"/>
      <c r="G376" s="34"/>
      <c r="H376" s="3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30"/>
      <c r="AA376" s="30"/>
    </row>
    <row r="377" spans="1:27" x14ac:dyDescent="0.25">
      <c r="A377" s="30"/>
      <c r="B377" s="30"/>
      <c r="C377" s="156"/>
      <c r="D377" s="34"/>
      <c r="E377" s="156"/>
      <c r="F377" s="34"/>
      <c r="G377" s="34"/>
      <c r="H377" s="3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30"/>
      <c r="AA377" s="30"/>
    </row>
    <row r="378" spans="1:27" x14ac:dyDescent="0.25">
      <c r="A378" s="30"/>
      <c r="B378" s="30"/>
      <c r="C378" s="156"/>
      <c r="D378" s="34"/>
      <c r="E378" s="156"/>
      <c r="F378" s="34"/>
      <c r="G378" s="34"/>
      <c r="H378" s="3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30"/>
      <c r="AA378" s="30"/>
    </row>
    <row r="379" spans="1:27" x14ac:dyDescent="0.25">
      <c r="A379" s="30"/>
      <c r="B379" s="30"/>
      <c r="C379" s="156"/>
      <c r="D379" s="34"/>
      <c r="E379" s="156"/>
      <c r="F379" s="34"/>
      <c r="G379" s="34"/>
      <c r="H379" s="3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30"/>
      <c r="AA379" s="30"/>
    </row>
    <row r="380" spans="1:27" x14ac:dyDescent="0.25">
      <c r="A380" s="30"/>
      <c r="B380" s="30"/>
      <c r="C380" s="156"/>
      <c r="D380" s="34"/>
      <c r="E380" s="156"/>
      <c r="F380" s="34"/>
      <c r="G380" s="34"/>
      <c r="H380" s="3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30"/>
      <c r="AA380" s="30"/>
    </row>
    <row r="381" spans="1:27" x14ac:dyDescent="0.25">
      <c r="A381" s="30"/>
      <c r="B381" s="30"/>
      <c r="C381" s="156"/>
      <c r="D381" s="34"/>
      <c r="E381" s="156"/>
      <c r="F381" s="34"/>
      <c r="G381" s="34"/>
      <c r="H381" s="3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30"/>
      <c r="AA381" s="30"/>
    </row>
    <row r="382" spans="1:27" x14ac:dyDescent="0.25">
      <c r="A382" s="30"/>
      <c r="B382" s="30"/>
      <c r="C382" s="156"/>
      <c r="D382" s="34"/>
      <c r="E382" s="156"/>
      <c r="F382" s="34"/>
      <c r="G382" s="34"/>
      <c r="H382" s="3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30"/>
      <c r="AA382" s="30"/>
    </row>
    <row r="383" spans="1:27" x14ac:dyDescent="0.25">
      <c r="A383" s="30"/>
      <c r="B383" s="30"/>
      <c r="C383" s="156"/>
      <c r="D383" s="34"/>
      <c r="E383" s="156"/>
      <c r="F383" s="34"/>
      <c r="G383" s="34"/>
      <c r="H383" s="3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30"/>
      <c r="AA383" s="30"/>
    </row>
    <row r="384" spans="1:27" x14ac:dyDescent="0.25">
      <c r="A384" s="30"/>
      <c r="B384" s="30"/>
      <c r="C384" s="156"/>
      <c r="D384" s="34"/>
      <c r="E384" s="156"/>
      <c r="F384" s="34"/>
      <c r="G384" s="34"/>
      <c r="H384" s="3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30"/>
      <c r="AA384" s="30"/>
    </row>
    <row r="385" spans="1:27" x14ac:dyDescent="0.25">
      <c r="A385" s="30"/>
      <c r="B385" s="30"/>
      <c r="C385" s="156"/>
      <c r="D385" s="34"/>
      <c r="E385" s="156"/>
      <c r="F385" s="34"/>
      <c r="G385" s="34"/>
      <c r="H385" s="3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30"/>
      <c r="AA385" s="30"/>
    </row>
    <row r="386" spans="1:27" x14ac:dyDescent="0.25">
      <c r="A386" s="30"/>
      <c r="B386" s="30"/>
      <c r="C386" s="156"/>
      <c r="D386" s="34"/>
      <c r="E386" s="156"/>
      <c r="F386" s="34"/>
      <c r="G386" s="34"/>
      <c r="H386" s="3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30"/>
      <c r="AA386" s="30"/>
    </row>
    <row r="387" spans="1:27" x14ac:dyDescent="0.25">
      <c r="A387" s="30"/>
      <c r="B387" s="30"/>
      <c r="C387" s="156"/>
      <c r="D387" s="34"/>
      <c r="E387" s="156"/>
      <c r="F387" s="34"/>
      <c r="G387" s="34"/>
      <c r="H387" s="3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30"/>
      <c r="AA387" s="30"/>
    </row>
    <row r="388" spans="1:27" x14ac:dyDescent="0.25">
      <c r="A388" s="30"/>
      <c r="B388" s="30"/>
      <c r="C388" s="156"/>
      <c r="D388" s="34"/>
      <c r="E388" s="156"/>
      <c r="F388" s="34"/>
      <c r="G388" s="34"/>
      <c r="H388" s="3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30"/>
      <c r="AA388" s="30"/>
    </row>
    <row r="389" spans="1:27" x14ac:dyDescent="0.25">
      <c r="A389" s="30"/>
      <c r="B389" s="30"/>
      <c r="C389" s="156"/>
      <c r="D389" s="34"/>
      <c r="E389" s="156"/>
      <c r="F389" s="34"/>
      <c r="G389" s="34"/>
      <c r="H389" s="3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30"/>
      <c r="AA389" s="30"/>
    </row>
    <row r="390" spans="1:27" x14ac:dyDescent="0.25">
      <c r="A390" s="30"/>
      <c r="B390" s="30"/>
      <c r="C390" s="156"/>
      <c r="D390" s="34"/>
      <c r="E390" s="156"/>
      <c r="F390" s="34"/>
      <c r="G390" s="34"/>
      <c r="H390" s="3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30"/>
      <c r="AA390" s="30"/>
    </row>
    <row r="391" spans="1:27" x14ac:dyDescent="0.25">
      <c r="A391" s="30"/>
      <c r="B391" s="30"/>
      <c r="C391" s="156"/>
      <c r="D391" s="34"/>
      <c r="E391" s="156"/>
      <c r="F391" s="34"/>
      <c r="G391" s="34"/>
      <c r="H391" s="3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30"/>
      <c r="AA391" s="30"/>
    </row>
    <row r="392" spans="1:27" x14ac:dyDescent="0.25">
      <c r="A392" s="30"/>
      <c r="B392" s="30"/>
      <c r="C392" s="156"/>
      <c r="D392" s="34"/>
      <c r="E392" s="156"/>
      <c r="F392" s="34"/>
      <c r="G392" s="34"/>
      <c r="H392" s="3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30"/>
      <c r="AA392" s="30"/>
    </row>
    <row r="393" spans="1:27" x14ac:dyDescent="0.25">
      <c r="A393" s="30"/>
      <c r="B393" s="30"/>
      <c r="C393" s="156"/>
      <c r="D393" s="34"/>
      <c r="E393" s="156"/>
      <c r="F393" s="34"/>
      <c r="G393" s="34"/>
      <c r="H393" s="3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30"/>
      <c r="AA393" s="30"/>
    </row>
    <row r="394" spans="1:27" x14ac:dyDescent="0.25">
      <c r="A394" s="30"/>
      <c r="B394" s="30"/>
      <c r="C394" s="156"/>
      <c r="D394" s="34"/>
      <c r="E394" s="156"/>
      <c r="F394" s="34"/>
      <c r="G394" s="34"/>
      <c r="H394" s="3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30"/>
      <c r="AA394" s="30"/>
    </row>
    <row r="395" spans="1:27" x14ac:dyDescent="0.25">
      <c r="A395" s="30"/>
      <c r="B395" s="30"/>
      <c r="C395" s="156"/>
      <c r="D395" s="34"/>
      <c r="E395" s="156"/>
      <c r="F395" s="34"/>
      <c r="G395" s="34"/>
      <c r="H395" s="3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30"/>
      <c r="AA395" s="30"/>
    </row>
    <row r="396" spans="1:27" x14ac:dyDescent="0.25">
      <c r="A396" s="30"/>
      <c r="B396" s="30"/>
      <c r="C396" s="156"/>
      <c r="D396" s="34"/>
      <c r="E396" s="156"/>
      <c r="F396" s="34"/>
      <c r="G396" s="34"/>
      <c r="H396" s="3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30"/>
      <c r="AA396" s="30"/>
    </row>
    <row r="397" spans="1:27" x14ac:dyDescent="0.25">
      <c r="A397" s="30"/>
      <c r="B397" s="30"/>
      <c r="C397" s="156"/>
      <c r="D397" s="34"/>
      <c r="E397" s="156"/>
      <c r="F397" s="34"/>
      <c r="G397" s="34"/>
      <c r="H397" s="3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30"/>
      <c r="AA397" s="30"/>
    </row>
    <row r="398" spans="1:27" x14ac:dyDescent="0.25">
      <c r="A398" s="30"/>
      <c r="B398" s="30"/>
      <c r="C398" s="156"/>
      <c r="D398" s="34"/>
      <c r="E398" s="156"/>
      <c r="F398" s="34"/>
      <c r="G398" s="34"/>
      <c r="H398" s="3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30"/>
      <c r="AA398" s="30"/>
    </row>
    <row r="399" spans="1:27" x14ac:dyDescent="0.25">
      <c r="A399" s="30"/>
      <c r="B399" s="30"/>
      <c r="C399" s="156"/>
      <c r="D399" s="34"/>
      <c r="E399" s="156"/>
      <c r="F399" s="34"/>
      <c r="G399" s="34"/>
      <c r="H399" s="3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30"/>
      <c r="AA399" s="30"/>
    </row>
    <row r="400" spans="1:27" x14ac:dyDescent="0.25">
      <c r="A400" s="30"/>
      <c r="B400" s="30"/>
      <c r="C400" s="156"/>
      <c r="D400" s="34"/>
      <c r="E400" s="156"/>
      <c r="F400" s="34"/>
      <c r="G400" s="34"/>
      <c r="H400" s="3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30"/>
      <c r="AA400" s="30"/>
    </row>
    <row r="401" spans="1:27" x14ac:dyDescent="0.25">
      <c r="A401" s="30"/>
      <c r="B401" s="30"/>
      <c r="C401" s="156"/>
      <c r="D401" s="34"/>
      <c r="E401" s="156"/>
      <c r="F401" s="34"/>
      <c r="G401" s="34"/>
      <c r="H401" s="3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30"/>
      <c r="AA401" s="30"/>
    </row>
    <row r="402" spans="1:27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x14ac:dyDescent="0.2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x14ac:dyDescent="0.2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x14ac:dyDescent="0.2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x14ac:dyDescent="0.2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x14ac:dyDescent="0.2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x14ac:dyDescent="0.2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x14ac:dyDescent="0.2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x14ac:dyDescent="0.2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x14ac:dyDescent="0.2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x14ac:dyDescent="0.2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x14ac:dyDescent="0.2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x14ac:dyDescent="0.2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x14ac:dyDescent="0.2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x14ac:dyDescent="0.2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x14ac:dyDescent="0.2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x14ac:dyDescent="0.2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x14ac:dyDescent="0.2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x14ac:dyDescent="0.2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x14ac:dyDescent="0.2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x14ac:dyDescent="0.2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x14ac:dyDescent="0.2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x14ac:dyDescent="0.2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x14ac:dyDescent="0.2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x14ac:dyDescent="0.2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x14ac:dyDescent="0.2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x14ac:dyDescent="0.2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x14ac:dyDescent="0.2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x14ac:dyDescent="0.2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x14ac:dyDescent="0.2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x14ac:dyDescent="0.2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x14ac:dyDescent="0.2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x14ac:dyDescent="0.2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x14ac:dyDescent="0.2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x14ac:dyDescent="0.2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x14ac:dyDescent="0.2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x14ac:dyDescent="0.2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x14ac:dyDescent="0.2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x14ac:dyDescent="0.2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x14ac:dyDescent="0.2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x14ac:dyDescent="0.2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x14ac:dyDescent="0.2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x14ac:dyDescent="0.2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x14ac:dyDescent="0.2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x14ac:dyDescent="0.2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x14ac:dyDescent="0.2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x14ac:dyDescent="0.2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x14ac:dyDescent="0.2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x14ac:dyDescent="0.2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x14ac:dyDescent="0.2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x14ac:dyDescent="0.2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x14ac:dyDescent="0.2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x14ac:dyDescent="0.2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x14ac:dyDescent="0.2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x14ac:dyDescent="0.2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x14ac:dyDescent="0.2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x14ac:dyDescent="0.2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x14ac:dyDescent="0.2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x14ac:dyDescent="0.2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x14ac:dyDescent="0.2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x14ac:dyDescent="0.2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x14ac:dyDescent="0.2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x14ac:dyDescent="0.2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x14ac:dyDescent="0.2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x14ac:dyDescent="0.2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x14ac:dyDescent="0.2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x14ac:dyDescent="0.2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x14ac:dyDescent="0.2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x14ac:dyDescent="0.2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x14ac:dyDescent="0.2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x14ac:dyDescent="0.2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x14ac:dyDescent="0.2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x14ac:dyDescent="0.2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x14ac:dyDescent="0.2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x14ac:dyDescent="0.2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x14ac:dyDescent="0.2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x14ac:dyDescent="0.2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x14ac:dyDescent="0.2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x14ac:dyDescent="0.2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x14ac:dyDescent="0.2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x14ac:dyDescent="0.2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x14ac:dyDescent="0.2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x14ac:dyDescent="0.2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x14ac:dyDescent="0.2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x14ac:dyDescent="0.2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x14ac:dyDescent="0.2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x14ac:dyDescent="0.2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x14ac:dyDescent="0.2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x14ac:dyDescent="0.2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x14ac:dyDescent="0.2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x14ac:dyDescent="0.2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x14ac:dyDescent="0.2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x14ac:dyDescent="0.2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x14ac:dyDescent="0.2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x14ac:dyDescent="0.2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x14ac:dyDescent="0.2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x14ac:dyDescent="0.2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x14ac:dyDescent="0.2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x14ac:dyDescent="0.2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x14ac:dyDescent="0.2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x14ac:dyDescent="0.2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x14ac:dyDescent="0.2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x14ac:dyDescent="0.2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x14ac:dyDescent="0.2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x14ac:dyDescent="0.2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x14ac:dyDescent="0.2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x14ac:dyDescent="0.2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x14ac:dyDescent="0.2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x14ac:dyDescent="0.2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x14ac:dyDescent="0.2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x14ac:dyDescent="0.2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x14ac:dyDescent="0.2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x14ac:dyDescent="0.2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x14ac:dyDescent="0.2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x14ac:dyDescent="0.2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x14ac:dyDescent="0.2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x14ac:dyDescent="0.2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x14ac:dyDescent="0.2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x14ac:dyDescent="0.2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x14ac:dyDescent="0.2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x14ac:dyDescent="0.2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x14ac:dyDescent="0.2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x14ac:dyDescent="0.2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x14ac:dyDescent="0.2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x14ac:dyDescent="0.2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x14ac:dyDescent="0.2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x14ac:dyDescent="0.2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x14ac:dyDescent="0.2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x14ac:dyDescent="0.2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x14ac:dyDescent="0.2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x14ac:dyDescent="0.2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x14ac:dyDescent="0.2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x14ac:dyDescent="0.2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x14ac:dyDescent="0.2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x14ac:dyDescent="0.2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x14ac:dyDescent="0.2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x14ac:dyDescent="0.2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x14ac:dyDescent="0.2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x14ac:dyDescent="0.2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x14ac:dyDescent="0.2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x14ac:dyDescent="0.2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x14ac:dyDescent="0.2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x14ac:dyDescent="0.2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x14ac:dyDescent="0.2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x14ac:dyDescent="0.2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x14ac:dyDescent="0.2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x14ac:dyDescent="0.2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x14ac:dyDescent="0.2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x14ac:dyDescent="0.2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x14ac:dyDescent="0.2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x14ac:dyDescent="0.2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x14ac:dyDescent="0.2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x14ac:dyDescent="0.2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x14ac:dyDescent="0.2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x14ac:dyDescent="0.2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x14ac:dyDescent="0.2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x14ac:dyDescent="0.2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x14ac:dyDescent="0.2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x14ac:dyDescent="0.2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x14ac:dyDescent="0.2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x14ac:dyDescent="0.2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x14ac:dyDescent="0.2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x14ac:dyDescent="0.2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x14ac:dyDescent="0.2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x14ac:dyDescent="0.2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x14ac:dyDescent="0.2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x14ac:dyDescent="0.2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x14ac:dyDescent="0.2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x14ac:dyDescent="0.2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x14ac:dyDescent="0.2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x14ac:dyDescent="0.2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x14ac:dyDescent="0.2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x14ac:dyDescent="0.2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x14ac:dyDescent="0.2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x14ac:dyDescent="0.2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x14ac:dyDescent="0.2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x14ac:dyDescent="0.2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x14ac:dyDescent="0.2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x14ac:dyDescent="0.2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x14ac:dyDescent="0.2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x14ac:dyDescent="0.2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x14ac:dyDescent="0.2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x14ac:dyDescent="0.2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x14ac:dyDescent="0.2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x14ac:dyDescent="0.2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x14ac:dyDescent="0.2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x14ac:dyDescent="0.2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x14ac:dyDescent="0.2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x14ac:dyDescent="0.2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x14ac:dyDescent="0.2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x14ac:dyDescent="0.2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x14ac:dyDescent="0.2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x14ac:dyDescent="0.2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x14ac:dyDescent="0.2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x14ac:dyDescent="0.2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x14ac:dyDescent="0.2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x14ac:dyDescent="0.2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x14ac:dyDescent="0.2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x14ac:dyDescent="0.2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x14ac:dyDescent="0.2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x14ac:dyDescent="0.2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x14ac:dyDescent="0.2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x14ac:dyDescent="0.2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x14ac:dyDescent="0.2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x14ac:dyDescent="0.2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x14ac:dyDescent="0.2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x14ac:dyDescent="0.2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x14ac:dyDescent="0.2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x14ac:dyDescent="0.2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x14ac:dyDescent="0.2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x14ac:dyDescent="0.2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x14ac:dyDescent="0.2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x14ac:dyDescent="0.2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x14ac:dyDescent="0.2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x14ac:dyDescent="0.2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x14ac:dyDescent="0.2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x14ac:dyDescent="0.2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x14ac:dyDescent="0.2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x14ac:dyDescent="0.2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x14ac:dyDescent="0.2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x14ac:dyDescent="0.2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x14ac:dyDescent="0.2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x14ac:dyDescent="0.2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x14ac:dyDescent="0.2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x14ac:dyDescent="0.2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x14ac:dyDescent="0.2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x14ac:dyDescent="0.2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x14ac:dyDescent="0.2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x14ac:dyDescent="0.2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x14ac:dyDescent="0.2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x14ac:dyDescent="0.2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x14ac:dyDescent="0.2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x14ac:dyDescent="0.2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x14ac:dyDescent="0.2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x14ac:dyDescent="0.2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x14ac:dyDescent="0.2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x14ac:dyDescent="0.2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x14ac:dyDescent="0.2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x14ac:dyDescent="0.2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x14ac:dyDescent="0.2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x14ac:dyDescent="0.2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x14ac:dyDescent="0.2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x14ac:dyDescent="0.2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x14ac:dyDescent="0.2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x14ac:dyDescent="0.2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x14ac:dyDescent="0.2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x14ac:dyDescent="0.25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</sheetData>
  <mergeCells count="154">
    <mergeCell ref="C31:C32"/>
    <mergeCell ref="T4:Y4"/>
    <mergeCell ref="T7:Y7"/>
    <mergeCell ref="H14:H16"/>
    <mergeCell ref="C398:C399"/>
    <mergeCell ref="E398:E399"/>
    <mergeCell ref="E374:E375"/>
    <mergeCell ref="C376:C377"/>
    <mergeCell ref="E376:E377"/>
    <mergeCell ref="C378:C379"/>
    <mergeCell ref="E378:E379"/>
    <mergeCell ref="C368:C369"/>
    <mergeCell ref="E368:E369"/>
    <mergeCell ref="C370:C371"/>
    <mergeCell ref="E370:E371"/>
    <mergeCell ref="C372:C373"/>
    <mergeCell ref="E372:E373"/>
    <mergeCell ref="C23:C24"/>
    <mergeCell ref="E23:E24"/>
    <mergeCell ref="A6:E6"/>
    <mergeCell ref="A7:E7"/>
    <mergeCell ref="A355:A356"/>
    <mergeCell ref="A357:A358"/>
    <mergeCell ref="C364:C365"/>
    <mergeCell ref="C400:C401"/>
    <mergeCell ref="E400:E401"/>
    <mergeCell ref="S15:T15"/>
    <mergeCell ref="U15:V15"/>
    <mergeCell ref="I15:J15"/>
    <mergeCell ref="C392:C393"/>
    <mergeCell ref="E392:E393"/>
    <mergeCell ref="C394:C395"/>
    <mergeCell ref="E394:E395"/>
    <mergeCell ref="C396:C397"/>
    <mergeCell ref="E396:E397"/>
    <mergeCell ref="C386:C387"/>
    <mergeCell ref="E386:E387"/>
    <mergeCell ref="C388:C389"/>
    <mergeCell ref="E388:E389"/>
    <mergeCell ref="C390:C391"/>
    <mergeCell ref="E390:E391"/>
    <mergeCell ref="C380:C381"/>
    <mergeCell ref="E380:E381"/>
    <mergeCell ref="C382:C383"/>
    <mergeCell ref="E382:E383"/>
    <mergeCell ref="C384:C385"/>
    <mergeCell ref="E384:E385"/>
    <mergeCell ref="C374:C375"/>
    <mergeCell ref="E364:E365"/>
    <mergeCell ref="C366:C367"/>
    <mergeCell ref="E366:E367"/>
    <mergeCell ref="A343:A344"/>
    <mergeCell ref="A345:A346"/>
    <mergeCell ref="A347:A348"/>
    <mergeCell ref="A349:A350"/>
    <mergeCell ref="A351:A352"/>
    <mergeCell ref="A353:A354"/>
    <mergeCell ref="A331:A332"/>
    <mergeCell ref="A333:A334"/>
    <mergeCell ref="A335:A336"/>
    <mergeCell ref="A337:A338"/>
    <mergeCell ref="A339:A340"/>
    <mergeCell ref="A341:A342"/>
    <mergeCell ref="A265:A266"/>
    <mergeCell ref="A267:A268"/>
    <mergeCell ref="A323:A324"/>
    <mergeCell ref="A325:A326"/>
    <mergeCell ref="A327:A328"/>
    <mergeCell ref="A329:A330"/>
    <mergeCell ref="A253:A254"/>
    <mergeCell ref="A255:A256"/>
    <mergeCell ref="A257:A258"/>
    <mergeCell ref="A259:A260"/>
    <mergeCell ref="A261:A262"/>
    <mergeCell ref="A263:A264"/>
    <mergeCell ref="A241:A242"/>
    <mergeCell ref="A243:A244"/>
    <mergeCell ref="A245:A246"/>
    <mergeCell ref="A247:A248"/>
    <mergeCell ref="A249:A250"/>
    <mergeCell ref="A251:A252"/>
    <mergeCell ref="A93:A94"/>
    <mergeCell ref="B93:B94"/>
    <mergeCell ref="C93:D94"/>
    <mergeCell ref="E93:E94"/>
    <mergeCell ref="C95:D95"/>
    <mergeCell ref="A239:A240"/>
    <mergeCell ref="A40:C40"/>
    <mergeCell ref="D40:E40"/>
    <mergeCell ref="A41:C41"/>
    <mergeCell ref="D41:E41"/>
    <mergeCell ref="A42:Y42"/>
    <mergeCell ref="A91:A92"/>
    <mergeCell ref="B91:B92"/>
    <mergeCell ref="C91:D92"/>
    <mergeCell ref="A35:A36"/>
    <mergeCell ref="B35:B36"/>
    <mergeCell ref="C35:C36"/>
    <mergeCell ref="E35:E36"/>
    <mergeCell ref="A37:C38"/>
    <mergeCell ref="E37:E38"/>
    <mergeCell ref="A31:A32"/>
    <mergeCell ref="B31:B32"/>
    <mergeCell ref="C19:C20"/>
    <mergeCell ref="E31:E32"/>
    <mergeCell ref="A33:A34"/>
    <mergeCell ref="B33:B34"/>
    <mergeCell ref="C33:C34"/>
    <mergeCell ref="E33:E34"/>
    <mergeCell ref="A27:A28"/>
    <mergeCell ref="B27:B28"/>
    <mergeCell ref="C27:C28"/>
    <mergeCell ref="E27:E28"/>
    <mergeCell ref="A29:A30"/>
    <mergeCell ref="B29:B30"/>
    <mergeCell ref="C29:C30"/>
    <mergeCell ref="E29:E30"/>
    <mergeCell ref="A23:A24"/>
    <mergeCell ref="B23:B24"/>
    <mergeCell ref="A25:A26"/>
    <mergeCell ref="B25:B26"/>
    <mergeCell ref="C25:C26"/>
    <mergeCell ref="E25:E26"/>
    <mergeCell ref="A19:A20"/>
    <mergeCell ref="B19:B20"/>
    <mergeCell ref="E19:E20"/>
    <mergeCell ref="A21:A22"/>
    <mergeCell ref="B21:B22"/>
    <mergeCell ref="C21:C22"/>
    <mergeCell ref="E21:E22"/>
    <mergeCell ref="A17:A18"/>
    <mergeCell ref="B17:B18"/>
    <mergeCell ref="C17:C18"/>
    <mergeCell ref="E17:E18"/>
    <mergeCell ref="W15:X15"/>
    <mergeCell ref="G14:G16"/>
    <mergeCell ref="Y14:Y16"/>
    <mergeCell ref="K15:L15"/>
    <mergeCell ref="M15:N15"/>
    <mergeCell ref="O15:P15"/>
    <mergeCell ref="Q15:R15"/>
    <mergeCell ref="I14:L14"/>
    <mergeCell ref="B9:Y9"/>
    <mergeCell ref="B10:Y10"/>
    <mergeCell ref="A14:A16"/>
    <mergeCell ref="B14:B16"/>
    <mergeCell ref="C14:D16"/>
    <mergeCell ref="E14:E16"/>
    <mergeCell ref="F14:F16"/>
    <mergeCell ref="A3:C3"/>
    <mergeCell ref="A4:J4"/>
    <mergeCell ref="A5:J5"/>
    <mergeCell ref="T3:Y3"/>
    <mergeCell ref="T5:Y5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1"/>
  <sheetViews>
    <sheetView view="pageBreakPreview" zoomScale="60" zoomScaleNormal="50" workbookViewId="0">
      <selection activeCell="T2" sqref="T2"/>
    </sheetView>
  </sheetViews>
  <sheetFormatPr defaultColWidth="19.140625" defaultRowHeight="20.25" x14ac:dyDescent="0.25"/>
  <cols>
    <col min="1" max="1" width="7.5703125" style="3" customWidth="1"/>
    <col min="2" max="2" width="28.140625" style="3" customWidth="1"/>
    <col min="3" max="3" width="32.5703125" style="3" customWidth="1"/>
    <col min="4" max="4" width="19.85546875" style="3" customWidth="1"/>
    <col min="5" max="5" width="15" style="3" customWidth="1"/>
    <col min="6" max="6" width="19" style="3" customWidth="1"/>
    <col min="7" max="8" width="20.7109375" style="3" customWidth="1"/>
    <col min="9" max="9" width="16.5703125" style="3" customWidth="1"/>
    <col min="10" max="10" width="15.28515625" style="3" customWidth="1"/>
    <col min="11" max="11" width="15.85546875" style="3" customWidth="1"/>
    <col min="12" max="12" width="20.42578125" style="3" customWidth="1"/>
    <col min="13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7" style="3" customWidth="1"/>
    <col min="19" max="19" width="15" style="3" customWidth="1"/>
    <col min="20" max="20" width="13.2851562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x14ac:dyDescent="0.25">
      <c r="T1" s="3" t="s">
        <v>106</v>
      </c>
    </row>
    <row r="3" spans="1:27" s="10" customFormat="1" ht="40.5" customHeight="1" x14ac:dyDescent="0.45">
      <c r="A3" s="153" t="s">
        <v>22</v>
      </c>
      <c r="B3" s="153"/>
      <c r="C3" s="153"/>
      <c r="D3" s="153"/>
      <c r="E3" s="153"/>
      <c r="F3" s="153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53" t="s">
        <v>30</v>
      </c>
      <c r="U3" s="153"/>
      <c r="V3" s="153"/>
      <c r="W3" s="153"/>
      <c r="X3" s="153"/>
      <c r="Y3" s="153"/>
      <c r="Z3" s="153"/>
      <c r="AA3" s="153"/>
    </row>
    <row r="4" spans="1:27" s="10" customFormat="1" ht="96.75" customHeight="1" x14ac:dyDescent="0.45">
      <c r="A4" s="151" t="s">
        <v>31</v>
      </c>
      <c r="B4" s="151"/>
      <c r="C4" s="151"/>
      <c r="D4" s="151"/>
      <c r="E4" s="151"/>
      <c r="F4" s="151"/>
      <c r="G4" s="36"/>
      <c r="H4" s="36"/>
      <c r="I4" s="36"/>
      <c r="J4" s="36"/>
      <c r="K4" s="9"/>
      <c r="L4" s="9"/>
      <c r="M4" s="9"/>
      <c r="N4" s="9"/>
      <c r="O4" s="9"/>
      <c r="P4" s="9"/>
      <c r="Q4" s="9"/>
      <c r="R4" s="9"/>
      <c r="S4" s="9"/>
      <c r="T4" s="203" t="s">
        <v>103</v>
      </c>
      <c r="U4" s="203"/>
      <c r="V4" s="203"/>
      <c r="W4" s="203"/>
      <c r="X4" s="203"/>
      <c r="Y4" s="44"/>
      <c r="Z4" s="44"/>
      <c r="AA4" s="46"/>
    </row>
    <row r="5" spans="1:27" s="10" customFormat="1" ht="30.75" x14ac:dyDescent="0.45">
      <c r="A5" s="153" t="s">
        <v>52</v>
      </c>
      <c r="B5" s="153"/>
      <c r="C5" s="153"/>
      <c r="D5" s="153"/>
      <c r="E5" s="153"/>
      <c r="F5" s="36"/>
      <c r="G5" s="36"/>
      <c r="H5" s="36"/>
      <c r="I5" s="36"/>
      <c r="J5" s="36"/>
      <c r="K5" s="9"/>
      <c r="L5" s="9"/>
      <c r="M5" s="9"/>
      <c r="N5" s="9"/>
      <c r="O5" s="9"/>
      <c r="P5" s="9"/>
      <c r="Q5" s="9"/>
      <c r="R5" s="9"/>
      <c r="S5" s="9"/>
      <c r="T5" s="153" t="s">
        <v>102</v>
      </c>
      <c r="U5" s="153"/>
      <c r="V5" s="153"/>
      <c r="W5" s="153"/>
      <c r="X5" s="153"/>
      <c r="Y5" s="153"/>
      <c r="Z5" s="153"/>
      <c r="AA5" s="153"/>
    </row>
    <row r="6" spans="1:27" s="10" customFormat="1" ht="30.75" x14ac:dyDescent="0.45">
      <c r="A6" s="78"/>
      <c r="B6" s="78"/>
      <c r="C6" s="78"/>
      <c r="D6" s="78"/>
      <c r="E6" s="78"/>
      <c r="F6" s="78"/>
      <c r="G6" s="40"/>
      <c r="H6" s="40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27" s="10" customFormat="1" ht="30.75" x14ac:dyDescent="0.45">
      <c r="A7" s="153" t="s">
        <v>101</v>
      </c>
      <c r="B7" s="153"/>
      <c r="C7" s="153"/>
      <c r="D7" s="153"/>
      <c r="E7" s="153"/>
      <c r="F7" s="153"/>
      <c r="G7" s="39"/>
      <c r="H7" s="3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43" t="s">
        <v>101</v>
      </c>
      <c r="U7" s="43"/>
      <c r="V7" s="43"/>
      <c r="W7" s="43"/>
      <c r="X7" s="43"/>
      <c r="Y7" s="43"/>
      <c r="Z7" s="43"/>
      <c r="AA7" s="43"/>
    </row>
    <row r="8" spans="1:27" s="14" customFormat="1" ht="30.75" x14ac:dyDescent="0.25">
      <c r="A8" s="79"/>
      <c r="B8" s="20"/>
      <c r="C8" s="20"/>
      <c r="D8" s="20"/>
      <c r="E8" s="20"/>
      <c r="F8" s="20"/>
      <c r="G8" s="19"/>
      <c r="H8" s="1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3"/>
    </row>
    <row r="9" spans="1:27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s="14" customFormat="1" ht="60" customHeight="1" x14ac:dyDescent="0.25">
      <c r="A10" s="11"/>
      <c r="B10" s="152" t="s">
        <v>88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</row>
    <row r="11" spans="1:27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4" spans="1:27" ht="20.25" customHeight="1" x14ac:dyDescent="0.25">
      <c r="A14" s="154" t="s">
        <v>19</v>
      </c>
      <c r="B14" s="148" t="s">
        <v>20</v>
      </c>
      <c r="C14" s="141" t="s">
        <v>0</v>
      </c>
      <c r="D14" s="141"/>
      <c r="E14" s="141" t="s">
        <v>76</v>
      </c>
      <c r="F14" s="143" t="s">
        <v>51</v>
      </c>
      <c r="G14" s="143" t="s">
        <v>40</v>
      </c>
      <c r="H14" s="143" t="s">
        <v>97</v>
      </c>
      <c r="I14" s="135" t="s">
        <v>77</v>
      </c>
      <c r="J14" s="135"/>
      <c r="K14" s="135"/>
      <c r="L14" s="135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136" t="s">
        <v>3</v>
      </c>
    </row>
    <row r="15" spans="1:27" ht="59.25" customHeight="1" x14ac:dyDescent="0.25">
      <c r="A15" s="154"/>
      <c r="B15" s="149"/>
      <c r="C15" s="141"/>
      <c r="D15" s="141"/>
      <c r="E15" s="141"/>
      <c r="F15" s="144"/>
      <c r="G15" s="144"/>
      <c r="H15" s="144"/>
      <c r="I15" s="141" t="s">
        <v>85</v>
      </c>
      <c r="J15" s="141"/>
      <c r="K15" s="141" t="s">
        <v>82</v>
      </c>
      <c r="L15" s="141"/>
      <c r="M15" s="206" t="s">
        <v>78</v>
      </c>
      <c r="N15" s="141"/>
      <c r="O15" s="141" t="s">
        <v>79</v>
      </c>
      <c r="P15" s="141"/>
      <c r="Q15" s="141" t="s">
        <v>80</v>
      </c>
      <c r="R15" s="141"/>
      <c r="S15" s="141" t="s">
        <v>81</v>
      </c>
      <c r="T15" s="141"/>
      <c r="U15" s="141" t="s">
        <v>69</v>
      </c>
      <c r="V15" s="141"/>
      <c r="W15" s="204"/>
      <c r="X15" s="205"/>
      <c r="Y15" s="136"/>
    </row>
    <row r="16" spans="1:27" ht="217.9" customHeight="1" x14ac:dyDescent="0.25">
      <c r="A16" s="154"/>
      <c r="B16" s="150"/>
      <c r="C16" s="141"/>
      <c r="D16" s="141"/>
      <c r="E16" s="141"/>
      <c r="F16" s="145"/>
      <c r="G16" s="145"/>
      <c r="H16" s="145"/>
      <c r="I16" s="60" t="s">
        <v>83</v>
      </c>
      <c r="J16" s="60" t="s">
        <v>84</v>
      </c>
      <c r="K16" s="60" t="s">
        <v>83</v>
      </c>
      <c r="L16" s="60" t="s">
        <v>84</v>
      </c>
      <c r="M16" s="60" t="s">
        <v>83</v>
      </c>
      <c r="N16" s="60" t="s">
        <v>84</v>
      </c>
      <c r="O16" s="60" t="s">
        <v>83</v>
      </c>
      <c r="P16" s="60" t="s">
        <v>84</v>
      </c>
      <c r="Q16" s="60" t="s">
        <v>83</v>
      </c>
      <c r="R16" s="60" t="s">
        <v>84</v>
      </c>
      <c r="S16" s="60" t="s">
        <v>83</v>
      </c>
      <c r="T16" s="60" t="s">
        <v>84</v>
      </c>
      <c r="U16" s="60" t="s">
        <v>83</v>
      </c>
      <c r="V16" s="60" t="s">
        <v>84</v>
      </c>
      <c r="W16" s="60" t="s">
        <v>83</v>
      </c>
      <c r="X16" s="60" t="s">
        <v>84</v>
      </c>
      <c r="Y16" s="136"/>
    </row>
    <row r="17" spans="1:27" ht="30" customHeight="1" x14ac:dyDescent="0.25">
      <c r="A17" s="146">
        <v>1</v>
      </c>
      <c r="B17" s="146" t="s">
        <v>86</v>
      </c>
      <c r="C17" s="139" t="s">
        <v>47</v>
      </c>
      <c r="D17" s="65" t="s">
        <v>27</v>
      </c>
      <c r="E17" s="137"/>
      <c r="F17" s="62"/>
      <c r="G17" s="62"/>
      <c r="H17" s="62"/>
      <c r="I17" s="63"/>
      <c r="J17" s="64"/>
      <c r="K17" s="64">
        <v>5</v>
      </c>
      <c r="L17" s="64">
        <v>5</v>
      </c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5"/>
      <c r="Z17" s="37"/>
      <c r="AA17" s="37"/>
    </row>
    <row r="18" spans="1:27" ht="30" customHeight="1" x14ac:dyDescent="0.25">
      <c r="A18" s="147"/>
      <c r="B18" s="147"/>
      <c r="C18" s="140"/>
      <c r="D18" s="65" t="s">
        <v>24</v>
      </c>
      <c r="E18" s="137"/>
      <c r="F18" s="62"/>
      <c r="G18" s="62"/>
      <c r="H18" s="62"/>
      <c r="I18" s="63"/>
      <c r="J18" s="65"/>
      <c r="K18" s="65">
        <f>137000-89000</f>
        <v>48000</v>
      </c>
      <c r="L18" s="65">
        <v>89000</v>
      </c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6">
        <f>SUM(I18:X18)</f>
        <v>137000</v>
      </c>
      <c r="Z18" s="37"/>
      <c r="AA18" s="37"/>
    </row>
    <row r="19" spans="1:27" ht="30" customHeight="1" x14ac:dyDescent="0.25">
      <c r="A19" s="146">
        <v>2</v>
      </c>
      <c r="B19" s="146" t="s">
        <v>87</v>
      </c>
      <c r="C19" s="139" t="s">
        <v>48</v>
      </c>
      <c r="D19" s="65" t="s">
        <v>27</v>
      </c>
      <c r="E19" s="137"/>
      <c r="F19" s="62"/>
      <c r="G19" s="62"/>
      <c r="H19" s="62"/>
      <c r="I19" s="63"/>
      <c r="J19" s="64"/>
      <c r="K19" s="64"/>
      <c r="L19" s="64"/>
      <c r="M19" s="64">
        <v>1</v>
      </c>
      <c r="N19" s="64">
        <v>1</v>
      </c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6"/>
      <c r="Z19" s="2"/>
      <c r="AA19" s="2"/>
    </row>
    <row r="20" spans="1:27" ht="30" customHeight="1" x14ac:dyDescent="0.25">
      <c r="A20" s="147"/>
      <c r="B20" s="147"/>
      <c r="C20" s="140"/>
      <c r="D20" s="65" t="s">
        <v>24</v>
      </c>
      <c r="E20" s="137"/>
      <c r="F20" s="62"/>
      <c r="G20" s="62"/>
      <c r="H20" s="62"/>
      <c r="I20" s="63"/>
      <c r="J20" s="65"/>
      <c r="K20" s="65"/>
      <c r="L20" s="65"/>
      <c r="M20" s="65">
        <v>14000</v>
      </c>
      <c r="N20" s="65">
        <v>100000</v>
      </c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6">
        <f>SUM(I20:X20)</f>
        <v>114000</v>
      </c>
      <c r="Z20" s="37"/>
      <c r="AA20" s="37"/>
    </row>
    <row r="21" spans="1:27" ht="30" customHeight="1" x14ac:dyDescent="0.25">
      <c r="A21" s="146">
        <v>3</v>
      </c>
      <c r="B21" s="146" t="s">
        <v>33</v>
      </c>
      <c r="C21" s="139" t="s">
        <v>43</v>
      </c>
      <c r="D21" s="65" t="s">
        <v>27</v>
      </c>
      <c r="E21" s="137"/>
      <c r="F21" s="62"/>
      <c r="G21" s="62"/>
      <c r="H21" s="62"/>
      <c r="I21" s="64"/>
      <c r="J21" s="63"/>
      <c r="K21" s="64"/>
      <c r="L21" s="64"/>
      <c r="M21" s="64"/>
      <c r="N21" s="64"/>
      <c r="O21" s="64"/>
      <c r="P21" s="64"/>
      <c r="Q21" s="64"/>
      <c r="R21" s="64"/>
      <c r="S21" s="64"/>
      <c r="T21" s="65"/>
      <c r="U21" s="64"/>
      <c r="V21" s="64"/>
      <c r="W21" s="64"/>
      <c r="X21" s="64"/>
      <c r="Y21" s="66"/>
      <c r="Z21" s="2"/>
      <c r="AA21" s="2"/>
    </row>
    <row r="22" spans="1:27" ht="30" customHeight="1" x14ac:dyDescent="0.25">
      <c r="A22" s="147"/>
      <c r="B22" s="147"/>
      <c r="C22" s="140"/>
      <c r="D22" s="65" t="s">
        <v>24</v>
      </c>
      <c r="E22" s="137"/>
      <c r="F22" s="62"/>
      <c r="G22" s="62"/>
      <c r="H22" s="62"/>
      <c r="I22" s="65"/>
      <c r="J22" s="63"/>
      <c r="K22" s="65"/>
      <c r="L22" s="65"/>
      <c r="M22" s="65"/>
      <c r="N22" s="65"/>
      <c r="O22" s="65"/>
      <c r="P22" s="65"/>
      <c r="Q22" s="65"/>
      <c r="R22" s="65"/>
      <c r="S22" s="65"/>
      <c r="T22" s="64"/>
      <c r="U22" s="65"/>
      <c r="V22" s="65"/>
      <c r="W22" s="65"/>
      <c r="X22" s="65"/>
      <c r="Y22" s="66">
        <f>SUM(I22:X22)</f>
        <v>0</v>
      </c>
      <c r="Z22" s="37"/>
      <c r="AA22" s="37"/>
    </row>
    <row r="23" spans="1:27" ht="30" customHeight="1" x14ac:dyDescent="0.25">
      <c r="A23" s="146">
        <v>4</v>
      </c>
      <c r="B23" s="146" t="s">
        <v>34</v>
      </c>
      <c r="C23" s="139" t="s">
        <v>44</v>
      </c>
      <c r="D23" s="65" t="s">
        <v>27</v>
      </c>
      <c r="E23" s="137"/>
      <c r="F23" s="62"/>
      <c r="G23" s="62"/>
      <c r="H23" s="62"/>
      <c r="I23" s="63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6"/>
      <c r="Z23" s="2"/>
      <c r="AA23" s="2"/>
    </row>
    <row r="24" spans="1:27" ht="30" customHeight="1" x14ac:dyDescent="0.25">
      <c r="A24" s="147"/>
      <c r="B24" s="147"/>
      <c r="C24" s="140"/>
      <c r="D24" s="65" t="s">
        <v>24</v>
      </c>
      <c r="E24" s="137"/>
      <c r="F24" s="62"/>
      <c r="G24" s="62"/>
      <c r="H24" s="62"/>
      <c r="I24" s="63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6">
        <f>SUM(I24:X24)</f>
        <v>0</v>
      </c>
      <c r="Z24" s="37"/>
      <c r="AA24" s="37"/>
    </row>
    <row r="25" spans="1:27" ht="30" customHeight="1" x14ac:dyDescent="0.25">
      <c r="A25" s="146">
        <v>5</v>
      </c>
      <c r="B25" s="146" t="s">
        <v>34</v>
      </c>
      <c r="C25" s="139" t="s">
        <v>45</v>
      </c>
      <c r="D25" s="65" t="s">
        <v>27</v>
      </c>
      <c r="E25" s="137"/>
      <c r="F25" s="62"/>
      <c r="G25" s="62"/>
      <c r="H25" s="62"/>
      <c r="I25" s="63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6"/>
      <c r="Z25" s="2"/>
      <c r="AA25" s="2"/>
    </row>
    <row r="26" spans="1:27" ht="30" customHeight="1" x14ac:dyDescent="0.25">
      <c r="A26" s="147"/>
      <c r="B26" s="147"/>
      <c r="C26" s="140"/>
      <c r="D26" s="65" t="s">
        <v>24</v>
      </c>
      <c r="E26" s="137"/>
      <c r="F26" s="62"/>
      <c r="G26" s="62"/>
      <c r="H26" s="62"/>
      <c r="I26" s="63"/>
      <c r="J26" s="63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6">
        <f>SUM(I26:X26)</f>
        <v>0</v>
      </c>
      <c r="Z26" s="37"/>
      <c r="AA26" s="37"/>
    </row>
    <row r="27" spans="1:27" ht="30" customHeight="1" x14ac:dyDescent="0.25">
      <c r="A27" s="146">
        <v>6</v>
      </c>
      <c r="B27" s="146" t="s">
        <v>35</v>
      </c>
      <c r="C27" s="139" t="s">
        <v>46</v>
      </c>
      <c r="D27" s="65" t="s">
        <v>27</v>
      </c>
      <c r="E27" s="137"/>
      <c r="F27" s="62"/>
      <c r="G27" s="62"/>
      <c r="H27" s="62"/>
      <c r="I27" s="64"/>
      <c r="J27" s="63"/>
      <c r="K27" s="63"/>
      <c r="L27" s="64"/>
      <c r="M27" s="64"/>
      <c r="N27" s="64"/>
      <c r="O27" s="64"/>
      <c r="P27" s="64"/>
      <c r="Q27" s="64"/>
      <c r="R27" s="64"/>
      <c r="S27" s="63"/>
      <c r="T27" s="64"/>
      <c r="U27" s="64"/>
      <c r="V27" s="64"/>
      <c r="W27" s="64"/>
      <c r="X27" s="64"/>
      <c r="Y27" s="66"/>
      <c r="Z27" s="2"/>
      <c r="AA27" s="2"/>
    </row>
    <row r="28" spans="1:27" ht="30" customHeight="1" x14ac:dyDescent="0.25">
      <c r="A28" s="147"/>
      <c r="B28" s="147"/>
      <c r="C28" s="140"/>
      <c r="D28" s="65" t="s">
        <v>24</v>
      </c>
      <c r="E28" s="137"/>
      <c r="F28" s="62"/>
      <c r="G28" s="62"/>
      <c r="H28" s="62"/>
      <c r="I28" s="63"/>
      <c r="J28" s="63"/>
      <c r="K28" s="63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6">
        <f>SUM(I28:X28)</f>
        <v>0</v>
      </c>
      <c r="Z28" s="37"/>
      <c r="AA28" s="37"/>
    </row>
    <row r="29" spans="1:27" ht="30" customHeight="1" x14ac:dyDescent="0.25">
      <c r="A29" s="146">
        <v>7</v>
      </c>
      <c r="B29" s="146" t="s">
        <v>36</v>
      </c>
      <c r="C29" s="139" t="s">
        <v>47</v>
      </c>
      <c r="D29" s="65" t="s">
        <v>27</v>
      </c>
      <c r="E29" s="137"/>
      <c r="F29" s="62"/>
      <c r="G29" s="62"/>
      <c r="H29" s="62"/>
      <c r="I29" s="63"/>
      <c r="J29" s="63"/>
      <c r="K29" s="64"/>
      <c r="L29" s="64"/>
      <c r="M29" s="64"/>
      <c r="N29" s="64"/>
      <c r="O29" s="64"/>
      <c r="P29" s="64"/>
      <c r="Q29" s="64"/>
      <c r="R29" s="65"/>
      <c r="S29" s="64"/>
      <c r="T29" s="64"/>
      <c r="U29" s="64"/>
      <c r="V29" s="64"/>
      <c r="W29" s="65"/>
      <c r="X29" s="64"/>
      <c r="Y29" s="66"/>
      <c r="Z29" s="2"/>
      <c r="AA29" s="2"/>
    </row>
    <row r="30" spans="1:27" ht="30" customHeight="1" x14ac:dyDescent="0.25">
      <c r="A30" s="147"/>
      <c r="B30" s="147"/>
      <c r="C30" s="140"/>
      <c r="D30" s="65" t="s">
        <v>24</v>
      </c>
      <c r="E30" s="137"/>
      <c r="F30" s="62"/>
      <c r="G30" s="62"/>
      <c r="H30" s="62"/>
      <c r="I30" s="63"/>
      <c r="J30" s="65"/>
      <c r="K30" s="65"/>
      <c r="L30" s="65"/>
      <c r="M30" s="65"/>
      <c r="N30" s="65"/>
      <c r="O30" s="65"/>
      <c r="P30" s="65"/>
      <c r="Q30" s="65"/>
      <c r="R30" s="64"/>
      <c r="S30" s="65"/>
      <c r="T30" s="65"/>
      <c r="U30" s="65"/>
      <c r="V30" s="64"/>
      <c r="W30" s="64"/>
      <c r="X30" s="65"/>
      <c r="Y30" s="66">
        <f>SUM(I30:X30)</f>
        <v>0</v>
      </c>
      <c r="Z30" s="37"/>
      <c r="AA30" s="37"/>
    </row>
    <row r="31" spans="1:27" ht="30" customHeight="1" x14ac:dyDescent="0.25">
      <c r="A31" s="146">
        <v>8</v>
      </c>
      <c r="B31" s="146" t="s">
        <v>36</v>
      </c>
      <c r="C31" s="146" t="s">
        <v>89</v>
      </c>
      <c r="D31" s="65" t="s">
        <v>27</v>
      </c>
      <c r="E31" s="137"/>
      <c r="F31" s="62"/>
      <c r="G31" s="62"/>
      <c r="H31" s="62"/>
      <c r="I31" s="63"/>
      <c r="J31" s="64"/>
      <c r="K31" s="63"/>
      <c r="L31" s="64"/>
      <c r="M31" s="64"/>
      <c r="N31" s="64"/>
      <c r="O31" s="64"/>
      <c r="P31" s="64"/>
      <c r="Q31" s="64"/>
      <c r="R31" s="63"/>
      <c r="S31" s="64"/>
      <c r="T31" s="64"/>
      <c r="U31" s="65"/>
      <c r="V31" s="65"/>
      <c r="W31" s="64"/>
      <c r="X31" s="64"/>
      <c r="Y31" s="66"/>
      <c r="Z31" s="2"/>
      <c r="AA31" s="2"/>
    </row>
    <row r="32" spans="1:27" ht="30" customHeight="1" x14ac:dyDescent="0.25">
      <c r="A32" s="147"/>
      <c r="B32" s="147"/>
      <c r="C32" s="147"/>
      <c r="D32" s="65" t="s">
        <v>24</v>
      </c>
      <c r="E32" s="137"/>
      <c r="F32" s="62"/>
      <c r="G32" s="62"/>
      <c r="H32" s="62"/>
      <c r="I32" s="65"/>
      <c r="J32" s="63"/>
      <c r="K32" s="63"/>
      <c r="L32" s="65"/>
      <c r="M32" s="65"/>
      <c r="N32" s="65"/>
      <c r="O32" s="65"/>
      <c r="P32" s="65"/>
      <c r="Q32" s="65"/>
      <c r="R32" s="65"/>
      <c r="S32" s="65"/>
      <c r="T32" s="65"/>
      <c r="U32" s="64"/>
      <c r="V32" s="65"/>
      <c r="W32" s="65"/>
      <c r="X32" s="65"/>
      <c r="Y32" s="66">
        <f>SUM(I32:X32)</f>
        <v>0</v>
      </c>
      <c r="Z32" s="37"/>
      <c r="AA32" s="37"/>
    </row>
    <row r="33" spans="1:27" ht="30" customHeight="1" x14ac:dyDescent="0.25">
      <c r="A33" s="146">
        <v>9</v>
      </c>
      <c r="B33" s="146" t="s">
        <v>36</v>
      </c>
      <c r="C33" s="139" t="s">
        <v>50</v>
      </c>
      <c r="D33" s="65" t="s">
        <v>27</v>
      </c>
      <c r="E33" s="137"/>
      <c r="F33" s="62"/>
      <c r="G33" s="62"/>
      <c r="H33" s="62"/>
      <c r="I33" s="64"/>
      <c r="J33" s="63"/>
      <c r="K33" s="64"/>
      <c r="L33" s="64"/>
      <c r="M33" s="64"/>
      <c r="N33" s="64"/>
      <c r="O33" s="64"/>
      <c r="P33" s="65"/>
      <c r="Q33" s="64"/>
      <c r="R33" s="64"/>
      <c r="S33" s="64"/>
      <c r="T33" s="64"/>
      <c r="U33" s="64"/>
      <c r="V33" s="64"/>
      <c r="W33" s="64"/>
      <c r="X33" s="64"/>
      <c r="Y33" s="66"/>
      <c r="Z33" s="2"/>
      <c r="AA33" s="2"/>
    </row>
    <row r="34" spans="1:27" ht="30" customHeight="1" x14ac:dyDescent="0.25">
      <c r="A34" s="147"/>
      <c r="B34" s="147"/>
      <c r="C34" s="140"/>
      <c r="D34" s="65" t="s">
        <v>24</v>
      </c>
      <c r="E34" s="137"/>
      <c r="F34" s="62"/>
      <c r="G34" s="62"/>
      <c r="H34" s="62"/>
      <c r="I34" s="63"/>
      <c r="J34" s="65"/>
      <c r="K34" s="65"/>
      <c r="L34" s="65"/>
      <c r="M34" s="65"/>
      <c r="N34" s="65"/>
      <c r="O34" s="65"/>
      <c r="P34" s="64"/>
      <c r="Q34" s="65"/>
      <c r="R34" s="65"/>
      <c r="S34" s="65"/>
      <c r="T34" s="65"/>
      <c r="U34" s="65"/>
      <c r="V34" s="65"/>
      <c r="W34" s="65"/>
      <c r="X34" s="65"/>
      <c r="Y34" s="66">
        <f>SUM(I34:X34)</f>
        <v>0</v>
      </c>
      <c r="Z34" s="37"/>
      <c r="AA34" s="37"/>
    </row>
    <row r="35" spans="1:27" ht="30" customHeight="1" x14ac:dyDescent="0.25">
      <c r="A35" s="146">
        <v>10</v>
      </c>
      <c r="B35" s="146" t="s">
        <v>37</v>
      </c>
      <c r="C35" s="139" t="s">
        <v>49</v>
      </c>
      <c r="D35" s="65" t="s">
        <v>27</v>
      </c>
      <c r="E35" s="137"/>
      <c r="F35" s="62"/>
      <c r="G35" s="62"/>
      <c r="H35" s="62"/>
      <c r="I35" s="63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6"/>
      <c r="Z35" s="2"/>
      <c r="AA35" s="2"/>
    </row>
    <row r="36" spans="1:27" ht="30" customHeight="1" x14ac:dyDescent="0.25">
      <c r="A36" s="147"/>
      <c r="B36" s="147"/>
      <c r="C36" s="140"/>
      <c r="D36" s="65" t="s">
        <v>24</v>
      </c>
      <c r="E36" s="137"/>
      <c r="F36" s="62"/>
      <c r="G36" s="62"/>
      <c r="H36" s="62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6">
        <f>SUM(I36:X36)</f>
        <v>0</v>
      </c>
      <c r="Z36" s="37"/>
      <c r="AA36" s="37"/>
    </row>
    <row r="37" spans="1:27" ht="30" customHeight="1" x14ac:dyDescent="0.25">
      <c r="A37" s="160" t="s">
        <v>28</v>
      </c>
      <c r="B37" s="161"/>
      <c r="C37" s="162"/>
      <c r="D37" s="68" t="s">
        <v>27</v>
      </c>
      <c r="E37" s="137">
        <f>SUM(E17:E36)</f>
        <v>0</v>
      </c>
      <c r="F37" s="62"/>
      <c r="G37" s="62"/>
      <c r="H37" s="62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6"/>
      <c r="Z37" s="37"/>
      <c r="AA37" s="37"/>
    </row>
    <row r="38" spans="1:27" ht="30" customHeight="1" x14ac:dyDescent="0.25">
      <c r="A38" s="163"/>
      <c r="B38" s="164"/>
      <c r="C38" s="165"/>
      <c r="D38" s="68" t="s">
        <v>24</v>
      </c>
      <c r="E38" s="137"/>
      <c r="F38" s="62"/>
      <c r="G38" s="62"/>
      <c r="H38" s="62"/>
      <c r="I38" s="68">
        <f>SUM(I18,I20,I22,I24,I26,I28,I30,I32,I34,I36)</f>
        <v>0</v>
      </c>
      <c r="J38" s="68">
        <f t="shared" ref="J38:Y38" si="0">SUM(J18,J20,J22,J24,J26,J28,J30,J32,J34,J36)</f>
        <v>0</v>
      </c>
      <c r="K38" s="68">
        <f t="shared" si="0"/>
        <v>48000</v>
      </c>
      <c r="L38" s="68">
        <f t="shared" si="0"/>
        <v>89000</v>
      </c>
      <c r="M38" s="68">
        <f t="shared" si="0"/>
        <v>14000</v>
      </c>
      <c r="N38" s="68">
        <f t="shared" si="0"/>
        <v>100000</v>
      </c>
      <c r="O38" s="68">
        <f t="shared" si="0"/>
        <v>0</v>
      </c>
      <c r="P38" s="68">
        <f t="shared" si="0"/>
        <v>0</v>
      </c>
      <c r="Q38" s="68">
        <f t="shared" si="0"/>
        <v>0</v>
      </c>
      <c r="R38" s="68">
        <f t="shared" si="0"/>
        <v>0</v>
      </c>
      <c r="S38" s="68">
        <f t="shared" si="0"/>
        <v>0</v>
      </c>
      <c r="T38" s="68">
        <f t="shared" si="0"/>
        <v>0</v>
      </c>
      <c r="U38" s="68">
        <f t="shared" si="0"/>
        <v>0</v>
      </c>
      <c r="V38" s="68">
        <f t="shared" si="0"/>
        <v>0</v>
      </c>
      <c r="W38" s="68">
        <f t="shared" si="0"/>
        <v>0</v>
      </c>
      <c r="X38" s="68">
        <f t="shared" si="0"/>
        <v>0</v>
      </c>
      <c r="Y38" s="68">
        <f t="shared" si="0"/>
        <v>251000</v>
      </c>
      <c r="Z38" s="24"/>
      <c r="AA38" s="37"/>
    </row>
    <row r="39" spans="1:27" x14ac:dyDescent="0.25">
      <c r="A39" s="37"/>
      <c r="B39" s="37"/>
      <c r="C39" s="35"/>
      <c r="D39" s="38"/>
      <c r="E39" s="35"/>
      <c r="F39" s="35"/>
      <c r="G39" s="35"/>
      <c r="H39" s="35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7"/>
      <c r="AA39" s="37"/>
    </row>
    <row r="40" spans="1:27" x14ac:dyDescent="0.25">
      <c r="A40" s="159"/>
      <c r="B40" s="159"/>
      <c r="C40" s="159"/>
      <c r="D40" s="157"/>
      <c r="E40" s="157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7"/>
      <c r="AA40" s="37"/>
    </row>
    <row r="41" spans="1:27" x14ac:dyDescent="0.25">
      <c r="A41" s="159"/>
      <c r="B41" s="159"/>
      <c r="C41" s="159"/>
      <c r="D41" s="157"/>
      <c r="E41" s="157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7"/>
      <c r="AA41" s="37"/>
    </row>
    <row r="42" spans="1:27" ht="40.5" customHeight="1" x14ac:dyDescent="0.25">
      <c r="A42" s="158" t="s">
        <v>95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37"/>
      <c r="AA42" s="37"/>
    </row>
    <row r="43" spans="1:27" x14ac:dyDescent="0.25">
      <c r="A43" s="37"/>
      <c r="B43" s="37"/>
      <c r="C43" s="35"/>
      <c r="D43" s="38"/>
      <c r="E43" s="35"/>
      <c r="F43" s="35"/>
      <c r="G43" s="35"/>
      <c r="H43" s="35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7"/>
      <c r="AA43" s="37"/>
    </row>
    <row r="44" spans="1:27" x14ac:dyDescent="0.25">
      <c r="A44" s="37"/>
      <c r="B44" s="37"/>
      <c r="C44" s="35"/>
      <c r="D44" s="38"/>
      <c r="E44" s="35"/>
      <c r="F44" s="35"/>
      <c r="G44" s="35"/>
      <c r="H44" s="35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7"/>
      <c r="AA44" s="37"/>
    </row>
    <row r="45" spans="1:27" x14ac:dyDescent="0.25">
      <c r="A45" s="37"/>
      <c r="B45" s="37"/>
      <c r="C45" s="35"/>
      <c r="D45" s="38"/>
      <c r="E45" s="35"/>
      <c r="F45" s="35"/>
      <c r="G45" s="35"/>
      <c r="H45" s="35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7"/>
      <c r="AA45" s="37"/>
    </row>
    <row r="46" spans="1:27" x14ac:dyDescent="0.25">
      <c r="A46" s="37"/>
      <c r="B46" s="37"/>
      <c r="C46" s="35"/>
      <c r="D46" s="38"/>
      <c r="E46" s="35"/>
      <c r="F46" s="35"/>
      <c r="G46" s="35"/>
      <c r="H46" s="35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7"/>
      <c r="AA46" s="37"/>
    </row>
    <row r="47" spans="1:27" x14ac:dyDescent="0.25">
      <c r="A47" s="37"/>
      <c r="B47" s="37"/>
      <c r="C47" s="35"/>
      <c r="D47" s="38"/>
      <c r="E47" s="35"/>
      <c r="F47" s="35"/>
      <c r="G47" s="35"/>
      <c r="H47" s="35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7"/>
      <c r="AA47" s="37"/>
    </row>
    <row r="48" spans="1:27" x14ac:dyDescent="0.25">
      <c r="A48" s="37"/>
      <c r="B48" s="37"/>
      <c r="C48" s="35"/>
      <c r="D48" s="38"/>
      <c r="E48" s="35"/>
      <c r="F48" s="35"/>
      <c r="G48" s="35"/>
      <c r="H48" s="35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7"/>
      <c r="AA48" s="37"/>
    </row>
    <row r="49" spans="1:27" x14ac:dyDescent="0.25">
      <c r="A49" s="37"/>
      <c r="B49" s="37"/>
      <c r="C49" s="35"/>
      <c r="D49" s="38"/>
      <c r="E49" s="35"/>
      <c r="F49" s="35"/>
      <c r="G49" s="35"/>
      <c r="H49" s="35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7"/>
      <c r="AA49" s="37"/>
    </row>
    <row r="50" spans="1:27" x14ac:dyDescent="0.25">
      <c r="A50" s="37"/>
      <c r="B50" s="37"/>
      <c r="C50" s="35"/>
      <c r="D50" s="38"/>
      <c r="E50" s="35"/>
      <c r="F50" s="35"/>
      <c r="G50" s="35"/>
      <c r="H50" s="35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7"/>
      <c r="AA50" s="37"/>
    </row>
    <row r="51" spans="1:27" x14ac:dyDescent="0.25">
      <c r="A51" s="37"/>
      <c r="B51" s="37"/>
      <c r="C51" s="35"/>
      <c r="D51" s="38"/>
      <c r="E51" s="35"/>
      <c r="F51" s="35"/>
      <c r="G51" s="35"/>
      <c r="H51" s="35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7"/>
      <c r="AA51" s="37"/>
    </row>
    <row r="52" spans="1:27" x14ac:dyDescent="0.25">
      <c r="A52" s="37"/>
      <c r="B52" s="37"/>
      <c r="C52" s="35"/>
      <c r="D52" s="38"/>
      <c r="E52" s="35"/>
      <c r="F52" s="35"/>
      <c r="G52" s="35"/>
      <c r="H52" s="35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7"/>
      <c r="AA52" s="37"/>
    </row>
    <row r="53" spans="1:27" x14ac:dyDescent="0.25">
      <c r="A53" s="37"/>
      <c r="B53" s="37"/>
      <c r="C53" s="35"/>
      <c r="D53" s="38"/>
      <c r="E53" s="35"/>
      <c r="F53" s="35"/>
      <c r="G53" s="35"/>
      <c r="H53" s="35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7"/>
      <c r="AA53" s="37"/>
    </row>
    <row r="54" spans="1:27" x14ac:dyDescent="0.25">
      <c r="A54" s="37"/>
      <c r="B54" s="37"/>
      <c r="C54" s="35"/>
      <c r="D54" s="38"/>
      <c r="E54" s="35"/>
      <c r="F54" s="35"/>
      <c r="G54" s="35"/>
      <c r="H54" s="35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7"/>
      <c r="AA54" s="37"/>
    </row>
    <row r="55" spans="1:27" x14ac:dyDescent="0.25">
      <c r="A55" s="37"/>
      <c r="B55" s="37"/>
      <c r="C55" s="35"/>
      <c r="D55" s="38"/>
      <c r="E55" s="35"/>
      <c r="F55" s="35"/>
      <c r="G55" s="35"/>
      <c r="H55" s="35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7"/>
      <c r="AA55" s="37"/>
    </row>
    <row r="56" spans="1:27" x14ac:dyDescent="0.25">
      <c r="A56" s="37"/>
      <c r="B56" s="37"/>
      <c r="C56" s="35"/>
      <c r="D56" s="38"/>
      <c r="E56" s="35"/>
      <c r="F56" s="35"/>
      <c r="G56" s="35"/>
      <c r="H56" s="35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7"/>
      <c r="AA56" s="37"/>
    </row>
    <row r="57" spans="1:27" x14ac:dyDescent="0.25">
      <c r="A57" s="37"/>
      <c r="B57" s="37"/>
      <c r="C57" s="35"/>
      <c r="D57" s="38"/>
      <c r="E57" s="35"/>
      <c r="F57" s="35"/>
      <c r="G57" s="35"/>
      <c r="H57" s="35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7"/>
      <c r="AA57" s="37"/>
    </row>
    <row r="58" spans="1:27" x14ac:dyDescent="0.25">
      <c r="A58" s="37"/>
      <c r="B58" s="37"/>
      <c r="C58" s="35"/>
      <c r="D58" s="38"/>
      <c r="E58" s="35"/>
      <c r="F58" s="35"/>
      <c r="G58" s="35"/>
      <c r="H58" s="35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7"/>
      <c r="AA58" s="37"/>
    </row>
    <row r="59" spans="1:27" x14ac:dyDescent="0.25">
      <c r="A59" s="37"/>
      <c r="B59" s="37"/>
      <c r="C59" s="35"/>
      <c r="D59" s="38"/>
      <c r="E59" s="35"/>
      <c r="F59" s="35"/>
      <c r="G59" s="35"/>
      <c r="H59" s="35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7"/>
      <c r="AA59" s="37"/>
    </row>
    <row r="60" spans="1:27" x14ac:dyDescent="0.25">
      <c r="A60" s="37"/>
      <c r="B60" s="37"/>
      <c r="C60" s="35"/>
      <c r="D60" s="38"/>
      <c r="E60" s="35"/>
      <c r="F60" s="35"/>
      <c r="G60" s="35"/>
      <c r="H60" s="35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7"/>
      <c r="AA60" s="37"/>
    </row>
    <row r="61" spans="1:27" x14ac:dyDescent="0.25">
      <c r="A61" s="37"/>
      <c r="B61" s="37"/>
      <c r="C61" s="35"/>
      <c r="D61" s="38"/>
      <c r="E61" s="35"/>
      <c r="F61" s="35"/>
      <c r="G61" s="35"/>
      <c r="H61" s="35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7"/>
      <c r="AA61" s="37"/>
    </row>
    <row r="62" spans="1:27" x14ac:dyDescent="0.25">
      <c r="A62" s="37"/>
      <c r="B62" s="37"/>
      <c r="C62" s="35"/>
      <c r="D62" s="38"/>
      <c r="E62" s="35"/>
      <c r="F62" s="35"/>
      <c r="G62" s="35"/>
      <c r="H62" s="35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7"/>
      <c r="AA62" s="37"/>
    </row>
    <row r="63" spans="1:27" x14ac:dyDescent="0.25">
      <c r="A63" s="37"/>
      <c r="B63" s="37"/>
      <c r="C63" s="35"/>
      <c r="D63" s="38"/>
      <c r="E63" s="35"/>
      <c r="F63" s="35"/>
      <c r="G63" s="35"/>
      <c r="H63" s="35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7"/>
      <c r="AA63" s="37"/>
    </row>
    <row r="64" spans="1:27" x14ac:dyDescent="0.25">
      <c r="A64" s="37"/>
      <c r="B64" s="37"/>
      <c r="C64" s="35"/>
      <c r="D64" s="38"/>
      <c r="E64" s="35"/>
      <c r="F64" s="35"/>
      <c r="G64" s="35"/>
      <c r="H64" s="35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7"/>
      <c r="AA64" s="37"/>
    </row>
    <row r="65" spans="1:27" x14ac:dyDescent="0.25">
      <c r="A65" s="37"/>
      <c r="B65" s="37"/>
      <c r="C65" s="35"/>
      <c r="D65" s="38"/>
      <c r="E65" s="35"/>
      <c r="F65" s="35"/>
      <c r="G65" s="35"/>
      <c r="H65" s="35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7"/>
      <c r="AA65" s="37"/>
    </row>
    <row r="66" spans="1:27" x14ac:dyDescent="0.25">
      <c r="A66" s="37"/>
      <c r="B66" s="37"/>
      <c r="C66" s="35"/>
      <c r="D66" s="38"/>
      <c r="E66" s="35"/>
      <c r="F66" s="35"/>
      <c r="G66" s="35"/>
      <c r="H66" s="35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7"/>
      <c r="AA66" s="37"/>
    </row>
    <row r="67" spans="1:27" x14ac:dyDescent="0.25">
      <c r="A67" s="37"/>
      <c r="B67" s="37"/>
      <c r="C67" s="35"/>
      <c r="D67" s="38"/>
      <c r="E67" s="35"/>
      <c r="F67" s="35"/>
      <c r="G67" s="35"/>
      <c r="H67" s="35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7"/>
      <c r="AA67" s="37"/>
    </row>
    <row r="68" spans="1:27" x14ac:dyDescent="0.25">
      <c r="A68" s="37"/>
      <c r="B68" s="37"/>
      <c r="C68" s="35"/>
      <c r="D68" s="38"/>
      <c r="E68" s="35"/>
      <c r="F68" s="35"/>
      <c r="G68" s="35"/>
      <c r="H68" s="35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7"/>
      <c r="AA68" s="37"/>
    </row>
    <row r="69" spans="1:27" x14ac:dyDescent="0.25">
      <c r="A69" s="37"/>
      <c r="B69" s="37"/>
      <c r="C69" s="35"/>
      <c r="D69" s="38"/>
      <c r="E69" s="35"/>
      <c r="F69" s="35"/>
      <c r="G69" s="35"/>
      <c r="H69" s="35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7"/>
      <c r="AA69" s="37"/>
    </row>
    <row r="70" spans="1:27" x14ac:dyDescent="0.25">
      <c r="A70" s="37"/>
      <c r="B70" s="37"/>
      <c r="C70" s="35"/>
      <c r="D70" s="38"/>
      <c r="E70" s="35"/>
      <c r="F70" s="35"/>
      <c r="G70" s="35"/>
      <c r="H70" s="35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7"/>
      <c r="AA70" s="37"/>
    </row>
    <row r="71" spans="1:27" x14ac:dyDescent="0.25">
      <c r="A71" s="37"/>
      <c r="B71" s="37"/>
      <c r="C71" s="35"/>
      <c r="D71" s="38"/>
      <c r="E71" s="35"/>
      <c r="F71" s="35"/>
      <c r="G71" s="35"/>
      <c r="H71" s="35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7"/>
      <c r="AA71" s="37"/>
    </row>
    <row r="72" spans="1:27" x14ac:dyDescent="0.25">
      <c r="A72" s="37"/>
      <c r="B72" s="37"/>
      <c r="C72" s="35"/>
      <c r="D72" s="38"/>
      <c r="E72" s="35"/>
      <c r="F72" s="35"/>
      <c r="G72" s="35"/>
      <c r="H72" s="35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7"/>
      <c r="AA72" s="37"/>
    </row>
    <row r="73" spans="1:27" x14ac:dyDescent="0.25">
      <c r="A73" s="37"/>
      <c r="B73" s="37"/>
      <c r="C73" s="35"/>
      <c r="D73" s="38"/>
      <c r="E73" s="35"/>
      <c r="F73" s="35"/>
      <c r="G73" s="35"/>
      <c r="H73" s="35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7"/>
      <c r="AA73" s="37"/>
    </row>
    <row r="74" spans="1:27" x14ac:dyDescent="0.25">
      <c r="A74" s="37"/>
      <c r="B74" s="37"/>
      <c r="C74" s="35"/>
      <c r="D74" s="38"/>
      <c r="E74" s="35"/>
      <c r="F74" s="35"/>
      <c r="G74" s="35"/>
      <c r="H74" s="35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7"/>
      <c r="AA74" s="37"/>
    </row>
    <row r="75" spans="1:27" x14ac:dyDescent="0.25">
      <c r="A75" s="37"/>
      <c r="B75" s="37"/>
      <c r="C75" s="35"/>
      <c r="D75" s="38"/>
      <c r="E75" s="35"/>
      <c r="F75" s="35"/>
      <c r="G75" s="35"/>
      <c r="H75" s="35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7"/>
      <c r="AA75" s="37"/>
    </row>
    <row r="76" spans="1:27" x14ac:dyDescent="0.25">
      <c r="A76" s="37"/>
      <c r="B76" s="37"/>
      <c r="C76" s="35"/>
      <c r="D76" s="38"/>
      <c r="E76" s="35"/>
      <c r="F76" s="35"/>
      <c r="G76" s="35"/>
      <c r="H76" s="35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7"/>
      <c r="AA76" s="37"/>
    </row>
    <row r="77" spans="1:27" x14ac:dyDescent="0.25">
      <c r="A77" s="37"/>
      <c r="B77" s="37"/>
      <c r="C77" s="35"/>
      <c r="D77" s="38"/>
      <c r="E77" s="35"/>
      <c r="F77" s="35"/>
      <c r="G77" s="35"/>
      <c r="H77" s="35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7"/>
      <c r="AA77" s="37"/>
    </row>
    <row r="78" spans="1:27" x14ac:dyDescent="0.25">
      <c r="A78" s="37"/>
      <c r="B78" s="37"/>
      <c r="C78" s="35"/>
      <c r="D78" s="38"/>
      <c r="E78" s="35"/>
      <c r="F78" s="35"/>
      <c r="G78" s="35"/>
      <c r="H78" s="35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7"/>
      <c r="AA78" s="37"/>
    </row>
    <row r="79" spans="1:27" x14ac:dyDescent="0.25">
      <c r="A79" s="37"/>
      <c r="B79" s="37"/>
      <c r="C79" s="35"/>
      <c r="D79" s="38"/>
      <c r="E79" s="35"/>
      <c r="F79" s="35"/>
      <c r="G79" s="35"/>
      <c r="H79" s="35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7"/>
      <c r="AA79" s="37"/>
    </row>
    <row r="80" spans="1:27" x14ac:dyDescent="0.25">
      <c r="A80" s="37"/>
      <c r="B80" s="37"/>
      <c r="C80" s="35"/>
      <c r="D80" s="38"/>
      <c r="E80" s="35"/>
      <c r="F80" s="35"/>
      <c r="G80" s="35"/>
      <c r="H80" s="35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7"/>
      <c r="AA80" s="37"/>
    </row>
    <row r="81" spans="1:27" x14ac:dyDescent="0.25">
      <c r="A81" s="37"/>
      <c r="B81" s="37"/>
      <c r="C81" s="35"/>
      <c r="D81" s="38"/>
      <c r="E81" s="35"/>
      <c r="F81" s="35"/>
      <c r="G81" s="35"/>
      <c r="H81" s="35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7"/>
      <c r="AA81" s="37"/>
    </row>
    <row r="82" spans="1:27" x14ac:dyDescent="0.25">
      <c r="A82" s="37"/>
      <c r="B82" s="37"/>
      <c r="C82" s="35"/>
      <c r="D82" s="38"/>
      <c r="E82" s="35"/>
      <c r="F82" s="35"/>
      <c r="G82" s="35"/>
      <c r="H82" s="35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7"/>
      <c r="AA82" s="37"/>
    </row>
    <row r="83" spans="1:27" x14ac:dyDescent="0.25">
      <c r="A83" s="37"/>
      <c r="B83" s="37"/>
      <c r="C83" s="35"/>
      <c r="D83" s="38"/>
      <c r="E83" s="35"/>
      <c r="F83" s="35"/>
      <c r="G83" s="35"/>
      <c r="H83" s="35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7"/>
      <c r="AA83" s="37"/>
    </row>
    <row r="84" spans="1:27" x14ac:dyDescent="0.25">
      <c r="A84" s="37"/>
      <c r="B84" s="37"/>
      <c r="C84" s="35"/>
      <c r="D84" s="38"/>
      <c r="E84" s="35"/>
      <c r="F84" s="35"/>
      <c r="G84" s="35"/>
      <c r="H84" s="35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7"/>
      <c r="AA84" s="37"/>
    </row>
    <row r="85" spans="1:27" x14ac:dyDescent="0.25">
      <c r="A85" s="37"/>
      <c r="B85" s="37"/>
      <c r="C85" s="35"/>
      <c r="D85" s="38"/>
      <c r="E85" s="35"/>
      <c r="F85" s="35"/>
      <c r="G85" s="35"/>
      <c r="H85" s="35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7"/>
      <c r="AA85" s="37"/>
    </row>
    <row r="86" spans="1:27" x14ac:dyDescent="0.25">
      <c r="A86" s="37"/>
      <c r="B86" s="37"/>
      <c r="C86" s="35"/>
      <c r="D86" s="38"/>
      <c r="E86" s="35"/>
      <c r="F86" s="35"/>
      <c r="G86" s="35"/>
      <c r="H86" s="35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7"/>
      <c r="AA86" s="37"/>
    </row>
    <row r="87" spans="1:27" x14ac:dyDescent="0.25">
      <c r="A87" s="37"/>
      <c r="B87" s="37"/>
      <c r="C87" s="35"/>
      <c r="D87" s="38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</row>
    <row r="88" spans="1:27" x14ac:dyDescent="0.25">
      <c r="A88" s="37"/>
      <c r="B88" s="37"/>
      <c r="C88" s="35"/>
      <c r="D88" s="38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</row>
    <row r="89" spans="1:27" x14ac:dyDescent="0.25">
      <c r="A89" s="37"/>
      <c r="B89" s="37"/>
      <c r="C89" s="35"/>
      <c r="D89" s="38"/>
      <c r="E89" s="35"/>
      <c r="F89" s="35"/>
      <c r="G89" s="35"/>
      <c r="H89" s="35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7"/>
      <c r="AA89" s="37"/>
    </row>
    <row r="90" spans="1:27" x14ac:dyDescent="0.25">
      <c r="A90" s="37"/>
      <c r="B90" s="37"/>
      <c r="C90" s="35"/>
      <c r="D90" s="38"/>
      <c r="E90" s="35"/>
      <c r="F90" s="35"/>
      <c r="G90" s="35"/>
      <c r="H90" s="35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7"/>
      <c r="AA90" s="37"/>
    </row>
    <row r="91" spans="1:27" x14ac:dyDescent="0.25">
      <c r="A91" s="159"/>
      <c r="B91" s="159"/>
      <c r="C91" s="156"/>
      <c r="D91" s="156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</row>
    <row r="92" spans="1:27" x14ac:dyDescent="0.25">
      <c r="A92" s="159"/>
      <c r="B92" s="159"/>
      <c r="C92" s="156"/>
      <c r="D92" s="156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</row>
    <row r="93" spans="1:27" x14ac:dyDescent="0.25">
      <c r="A93" s="159"/>
      <c r="B93" s="159"/>
      <c r="C93" s="156"/>
      <c r="D93" s="156"/>
      <c r="E93" s="156"/>
      <c r="F93" s="35"/>
      <c r="G93" s="35"/>
      <c r="H93" s="35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7"/>
      <c r="AA93" s="37"/>
    </row>
    <row r="94" spans="1:27" x14ac:dyDescent="0.25">
      <c r="A94" s="159"/>
      <c r="B94" s="159"/>
      <c r="C94" s="156"/>
      <c r="D94" s="156"/>
      <c r="E94" s="156"/>
      <c r="F94" s="35"/>
      <c r="G94" s="35"/>
      <c r="H94" s="35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7"/>
      <c r="AA94" s="37"/>
    </row>
    <row r="95" spans="1:27" x14ac:dyDescent="0.25">
      <c r="A95" s="37"/>
      <c r="B95" s="37"/>
      <c r="C95" s="156"/>
      <c r="D95" s="156"/>
      <c r="E95" s="35"/>
      <c r="F95" s="35"/>
      <c r="G95" s="35"/>
      <c r="H95" s="35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7"/>
      <c r="AA95" s="37"/>
    </row>
    <row r="96" spans="1:27" x14ac:dyDescent="0.25">
      <c r="A96" s="37"/>
      <c r="B96" s="37"/>
      <c r="C96" s="35"/>
      <c r="D96" s="38"/>
      <c r="E96" s="35"/>
      <c r="F96" s="35"/>
      <c r="G96" s="35"/>
      <c r="H96" s="35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7"/>
      <c r="AA96" s="37"/>
    </row>
    <row r="97" spans="1:27" x14ac:dyDescent="0.25">
      <c r="A97" s="37"/>
      <c r="B97" s="37"/>
      <c r="C97" s="35"/>
      <c r="D97" s="38"/>
      <c r="E97" s="35"/>
      <c r="F97" s="35"/>
      <c r="G97" s="35"/>
      <c r="H97" s="35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7"/>
      <c r="AA97" s="37"/>
    </row>
    <row r="98" spans="1:27" x14ac:dyDescent="0.25">
      <c r="A98" s="37"/>
      <c r="B98" s="37"/>
      <c r="C98" s="35"/>
      <c r="D98" s="38"/>
      <c r="E98" s="35"/>
      <c r="F98" s="35"/>
      <c r="G98" s="35"/>
      <c r="H98" s="35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7"/>
      <c r="AA98" s="37"/>
    </row>
    <row r="99" spans="1:27" x14ac:dyDescent="0.25">
      <c r="A99" s="37"/>
      <c r="B99" s="37"/>
      <c r="C99" s="35"/>
      <c r="D99" s="38"/>
      <c r="E99" s="35"/>
      <c r="F99" s="35"/>
      <c r="G99" s="35"/>
      <c r="H99" s="35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7"/>
      <c r="AA99" s="37"/>
    </row>
    <row r="100" spans="1:27" x14ac:dyDescent="0.25">
      <c r="A100" s="37"/>
      <c r="B100" s="37"/>
      <c r="C100" s="35"/>
      <c r="D100" s="38"/>
      <c r="E100" s="35"/>
      <c r="F100" s="35"/>
      <c r="G100" s="35"/>
      <c r="H100" s="35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7"/>
      <c r="AA100" s="37"/>
    </row>
    <row r="101" spans="1:27" x14ac:dyDescent="0.25">
      <c r="A101" s="37"/>
      <c r="B101" s="37"/>
      <c r="C101" s="35"/>
      <c r="D101" s="38"/>
      <c r="E101" s="35"/>
      <c r="F101" s="35"/>
      <c r="G101" s="35"/>
      <c r="H101" s="35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7"/>
      <c r="AA101" s="37"/>
    </row>
    <row r="102" spans="1:27" x14ac:dyDescent="0.25">
      <c r="A102" s="37"/>
      <c r="B102" s="37"/>
      <c r="C102" s="35"/>
      <c r="D102" s="38"/>
      <c r="E102" s="35"/>
      <c r="F102" s="35"/>
      <c r="G102" s="35"/>
      <c r="H102" s="35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7"/>
      <c r="AA102" s="37"/>
    </row>
    <row r="103" spans="1:27" x14ac:dyDescent="0.25">
      <c r="A103" s="37"/>
      <c r="B103" s="37"/>
      <c r="C103" s="35"/>
      <c r="D103" s="38"/>
      <c r="E103" s="35"/>
      <c r="F103" s="35"/>
      <c r="G103" s="35"/>
      <c r="H103" s="35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7"/>
      <c r="AA103" s="37"/>
    </row>
    <row r="104" spans="1:27" x14ac:dyDescent="0.25">
      <c r="A104" s="37"/>
      <c r="B104" s="37"/>
      <c r="C104" s="35"/>
      <c r="D104" s="38"/>
      <c r="E104" s="35"/>
      <c r="F104" s="35"/>
      <c r="G104" s="35"/>
      <c r="H104" s="35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7"/>
      <c r="AA104" s="37"/>
    </row>
    <row r="105" spans="1:27" x14ac:dyDescent="0.25">
      <c r="A105" s="37"/>
      <c r="B105" s="37"/>
      <c r="C105" s="35"/>
      <c r="D105" s="38"/>
      <c r="E105" s="35"/>
      <c r="F105" s="35"/>
      <c r="G105" s="35"/>
      <c r="H105" s="35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7"/>
      <c r="AA105" s="37"/>
    </row>
    <row r="106" spans="1:27" x14ac:dyDescent="0.25">
      <c r="A106" s="37"/>
      <c r="B106" s="37"/>
      <c r="C106" s="35"/>
      <c r="D106" s="38"/>
      <c r="E106" s="35"/>
      <c r="F106" s="35"/>
      <c r="G106" s="35"/>
      <c r="H106" s="35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7"/>
      <c r="AA106" s="37"/>
    </row>
    <row r="107" spans="1:27" x14ac:dyDescent="0.25">
      <c r="A107" s="37"/>
      <c r="B107" s="37"/>
      <c r="C107" s="35"/>
      <c r="D107" s="38"/>
      <c r="E107" s="35"/>
      <c r="F107" s="35"/>
      <c r="G107" s="35"/>
      <c r="H107" s="35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7"/>
      <c r="AA107" s="37"/>
    </row>
    <row r="108" spans="1:27" x14ac:dyDescent="0.25">
      <c r="A108" s="37"/>
      <c r="B108" s="37"/>
      <c r="C108" s="35"/>
      <c r="D108" s="38"/>
      <c r="E108" s="35"/>
      <c r="F108" s="35"/>
      <c r="G108" s="35"/>
      <c r="H108" s="35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7"/>
      <c r="AA108" s="37"/>
    </row>
    <row r="109" spans="1:27" x14ac:dyDescent="0.25">
      <c r="A109" s="37"/>
      <c r="B109" s="37"/>
      <c r="C109" s="35"/>
      <c r="D109" s="38"/>
      <c r="E109" s="35"/>
      <c r="F109" s="35"/>
      <c r="G109" s="35"/>
      <c r="H109" s="35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7"/>
      <c r="AA109" s="37"/>
    </row>
    <row r="110" spans="1:27" x14ac:dyDescent="0.25">
      <c r="A110" s="37"/>
      <c r="B110" s="37"/>
      <c r="C110" s="35"/>
      <c r="D110" s="38"/>
      <c r="E110" s="35"/>
      <c r="F110" s="35"/>
      <c r="G110" s="35"/>
      <c r="H110" s="35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7"/>
      <c r="AA110" s="37"/>
    </row>
    <row r="111" spans="1:27" x14ac:dyDescent="0.25">
      <c r="A111" s="37"/>
      <c r="B111" s="37"/>
      <c r="C111" s="35"/>
      <c r="D111" s="38"/>
      <c r="E111" s="35"/>
      <c r="F111" s="35"/>
      <c r="G111" s="35"/>
      <c r="H111" s="35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7"/>
      <c r="AA111" s="37"/>
    </row>
    <row r="112" spans="1:27" x14ac:dyDescent="0.25">
      <c r="A112" s="37"/>
      <c r="B112" s="37"/>
      <c r="C112" s="35"/>
      <c r="D112" s="38"/>
      <c r="E112" s="35"/>
      <c r="F112" s="35"/>
      <c r="G112" s="35"/>
      <c r="H112" s="35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7"/>
      <c r="AA112" s="37"/>
    </row>
    <row r="113" spans="1:27" x14ac:dyDescent="0.25">
      <c r="A113" s="37"/>
      <c r="B113" s="37"/>
      <c r="C113" s="35"/>
      <c r="D113" s="38"/>
      <c r="E113" s="35"/>
      <c r="F113" s="35"/>
      <c r="G113" s="35"/>
      <c r="H113" s="35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7"/>
      <c r="AA113" s="37"/>
    </row>
    <row r="114" spans="1:27" x14ac:dyDescent="0.25">
      <c r="A114" s="37"/>
      <c r="B114" s="37"/>
      <c r="C114" s="35"/>
      <c r="D114" s="38"/>
      <c r="E114" s="35"/>
      <c r="F114" s="35"/>
      <c r="G114" s="35"/>
      <c r="H114" s="35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7"/>
      <c r="AA114" s="37"/>
    </row>
    <row r="115" spans="1:27" x14ac:dyDescent="0.25">
      <c r="A115" s="37"/>
      <c r="B115" s="37"/>
      <c r="C115" s="35"/>
      <c r="D115" s="38"/>
      <c r="E115" s="35"/>
      <c r="F115" s="35"/>
      <c r="G115" s="35"/>
      <c r="H115" s="35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7"/>
      <c r="AA115" s="37"/>
    </row>
    <row r="116" spans="1:27" x14ac:dyDescent="0.25">
      <c r="A116" s="37"/>
      <c r="B116" s="37"/>
      <c r="C116" s="35"/>
      <c r="D116" s="38"/>
      <c r="E116" s="35"/>
      <c r="F116" s="35"/>
      <c r="G116" s="35"/>
      <c r="H116" s="35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7"/>
      <c r="AA116" s="37"/>
    </row>
    <row r="117" spans="1:27" x14ac:dyDescent="0.25">
      <c r="A117" s="37"/>
      <c r="B117" s="37"/>
      <c r="C117" s="35"/>
      <c r="D117" s="38"/>
      <c r="E117" s="35"/>
      <c r="F117" s="35"/>
      <c r="G117" s="35"/>
      <c r="H117" s="35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7"/>
      <c r="AA117" s="37"/>
    </row>
    <row r="118" spans="1:27" x14ac:dyDescent="0.25">
      <c r="A118" s="37"/>
      <c r="B118" s="37"/>
      <c r="C118" s="35"/>
      <c r="D118" s="38"/>
      <c r="E118" s="35"/>
      <c r="F118" s="35"/>
      <c r="G118" s="35"/>
      <c r="H118" s="35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7"/>
      <c r="AA118" s="37"/>
    </row>
    <row r="119" spans="1:27" x14ac:dyDescent="0.25">
      <c r="A119" s="37"/>
      <c r="B119" s="37"/>
      <c r="C119" s="35"/>
      <c r="D119" s="38"/>
      <c r="E119" s="35"/>
      <c r="F119" s="35"/>
      <c r="G119" s="35"/>
      <c r="H119" s="35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7"/>
      <c r="AA119" s="37"/>
    </row>
    <row r="120" spans="1:27" x14ac:dyDescent="0.25">
      <c r="A120" s="37"/>
      <c r="B120" s="37"/>
      <c r="C120" s="35"/>
      <c r="D120" s="38"/>
      <c r="E120" s="35"/>
      <c r="F120" s="35"/>
      <c r="G120" s="35"/>
      <c r="H120" s="35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7"/>
      <c r="AA120" s="37"/>
    </row>
    <row r="121" spans="1:27" x14ac:dyDescent="0.25">
      <c r="A121" s="37"/>
      <c r="B121" s="37"/>
      <c r="C121" s="35"/>
      <c r="D121" s="38"/>
      <c r="E121" s="35"/>
      <c r="F121" s="35"/>
      <c r="G121" s="35"/>
      <c r="H121" s="35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7"/>
      <c r="AA121" s="37"/>
    </row>
    <row r="122" spans="1:27" x14ac:dyDescent="0.25">
      <c r="A122" s="37"/>
      <c r="B122" s="37"/>
      <c r="C122" s="35"/>
      <c r="D122" s="38"/>
      <c r="E122" s="35"/>
      <c r="F122" s="35"/>
      <c r="G122" s="35"/>
      <c r="H122" s="35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7"/>
      <c r="AA122" s="37"/>
    </row>
    <row r="123" spans="1:27" x14ac:dyDescent="0.25">
      <c r="A123" s="37"/>
      <c r="B123" s="37"/>
      <c r="C123" s="35"/>
      <c r="D123" s="38"/>
      <c r="E123" s="35"/>
      <c r="F123" s="35"/>
      <c r="G123" s="35"/>
      <c r="H123" s="35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7"/>
      <c r="AA123" s="37"/>
    </row>
    <row r="124" spans="1:27" x14ac:dyDescent="0.25">
      <c r="A124" s="37"/>
      <c r="B124" s="37"/>
      <c r="C124" s="35"/>
      <c r="D124" s="38"/>
      <c r="E124" s="35"/>
      <c r="F124" s="35"/>
      <c r="G124" s="35"/>
      <c r="H124" s="35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7"/>
      <c r="AA124" s="37"/>
    </row>
    <row r="125" spans="1:27" x14ac:dyDescent="0.25">
      <c r="A125" s="37"/>
      <c r="B125" s="37"/>
      <c r="C125" s="35"/>
      <c r="D125" s="38"/>
      <c r="E125" s="35"/>
      <c r="F125" s="35"/>
      <c r="G125" s="35"/>
      <c r="H125" s="35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7"/>
      <c r="AA125" s="37"/>
    </row>
    <row r="126" spans="1:27" x14ac:dyDescent="0.25">
      <c r="A126" s="37"/>
      <c r="B126" s="37"/>
      <c r="C126" s="35"/>
      <c r="D126" s="38"/>
      <c r="E126" s="35"/>
      <c r="F126" s="35"/>
      <c r="G126" s="35"/>
      <c r="H126" s="35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7"/>
      <c r="AA126" s="37"/>
    </row>
    <row r="127" spans="1:27" x14ac:dyDescent="0.25">
      <c r="A127" s="37"/>
      <c r="B127" s="37"/>
      <c r="C127" s="35"/>
      <c r="D127" s="38"/>
      <c r="E127" s="35"/>
      <c r="F127" s="35"/>
      <c r="G127" s="35"/>
      <c r="H127" s="35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7"/>
      <c r="AA127" s="37"/>
    </row>
    <row r="128" spans="1:27" x14ac:dyDescent="0.25">
      <c r="A128" s="37"/>
      <c r="B128" s="37"/>
      <c r="C128" s="35"/>
      <c r="D128" s="38"/>
      <c r="E128" s="35"/>
      <c r="F128" s="35"/>
      <c r="G128" s="35"/>
      <c r="H128" s="35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7"/>
      <c r="AA128" s="37"/>
    </row>
    <row r="129" spans="1:27" x14ac:dyDescent="0.25">
      <c r="A129" s="37"/>
      <c r="B129" s="37"/>
      <c r="C129" s="35"/>
      <c r="D129" s="38"/>
      <c r="E129" s="35"/>
      <c r="F129" s="35"/>
      <c r="G129" s="35"/>
      <c r="H129" s="35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7"/>
      <c r="AA129" s="37"/>
    </row>
    <row r="130" spans="1:27" x14ac:dyDescent="0.25">
      <c r="A130" s="37"/>
      <c r="B130" s="37"/>
      <c r="C130" s="35"/>
      <c r="D130" s="38"/>
      <c r="E130" s="35"/>
      <c r="F130" s="35"/>
      <c r="G130" s="35"/>
      <c r="H130" s="35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7"/>
      <c r="AA130" s="37"/>
    </row>
    <row r="131" spans="1:27" x14ac:dyDescent="0.25">
      <c r="A131" s="37"/>
      <c r="B131" s="37"/>
      <c r="C131" s="35"/>
      <c r="D131" s="38"/>
      <c r="E131" s="35"/>
      <c r="F131" s="35"/>
      <c r="G131" s="35"/>
      <c r="H131" s="35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7"/>
      <c r="AA131" s="37"/>
    </row>
    <row r="132" spans="1:27" x14ac:dyDescent="0.25">
      <c r="A132" s="37"/>
      <c r="B132" s="37"/>
      <c r="C132" s="35"/>
      <c r="D132" s="38"/>
      <c r="E132" s="35"/>
      <c r="F132" s="35"/>
      <c r="G132" s="35"/>
      <c r="H132" s="35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7"/>
      <c r="AA132" s="37"/>
    </row>
    <row r="133" spans="1:27" x14ac:dyDescent="0.25">
      <c r="A133" s="37"/>
      <c r="B133" s="37"/>
      <c r="C133" s="35"/>
      <c r="D133" s="38"/>
      <c r="E133" s="35"/>
      <c r="F133" s="35"/>
      <c r="G133" s="35"/>
      <c r="H133" s="35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7"/>
      <c r="AA133" s="37"/>
    </row>
    <row r="134" spans="1:27" x14ac:dyDescent="0.25">
      <c r="A134" s="37"/>
      <c r="B134" s="37"/>
      <c r="C134" s="35"/>
      <c r="D134" s="38"/>
      <c r="E134" s="35"/>
      <c r="F134" s="35"/>
      <c r="G134" s="35"/>
      <c r="H134" s="35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7"/>
      <c r="AA134" s="37"/>
    </row>
    <row r="135" spans="1:27" x14ac:dyDescent="0.25">
      <c r="A135" s="37"/>
      <c r="B135" s="37"/>
      <c r="C135" s="35"/>
      <c r="D135" s="38"/>
      <c r="E135" s="35"/>
      <c r="F135" s="35"/>
      <c r="G135" s="35"/>
      <c r="H135" s="35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7"/>
      <c r="AA135" s="37"/>
    </row>
    <row r="136" spans="1:27" x14ac:dyDescent="0.25">
      <c r="A136" s="37"/>
      <c r="B136" s="37"/>
      <c r="C136" s="35"/>
      <c r="D136" s="38"/>
      <c r="E136" s="35"/>
      <c r="F136" s="35"/>
      <c r="G136" s="35"/>
      <c r="H136" s="35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7"/>
      <c r="AA136" s="37"/>
    </row>
    <row r="137" spans="1:27" x14ac:dyDescent="0.25">
      <c r="A137" s="37"/>
      <c r="B137" s="37"/>
      <c r="C137" s="35"/>
      <c r="D137" s="38"/>
      <c r="E137" s="35"/>
      <c r="F137" s="35"/>
      <c r="G137" s="35"/>
      <c r="H137" s="35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7"/>
      <c r="AA137" s="37"/>
    </row>
    <row r="138" spans="1:27" x14ac:dyDescent="0.25">
      <c r="A138" s="37"/>
      <c r="B138" s="37"/>
      <c r="C138" s="35"/>
      <c r="D138" s="38"/>
      <c r="E138" s="35"/>
      <c r="F138" s="35"/>
      <c r="G138" s="35"/>
      <c r="H138" s="35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7"/>
      <c r="AA138" s="37"/>
    </row>
    <row r="139" spans="1:27" x14ac:dyDescent="0.25">
      <c r="A139" s="37"/>
      <c r="B139" s="37"/>
      <c r="C139" s="35"/>
      <c r="D139" s="38"/>
      <c r="E139" s="35"/>
      <c r="F139" s="35"/>
      <c r="G139" s="35"/>
      <c r="H139" s="35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7"/>
      <c r="AA139" s="37"/>
    </row>
    <row r="140" spans="1:27" x14ac:dyDescent="0.25">
      <c r="A140" s="37"/>
      <c r="B140" s="37"/>
      <c r="C140" s="35"/>
      <c r="D140" s="38"/>
      <c r="E140" s="35"/>
      <c r="F140" s="35"/>
      <c r="G140" s="35"/>
      <c r="H140" s="35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7"/>
      <c r="AA140" s="37"/>
    </row>
    <row r="141" spans="1:27" x14ac:dyDescent="0.25">
      <c r="A141" s="37"/>
      <c r="B141" s="37"/>
      <c r="C141" s="35"/>
      <c r="D141" s="38"/>
      <c r="E141" s="35"/>
      <c r="F141" s="35"/>
      <c r="G141" s="35"/>
      <c r="H141" s="35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7"/>
      <c r="AA141" s="37"/>
    </row>
    <row r="142" spans="1:27" x14ac:dyDescent="0.25">
      <c r="A142" s="37"/>
      <c r="B142" s="37"/>
      <c r="C142" s="35"/>
      <c r="D142" s="38"/>
      <c r="E142" s="35"/>
      <c r="F142" s="35"/>
      <c r="G142" s="35"/>
      <c r="H142" s="35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7"/>
      <c r="AA142" s="37"/>
    </row>
    <row r="143" spans="1:27" x14ac:dyDescent="0.25">
      <c r="A143" s="37"/>
      <c r="B143" s="37"/>
      <c r="C143" s="35"/>
      <c r="D143" s="38"/>
      <c r="E143" s="35"/>
      <c r="F143" s="35"/>
      <c r="G143" s="35"/>
      <c r="H143" s="35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7"/>
      <c r="AA143" s="37"/>
    </row>
    <row r="144" spans="1:27" x14ac:dyDescent="0.25">
      <c r="A144" s="37"/>
      <c r="B144" s="37"/>
      <c r="C144" s="35"/>
      <c r="D144" s="38"/>
      <c r="E144" s="35"/>
      <c r="F144" s="35"/>
      <c r="G144" s="35"/>
      <c r="H144" s="35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7"/>
      <c r="AA144" s="37"/>
    </row>
    <row r="145" spans="1:27" x14ac:dyDescent="0.25">
      <c r="A145" s="37"/>
      <c r="B145" s="37"/>
      <c r="C145" s="35"/>
      <c r="D145" s="38"/>
      <c r="E145" s="35"/>
      <c r="F145" s="35"/>
      <c r="G145" s="35"/>
      <c r="H145" s="35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7"/>
      <c r="AA145" s="37"/>
    </row>
    <row r="146" spans="1:27" x14ac:dyDescent="0.25">
      <c r="A146" s="37"/>
      <c r="B146" s="37"/>
      <c r="C146" s="35"/>
      <c r="D146" s="38"/>
      <c r="E146" s="35"/>
      <c r="F146" s="35"/>
      <c r="G146" s="35"/>
      <c r="H146" s="35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7"/>
      <c r="AA146" s="37"/>
    </row>
    <row r="147" spans="1:27" x14ac:dyDescent="0.25">
      <c r="A147" s="37"/>
      <c r="B147" s="37"/>
      <c r="C147" s="35"/>
      <c r="D147" s="38"/>
      <c r="E147" s="35"/>
      <c r="F147" s="35"/>
      <c r="G147" s="35"/>
      <c r="H147" s="35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7"/>
      <c r="AA147" s="37"/>
    </row>
    <row r="148" spans="1:27" x14ac:dyDescent="0.25">
      <c r="A148" s="37"/>
      <c r="B148" s="37"/>
      <c r="C148" s="35"/>
      <c r="D148" s="38"/>
      <c r="E148" s="35"/>
      <c r="F148" s="35"/>
      <c r="G148" s="35"/>
      <c r="H148" s="35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7"/>
      <c r="AA148" s="37"/>
    </row>
    <row r="149" spans="1:27" x14ac:dyDescent="0.25">
      <c r="A149" s="37"/>
      <c r="B149" s="37"/>
      <c r="C149" s="35"/>
      <c r="D149" s="38"/>
      <c r="E149" s="35"/>
      <c r="F149" s="35"/>
      <c r="G149" s="35"/>
      <c r="H149" s="35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7"/>
      <c r="AA149" s="37"/>
    </row>
    <row r="150" spans="1:27" x14ac:dyDescent="0.25">
      <c r="A150" s="37"/>
      <c r="B150" s="37"/>
      <c r="C150" s="35"/>
      <c r="D150" s="38"/>
      <c r="E150" s="35"/>
      <c r="F150" s="35"/>
      <c r="G150" s="35"/>
      <c r="H150" s="35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7"/>
      <c r="AA150" s="37"/>
    </row>
    <row r="151" spans="1:27" x14ac:dyDescent="0.25">
      <c r="A151" s="37"/>
      <c r="B151" s="37"/>
      <c r="C151" s="35"/>
      <c r="D151" s="38"/>
      <c r="E151" s="35"/>
      <c r="F151" s="35"/>
      <c r="G151" s="35"/>
      <c r="H151" s="35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7"/>
      <c r="AA151" s="37"/>
    </row>
    <row r="152" spans="1:27" x14ac:dyDescent="0.25">
      <c r="A152" s="37"/>
      <c r="B152" s="37"/>
      <c r="C152" s="35"/>
      <c r="D152" s="38"/>
      <c r="E152" s="35"/>
      <c r="F152" s="35"/>
      <c r="G152" s="35"/>
      <c r="H152" s="35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7"/>
      <c r="AA152" s="37"/>
    </row>
    <row r="153" spans="1:27" x14ac:dyDescent="0.25">
      <c r="A153" s="37"/>
      <c r="B153" s="37"/>
      <c r="C153" s="35"/>
      <c r="D153" s="38"/>
      <c r="E153" s="35"/>
      <c r="F153" s="35"/>
      <c r="G153" s="35"/>
      <c r="H153" s="35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7"/>
      <c r="AA153" s="37"/>
    </row>
    <row r="154" spans="1:27" x14ac:dyDescent="0.25">
      <c r="A154" s="37"/>
      <c r="B154" s="37"/>
      <c r="C154" s="35"/>
      <c r="D154" s="38"/>
      <c r="E154" s="35"/>
      <c r="F154" s="35"/>
      <c r="G154" s="35"/>
      <c r="H154" s="35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7"/>
      <c r="AA154" s="37"/>
    </row>
    <row r="155" spans="1:27" x14ac:dyDescent="0.25">
      <c r="A155" s="37"/>
      <c r="B155" s="37"/>
      <c r="C155" s="35"/>
      <c r="D155" s="38"/>
      <c r="E155" s="35"/>
      <c r="F155" s="35"/>
      <c r="G155" s="35"/>
      <c r="H155" s="35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7"/>
      <c r="AA155" s="37"/>
    </row>
    <row r="156" spans="1:27" x14ac:dyDescent="0.25">
      <c r="A156" s="37"/>
      <c r="B156" s="37"/>
      <c r="C156" s="35"/>
      <c r="D156" s="38"/>
      <c r="E156" s="35"/>
      <c r="F156" s="35"/>
      <c r="G156" s="35"/>
      <c r="H156" s="35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7"/>
      <c r="AA156" s="37"/>
    </row>
    <row r="157" spans="1:27" x14ac:dyDescent="0.25">
      <c r="A157" s="37"/>
      <c r="B157" s="37"/>
      <c r="C157" s="35"/>
      <c r="D157" s="38"/>
      <c r="E157" s="35"/>
      <c r="F157" s="35"/>
      <c r="G157" s="35"/>
      <c r="H157" s="35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7"/>
      <c r="AA157" s="37"/>
    </row>
    <row r="158" spans="1:27" x14ac:dyDescent="0.25">
      <c r="A158" s="37"/>
      <c r="B158" s="37"/>
      <c r="C158" s="35"/>
      <c r="D158" s="38"/>
      <c r="E158" s="35"/>
      <c r="F158" s="35"/>
      <c r="G158" s="35"/>
      <c r="H158" s="35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7"/>
      <c r="AA158" s="37"/>
    </row>
    <row r="159" spans="1:27" x14ac:dyDescent="0.25">
      <c r="A159" s="37"/>
      <c r="B159" s="37"/>
      <c r="C159" s="35"/>
      <c r="D159" s="38"/>
      <c r="E159" s="35"/>
      <c r="F159" s="35"/>
      <c r="G159" s="35"/>
      <c r="H159" s="35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7"/>
      <c r="AA159" s="37"/>
    </row>
    <row r="160" spans="1:27" x14ac:dyDescent="0.25">
      <c r="A160" s="37"/>
      <c r="B160" s="37"/>
      <c r="C160" s="35"/>
      <c r="D160" s="38"/>
      <c r="E160" s="35"/>
      <c r="F160" s="35"/>
      <c r="G160" s="35"/>
      <c r="H160" s="35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7"/>
      <c r="AA160" s="37"/>
    </row>
    <row r="161" spans="1:27" x14ac:dyDescent="0.25">
      <c r="A161" s="37"/>
      <c r="B161" s="37"/>
      <c r="C161" s="35"/>
      <c r="D161" s="38"/>
      <c r="E161" s="35"/>
      <c r="F161" s="35"/>
      <c r="G161" s="35"/>
      <c r="H161" s="35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7"/>
      <c r="AA161" s="37"/>
    </row>
    <row r="162" spans="1:27" x14ac:dyDescent="0.25">
      <c r="A162" s="37"/>
      <c r="B162" s="37"/>
      <c r="C162" s="35"/>
      <c r="D162" s="38"/>
      <c r="E162" s="35"/>
      <c r="F162" s="35"/>
      <c r="G162" s="35"/>
      <c r="H162" s="35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7"/>
      <c r="AA162" s="37"/>
    </row>
    <row r="163" spans="1:27" x14ac:dyDescent="0.25">
      <c r="A163" s="37"/>
      <c r="B163" s="37"/>
      <c r="C163" s="35"/>
      <c r="D163" s="38"/>
      <c r="E163" s="35"/>
      <c r="F163" s="35"/>
      <c r="G163" s="35"/>
      <c r="H163" s="35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7"/>
      <c r="AA163" s="37"/>
    </row>
    <row r="164" spans="1:27" x14ac:dyDescent="0.25">
      <c r="A164" s="37"/>
      <c r="B164" s="37"/>
      <c r="C164" s="35"/>
      <c r="D164" s="38"/>
      <c r="E164" s="35"/>
      <c r="F164" s="35"/>
      <c r="G164" s="35"/>
      <c r="H164" s="35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7"/>
      <c r="AA164" s="37"/>
    </row>
    <row r="165" spans="1:27" x14ac:dyDescent="0.25">
      <c r="A165" s="37"/>
      <c r="B165" s="37"/>
      <c r="C165" s="35"/>
      <c r="D165" s="38"/>
      <c r="E165" s="35"/>
      <c r="F165" s="35"/>
      <c r="G165" s="35"/>
      <c r="H165" s="35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7"/>
      <c r="AA165" s="37"/>
    </row>
    <row r="166" spans="1:27" x14ac:dyDescent="0.25">
      <c r="A166" s="37"/>
      <c r="B166" s="37"/>
      <c r="C166" s="35"/>
      <c r="D166" s="38"/>
      <c r="E166" s="35"/>
      <c r="F166" s="35"/>
      <c r="G166" s="35"/>
      <c r="H166" s="35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7"/>
      <c r="AA166" s="37"/>
    </row>
    <row r="167" spans="1:27" x14ac:dyDescent="0.25">
      <c r="A167" s="37"/>
      <c r="B167" s="37"/>
      <c r="C167" s="35"/>
      <c r="D167" s="38"/>
      <c r="E167" s="35"/>
      <c r="F167" s="35"/>
      <c r="G167" s="35"/>
      <c r="H167" s="35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7"/>
      <c r="AA167" s="37"/>
    </row>
    <row r="168" spans="1:27" x14ac:dyDescent="0.25">
      <c r="A168" s="37"/>
      <c r="B168" s="37"/>
      <c r="C168" s="35"/>
      <c r="D168" s="38"/>
      <c r="E168" s="35"/>
      <c r="F168" s="35"/>
      <c r="G168" s="35"/>
      <c r="H168" s="35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7"/>
      <c r="AA168" s="37"/>
    </row>
    <row r="169" spans="1:27" x14ac:dyDescent="0.25">
      <c r="A169" s="37"/>
      <c r="B169" s="37"/>
      <c r="C169" s="35"/>
      <c r="D169" s="38"/>
      <c r="E169" s="35"/>
      <c r="F169" s="35"/>
      <c r="G169" s="35"/>
      <c r="H169" s="35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7"/>
      <c r="AA169" s="37"/>
    </row>
    <row r="170" spans="1:27" x14ac:dyDescent="0.25">
      <c r="A170" s="37"/>
      <c r="B170" s="37"/>
      <c r="C170" s="35"/>
      <c r="D170" s="38"/>
      <c r="E170" s="35"/>
      <c r="F170" s="35"/>
      <c r="G170" s="35"/>
      <c r="H170" s="35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7"/>
      <c r="AA170" s="37"/>
    </row>
    <row r="171" spans="1:27" x14ac:dyDescent="0.25">
      <c r="A171" s="37"/>
      <c r="B171" s="37"/>
      <c r="C171" s="35"/>
      <c r="D171" s="38"/>
      <c r="E171" s="35"/>
      <c r="F171" s="35"/>
      <c r="G171" s="35"/>
      <c r="H171" s="35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7"/>
      <c r="AA171" s="37"/>
    </row>
    <row r="172" spans="1:27" x14ac:dyDescent="0.25">
      <c r="A172" s="37"/>
      <c r="B172" s="37"/>
      <c r="C172" s="35"/>
      <c r="D172" s="38"/>
      <c r="E172" s="35"/>
      <c r="F172" s="35"/>
      <c r="G172" s="35"/>
      <c r="H172" s="35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7"/>
      <c r="AA172" s="37"/>
    </row>
    <row r="173" spans="1:27" x14ac:dyDescent="0.25">
      <c r="A173" s="37"/>
      <c r="B173" s="37"/>
      <c r="C173" s="35"/>
      <c r="D173" s="38"/>
      <c r="E173" s="35"/>
      <c r="F173" s="35"/>
      <c r="G173" s="35"/>
      <c r="H173" s="35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7"/>
      <c r="AA173" s="37"/>
    </row>
    <row r="174" spans="1:27" x14ac:dyDescent="0.25">
      <c r="A174" s="37"/>
      <c r="B174" s="37"/>
      <c r="C174" s="35"/>
      <c r="D174" s="38"/>
      <c r="E174" s="35"/>
      <c r="F174" s="35"/>
      <c r="G174" s="35"/>
      <c r="H174" s="35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7"/>
      <c r="AA174" s="37"/>
    </row>
    <row r="175" spans="1:27" x14ac:dyDescent="0.25">
      <c r="A175" s="37"/>
      <c r="B175" s="37"/>
      <c r="C175" s="35"/>
      <c r="D175" s="38"/>
      <c r="E175" s="35"/>
      <c r="F175" s="35"/>
      <c r="G175" s="35"/>
      <c r="H175" s="35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7"/>
      <c r="AA175" s="37"/>
    </row>
    <row r="176" spans="1:27" x14ac:dyDescent="0.25">
      <c r="A176" s="37"/>
      <c r="B176" s="37"/>
      <c r="C176" s="35"/>
      <c r="D176" s="38"/>
      <c r="E176" s="35"/>
      <c r="F176" s="35"/>
      <c r="G176" s="35"/>
      <c r="H176" s="35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7"/>
      <c r="AA176" s="37"/>
    </row>
    <row r="177" spans="1:27" x14ac:dyDescent="0.25">
      <c r="A177" s="37"/>
      <c r="B177" s="37"/>
      <c r="C177" s="35"/>
      <c r="D177" s="38"/>
      <c r="E177" s="35"/>
      <c r="F177" s="35"/>
      <c r="G177" s="35"/>
      <c r="H177" s="35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7"/>
      <c r="AA177" s="37"/>
    </row>
    <row r="178" spans="1:27" x14ac:dyDescent="0.25">
      <c r="A178" s="37"/>
      <c r="B178" s="37"/>
      <c r="C178" s="35"/>
      <c r="D178" s="38"/>
      <c r="E178" s="35"/>
      <c r="F178" s="35"/>
      <c r="G178" s="35"/>
      <c r="H178" s="35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7"/>
      <c r="AA178" s="37"/>
    </row>
    <row r="179" spans="1:27" x14ac:dyDescent="0.25">
      <c r="A179" s="37"/>
      <c r="B179" s="37"/>
      <c r="C179" s="35"/>
      <c r="D179" s="38"/>
      <c r="E179" s="35"/>
      <c r="F179" s="35"/>
      <c r="G179" s="35"/>
      <c r="H179" s="35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7"/>
      <c r="AA179" s="37"/>
    </row>
    <row r="180" spans="1:27" x14ac:dyDescent="0.25">
      <c r="A180" s="37"/>
      <c r="B180" s="37"/>
      <c r="C180" s="35"/>
      <c r="D180" s="38"/>
      <c r="E180" s="35"/>
      <c r="F180" s="35"/>
      <c r="G180" s="35"/>
      <c r="H180" s="35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7"/>
      <c r="AA180" s="37"/>
    </row>
    <row r="181" spans="1:27" x14ac:dyDescent="0.25">
      <c r="A181" s="37"/>
      <c r="B181" s="37"/>
      <c r="C181" s="35"/>
      <c r="D181" s="38"/>
      <c r="E181" s="35"/>
      <c r="F181" s="35"/>
      <c r="G181" s="35"/>
      <c r="H181" s="35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7"/>
      <c r="AA181" s="37"/>
    </row>
    <row r="182" spans="1:27" x14ac:dyDescent="0.25">
      <c r="A182" s="37"/>
      <c r="B182" s="37"/>
      <c r="C182" s="35"/>
      <c r="D182" s="38"/>
      <c r="E182" s="35"/>
      <c r="F182" s="35"/>
      <c r="G182" s="35"/>
      <c r="H182" s="35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7"/>
      <c r="AA182" s="37"/>
    </row>
    <row r="183" spans="1:27" x14ac:dyDescent="0.25">
      <c r="A183" s="37"/>
      <c r="B183" s="37"/>
      <c r="C183" s="35"/>
      <c r="D183" s="38"/>
      <c r="E183" s="35"/>
      <c r="F183" s="35"/>
      <c r="G183" s="35"/>
      <c r="H183" s="35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7"/>
      <c r="AA183" s="37"/>
    </row>
    <row r="184" spans="1:27" x14ac:dyDescent="0.25">
      <c r="A184" s="37"/>
      <c r="B184" s="37"/>
      <c r="C184" s="35"/>
      <c r="D184" s="38"/>
      <c r="E184" s="35"/>
      <c r="F184" s="35"/>
      <c r="G184" s="35"/>
      <c r="H184" s="35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7"/>
      <c r="AA184" s="37"/>
    </row>
    <row r="185" spans="1:27" x14ac:dyDescent="0.25">
      <c r="A185" s="37"/>
      <c r="B185" s="37"/>
      <c r="C185" s="35"/>
      <c r="D185" s="38"/>
      <c r="E185" s="35"/>
      <c r="F185" s="35"/>
      <c r="G185" s="35"/>
      <c r="H185" s="35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7"/>
      <c r="AA185" s="37"/>
    </row>
    <row r="186" spans="1:27" x14ac:dyDescent="0.25">
      <c r="A186" s="37"/>
      <c r="B186" s="37"/>
      <c r="C186" s="35"/>
      <c r="D186" s="38"/>
      <c r="E186" s="35"/>
      <c r="F186" s="35"/>
      <c r="G186" s="35"/>
      <c r="H186" s="35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7"/>
      <c r="AA186" s="37"/>
    </row>
    <row r="187" spans="1:27" x14ac:dyDescent="0.25">
      <c r="A187" s="37"/>
      <c r="B187" s="37"/>
      <c r="C187" s="35"/>
      <c r="D187" s="38"/>
      <c r="E187" s="35"/>
      <c r="F187" s="35"/>
      <c r="G187" s="35"/>
      <c r="H187" s="35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7"/>
      <c r="AA187" s="37"/>
    </row>
    <row r="188" spans="1:27" x14ac:dyDescent="0.25">
      <c r="A188" s="37"/>
      <c r="B188" s="37"/>
      <c r="C188" s="35"/>
      <c r="D188" s="38"/>
      <c r="E188" s="35"/>
      <c r="F188" s="35"/>
      <c r="G188" s="35"/>
      <c r="H188" s="35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7"/>
      <c r="AA188" s="37"/>
    </row>
    <row r="189" spans="1:27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</row>
    <row r="190" spans="1:27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</row>
    <row r="191" spans="1:27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</row>
    <row r="192" spans="1:27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</row>
    <row r="193" spans="1:27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</row>
    <row r="194" spans="1:27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</row>
    <row r="195" spans="1:27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</row>
    <row r="196" spans="1:27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</row>
    <row r="197" spans="1:27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</row>
    <row r="198" spans="1:27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</row>
    <row r="199" spans="1:27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</row>
    <row r="200" spans="1:27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</row>
    <row r="201" spans="1:27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</row>
    <row r="202" spans="1:27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</row>
    <row r="203" spans="1:27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</row>
    <row r="204" spans="1:27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</row>
    <row r="205" spans="1:27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</row>
    <row r="206" spans="1:27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</row>
    <row r="207" spans="1:27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</row>
    <row r="208" spans="1:27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</row>
    <row r="209" spans="1:27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</row>
    <row r="210" spans="1:27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</row>
    <row r="211" spans="1:27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</row>
    <row r="212" spans="1:27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</row>
    <row r="213" spans="1:27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</row>
    <row r="214" spans="1:27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</row>
    <row r="215" spans="1:27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</row>
    <row r="216" spans="1:27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</row>
    <row r="217" spans="1:27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</row>
    <row r="218" spans="1:27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</row>
    <row r="219" spans="1:27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</row>
    <row r="220" spans="1:27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</row>
    <row r="221" spans="1:27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</row>
    <row r="222" spans="1:27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</row>
    <row r="223" spans="1:27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</row>
    <row r="224" spans="1:27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</row>
    <row r="225" spans="1:27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</row>
    <row r="226" spans="1:27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</row>
    <row r="227" spans="1:27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</row>
    <row r="228" spans="1:27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</row>
    <row r="229" spans="1:27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</row>
    <row r="230" spans="1:27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</row>
    <row r="231" spans="1:27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</row>
    <row r="232" spans="1:27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</row>
    <row r="233" spans="1:27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</row>
    <row r="234" spans="1:27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</row>
    <row r="235" spans="1:27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</row>
    <row r="236" spans="1:27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</row>
    <row r="237" spans="1:27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</row>
    <row r="238" spans="1:27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</row>
    <row r="239" spans="1:27" x14ac:dyDescent="0.25">
      <c r="A239" s="159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2"/>
      <c r="AA239" s="37"/>
    </row>
    <row r="240" spans="1:27" x14ac:dyDescent="0.25">
      <c r="A240" s="159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2"/>
      <c r="AA240" s="37"/>
    </row>
    <row r="241" spans="1:27" x14ac:dyDescent="0.25">
      <c r="A241" s="159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2"/>
      <c r="AA241" s="37"/>
    </row>
    <row r="242" spans="1:27" x14ac:dyDescent="0.25">
      <c r="A242" s="159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2"/>
      <c r="AA242" s="37"/>
    </row>
    <row r="243" spans="1:27" x14ac:dyDescent="0.25">
      <c r="A243" s="159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2"/>
      <c r="AA243" s="37"/>
    </row>
    <row r="244" spans="1:27" x14ac:dyDescent="0.25">
      <c r="A244" s="159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2"/>
      <c r="AA244" s="37"/>
    </row>
    <row r="245" spans="1:27" x14ac:dyDescent="0.25">
      <c r="A245" s="159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2"/>
      <c r="AA245" s="37"/>
    </row>
    <row r="246" spans="1:27" x14ac:dyDescent="0.25">
      <c r="A246" s="159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2"/>
      <c r="AA246" s="37"/>
    </row>
    <row r="247" spans="1:27" x14ac:dyDescent="0.25">
      <c r="A247" s="159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2"/>
      <c r="AA247" s="37"/>
    </row>
    <row r="248" spans="1:27" x14ac:dyDescent="0.25">
      <c r="A248" s="159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2"/>
      <c r="AA248" s="37"/>
    </row>
    <row r="249" spans="1:27" x14ac:dyDescent="0.25">
      <c r="A249" s="159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2"/>
      <c r="AA249" s="37"/>
    </row>
    <row r="250" spans="1:27" x14ac:dyDescent="0.25">
      <c r="A250" s="159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2"/>
      <c r="AA250" s="37"/>
    </row>
    <row r="251" spans="1:27" x14ac:dyDescent="0.25">
      <c r="A251" s="159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2"/>
      <c r="AA251" s="37"/>
    </row>
    <row r="252" spans="1:27" x14ac:dyDescent="0.25">
      <c r="A252" s="159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2"/>
      <c r="AA252" s="37"/>
    </row>
    <row r="253" spans="1:27" x14ac:dyDescent="0.25">
      <c r="A253" s="159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2"/>
      <c r="AA253" s="37"/>
    </row>
    <row r="254" spans="1:27" x14ac:dyDescent="0.25">
      <c r="A254" s="159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2"/>
      <c r="AA254" s="37"/>
    </row>
    <row r="255" spans="1:27" x14ac:dyDescent="0.25">
      <c r="A255" s="159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2"/>
      <c r="AA255" s="37"/>
    </row>
    <row r="256" spans="1:27" x14ac:dyDescent="0.25">
      <c r="A256" s="159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2"/>
      <c r="AA256" s="37"/>
    </row>
    <row r="257" spans="1:27" x14ac:dyDescent="0.25">
      <c r="A257" s="159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2"/>
      <c r="AA257" s="37"/>
    </row>
    <row r="258" spans="1:27" x14ac:dyDescent="0.25">
      <c r="A258" s="159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2"/>
      <c r="AA258" s="37"/>
    </row>
    <row r="259" spans="1:27" x14ac:dyDescent="0.25">
      <c r="A259" s="159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2"/>
      <c r="AA259" s="37"/>
    </row>
    <row r="260" spans="1:27" x14ac:dyDescent="0.25">
      <c r="A260" s="159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2"/>
      <c r="AA260" s="37"/>
    </row>
    <row r="261" spans="1:27" x14ac:dyDescent="0.25">
      <c r="A261" s="159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2"/>
      <c r="AA261" s="37"/>
    </row>
    <row r="262" spans="1:27" x14ac:dyDescent="0.25">
      <c r="A262" s="159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2"/>
      <c r="AA262" s="37"/>
    </row>
    <row r="263" spans="1:27" x14ac:dyDescent="0.25">
      <c r="A263" s="159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2"/>
      <c r="AA263" s="37"/>
    </row>
    <row r="264" spans="1:27" x14ac:dyDescent="0.25">
      <c r="A264" s="159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2"/>
      <c r="AA264" s="37"/>
    </row>
    <row r="265" spans="1:27" x14ac:dyDescent="0.25">
      <c r="A265" s="156"/>
      <c r="B265" s="35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2"/>
      <c r="AA265" s="37"/>
    </row>
    <row r="266" spans="1:27" x14ac:dyDescent="0.25">
      <c r="A266" s="156"/>
      <c r="B266" s="35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2"/>
      <c r="AA266" s="37"/>
    </row>
    <row r="267" spans="1:27" x14ac:dyDescent="0.25">
      <c r="A267" s="159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2"/>
      <c r="AA267" s="37"/>
    </row>
    <row r="268" spans="1:27" x14ac:dyDescent="0.25">
      <c r="A268" s="159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2"/>
      <c r="AA268" s="37"/>
    </row>
    <row r="269" spans="1:27" x14ac:dyDescent="0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</row>
    <row r="270" spans="1:27" x14ac:dyDescent="0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</row>
    <row r="271" spans="1:27" x14ac:dyDescent="0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</row>
    <row r="272" spans="1:27" x14ac:dyDescent="0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</row>
    <row r="273" spans="1:27" x14ac:dyDescent="0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</row>
    <row r="274" spans="1:27" x14ac:dyDescent="0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</row>
    <row r="275" spans="1:27" x14ac:dyDescent="0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</row>
    <row r="276" spans="1:27" x14ac:dyDescent="0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</row>
    <row r="277" spans="1:27" x14ac:dyDescent="0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</row>
    <row r="278" spans="1:27" x14ac:dyDescent="0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</row>
    <row r="279" spans="1:27" x14ac:dyDescent="0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</row>
    <row r="280" spans="1:27" x14ac:dyDescent="0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</row>
    <row r="281" spans="1:27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</row>
    <row r="282" spans="1:27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</row>
    <row r="283" spans="1:27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</row>
    <row r="284" spans="1:27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</row>
    <row r="285" spans="1:27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</row>
    <row r="286" spans="1:27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</row>
    <row r="287" spans="1:27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</row>
    <row r="288" spans="1:27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</row>
    <row r="289" spans="1:27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</row>
    <row r="290" spans="1:27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</row>
    <row r="291" spans="1:27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</row>
    <row r="292" spans="1:27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</row>
    <row r="293" spans="1:27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</row>
    <row r="294" spans="1:27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</row>
    <row r="295" spans="1:27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</row>
    <row r="296" spans="1:27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</row>
    <row r="297" spans="1:27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</row>
    <row r="298" spans="1:27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</row>
    <row r="299" spans="1:27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</row>
    <row r="300" spans="1:27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</row>
    <row r="301" spans="1:27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</row>
    <row r="302" spans="1:27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</row>
    <row r="303" spans="1:27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</row>
    <row r="304" spans="1:27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</row>
    <row r="305" spans="1:27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</row>
    <row r="306" spans="1:27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</row>
    <row r="307" spans="1:27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</row>
    <row r="308" spans="1:27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</row>
    <row r="309" spans="1:27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</row>
    <row r="310" spans="1:27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</row>
    <row r="311" spans="1:27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</row>
    <row r="312" spans="1:27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</row>
    <row r="313" spans="1:27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</row>
    <row r="314" spans="1:27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</row>
    <row r="315" spans="1:27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</row>
    <row r="316" spans="1:27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</row>
    <row r="317" spans="1:27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</row>
    <row r="318" spans="1:27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</row>
    <row r="319" spans="1:27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</row>
    <row r="320" spans="1:27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</row>
    <row r="321" spans="1:27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</row>
    <row r="322" spans="1:27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</row>
    <row r="323" spans="1:27" x14ac:dyDescent="0.25">
      <c r="A323" s="156"/>
      <c r="B323" s="35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4"/>
      <c r="AA323" s="37"/>
    </row>
    <row r="324" spans="1:27" x14ac:dyDescent="0.25">
      <c r="A324" s="156"/>
      <c r="B324" s="35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4"/>
      <c r="AA324" s="37"/>
    </row>
    <row r="325" spans="1:27" x14ac:dyDescent="0.25">
      <c r="A325" s="156"/>
      <c r="B325" s="35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4"/>
      <c r="AA325" s="37"/>
    </row>
    <row r="326" spans="1:27" x14ac:dyDescent="0.25">
      <c r="A326" s="156"/>
      <c r="B326" s="35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4"/>
      <c r="AA326" s="37"/>
    </row>
    <row r="327" spans="1:27" x14ac:dyDescent="0.25">
      <c r="A327" s="156"/>
      <c r="B327" s="35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4"/>
      <c r="AA327" s="37"/>
    </row>
    <row r="328" spans="1:27" x14ac:dyDescent="0.25">
      <c r="A328" s="156"/>
      <c r="B328" s="35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4"/>
      <c r="AA328" s="37"/>
    </row>
    <row r="329" spans="1:27" x14ac:dyDescent="0.25">
      <c r="A329" s="156"/>
      <c r="B329" s="35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4"/>
      <c r="AA329" s="37"/>
    </row>
    <row r="330" spans="1:27" x14ac:dyDescent="0.25">
      <c r="A330" s="156"/>
      <c r="B330" s="35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4"/>
      <c r="AA330" s="37"/>
    </row>
    <row r="331" spans="1:27" x14ac:dyDescent="0.25">
      <c r="A331" s="156"/>
      <c r="B331" s="35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4"/>
      <c r="AA331" s="37"/>
    </row>
    <row r="332" spans="1:27" x14ac:dyDescent="0.25">
      <c r="A332" s="156"/>
      <c r="B332" s="35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4"/>
      <c r="AA332" s="37"/>
    </row>
    <row r="333" spans="1:27" x14ac:dyDescent="0.25">
      <c r="A333" s="156"/>
      <c r="B333" s="35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4"/>
      <c r="AA333" s="37"/>
    </row>
    <row r="334" spans="1:27" x14ac:dyDescent="0.25">
      <c r="A334" s="156"/>
      <c r="B334" s="35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4"/>
      <c r="AA334" s="37"/>
    </row>
    <row r="335" spans="1:27" x14ac:dyDescent="0.25">
      <c r="A335" s="156"/>
      <c r="B335" s="35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4"/>
      <c r="AA335" s="37"/>
    </row>
    <row r="336" spans="1:27" x14ac:dyDescent="0.25">
      <c r="A336" s="156"/>
      <c r="B336" s="35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4"/>
      <c r="AA336" s="37"/>
    </row>
    <row r="337" spans="1:27" x14ac:dyDescent="0.25">
      <c r="A337" s="156"/>
      <c r="B337" s="35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4"/>
      <c r="AA337" s="37"/>
    </row>
    <row r="338" spans="1:27" x14ac:dyDescent="0.25">
      <c r="A338" s="156"/>
      <c r="B338" s="35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4"/>
      <c r="AA338" s="37"/>
    </row>
    <row r="339" spans="1:27" x14ac:dyDescent="0.25">
      <c r="A339" s="156"/>
      <c r="B339" s="35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4"/>
      <c r="AA339" s="37"/>
    </row>
    <row r="340" spans="1:27" x14ac:dyDescent="0.25">
      <c r="A340" s="156"/>
      <c r="B340" s="35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4"/>
      <c r="AA340" s="37"/>
    </row>
    <row r="341" spans="1:27" x14ac:dyDescent="0.25">
      <c r="A341" s="156"/>
      <c r="B341" s="35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4"/>
      <c r="AA341" s="37"/>
    </row>
    <row r="342" spans="1:27" x14ac:dyDescent="0.25">
      <c r="A342" s="156"/>
      <c r="B342" s="35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4"/>
      <c r="AA342" s="37"/>
    </row>
    <row r="343" spans="1:27" x14ac:dyDescent="0.25">
      <c r="A343" s="156"/>
      <c r="B343" s="35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4"/>
      <c r="AA343" s="37"/>
    </row>
    <row r="344" spans="1:27" x14ac:dyDescent="0.25">
      <c r="A344" s="156"/>
      <c r="B344" s="35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4"/>
      <c r="AA344" s="37"/>
    </row>
    <row r="345" spans="1:27" x14ac:dyDescent="0.25">
      <c r="A345" s="156"/>
      <c r="B345" s="35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4"/>
      <c r="AA345" s="37"/>
    </row>
    <row r="346" spans="1:27" x14ac:dyDescent="0.25">
      <c r="A346" s="156"/>
      <c r="B346" s="35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4"/>
      <c r="AA346" s="37"/>
    </row>
    <row r="347" spans="1:27" x14ac:dyDescent="0.25">
      <c r="A347" s="156"/>
      <c r="B347" s="35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4"/>
      <c r="AA347" s="37"/>
    </row>
    <row r="348" spans="1:27" x14ac:dyDescent="0.25">
      <c r="A348" s="156"/>
      <c r="B348" s="35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4"/>
      <c r="AA348" s="37"/>
    </row>
    <row r="349" spans="1:27" x14ac:dyDescent="0.25">
      <c r="A349" s="156"/>
      <c r="B349" s="35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4"/>
      <c r="AA349" s="37"/>
    </row>
    <row r="350" spans="1:27" x14ac:dyDescent="0.25">
      <c r="A350" s="156"/>
      <c r="B350" s="35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4"/>
      <c r="AA350" s="37"/>
    </row>
    <row r="351" spans="1:27" x14ac:dyDescent="0.25">
      <c r="A351" s="156"/>
      <c r="B351" s="35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4"/>
      <c r="AA351" s="37"/>
    </row>
    <row r="352" spans="1:27" x14ac:dyDescent="0.25">
      <c r="A352" s="156"/>
      <c r="B352" s="35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4"/>
      <c r="AA352" s="37"/>
    </row>
    <row r="353" spans="1:27" x14ac:dyDescent="0.25">
      <c r="A353" s="156"/>
      <c r="B353" s="35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4"/>
      <c r="AA353" s="37"/>
    </row>
    <row r="354" spans="1:27" x14ac:dyDescent="0.25">
      <c r="A354" s="156"/>
      <c r="B354" s="35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4"/>
      <c r="AA354" s="37"/>
    </row>
    <row r="355" spans="1:27" x14ac:dyDescent="0.25">
      <c r="A355" s="156"/>
      <c r="B355" s="35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4"/>
      <c r="AA355" s="37"/>
    </row>
    <row r="356" spans="1:27" x14ac:dyDescent="0.25">
      <c r="A356" s="156"/>
      <c r="B356" s="35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4"/>
      <c r="AA356" s="37"/>
    </row>
    <row r="357" spans="1:27" x14ac:dyDescent="0.25">
      <c r="A357" s="156"/>
      <c r="B357" s="35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4"/>
      <c r="AA357" s="37"/>
    </row>
    <row r="358" spans="1:27" x14ac:dyDescent="0.25">
      <c r="A358" s="156"/>
      <c r="B358" s="35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4"/>
      <c r="AA358" s="37"/>
    </row>
    <row r="359" spans="1:27" x14ac:dyDescent="0.25">
      <c r="A359" s="6"/>
      <c r="B359" s="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4"/>
      <c r="AA359" s="37"/>
    </row>
    <row r="360" spans="1:27" x14ac:dyDescent="0.25">
      <c r="A360" s="6"/>
      <c r="B360" s="6"/>
      <c r="C360" s="6"/>
      <c r="D360" s="35"/>
      <c r="E360" s="6"/>
      <c r="F360" s="6"/>
      <c r="G360" s="6"/>
      <c r="H360" s="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37"/>
    </row>
    <row r="361" spans="1:27" x14ac:dyDescent="0.25">
      <c r="A361" s="6"/>
      <c r="B361" s="6"/>
      <c r="C361" s="6"/>
      <c r="D361" s="35"/>
      <c r="E361" s="6"/>
      <c r="F361" s="6"/>
      <c r="G361" s="6"/>
      <c r="H361" s="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37"/>
    </row>
    <row r="362" spans="1:27" x14ac:dyDescent="0.25">
      <c r="A362" s="6"/>
      <c r="B362" s="6"/>
      <c r="C362" s="6"/>
      <c r="D362" s="35"/>
      <c r="E362" s="6"/>
      <c r="F362" s="6"/>
      <c r="G362" s="6"/>
      <c r="H362" s="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37"/>
    </row>
    <row r="363" spans="1:27" x14ac:dyDescent="0.25">
      <c r="A363" s="35"/>
      <c r="B363" s="35"/>
      <c r="C363" s="6"/>
      <c r="D363" s="35"/>
      <c r="E363" s="6"/>
      <c r="F363" s="6"/>
      <c r="G363" s="6"/>
      <c r="H363" s="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37"/>
    </row>
    <row r="364" spans="1:27" x14ac:dyDescent="0.25">
      <c r="A364" s="35"/>
      <c r="B364" s="35"/>
      <c r="C364" s="156"/>
      <c r="D364" s="35"/>
      <c r="E364" s="156"/>
      <c r="F364" s="35"/>
      <c r="G364" s="35"/>
      <c r="H364" s="35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37"/>
    </row>
    <row r="365" spans="1:27" x14ac:dyDescent="0.25">
      <c r="A365" s="37"/>
      <c r="B365" s="37"/>
      <c r="C365" s="156"/>
      <c r="D365" s="35"/>
      <c r="E365" s="156"/>
      <c r="F365" s="35"/>
      <c r="G365" s="35"/>
      <c r="H365" s="35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37"/>
      <c r="AA365" s="37"/>
    </row>
    <row r="366" spans="1:27" x14ac:dyDescent="0.25">
      <c r="A366" s="37"/>
      <c r="B366" s="37"/>
      <c r="C366" s="156"/>
      <c r="D366" s="35"/>
      <c r="E366" s="156"/>
      <c r="F366" s="35"/>
      <c r="G366" s="35"/>
      <c r="H366" s="35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37"/>
      <c r="AA366" s="37"/>
    </row>
    <row r="367" spans="1:27" x14ac:dyDescent="0.25">
      <c r="A367" s="37"/>
      <c r="B367" s="37"/>
      <c r="C367" s="156"/>
      <c r="D367" s="35"/>
      <c r="E367" s="156"/>
      <c r="F367" s="35"/>
      <c r="G367" s="35"/>
      <c r="H367" s="35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37"/>
      <c r="AA367" s="37"/>
    </row>
    <row r="368" spans="1:27" x14ac:dyDescent="0.25">
      <c r="A368" s="37"/>
      <c r="B368" s="37"/>
      <c r="C368" s="156"/>
      <c r="D368" s="35"/>
      <c r="E368" s="156"/>
      <c r="F368" s="35"/>
      <c r="G368" s="35"/>
      <c r="H368" s="3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37"/>
      <c r="AA368" s="37"/>
    </row>
    <row r="369" spans="1:27" x14ac:dyDescent="0.25">
      <c r="A369" s="37"/>
      <c r="B369" s="37"/>
      <c r="C369" s="156"/>
      <c r="D369" s="35"/>
      <c r="E369" s="156"/>
      <c r="F369" s="35"/>
      <c r="G369" s="35"/>
      <c r="H369" s="3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37"/>
      <c r="AA369" s="37"/>
    </row>
    <row r="370" spans="1:27" x14ac:dyDescent="0.25">
      <c r="A370" s="37"/>
      <c r="B370" s="37"/>
      <c r="C370" s="156"/>
      <c r="D370" s="35"/>
      <c r="E370" s="156"/>
      <c r="F370" s="35"/>
      <c r="G370" s="35"/>
      <c r="H370" s="3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37"/>
      <c r="AA370" s="37"/>
    </row>
    <row r="371" spans="1:27" x14ac:dyDescent="0.25">
      <c r="A371" s="37"/>
      <c r="B371" s="37"/>
      <c r="C371" s="156"/>
      <c r="D371" s="35"/>
      <c r="E371" s="156"/>
      <c r="F371" s="35"/>
      <c r="G371" s="35"/>
      <c r="H371" s="3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37"/>
      <c r="AA371" s="37"/>
    </row>
    <row r="372" spans="1:27" x14ac:dyDescent="0.25">
      <c r="A372" s="37"/>
      <c r="B372" s="37"/>
      <c r="C372" s="156"/>
      <c r="D372" s="35"/>
      <c r="E372" s="156"/>
      <c r="F372" s="35"/>
      <c r="G372" s="35"/>
      <c r="H372" s="35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37"/>
      <c r="AA372" s="37"/>
    </row>
    <row r="373" spans="1:27" x14ac:dyDescent="0.25">
      <c r="A373" s="37"/>
      <c r="B373" s="37"/>
      <c r="C373" s="156"/>
      <c r="D373" s="35"/>
      <c r="E373" s="156"/>
      <c r="F373" s="35"/>
      <c r="G373" s="35"/>
      <c r="H373" s="35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37"/>
      <c r="AA373" s="37"/>
    </row>
    <row r="374" spans="1:27" x14ac:dyDescent="0.25">
      <c r="A374" s="37"/>
      <c r="B374" s="37"/>
      <c r="C374" s="156"/>
      <c r="D374" s="35"/>
      <c r="E374" s="156"/>
      <c r="F374" s="35"/>
      <c r="G374" s="35"/>
      <c r="H374" s="35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37"/>
      <c r="AA374" s="37"/>
    </row>
    <row r="375" spans="1:27" x14ac:dyDescent="0.25">
      <c r="A375" s="37"/>
      <c r="B375" s="37"/>
      <c r="C375" s="156"/>
      <c r="D375" s="35"/>
      <c r="E375" s="156"/>
      <c r="F375" s="35"/>
      <c r="G375" s="35"/>
      <c r="H375" s="35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37"/>
      <c r="AA375" s="37"/>
    </row>
    <row r="376" spans="1:27" x14ac:dyDescent="0.25">
      <c r="A376" s="37"/>
      <c r="B376" s="37"/>
      <c r="C376" s="156"/>
      <c r="D376" s="35"/>
      <c r="E376" s="156"/>
      <c r="F376" s="35"/>
      <c r="G376" s="35"/>
      <c r="H376" s="3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37"/>
      <c r="AA376" s="37"/>
    </row>
    <row r="377" spans="1:27" x14ac:dyDescent="0.25">
      <c r="A377" s="37"/>
      <c r="B377" s="37"/>
      <c r="C377" s="156"/>
      <c r="D377" s="35"/>
      <c r="E377" s="156"/>
      <c r="F377" s="35"/>
      <c r="G377" s="35"/>
      <c r="H377" s="3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37"/>
      <c r="AA377" s="37"/>
    </row>
    <row r="378" spans="1:27" x14ac:dyDescent="0.25">
      <c r="A378" s="37"/>
      <c r="B378" s="37"/>
      <c r="C378" s="156"/>
      <c r="D378" s="35"/>
      <c r="E378" s="156"/>
      <c r="F378" s="35"/>
      <c r="G378" s="35"/>
      <c r="H378" s="3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37"/>
      <c r="AA378" s="37"/>
    </row>
    <row r="379" spans="1:27" x14ac:dyDescent="0.25">
      <c r="A379" s="37"/>
      <c r="B379" s="37"/>
      <c r="C379" s="156"/>
      <c r="D379" s="35"/>
      <c r="E379" s="156"/>
      <c r="F379" s="35"/>
      <c r="G379" s="35"/>
      <c r="H379" s="3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37"/>
      <c r="AA379" s="37"/>
    </row>
    <row r="380" spans="1:27" x14ac:dyDescent="0.25">
      <c r="A380" s="37"/>
      <c r="B380" s="37"/>
      <c r="C380" s="156"/>
      <c r="D380" s="35"/>
      <c r="E380" s="156"/>
      <c r="F380" s="35"/>
      <c r="G380" s="35"/>
      <c r="H380" s="35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37"/>
      <c r="AA380" s="37"/>
    </row>
    <row r="381" spans="1:27" x14ac:dyDescent="0.25">
      <c r="A381" s="37"/>
      <c r="B381" s="37"/>
      <c r="C381" s="156"/>
      <c r="D381" s="35"/>
      <c r="E381" s="156"/>
      <c r="F381" s="35"/>
      <c r="G381" s="35"/>
      <c r="H381" s="35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37"/>
      <c r="AA381" s="37"/>
    </row>
    <row r="382" spans="1:27" x14ac:dyDescent="0.25">
      <c r="A382" s="37"/>
      <c r="B382" s="37"/>
      <c r="C382" s="156"/>
      <c r="D382" s="35"/>
      <c r="E382" s="156"/>
      <c r="F382" s="35"/>
      <c r="G382" s="35"/>
      <c r="H382" s="35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37"/>
      <c r="AA382" s="37"/>
    </row>
    <row r="383" spans="1:27" x14ac:dyDescent="0.25">
      <c r="A383" s="37"/>
      <c r="B383" s="37"/>
      <c r="C383" s="156"/>
      <c r="D383" s="35"/>
      <c r="E383" s="156"/>
      <c r="F383" s="35"/>
      <c r="G383" s="35"/>
      <c r="H383" s="35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37"/>
      <c r="AA383" s="37"/>
    </row>
    <row r="384" spans="1:27" x14ac:dyDescent="0.25">
      <c r="A384" s="37"/>
      <c r="B384" s="37"/>
      <c r="C384" s="156"/>
      <c r="D384" s="35"/>
      <c r="E384" s="156"/>
      <c r="F384" s="35"/>
      <c r="G384" s="35"/>
      <c r="H384" s="3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37"/>
      <c r="AA384" s="37"/>
    </row>
    <row r="385" spans="1:27" x14ac:dyDescent="0.25">
      <c r="A385" s="37"/>
      <c r="B385" s="37"/>
      <c r="C385" s="156"/>
      <c r="D385" s="35"/>
      <c r="E385" s="156"/>
      <c r="F385" s="35"/>
      <c r="G385" s="35"/>
      <c r="H385" s="3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37"/>
      <c r="AA385" s="37"/>
    </row>
    <row r="386" spans="1:27" x14ac:dyDescent="0.25">
      <c r="A386" s="37"/>
      <c r="B386" s="37"/>
      <c r="C386" s="156"/>
      <c r="D386" s="35"/>
      <c r="E386" s="156"/>
      <c r="F386" s="35"/>
      <c r="G386" s="35"/>
      <c r="H386" s="3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37"/>
      <c r="AA386" s="37"/>
    </row>
    <row r="387" spans="1:27" x14ac:dyDescent="0.25">
      <c r="A387" s="37"/>
      <c r="B387" s="37"/>
      <c r="C387" s="156"/>
      <c r="D387" s="35"/>
      <c r="E387" s="156"/>
      <c r="F387" s="35"/>
      <c r="G387" s="35"/>
      <c r="H387" s="3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37"/>
      <c r="AA387" s="37"/>
    </row>
    <row r="388" spans="1:27" x14ac:dyDescent="0.25">
      <c r="A388" s="37"/>
      <c r="B388" s="37"/>
      <c r="C388" s="156"/>
      <c r="D388" s="35"/>
      <c r="E388" s="156"/>
      <c r="F388" s="35"/>
      <c r="G388" s="35"/>
      <c r="H388" s="35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37"/>
      <c r="AA388" s="37"/>
    </row>
    <row r="389" spans="1:27" x14ac:dyDescent="0.25">
      <c r="A389" s="37"/>
      <c r="B389" s="37"/>
      <c r="C389" s="156"/>
      <c r="D389" s="35"/>
      <c r="E389" s="156"/>
      <c r="F389" s="35"/>
      <c r="G389" s="35"/>
      <c r="H389" s="35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37"/>
      <c r="AA389" s="37"/>
    </row>
    <row r="390" spans="1:27" x14ac:dyDescent="0.25">
      <c r="A390" s="37"/>
      <c r="B390" s="37"/>
      <c r="C390" s="156"/>
      <c r="D390" s="35"/>
      <c r="E390" s="156"/>
      <c r="F390" s="35"/>
      <c r="G390" s="35"/>
      <c r="H390" s="35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37"/>
      <c r="AA390" s="37"/>
    </row>
    <row r="391" spans="1:27" x14ac:dyDescent="0.25">
      <c r="A391" s="37"/>
      <c r="B391" s="37"/>
      <c r="C391" s="156"/>
      <c r="D391" s="35"/>
      <c r="E391" s="156"/>
      <c r="F391" s="35"/>
      <c r="G391" s="35"/>
      <c r="H391" s="35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37"/>
      <c r="AA391" s="37"/>
    </row>
    <row r="392" spans="1:27" x14ac:dyDescent="0.25">
      <c r="A392" s="37"/>
      <c r="B392" s="37"/>
      <c r="C392" s="156"/>
      <c r="D392" s="35"/>
      <c r="E392" s="156"/>
      <c r="F392" s="35"/>
      <c r="G392" s="35"/>
      <c r="H392" s="3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37"/>
      <c r="AA392" s="37"/>
    </row>
    <row r="393" spans="1:27" x14ac:dyDescent="0.25">
      <c r="A393" s="37"/>
      <c r="B393" s="37"/>
      <c r="C393" s="156"/>
      <c r="D393" s="35"/>
      <c r="E393" s="156"/>
      <c r="F393" s="35"/>
      <c r="G393" s="35"/>
      <c r="H393" s="3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37"/>
      <c r="AA393" s="37"/>
    </row>
    <row r="394" spans="1:27" x14ac:dyDescent="0.25">
      <c r="A394" s="37"/>
      <c r="B394" s="37"/>
      <c r="C394" s="156"/>
      <c r="D394" s="35"/>
      <c r="E394" s="156"/>
      <c r="F394" s="35"/>
      <c r="G394" s="35"/>
      <c r="H394" s="3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37"/>
      <c r="AA394" s="37"/>
    </row>
    <row r="395" spans="1:27" x14ac:dyDescent="0.25">
      <c r="A395" s="37"/>
      <c r="B395" s="37"/>
      <c r="C395" s="156"/>
      <c r="D395" s="35"/>
      <c r="E395" s="156"/>
      <c r="F395" s="35"/>
      <c r="G395" s="35"/>
      <c r="H395" s="3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37"/>
      <c r="AA395" s="37"/>
    </row>
    <row r="396" spans="1:27" x14ac:dyDescent="0.25">
      <c r="A396" s="37"/>
      <c r="B396" s="37"/>
      <c r="C396" s="156"/>
      <c r="D396" s="35"/>
      <c r="E396" s="156"/>
      <c r="F396" s="35"/>
      <c r="G396" s="35"/>
      <c r="H396" s="35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37"/>
      <c r="AA396" s="37"/>
    </row>
    <row r="397" spans="1:27" x14ac:dyDescent="0.25">
      <c r="A397" s="37"/>
      <c r="B397" s="37"/>
      <c r="C397" s="156"/>
      <c r="D397" s="35"/>
      <c r="E397" s="156"/>
      <c r="F397" s="35"/>
      <c r="G397" s="35"/>
      <c r="H397" s="35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37"/>
      <c r="AA397" s="37"/>
    </row>
    <row r="398" spans="1:27" x14ac:dyDescent="0.25">
      <c r="A398" s="37"/>
      <c r="B398" s="37"/>
      <c r="C398" s="156"/>
      <c r="D398" s="35"/>
      <c r="E398" s="156"/>
      <c r="F398" s="35"/>
      <c r="G398" s="35"/>
      <c r="H398" s="35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37"/>
      <c r="AA398" s="37"/>
    </row>
    <row r="399" spans="1:27" x14ac:dyDescent="0.25">
      <c r="A399" s="37"/>
      <c r="B399" s="37"/>
      <c r="C399" s="156"/>
      <c r="D399" s="35"/>
      <c r="E399" s="156"/>
      <c r="F399" s="35"/>
      <c r="G399" s="35"/>
      <c r="H399" s="35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37"/>
      <c r="AA399" s="37"/>
    </row>
    <row r="400" spans="1:27" x14ac:dyDescent="0.25">
      <c r="A400" s="37"/>
      <c r="B400" s="37"/>
      <c r="C400" s="156"/>
      <c r="D400" s="35"/>
      <c r="E400" s="156"/>
      <c r="F400" s="35"/>
      <c r="G400" s="35"/>
      <c r="H400" s="3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37"/>
      <c r="AA400" s="37"/>
    </row>
    <row r="401" spans="1:27" x14ac:dyDescent="0.25">
      <c r="A401" s="37"/>
      <c r="B401" s="37"/>
      <c r="C401" s="156"/>
      <c r="D401" s="35"/>
      <c r="E401" s="156"/>
      <c r="F401" s="35"/>
      <c r="G401" s="35"/>
      <c r="H401" s="3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37"/>
      <c r="AA401" s="37"/>
    </row>
    <row r="402" spans="1:27" x14ac:dyDescent="0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</row>
    <row r="403" spans="1:27" x14ac:dyDescent="0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</row>
    <row r="404" spans="1:27" x14ac:dyDescent="0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</row>
    <row r="405" spans="1:27" x14ac:dyDescent="0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</row>
    <row r="406" spans="1:27" x14ac:dyDescent="0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</row>
    <row r="407" spans="1:27" x14ac:dyDescent="0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</row>
    <row r="408" spans="1:27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</row>
    <row r="409" spans="1:27" x14ac:dyDescent="0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</row>
    <row r="410" spans="1:27" x14ac:dyDescent="0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</row>
    <row r="411" spans="1:27" x14ac:dyDescent="0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</row>
    <row r="412" spans="1:27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</row>
    <row r="413" spans="1:27" x14ac:dyDescent="0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</row>
    <row r="414" spans="1:27" x14ac:dyDescent="0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</row>
    <row r="415" spans="1:27" x14ac:dyDescent="0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</row>
    <row r="416" spans="1:27" x14ac:dyDescent="0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</row>
    <row r="417" spans="1:27" x14ac:dyDescent="0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</row>
    <row r="418" spans="1:27" x14ac:dyDescent="0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</row>
    <row r="419" spans="1:27" x14ac:dyDescent="0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</row>
    <row r="420" spans="1:27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</row>
    <row r="421" spans="1:27" x14ac:dyDescent="0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</row>
    <row r="422" spans="1:27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</row>
    <row r="423" spans="1:27" x14ac:dyDescent="0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</row>
    <row r="424" spans="1:27" x14ac:dyDescent="0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</row>
    <row r="425" spans="1:27" x14ac:dyDescent="0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</row>
    <row r="426" spans="1:27" x14ac:dyDescent="0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</row>
    <row r="427" spans="1:27" x14ac:dyDescent="0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</row>
    <row r="428" spans="1:27" x14ac:dyDescent="0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</row>
    <row r="429" spans="1:27" x14ac:dyDescent="0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</row>
    <row r="430" spans="1:27" x14ac:dyDescent="0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</row>
    <row r="431" spans="1:27" x14ac:dyDescent="0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</row>
    <row r="432" spans="1:27" x14ac:dyDescent="0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</row>
    <row r="433" spans="1:27" x14ac:dyDescent="0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</row>
    <row r="434" spans="1:27" x14ac:dyDescent="0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</row>
    <row r="435" spans="1:27" x14ac:dyDescent="0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</row>
    <row r="436" spans="1:27" x14ac:dyDescent="0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</row>
    <row r="437" spans="1:27" x14ac:dyDescent="0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</row>
    <row r="438" spans="1:27" x14ac:dyDescent="0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</row>
    <row r="439" spans="1:27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</row>
    <row r="440" spans="1:27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</row>
    <row r="441" spans="1:27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</row>
    <row r="442" spans="1:27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</row>
    <row r="443" spans="1:27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</row>
    <row r="444" spans="1:27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</row>
    <row r="445" spans="1:27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</row>
    <row r="446" spans="1:27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</row>
    <row r="447" spans="1:27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</row>
    <row r="448" spans="1:27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</row>
    <row r="449" spans="1:27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</row>
    <row r="450" spans="1:27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</row>
    <row r="451" spans="1:27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</row>
    <row r="452" spans="1:27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</row>
    <row r="453" spans="1:27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</row>
    <row r="454" spans="1:27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</row>
    <row r="455" spans="1:27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</row>
    <row r="456" spans="1:27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</row>
    <row r="457" spans="1:27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</row>
    <row r="458" spans="1:27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</row>
    <row r="459" spans="1:27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</row>
    <row r="460" spans="1:27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</row>
    <row r="461" spans="1:27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</row>
    <row r="462" spans="1:27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</row>
    <row r="463" spans="1:27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</row>
    <row r="464" spans="1:27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</row>
    <row r="465" spans="1:27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</row>
    <row r="466" spans="1:27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</row>
    <row r="467" spans="1:27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</row>
    <row r="468" spans="1:27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</row>
    <row r="469" spans="1:27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</row>
    <row r="470" spans="1:27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</row>
    <row r="471" spans="1:27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</row>
    <row r="472" spans="1:27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</row>
    <row r="473" spans="1:27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</row>
    <row r="474" spans="1:27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</row>
    <row r="475" spans="1:27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</row>
    <row r="476" spans="1:27" x14ac:dyDescent="0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</row>
    <row r="477" spans="1:27" x14ac:dyDescent="0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</row>
    <row r="478" spans="1:27" x14ac:dyDescent="0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</row>
    <row r="479" spans="1:27" x14ac:dyDescent="0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</row>
    <row r="480" spans="1:27" x14ac:dyDescent="0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</row>
    <row r="481" spans="1:27" x14ac:dyDescent="0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</row>
    <row r="482" spans="1:27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</row>
    <row r="483" spans="1:27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</row>
    <row r="484" spans="1:27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</row>
    <row r="485" spans="1:27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</row>
    <row r="486" spans="1:27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</row>
    <row r="487" spans="1:27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</row>
    <row r="488" spans="1:27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</row>
    <row r="489" spans="1:27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</row>
    <row r="490" spans="1:27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</row>
    <row r="491" spans="1:27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</row>
    <row r="492" spans="1:27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</row>
    <row r="493" spans="1:27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</row>
    <row r="494" spans="1:27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</row>
    <row r="495" spans="1:27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</row>
    <row r="496" spans="1:27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</row>
    <row r="497" spans="1:27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</row>
    <row r="498" spans="1:27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</row>
    <row r="499" spans="1:27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</row>
    <row r="500" spans="1:27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</row>
    <row r="501" spans="1:27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</row>
    <row r="502" spans="1:27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</row>
    <row r="503" spans="1:27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</row>
    <row r="504" spans="1:27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</row>
    <row r="505" spans="1:27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</row>
    <row r="506" spans="1:27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</row>
    <row r="507" spans="1:27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</row>
    <row r="508" spans="1:27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</row>
    <row r="509" spans="1:27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</row>
    <row r="510" spans="1:27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</row>
    <row r="511" spans="1:27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</row>
    <row r="512" spans="1:27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</row>
    <row r="513" spans="1:27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</row>
    <row r="514" spans="1:27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</row>
    <row r="515" spans="1:27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</row>
    <row r="516" spans="1:27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</row>
    <row r="517" spans="1:27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</row>
    <row r="518" spans="1:27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</row>
    <row r="519" spans="1:27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</row>
    <row r="520" spans="1:27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</row>
    <row r="521" spans="1:27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</row>
    <row r="522" spans="1:27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</row>
    <row r="523" spans="1:27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</row>
    <row r="524" spans="1:27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</row>
    <row r="525" spans="1:27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</row>
    <row r="526" spans="1:27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</row>
    <row r="527" spans="1:27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</row>
    <row r="528" spans="1:27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</row>
    <row r="529" spans="1:27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</row>
    <row r="530" spans="1:27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</row>
    <row r="531" spans="1:27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</row>
    <row r="532" spans="1:27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</row>
    <row r="533" spans="1:27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</row>
    <row r="534" spans="1:27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</row>
    <row r="535" spans="1:27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</row>
    <row r="536" spans="1:27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</row>
    <row r="537" spans="1:27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</row>
    <row r="538" spans="1:27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</row>
    <row r="539" spans="1:27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</row>
    <row r="540" spans="1:27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</row>
    <row r="541" spans="1:27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</row>
    <row r="542" spans="1:27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</row>
    <row r="543" spans="1:27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</row>
    <row r="544" spans="1:27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</row>
    <row r="545" spans="1:27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</row>
    <row r="546" spans="1:27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</row>
    <row r="547" spans="1:27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</row>
    <row r="548" spans="1:27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</row>
    <row r="549" spans="1:27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</row>
    <row r="550" spans="1:27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</row>
    <row r="551" spans="1:27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</row>
    <row r="552" spans="1:27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</row>
    <row r="553" spans="1:27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</row>
    <row r="554" spans="1:27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</row>
    <row r="555" spans="1:27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</row>
    <row r="556" spans="1:27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</row>
    <row r="557" spans="1:27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</row>
    <row r="558" spans="1:27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</row>
    <row r="559" spans="1:27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</row>
    <row r="560" spans="1:27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</row>
    <row r="561" spans="1:27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</row>
    <row r="562" spans="1:27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</row>
    <row r="563" spans="1:27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</row>
    <row r="564" spans="1:27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</row>
    <row r="565" spans="1:27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</row>
    <row r="566" spans="1:27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</row>
    <row r="567" spans="1:27" x14ac:dyDescent="0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</row>
    <row r="568" spans="1:27" x14ac:dyDescent="0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</row>
    <row r="569" spans="1:27" x14ac:dyDescent="0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</row>
    <row r="570" spans="1:27" x14ac:dyDescent="0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</row>
    <row r="571" spans="1:27" x14ac:dyDescent="0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</row>
    <row r="572" spans="1:27" x14ac:dyDescent="0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</row>
    <row r="573" spans="1:27" x14ac:dyDescent="0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</row>
    <row r="574" spans="1:27" x14ac:dyDescent="0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</row>
    <row r="575" spans="1:27" x14ac:dyDescent="0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</row>
    <row r="576" spans="1:27" x14ac:dyDescent="0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</row>
    <row r="577" spans="1:27" x14ac:dyDescent="0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</row>
    <row r="578" spans="1:27" x14ac:dyDescent="0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</row>
    <row r="579" spans="1:27" x14ac:dyDescent="0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</row>
    <row r="580" spans="1:27" x14ac:dyDescent="0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</row>
    <row r="581" spans="1:27" x14ac:dyDescent="0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</row>
    <row r="582" spans="1:27" x14ac:dyDescent="0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</row>
    <row r="583" spans="1:27" x14ac:dyDescent="0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</row>
    <row r="584" spans="1:27" x14ac:dyDescent="0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</row>
    <row r="585" spans="1:27" x14ac:dyDescent="0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</row>
    <row r="586" spans="1:27" x14ac:dyDescent="0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</row>
    <row r="587" spans="1:27" x14ac:dyDescent="0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</row>
    <row r="588" spans="1:27" x14ac:dyDescent="0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</row>
    <row r="589" spans="1:27" x14ac:dyDescent="0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</row>
    <row r="590" spans="1:27" x14ac:dyDescent="0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</row>
    <row r="591" spans="1:27" x14ac:dyDescent="0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</row>
    <row r="592" spans="1:27" x14ac:dyDescent="0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</row>
    <row r="593" spans="1:27" x14ac:dyDescent="0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</row>
    <row r="594" spans="1:27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</row>
    <row r="595" spans="1:27" x14ac:dyDescent="0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</row>
    <row r="596" spans="1:27" x14ac:dyDescent="0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</row>
    <row r="597" spans="1:27" x14ac:dyDescent="0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</row>
    <row r="598" spans="1:27" x14ac:dyDescent="0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</row>
    <row r="599" spans="1:27" x14ac:dyDescent="0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</row>
    <row r="600" spans="1:27" x14ac:dyDescent="0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</row>
    <row r="601" spans="1:27" x14ac:dyDescent="0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</row>
    <row r="602" spans="1:27" x14ac:dyDescent="0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</row>
    <row r="603" spans="1:27" x14ac:dyDescent="0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</row>
    <row r="604" spans="1:27" x14ac:dyDescent="0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</row>
    <row r="605" spans="1:27" x14ac:dyDescent="0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</row>
    <row r="606" spans="1:27" x14ac:dyDescent="0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</row>
    <row r="607" spans="1:27" x14ac:dyDescent="0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</row>
    <row r="608" spans="1:27" x14ac:dyDescent="0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</row>
    <row r="609" spans="1:27" x14ac:dyDescent="0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</row>
    <row r="610" spans="1:27" x14ac:dyDescent="0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</row>
    <row r="611" spans="1:27" x14ac:dyDescent="0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</row>
    <row r="612" spans="1:27" x14ac:dyDescent="0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</row>
    <row r="613" spans="1:27" x14ac:dyDescent="0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</row>
    <row r="614" spans="1:27" x14ac:dyDescent="0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</row>
    <row r="615" spans="1:27" x14ac:dyDescent="0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</row>
    <row r="616" spans="1:27" x14ac:dyDescent="0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</row>
    <row r="617" spans="1:27" x14ac:dyDescent="0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</row>
    <row r="618" spans="1:27" x14ac:dyDescent="0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</row>
    <row r="619" spans="1:27" x14ac:dyDescent="0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</row>
    <row r="620" spans="1:27" x14ac:dyDescent="0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</row>
    <row r="621" spans="1:27" x14ac:dyDescent="0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</row>
    <row r="622" spans="1:27" x14ac:dyDescent="0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</row>
    <row r="623" spans="1:27" x14ac:dyDescent="0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</row>
    <row r="624" spans="1:27" x14ac:dyDescent="0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</row>
    <row r="625" spans="1:27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</row>
    <row r="626" spans="1:27" x14ac:dyDescent="0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</row>
    <row r="627" spans="1:27" x14ac:dyDescent="0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</row>
    <row r="628" spans="1:27" x14ac:dyDescent="0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</row>
    <row r="629" spans="1:27" x14ac:dyDescent="0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</row>
    <row r="630" spans="1:27" x14ac:dyDescent="0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</row>
    <row r="631" spans="1:27" x14ac:dyDescent="0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</row>
    <row r="632" spans="1:27" x14ac:dyDescent="0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</row>
    <row r="633" spans="1:27" x14ac:dyDescent="0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</row>
    <row r="634" spans="1:27" x14ac:dyDescent="0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</row>
    <row r="635" spans="1:27" x14ac:dyDescent="0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</row>
    <row r="636" spans="1:27" x14ac:dyDescent="0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</row>
    <row r="637" spans="1:27" x14ac:dyDescent="0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</row>
    <row r="638" spans="1:27" x14ac:dyDescent="0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</row>
    <row r="639" spans="1:27" x14ac:dyDescent="0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</row>
    <row r="640" spans="1:27" x14ac:dyDescent="0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</row>
    <row r="641" spans="1:27" x14ac:dyDescent="0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</row>
    <row r="642" spans="1:27" x14ac:dyDescent="0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</row>
    <row r="643" spans="1:27" x14ac:dyDescent="0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</row>
    <row r="644" spans="1:27" x14ac:dyDescent="0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</row>
    <row r="645" spans="1:27" x14ac:dyDescent="0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</row>
    <row r="646" spans="1:27" x14ac:dyDescent="0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</row>
    <row r="647" spans="1:27" x14ac:dyDescent="0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</row>
    <row r="648" spans="1:27" x14ac:dyDescent="0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</row>
    <row r="649" spans="1:27" x14ac:dyDescent="0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</row>
    <row r="650" spans="1:27" x14ac:dyDescent="0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</row>
    <row r="651" spans="1:27" x14ac:dyDescent="0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</row>
    <row r="652" spans="1:27" x14ac:dyDescent="0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</row>
    <row r="653" spans="1:27" x14ac:dyDescent="0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</row>
    <row r="654" spans="1:27" x14ac:dyDescent="0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</row>
    <row r="655" spans="1:27" x14ac:dyDescent="0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</row>
    <row r="656" spans="1:27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</row>
    <row r="657" spans="1:27" x14ac:dyDescent="0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</row>
    <row r="658" spans="1:27" x14ac:dyDescent="0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</row>
    <row r="659" spans="1:27" x14ac:dyDescent="0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</row>
    <row r="660" spans="1:27" x14ac:dyDescent="0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</row>
    <row r="661" spans="1:27" x14ac:dyDescent="0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</row>
    <row r="662" spans="1:27" x14ac:dyDescent="0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</row>
    <row r="663" spans="1:27" x14ac:dyDescent="0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</row>
    <row r="664" spans="1:27" x14ac:dyDescent="0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</row>
    <row r="665" spans="1:27" x14ac:dyDescent="0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</row>
    <row r="666" spans="1:27" x14ac:dyDescent="0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</row>
    <row r="667" spans="1:27" x14ac:dyDescent="0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</row>
    <row r="668" spans="1:27" x14ac:dyDescent="0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</row>
    <row r="669" spans="1:27" x14ac:dyDescent="0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</row>
    <row r="670" spans="1:27" x14ac:dyDescent="0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</row>
    <row r="671" spans="1:27" x14ac:dyDescent="0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</row>
    <row r="672" spans="1:27" x14ac:dyDescent="0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</row>
    <row r="673" spans="1:27" x14ac:dyDescent="0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</row>
    <row r="674" spans="1:27" x14ac:dyDescent="0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</row>
    <row r="675" spans="1:27" x14ac:dyDescent="0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</row>
    <row r="676" spans="1:27" x14ac:dyDescent="0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</row>
    <row r="677" spans="1:27" x14ac:dyDescent="0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</row>
    <row r="678" spans="1:27" x14ac:dyDescent="0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</row>
    <row r="679" spans="1:27" x14ac:dyDescent="0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</row>
    <row r="680" spans="1:27" x14ac:dyDescent="0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</row>
    <row r="681" spans="1:27" x14ac:dyDescent="0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</row>
    <row r="682" spans="1:27" x14ac:dyDescent="0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</row>
    <row r="683" spans="1:27" x14ac:dyDescent="0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</row>
    <row r="684" spans="1:27" x14ac:dyDescent="0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</row>
    <row r="685" spans="1:27" x14ac:dyDescent="0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</row>
    <row r="686" spans="1:27" x14ac:dyDescent="0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</row>
    <row r="687" spans="1:27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</row>
    <row r="688" spans="1:27" x14ac:dyDescent="0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</row>
    <row r="689" spans="1:27" x14ac:dyDescent="0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</row>
    <row r="690" spans="1:27" x14ac:dyDescent="0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</row>
    <row r="691" spans="1:27" x14ac:dyDescent="0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</row>
  </sheetData>
  <mergeCells count="152">
    <mergeCell ref="A4:F4"/>
    <mergeCell ref="W15:X15"/>
    <mergeCell ref="Y14:Y16"/>
    <mergeCell ref="I15:J15"/>
    <mergeCell ref="K15:L15"/>
    <mergeCell ref="M15:N15"/>
    <mergeCell ref="O15:P15"/>
    <mergeCell ref="Q15:R15"/>
    <mergeCell ref="S15:T15"/>
    <mergeCell ref="A7:F7"/>
    <mergeCell ref="B9:Y9"/>
    <mergeCell ref="B10:Y10"/>
    <mergeCell ref="A14:A16"/>
    <mergeCell ref="B14:B16"/>
    <mergeCell ref="C14:D16"/>
    <mergeCell ref="E14:E16"/>
    <mergeCell ref="F14:F16"/>
    <mergeCell ref="A19:A20"/>
    <mergeCell ref="B19:B20"/>
    <mergeCell ref="C19:C20"/>
    <mergeCell ref="E19:E20"/>
    <mergeCell ref="A21:A22"/>
    <mergeCell ref="B21:B22"/>
    <mergeCell ref="C21:C22"/>
    <mergeCell ref="E21:E22"/>
    <mergeCell ref="U15:V15"/>
    <mergeCell ref="A17:A18"/>
    <mergeCell ref="B17:B18"/>
    <mergeCell ref="C17:C18"/>
    <mergeCell ref="E17:E18"/>
    <mergeCell ref="G14:G16"/>
    <mergeCell ref="H14:H16"/>
    <mergeCell ref="I14:L14"/>
    <mergeCell ref="A27:A28"/>
    <mergeCell ref="B27:B28"/>
    <mergeCell ref="C27:C28"/>
    <mergeCell ref="E27:E28"/>
    <mergeCell ref="A29:A30"/>
    <mergeCell ref="B29:B30"/>
    <mergeCell ref="C29:C30"/>
    <mergeCell ref="E29:E30"/>
    <mergeCell ref="A23:A24"/>
    <mergeCell ref="B23:B24"/>
    <mergeCell ref="C23:C24"/>
    <mergeCell ref="E23:E24"/>
    <mergeCell ref="A25:A26"/>
    <mergeCell ref="B25:B26"/>
    <mergeCell ref="C25:C26"/>
    <mergeCell ref="E25:E26"/>
    <mergeCell ref="A35:A36"/>
    <mergeCell ref="B35:B36"/>
    <mergeCell ref="C35:C36"/>
    <mergeCell ref="E35:E36"/>
    <mergeCell ref="A37:C38"/>
    <mergeCell ref="E37:E38"/>
    <mergeCell ref="A31:A32"/>
    <mergeCell ref="B31:B32"/>
    <mergeCell ref="C31:C32"/>
    <mergeCell ref="E31:E32"/>
    <mergeCell ref="A33:A34"/>
    <mergeCell ref="B33:B34"/>
    <mergeCell ref="C33:C34"/>
    <mergeCell ref="E33:E34"/>
    <mergeCell ref="E93:E94"/>
    <mergeCell ref="C95:D95"/>
    <mergeCell ref="A239:A240"/>
    <mergeCell ref="A40:C40"/>
    <mergeCell ref="D40:E40"/>
    <mergeCell ref="A41:C41"/>
    <mergeCell ref="D41:E41"/>
    <mergeCell ref="A42:Y42"/>
    <mergeCell ref="A91:A92"/>
    <mergeCell ref="B91:B92"/>
    <mergeCell ref="C91:D92"/>
    <mergeCell ref="A241:A242"/>
    <mergeCell ref="A243:A244"/>
    <mergeCell ref="A245:A246"/>
    <mergeCell ref="A247:A248"/>
    <mergeCell ref="A249:A250"/>
    <mergeCell ref="A251:A252"/>
    <mergeCell ref="A93:A94"/>
    <mergeCell ref="B93:B94"/>
    <mergeCell ref="C93:D94"/>
    <mergeCell ref="A265:A266"/>
    <mergeCell ref="A267:A268"/>
    <mergeCell ref="A323:A324"/>
    <mergeCell ref="A325:A326"/>
    <mergeCell ref="A327:A328"/>
    <mergeCell ref="A329:A330"/>
    <mergeCell ref="A253:A254"/>
    <mergeCell ref="A255:A256"/>
    <mergeCell ref="A257:A258"/>
    <mergeCell ref="A259:A260"/>
    <mergeCell ref="A261:A262"/>
    <mergeCell ref="A263:A264"/>
    <mergeCell ref="A343:A344"/>
    <mergeCell ref="A345:A346"/>
    <mergeCell ref="A347:A348"/>
    <mergeCell ref="A349:A350"/>
    <mergeCell ref="A351:A352"/>
    <mergeCell ref="A353:A354"/>
    <mergeCell ref="A331:A332"/>
    <mergeCell ref="A333:A334"/>
    <mergeCell ref="A335:A336"/>
    <mergeCell ref="A337:A338"/>
    <mergeCell ref="A339:A340"/>
    <mergeCell ref="A341:A342"/>
    <mergeCell ref="C368:C369"/>
    <mergeCell ref="E368:E369"/>
    <mergeCell ref="C370:C371"/>
    <mergeCell ref="E370:E371"/>
    <mergeCell ref="C372:C373"/>
    <mergeCell ref="E372:E373"/>
    <mergeCell ref="A355:A356"/>
    <mergeCell ref="A357:A358"/>
    <mergeCell ref="C364:C365"/>
    <mergeCell ref="E364:E365"/>
    <mergeCell ref="C366:C367"/>
    <mergeCell ref="E366:E367"/>
    <mergeCell ref="E382:E383"/>
    <mergeCell ref="C384:C385"/>
    <mergeCell ref="E384:E385"/>
    <mergeCell ref="C374:C375"/>
    <mergeCell ref="E374:E375"/>
    <mergeCell ref="C376:C377"/>
    <mergeCell ref="E376:E377"/>
    <mergeCell ref="C378:C379"/>
    <mergeCell ref="E378:E379"/>
    <mergeCell ref="C398:C399"/>
    <mergeCell ref="E398:E399"/>
    <mergeCell ref="C400:C401"/>
    <mergeCell ref="E400:E401"/>
    <mergeCell ref="T3:AA3"/>
    <mergeCell ref="T4:X4"/>
    <mergeCell ref="T5:AA5"/>
    <mergeCell ref="A3:F3"/>
    <mergeCell ref="A5:E5"/>
    <mergeCell ref="C392:C393"/>
    <mergeCell ref="E392:E393"/>
    <mergeCell ref="C394:C395"/>
    <mergeCell ref="E394:E395"/>
    <mergeCell ref="C396:C397"/>
    <mergeCell ref="E396:E397"/>
    <mergeCell ref="C386:C387"/>
    <mergeCell ref="E386:E387"/>
    <mergeCell ref="C388:C389"/>
    <mergeCell ref="E388:E389"/>
    <mergeCell ref="C390:C391"/>
    <mergeCell ref="E390:E391"/>
    <mergeCell ref="C380:C381"/>
    <mergeCell ref="E380:E381"/>
    <mergeCell ref="C382:C383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  <rowBreaks count="1" manualBreakCount="1">
    <brk id="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0"/>
  <sheetViews>
    <sheetView view="pageBreakPreview" topLeftCell="A19" zoomScale="60" zoomScaleNormal="50" workbookViewId="0">
      <selection activeCell="T3" sqref="Q3:Y7"/>
    </sheetView>
  </sheetViews>
  <sheetFormatPr defaultColWidth="19.140625" defaultRowHeight="20.25" x14ac:dyDescent="0.25"/>
  <cols>
    <col min="1" max="1" width="7.5703125" style="3" customWidth="1"/>
    <col min="2" max="2" width="22.4257812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x14ac:dyDescent="0.25">
      <c r="U1" s="3" t="s">
        <v>106</v>
      </c>
    </row>
    <row r="3" spans="1:27" s="10" customFormat="1" ht="40.5" customHeight="1" x14ac:dyDescent="0.45">
      <c r="A3" s="166"/>
      <c r="B3" s="166"/>
      <c r="C3" s="166"/>
      <c r="D3" s="8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207" t="s">
        <v>22</v>
      </c>
      <c r="V3" s="207"/>
      <c r="W3" s="207"/>
      <c r="X3" s="207"/>
      <c r="Y3" s="207"/>
    </row>
    <row r="4" spans="1:27" s="10" customFormat="1" ht="65.25" customHeight="1" x14ac:dyDescent="0.45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9"/>
      <c r="L4" s="9"/>
      <c r="M4" s="9"/>
      <c r="N4" s="9"/>
      <c r="O4" s="9"/>
      <c r="P4" s="9"/>
      <c r="Q4" s="208" t="s">
        <v>31</v>
      </c>
      <c r="R4" s="208"/>
      <c r="S4" s="208"/>
      <c r="T4" s="208"/>
      <c r="U4" s="208"/>
      <c r="V4" s="208"/>
      <c r="W4" s="208"/>
      <c r="X4" s="208"/>
      <c r="Y4" s="208"/>
    </row>
    <row r="5" spans="1:27" s="10" customFormat="1" ht="30.75" customHeight="1" x14ac:dyDescent="0.45">
      <c r="A5" s="153"/>
      <c r="B5" s="153"/>
      <c r="C5" s="153"/>
      <c r="D5" s="153"/>
      <c r="E5" s="153"/>
      <c r="F5" s="153"/>
      <c r="G5" s="153"/>
      <c r="H5" s="153"/>
      <c r="I5" s="153"/>
      <c r="J5" s="153"/>
      <c r="K5" s="9"/>
      <c r="L5" s="9"/>
      <c r="M5" s="9"/>
      <c r="N5" s="9"/>
      <c r="O5" s="9"/>
      <c r="P5" s="9"/>
      <c r="Q5" s="9"/>
      <c r="R5" s="9"/>
      <c r="S5" s="9"/>
      <c r="T5" s="9"/>
      <c r="U5" s="168" t="s">
        <v>90</v>
      </c>
      <c r="V5" s="168"/>
      <c r="W5" s="168"/>
      <c r="X5" s="168"/>
      <c r="Y5" s="168"/>
    </row>
    <row r="6" spans="1:27" s="10" customFormat="1" ht="30.75" x14ac:dyDescent="0.45">
      <c r="A6" s="169"/>
      <c r="B6" s="169"/>
      <c r="C6" s="169"/>
      <c r="D6" s="169"/>
      <c r="E6" s="169"/>
      <c r="F6" s="29"/>
      <c r="G6" s="29"/>
      <c r="H6" s="2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7" s="10" customFormat="1" ht="32.25" customHeight="1" x14ac:dyDescent="0.45">
      <c r="A7" s="170"/>
      <c r="B7" s="170"/>
      <c r="C7" s="170"/>
      <c r="D7" s="170"/>
      <c r="E7" s="170"/>
      <c r="F7" s="27"/>
      <c r="G7" s="27"/>
      <c r="H7" s="27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168" t="s">
        <v>29</v>
      </c>
      <c r="U7" s="168"/>
      <c r="V7" s="168"/>
      <c r="W7" s="168"/>
      <c r="X7" s="168"/>
      <c r="Y7" s="168"/>
    </row>
    <row r="8" spans="1:27" s="14" customFormat="1" ht="30.75" x14ac:dyDescent="0.25">
      <c r="A8" s="18"/>
      <c r="B8" s="19"/>
      <c r="C8" s="20"/>
      <c r="D8" s="19"/>
      <c r="E8" s="19"/>
      <c r="F8" s="19"/>
      <c r="G8" s="19"/>
      <c r="H8" s="19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3"/>
    </row>
    <row r="9" spans="1:27" s="14" customFormat="1" ht="30" x14ac:dyDescent="0.25">
      <c r="A9" s="11"/>
      <c r="B9" s="152" t="s">
        <v>23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s="14" customFormat="1" ht="60" customHeight="1" x14ac:dyDescent="0.25">
      <c r="A10" s="11"/>
      <c r="B10" s="152" t="s">
        <v>93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</row>
    <row r="11" spans="1:27" x14ac:dyDescent="0.25">
      <c r="A11" s="15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3" spans="1:27" ht="36.75" customHeight="1" x14ac:dyDescent="0.25">
      <c r="A13" s="212" t="s">
        <v>19</v>
      </c>
      <c r="B13" s="213" t="s">
        <v>20</v>
      </c>
      <c r="C13" s="210" t="s">
        <v>0</v>
      </c>
      <c r="D13" s="210"/>
      <c r="E13" s="210" t="s">
        <v>76</v>
      </c>
      <c r="F13" s="216" t="s">
        <v>51</v>
      </c>
      <c r="G13" s="216" t="s">
        <v>40</v>
      </c>
      <c r="H13" s="216" t="s">
        <v>97</v>
      </c>
      <c r="I13" s="221" t="s">
        <v>77</v>
      </c>
      <c r="J13" s="221"/>
      <c r="K13" s="221"/>
      <c r="L13" s="221"/>
      <c r="M13" s="222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4"/>
      <c r="Y13" s="209" t="s">
        <v>3</v>
      </c>
    </row>
    <row r="14" spans="1:27" ht="59.25" customHeight="1" x14ac:dyDescent="0.25">
      <c r="A14" s="212"/>
      <c r="B14" s="214"/>
      <c r="C14" s="210"/>
      <c r="D14" s="210"/>
      <c r="E14" s="210"/>
      <c r="F14" s="217"/>
      <c r="G14" s="217"/>
      <c r="H14" s="217"/>
      <c r="I14" s="210" t="s">
        <v>85</v>
      </c>
      <c r="J14" s="210"/>
      <c r="K14" s="210" t="s">
        <v>82</v>
      </c>
      <c r="L14" s="210"/>
      <c r="M14" s="211" t="s">
        <v>78</v>
      </c>
      <c r="N14" s="210"/>
      <c r="O14" s="210" t="s">
        <v>79</v>
      </c>
      <c r="P14" s="210"/>
      <c r="Q14" s="210" t="s">
        <v>80</v>
      </c>
      <c r="R14" s="210"/>
      <c r="S14" s="210" t="s">
        <v>81</v>
      </c>
      <c r="T14" s="210"/>
      <c r="U14" s="210" t="s">
        <v>69</v>
      </c>
      <c r="V14" s="210"/>
      <c r="W14" s="219"/>
      <c r="X14" s="220"/>
      <c r="Y14" s="209"/>
    </row>
    <row r="15" spans="1:27" ht="217.9" customHeight="1" x14ac:dyDescent="0.25">
      <c r="A15" s="212"/>
      <c r="B15" s="215"/>
      <c r="C15" s="210"/>
      <c r="D15" s="210"/>
      <c r="E15" s="210"/>
      <c r="F15" s="218"/>
      <c r="G15" s="218"/>
      <c r="H15" s="218"/>
      <c r="I15" s="61" t="s">
        <v>83</v>
      </c>
      <c r="J15" s="61" t="s">
        <v>84</v>
      </c>
      <c r="K15" s="61" t="s">
        <v>83</v>
      </c>
      <c r="L15" s="61" t="s">
        <v>84</v>
      </c>
      <c r="M15" s="61" t="s">
        <v>83</v>
      </c>
      <c r="N15" s="61" t="s">
        <v>84</v>
      </c>
      <c r="O15" s="61" t="s">
        <v>83</v>
      </c>
      <c r="P15" s="61" t="s">
        <v>84</v>
      </c>
      <c r="Q15" s="61" t="s">
        <v>83</v>
      </c>
      <c r="R15" s="61" t="s">
        <v>84</v>
      </c>
      <c r="S15" s="61" t="s">
        <v>83</v>
      </c>
      <c r="T15" s="61" t="s">
        <v>84</v>
      </c>
      <c r="U15" s="61" t="s">
        <v>83</v>
      </c>
      <c r="V15" s="61" t="s">
        <v>84</v>
      </c>
      <c r="W15" s="61" t="s">
        <v>83</v>
      </c>
      <c r="X15" s="61" t="s">
        <v>84</v>
      </c>
      <c r="Y15" s="209"/>
    </row>
    <row r="16" spans="1:27" ht="30" customHeight="1" x14ac:dyDescent="0.25">
      <c r="A16" s="180">
        <v>1</v>
      </c>
      <c r="B16" s="180" t="s">
        <v>86</v>
      </c>
      <c r="C16" s="182" t="s">
        <v>47</v>
      </c>
      <c r="D16" s="1" t="s">
        <v>27</v>
      </c>
      <c r="E16" s="184"/>
      <c r="F16" s="45"/>
      <c r="G16" s="45"/>
      <c r="H16" s="45"/>
      <c r="I16" s="42"/>
      <c r="J16" s="21"/>
      <c r="K16" s="21">
        <v>5</v>
      </c>
      <c r="L16" s="21">
        <v>5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1"/>
      <c r="Z16" s="30"/>
      <c r="AA16" s="30"/>
    </row>
    <row r="17" spans="1:27" ht="30" customHeight="1" x14ac:dyDescent="0.25">
      <c r="A17" s="181"/>
      <c r="B17" s="181"/>
      <c r="C17" s="183"/>
      <c r="D17" s="1" t="s">
        <v>24</v>
      </c>
      <c r="E17" s="184"/>
      <c r="F17" s="45"/>
      <c r="G17" s="45"/>
      <c r="H17" s="45"/>
      <c r="I17" s="42"/>
      <c r="J17" s="1"/>
      <c r="K17" s="1">
        <f>137000-89000</f>
        <v>48000</v>
      </c>
      <c r="L17" s="1">
        <v>89000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23">
        <f>SUM(I17:X17)</f>
        <v>137000</v>
      </c>
      <c r="Z17" s="30"/>
      <c r="AA17" s="30"/>
    </row>
    <row r="18" spans="1:27" ht="30" customHeight="1" x14ac:dyDescent="0.25">
      <c r="A18" s="180">
        <v>2</v>
      </c>
      <c r="B18" s="180" t="s">
        <v>87</v>
      </c>
      <c r="C18" s="182" t="s">
        <v>48</v>
      </c>
      <c r="D18" s="1" t="s">
        <v>27</v>
      </c>
      <c r="E18" s="184"/>
      <c r="F18" s="45"/>
      <c r="G18" s="45"/>
      <c r="H18" s="45"/>
      <c r="I18" s="42"/>
      <c r="J18" s="21"/>
      <c r="K18" s="21"/>
      <c r="L18" s="21"/>
      <c r="M18" s="21">
        <v>1</v>
      </c>
      <c r="N18" s="21">
        <v>1</v>
      </c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3"/>
      <c r="Z18" s="2"/>
      <c r="AA18" s="2"/>
    </row>
    <row r="19" spans="1:27" ht="30" customHeight="1" x14ac:dyDescent="0.25">
      <c r="A19" s="181"/>
      <c r="B19" s="181"/>
      <c r="C19" s="183"/>
      <c r="D19" s="1" t="s">
        <v>24</v>
      </c>
      <c r="E19" s="184"/>
      <c r="F19" s="45"/>
      <c r="G19" s="45"/>
      <c r="H19" s="45"/>
      <c r="I19" s="42"/>
      <c r="J19" s="1"/>
      <c r="K19" s="1"/>
      <c r="L19" s="1"/>
      <c r="M19" s="1">
        <v>14000</v>
      </c>
      <c r="N19" s="1">
        <v>100000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23">
        <f>SUM(I19:X19)</f>
        <v>114000</v>
      </c>
      <c r="Z19" s="30"/>
      <c r="AA19" s="30"/>
    </row>
    <row r="20" spans="1:27" ht="30" customHeight="1" x14ac:dyDescent="0.25">
      <c r="A20" s="180">
        <v>3</v>
      </c>
      <c r="B20" s="180" t="s">
        <v>33</v>
      </c>
      <c r="C20" s="182" t="s">
        <v>43</v>
      </c>
      <c r="D20" s="1" t="s">
        <v>27</v>
      </c>
      <c r="E20" s="184"/>
      <c r="F20" s="45"/>
      <c r="G20" s="45"/>
      <c r="H20" s="45"/>
      <c r="I20" s="21"/>
      <c r="J20" s="42"/>
      <c r="K20" s="21"/>
      <c r="L20" s="21"/>
      <c r="M20" s="21"/>
      <c r="N20" s="21"/>
      <c r="O20" s="21"/>
      <c r="P20" s="21"/>
      <c r="Q20" s="21"/>
      <c r="R20" s="21"/>
      <c r="S20" s="21"/>
      <c r="T20" s="1"/>
      <c r="U20" s="21"/>
      <c r="V20" s="21"/>
      <c r="W20" s="21"/>
      <c r="X20" s="21"/>
      <c r="Y20" s="23"/>
      <c r="Z20" s="2"/>
      <c r="AA20" s="2"/>
    </row>
    <row r="21" spans="1:27" ht="30" customHeight="1" x14ac:dyDescent="0.25">
      <c r="A21" s="181"/>
      <c r="B21" s="181"/>
      <c r="C21" s="183"/>
      <c r="D21" s="1" t="s">
        <v>24</v>
      </c>
      <c r="E21" s="184"/>
      <c r="F21" s="45"/>
      <c r="G21" s="45"/>
      <c r="H21" s="45"/>
      <c r="I21" s="1"/>
      <c r="J21" s="42"/>
      <c r="K21" s="1"/>
      <c r="L21" s="1"/>
      <c r="M21" s="1"/>
      <c r="N21" s="1"/>
      <c r="O21" s="1"/>
      <c r="P21" s="1"/>
      <c r="Q21" s="1"/>
      <c r="R21" s="1"/>
      <c r="S21" s="1"/>
      <c r="T21" s="21"/>
      <c r="U21" s="1"/>
      <c r="V21" s="1"/>
      <c r="W21" s="1"/>
      <c r="X21" s="1"/>
      <c r="Y21" s="23">
        <f>SUM(I21:X21)</f>
        <v>0</v>
      </c>
      <c r="Z21" s="30"/>
      <c r="AA21" s="30"/>
    </row>
    <row r="22" spans="1:27" ht="30" customHeight="1" x14ac:dyDescent="0.25">
      <c r="A22" s="180">
        <v>4</v>
      </c>
      <c r="B22" s="180" t="s">
        <v>34</v>
      </c>
      <c r="C22" s="182" t="s">
        <v>44</v>
      </c>
      <c r="D22" s="1" t="s">
        <v>27</v>
      </c>
      <c r="E22" s="184"/>
      <c r="F22" s="45"/>
      <c r="G22" s="45"/>
      <c r="H22" s="45"/>
      <c r="I22" s="42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3"/>
      <c r="Z22" s="2"/>
      <c r="AA22" s="2"/>
    </row>
    <row r="23" spans="1:27" ht="30" customHeight="1" x14ac:dyDescent="0.25">
      <c r="A23" s="181"/>
      <c r="B23" s="181"/>
      <c r="C23" s="183"/>
      <c r="D23" s="1" t="s">
        <v>24</v>
      </c>
      <c r="E23" s="184"/>
      <c r="F23" s="45"/>
      <c r="G23" s="45"/>
      <c r="H23" s="45"/>
      <c r="I23" s="4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23">
        <f>SUM(I23:X23)</f>
        <v>0</v>
      </c>
      <c r="Z23" s="30"/>
      <c r="AA23" s="30"/>
    </row>
    <row r="24" spans="1:27" ht="30" customHeight="1" x14ac:dyDescent="0.25">
      <c r="A24" s="180">
        <v>5</v>
      </c>
      <c r="B24" s="180" t="s">
        <v>34</v>
      </c>
      <c r="C24" s="182" t="s">
        <v>45</v>
      </c>
      <c r="D24" s="1" t="s">
        <v>27</v>
      </c>
      <c r="E24" s="184"/>
      <c r="F24" s="45"/>
      <c r="G24" s="45"/>
      <c r="H24" s="45"/>
      <c r="I24" s="42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3"/>
      <c r="Z24" s="2"/>
      <c r="AA24" s="2"/>
    </row>
    <row r="25" spans="1:27" ht="30" customHeight="1" x14ac:dyDescent="0.25">
      <c r="A25" s="181"/>
      <c r="B25" s="181"/>
      <c r="C25" s="183"/>
      <c r="D25" s="1" t="s">
        <v>24</v>
      </c>
      <c r="E25" s="184"/>
      <c r="F25" s="45"/>
      <c r="G25" s="45"/>
      <c r="H25" s="45"/>
      <c r="I25" s="42"/>
      <c r="J25" s="4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23">
        <f>SUM(I25:X25)</f>
        <v>0</v>
      </c>
      <c r="Z25" s="30"/>
      <c r="AA25" s="30"/>
    </row>
    <row r="26" spans="1:27" ht="30" customHeight="1" x14ac:dyDescent="0.25">
      <c r="A26" s="180">
        <v>6</v>
      </c>
      <c r="B26" s="180" t="s">
        <v>35</v>
      </c>
      <c r="C26" s="182" t="s">
        <v>46</v>
      </c>
      <c r="D26" s="1" t="s">
        <v>27</v>
      </c>
      <c r="E26" s="184"/>
      <c r="F26" s="45"/>
      <c r="G26" s="45"/>
      <c r="H26" s="45"/>
      <c r="I26" s="21"/>
      <c r="J26" s="42"/>
      <c r="K26" s="42"/>
      <c r="L26" s="21"/>
      <c r="M26" s="21"/>
      <c r="N26" s="21"/>
      <c r="O26" s="21"/>
      <c r="P26" s="21"/>
      <c r="Q26" s="21"/>
      <c r="R26" s="21"/>
      <c r="S26" s="42"/>
      <c r="T26" s="21"/>
      <c r="U26" s="21"/>
      <c r="V26" s="21"/>
      <c r="W26" s="21"/>
      <c r="X26" s="21"/>
      <c r="Y26" s="23"/>
      <c r="Z26" s="2"/>
      <c r="AA26" s="2"/>
    </row>
    <row r="27" spans="1:27" ht="30" customHeight="1" x14ac:dyDescent="0.25">
      <c r="A27" s="181"/>
      <c r="B27" s="181"/>
      <c r="C27" s="183"/>
      <c r="D27" s="1" t="s">
        <v>24</v>
      </c>
      <c r="E27" s="184"/>
      <c r="F27" s="45"/>
      <c r="G27" s="45"/>
      <c r="H27" s="45"/>
      <c r="I27" s="42"/>
      <c r="J27" s="42"/>
      <c r="K27" s="4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23">
        <f>SUM(I27:X27)</f>
        <v>0</v>
      </c>
      <c r="Z27" s="30"/>
      <c r="AA27" s="30"/>
    </row>
    <row r="28" spans="1:27" ht="30" customHeight="1" x14ac:dyDescent="0.25">
      <c r="A28" s="180">
        <v>7</v>
      </c>
      <c r="B28" s="180" t="s">
        <v>36</v>
      </c>
      <c r="C28" s="182" t="s">
        <v>47</v>
      </c>
      <c r="D28" s="1" t="s">
        <v>27</v>
      </c>
      <c r="E28" s="184"/>
      <c r="F28" s="45"/>
      <c r="G28" s="45"/>
      <c r="H28" s="45"/>
      <c r="I28" s="42"/>
      <c r="J28" s="42"/>
      <c r="K28" s="21"/>
      <c r="L28" s="21"/>
      <c r="M28" s="21"/>
      <c r="N28" s="21"/>
      <c r="O28" s="21"/>
      <c r="P28" s="21"/>
      <c r="Q28" s="21"/>
      <c r="R28" s="1"/>
      <c r="S28" s="21"/>
      <c r="T28" s="21"/>
      <c r="U28" s="21"/>
      <c r="V28" s="21"/>
      <c r="W28" s="1"/>
      <c r="X28" s="21"/>
      <c r="Y28" s="23"/>
      <c r="Z28" s="2"/>
      <c r="AA28" s="2"/>
    </row>
    <row r="29" spans="1:27" ht="30" customHeight="1" x14ac:dyDescent="0.25">
      <c r="A29" s="181"/>
      <c r="B29" s="181"/>
      <c r="C29" s="183"/>
      <c r="D29" s="1" t="s">
        <v>24</v>
      </c>
      <c r="E29" s="184"/>
      <c r="F29" s="45"/>
      <c r="G29" s="45"/>
      <c r="H29" s="45"/>
      <c r="I29" s="42"/>
      <c r="J29" s="1"/>
      <c r="K29" s="1"/>
      <c r="L29" s="1"/>
      <c r="M29" s="1"/>
      <c r="N29" s="1"/>
      <c r="O29" s="1"/>
      <c r="P29" s="1"/>
      <c r="Q29" s="1"/>
      <c r="R29" s="21"/>
      <c r="S29" s="1"/>
      <c r="T29" s="1"/>
      <c r="U29" s="1"/>
      <c r="V29" s="21"/>
      <c r="W29" s="21"/>
      <c r="X29" s="1"/>
      <c r="Y29" s="23">
        <f>SUM(I29:X29)</f>
        <v>0</v>
      </c>
      <c r="Z29" s="30"/>
      <c r="AA29" s="30"/>
    </row>
    <row r="30" spans="1:27" ht="30" customHeight="1" x14ac:dyDescent="0.25">
      <c r="A30" s="180">
        <v>8</v>
      </c>
      <c r="B30" s="180" t="s">
        <v>36</v>
      </c>
      <c r="C30" s="180" t="s">
        <v>89</v>
      </c>
      <c r="D30" s="1" t="s">
        <v>27</v>
      </c>
      <c r="E30" s="184"/>
      <c r="F30" s="45"/>
      <c r="G30" s="45"/>
      <c r="H30" s="45"/>
      <c r="I30" s="42"/>
      <c r="J30" s="21"/>
      <c r="K30" s="42"/>
      <c r="L30" s="21"/>
      <c r="M30" s="21"/>
      <c r="N30" s="21"/>
      <c r="O30" s="21"/>
      <c r="P30" s="21"/>
      <c r="Q30" s="21"/>
      <c r="R30" s="42"/>
      <c r="S30" s="21"/>
      <c r="T30" s="21"/>
      <c r="U30" s="1"/>
      <c r="V30" s="1"/>
      <c r="W30" s="21"/>
      <c r="X30" s="21"/>
      <c r="Y30" s="23"/>
      <c r="Z30" s="2"/>
      <c r="AA30" s="2"/>
    </row>
    <row r="31" spans="1:27" ht="30" customHeight="1" x14ac:dyDescent="0.25">
      <c r="A31" s="181"/>
      <c r="B31" s="181"/>
      <c r="C31" s="181"/>
      <c r="D31" s="1" t="s">
        <v>24</v>
      </c>
      <c r="E31" s="184"/>
      <c r="F31" s="45"/>
      <c r="G31" s="45"/>
      <c r="H31" s="45"/>
      <c r="I31" s="1"/>
      <c r="J31" s="42"/>
      <c r="K31" s="42"/>
      <c r="L31" s="1"/>
      <c r="M31" s="1"/>
      <c r="N31" s="1"/>
      <c r="O31" s="1"/>
      <c r="P31" s="1"/>
      <c r="Q31" s="1"/>
      <c r="R31" s="1"/>
      <c r="S31" s="1"/>
      <c r="T31" s="1"/>
      <c r="U31" s="21"/>
      <c r="V31" s="1"/>
      <c r="W31" s="1"/>
      <c r="X31" s="1"/>
      <c r="Y31" s="23">
        <f>SUM(I31:X31)</f>
        <v>0</v>
      </c>
      <c r="Z31" s="30"/>
      <c r="AA31" s="30"/>
    </row>
    <row r="32" spans="1:27" ht="30" customHeight="1" x14ac:dyDescent="0.25">
      <c r="A32" s="180">
        <v>9</v>
      </c>
      <c r="B32" s="180" t="s">
        <v>36</v>
      </c>
      <c r="C32" s="182" t="s">
        <v>50</v>
      </c>
      <c r="D32" s="1" t="s">
        <v>27</v>
      </c>
      <c r="E32" s="184"/>
      <c r="F32" s="45"/>
      <c r="G32" s="45"/>
      <c r="H32" s="45"/>
      <c r="I32" s="21"/>
      <c r="J32" s="42"/>
      <c r="K32" s="21"/>
      <c r="L32" s="21"/>
      <c r="M32" s="21"/>
      <c r="N32" s="21"/>
      <c r="O32" s="21"/>
      <c r="P32" s="1"/>
      <c r="Q32" s="21"/>
      <c r="R32" s="21"/>
      <c r="S32" s="21"/>
      <c r="T32" s="21"/>
      <c r="U32" s="21"/>
      <c r="V32" s="21"/>
      <c r="W32" s="21"/>
      <c r="X32" s="21"/>
      <c r="Y32" s="23"/>
      <c r="Z32" s="2"/>
      <c r="AA32" s="2"/>
    </row>
    <row r="33" spans="1:27" ht="30" customHeight="1" x14ac:dyDescent="0.25">
      <c r="A33" s="181"/>
      <c r="B33" s="181"/>
      <c r="C33" s="183"/>
      <c r="D33" s="1" t="s">
        <v>24</v>
      </c>
      <c r="E33" s="184"/>
      <c r="F33" s="45"/>
      <c r="G33" s="45"/>
      <c r="H33" s="45"/>
      <c r="I33" s="42"/>
      <c r="J33" s="1"/>
      <c r="K33" s="1"/>
      <c r="L33" s="1"/>
      <c r="M33" s="1"/>
      <c r="N33" s="1"/>
      <c r="O33" s="1"/>
      <c r="P33" s="21"/>
      <c r="Q33" s="1"/>
      <c r="R33" s="1"/>
      <c r="S33" s="1"/>
      <c r="T33" s="1"/>
      <c r="U33" s="1"/>
      <c r="V33" s="1"/>
      <c r="W33" s="1"/>
      <c r="X33" s="1"/>
      <c r="Y33" s="23">
        <f>SUM(I33:X33)</f>
        <v>0</v>
      </c>
      <c r="Z33" s="30"/>
      <c r="AA33" s="30"/>
    </row>
    <row r="34" spans="1:27" ht="30" customHeight="1" x14ac:dyDescent="0.25">
      <c r="A34" s="180">
        <v>10</v>
      </c>
      <c r="B34" s="180" t="s">
        <v>37</v>
      </c>
      <c r="C34" s="182" t="s">
        <v>49</v>
      </c>
      <c r="D34" s="1" t="s">
        <v>27</v>
      </c>
      <c r="E34" s="184"/>
      <c r="F34" s="45"/>
      <c r="G34" s="45"/>
      <c r="H34" s="45"/>
      <c r="I34" s="42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3"/>
      <c r="Z34" s="2"/>
      <c r="AA34" s="2"/>
    </row>
    <row r="35" spans="1:27" ht="30" customHeight="1" x14ac:dyDescent="0.25">
      <c r="A35" s="181"/>
      <c r="B35" s="181"/>
      <c r="C35" s="183"/>
      <c r="D35" s="1" t="s">
        <v>24</v>
      </c>
      <c r="E35" s="184"/>
      <c r="F35" s="45"/>
      <c r="G35" s="45"/>
      <c r="H35" s="4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23">
        <f>SUM(I35:X35)</f>
        <v>0</v>
      </c>
      <c r="Z35" s="30"/>
      <c r="AA35" s="30"/>
    </row>
    <row r="36" spans="1:27" ht="30" customHeight="1" x14ac:dyDescent="0.25">
      <c r="A36" s="186" t="s">
        <v>28</v>
      </c>
      <c r="B36" s="187"/>
      <c r="C36" s="188"/>
      <c r="D36" s="17" t="s">
        <v>27</v>
      </c>
      <c r="E36" s="184">
        <f>SUM(E16:E35)</f>
        <v>0</v>
      </c>
      <c r="F36" s="45"/>
      <c r="G36" s="45"/>
      <c r="H36" s="45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3"/>
      <c r="Z36" s="30"/>
      <c r="AA36" s="30"/>
    </row>
    <row r="37" spans="1:27" ht="30" customHeight="1" x14ac:dyDescent="0.25">
      <c r="A37" s="189"/>
      <c r="B37" s="190"/>
      <c r="C37" s="191"/>
      <c r="D37" s="17" t="s">
        <v>24</v>
      </c>
      <c r="E37" s="184"/>
      <c r="F37" s="45"/>
      <c r="G37" s="45"/>
      <c r="H37" s="45"/>
      <c r="I37" s="17">
        <f>SUM(I17,I19,I21,I23,I25,I27,I29,I31,I33,I35)</f>
        <v>0</v>
      </c>
      <c r="J37" s="17">
        <f t="shared" ref="J37:Y37" si="0">SUM(J17,J19,J21,J23,J25,J27,J29,J31,J33,J35)</f>
        <v>0</v>
      </c>
      <c r="K37" s="17">
        <f t="shared" si="0"/>
        <v>48000</v>
      </c>
      <c r="L37" s="17">
        <f t="shared" si="0"/>
        <v>89000</v>
      </c>
      <c r="M37" s="17">
        <f t="shared" si="0"/>
        <v>14000</v>
      </c>
      <c r="N37" s="17">
        <f t="shared" si="0"/>
        <v>100000</v>
      </c>
      <c r="O37" s="17">
        <f t="shared" si="0"/>
        <v>0</v>
      </c>
      <c r="P37" s="17">
        <f t="shared" si="0"/>
        <v>0</v>
      </c>
      <c r="Q37" s="17">
        <f t="shared" si="0"/>
        <v>0</v>
      </c>
      <c r="R37" s="17">
        <f t="shared" si="0"/>
        <v>0</v>
      </c>
      <c r="S37" s="17">
        <f t="shared" si="0"/>
        <v>0</v>
      </c>
      <c r="T37" s="17">
        <f t="shared" si="0"/>
        <v>0</v>
      </c>
      <c r="U37" s="17">
        <f t="shared" si="0"/>
        <v>0</v>
      </c>
      <c r="V37" s="17">
        <f t="shared" si="0"/>
        <v>0</v>
      </c>
      <c r="W37" s="17">
        <f t="shared" si="0"/>
        <v>0</v>
      </c>
      <c r="X37" s="17">
        <f t="shared" si="0"/>
        <v>0</v>
      </c>
      <c r="Y37" s="17">
        <f t="shared" si="0"/>
        <v>251000</v>
      </c>
      <c r="Z37" s="24"/>
      <c r="AA37" s="30"/>
    </row>
    <row r="38" spans="1:27" x14ac:dyDescent="0.25">
      <c r="A38" s="30"/>
      <c r="B38" s="30"/>
      <c r="C38" s="34"/>
      <c r="D38" s="33"/>
      <c r="E38" s="34"/>
      <c r="F38" s="34"/>
      <c r="G38" s="34"/>
      <c r="H38" s="34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0"/>
      <c r="AA38" s="30"/>
    </row>
    <row r="39" spans="1:27" x14ac:dyDescent="0.25">
      <c r="A39" s="159"/>
      <c r="B39" s="159"/>
      <c r="C39" s="159"/>
      <c r="D39" s="157"/>
      <c r="E39" s="157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0"/>
      <c r="AA39" s="30"/>
    </row>
    <row r="40" spans="1:27" x14ac:dyDescent="0.25">
      <c r="A40" s="159"/>
      <c r="B40" s="159"/>
      <c r="C40" s="159"/>
      <c r="D40" s="157"/>
      <c r="E40" s="157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0"/>
      <c r="AA40" s="30"/>
    </row>
    <row r="41" spans="1:27" ht="40.5" customHeight="1" x14ac:dyDescent="0.25">
      <c r="A41" s="158" t="s">
        <v>94</v>
      </c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30"/>
      <c r="AA41" s="30"/>
    </row>
    <row r="42" spans="1:27" x14ac:dyDescent="0.25">
      <c r="A42" s="30"/>
      <c r="B42" s="30"/>
      <c r="C42" s="34"/>
      <c r="D42" s="33"/>
      <c r="E42" s="34"/>
      <c r="F42" s="34"/>
      <c r="G42" s="34"/>
      <c r="H42" s="34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0"/>
      <c r="AA42" s="30"/>
    </row>
    <row r="43" spans="1:27" x14ac:dyDescent="0.25">
      <c r="A43" s="30"/>
      <c r="B43" s="30"/>
      <c r="C43" s="34"/>
      <c r="D43" s="33"/>
      <c r="E43" s="34"/>
      <c r="F43" s="34"/>
      <c r="G43" s="34"/>
      <c r="H43" s="34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0"/>
      <c r="AA43" s="30"/>
    </row>
    <row r="44" spans="1:27" x14ac:dyDescent="0.25">
      <c r="A44" s="30"/>
      <c r="B44" s="30"/>
      <c r="C44" s="34"/>
      <c r="D44" s="33"/>
      <c r="E44" s="34"/>
      <c r="F44" s="34"/>
      <c r="G44" s="34"/>
      <c r="H44" s="34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</row>
    <row r="45" spans="1:27" x14ac:dyDescent="0.25">
      <c r="A45" s="30"/>
      <c r="B45" s="30"/>
      <c r="C45" s="34"/>
      <c r="D45" s="33"/>
      <c r="E45" s="34"/>
      <c r="F45" s="34"/>
      <c r="G45" s="34"/>
      <c r="H45" s="34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</row>
    <row r="46" spans="1:27" x14ac:dyDescent="0.25">
      <c r="A46" s="30"/>
      <c r="B46" s="30"/>
      <c r="C46" s="34"/>
      <c r="D46" s="33"/>
      <c r="E46" s="34"/>
      <c r="F46" s="34"/>
      <c r="G46" s="34"/>
      <c r="H46" s="34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</row>
    <row r="47" spans="1:27" x14ac:dyDescent="0.25">
      <c r="A47" s="30"/>
      <c r="B47" s="30"/>
      <c r="C47" s="34"/>
      <c r="D47" s="33"/>
      <c r="E47" s="34"/>
      <c r="F47" s="34"/>
      <c r="G47" s="34"/>
      <c r="H47" s="34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</row>
    <row r="48" spans="1:27" x14ac:dyDescent="0.25">
      <c r="A48" s="30"/>
      <c r="B48" s="30"/>
      <c r="C48" s="34"/>
      <c r="D48" s="33"/>
      <c r="E48" s="34"/>
      <c r="F48" s="34"/>
      <c r="G48" s="34"/>
      <c r="H48" s="34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</row>
    <row r="49" spans="1:27" x14ac:dyDescent="0.25">
      <c r="A49" s="30"/>
      <c r="B49" s="30"/>
      <c r="C49" s="34"/>
      <c r="D49" s="33"/>
      <c r="E49" s="34"/>
      <c r="F49" s="34"/>
      <c r="G49" s="34"/>
      <c r="H49" s="34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0"/>
      <c r="AA49" s="30"/>
    </row>
    <row r="50" spans="1:27" x14ac:dyDescent="0.25">
      <c r="A50" s="30"/>
      <c r="B50" s="30"/>
      <c r="C50" s="34"/>
      <c r="D50" s="33"/>
      <c r="E50" s="34"/>
      <c r="F50" s="34"/>
      <c r="G50" s="34"/>
      <c r="H50" s="34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0"/>
      <c r="AA50" s="30"/>
    </row>
    <row r="51" spans="1:27" x14ac:dyDescent="0.25">
      <c r="A51" s="30"/>
      <c r="B51" s="30"/>
      <c r="C51" s="34"/>
      <c r="D51" s="33"/>
      <c r="E51" s="34"/>
      <c r="F51" s="34"/>
      <c r="G51" s="34"/>
      <c r="H51" s="34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0"/>
      <c r="AA51" s="30"/>
    </row>
    <row r="52" spans="1:27" x14ac:dyDescent="0.25">
      <c r="A52" s="30"/>
      <c r="B52" s="30"/>
      <c r="C52" s="34"/>
      <c r="D52" s="33"/>
      <c r="E52" s="34"/>
      <c r="F52" s="34"/>
      <c r="G52" s="34"/>
      <c r="H52" s="34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0"/>
      <c r="AA52" s="30"/>
    </row>
    <row r="53" spans="1:27" x14ac:dyDescent="0.25">
      <c r="A53" s="30"/>
      <c r="B53" s="30"/>
      <c r="C53" s="34"/>
      <c r="D53" s="33"/>
      <c r="E53" s="34"/>
      <c r="F53" s="34"/>
      <c r="G53" s="34"/>
      <c r="H53" s="34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0"/>
      <c r="AA53" s="30"/>
    </row>
    <row r="54" spans="1:27" x14ac:dyDescent="0.25">
      <c r="A54" s="30"/>
      <c r="B54" s="30"/>
      <c r="C54" s="34"/>
      <c r="D54" s="33"/>
      <c r="E54" s="34"/>
      <c r="F54" s="34"/>
      <c r="G54" s="34"/>
      <c r="H54" s="34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0"/>
      <c r="AA54" s="30"/>
    </row>
    <row r="55" spans="1:27" x14ac:dyDescent="0.25">
      <c r="A55" s="30"/>
      <c r="B55" s="30"/>
      <c r="C55" s="34"/>
      <c r="D55" s="33"/>
      <c r="E55" s="34"/>
      <c r="F55" s="34"/>
      <c r="G55" s="34"/>
      <c r="H55" s="34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0"/>
      <c r="AA55" s="30"/>
    </row>
    <row r="56" spans="1:27" x14ac:dyDescent="0.25">
      <c r="A56" s="30"/>
      <c r="B56" s="30"/>
      <c r="C56" s="34"/>
      <c r="D56" s="33"/>
      <c r="E56" s="34"/>
      <c r="F56" s="34"/>
      <c r="G56" s="34"/>
      <c r="H56" s="34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0"/>
      <c r="AA56" s="30"/>
    </row>
    <row r="57" spans="1:27" x14ac:dyDescent="0.25">
      <c r="A57" s="30"/>
      <c r="B57" s="30"/>
      <c r="C57" s="34"/>
      <c r="D57" s="33"/>
      <c r="E57" s="34"/>
      <c r="F57" s="34"/>
      <c r="G57" s="34"/>
      <c r="H57" s="34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0"/>
      <c r="AA57" s="30"/>
    </row>
    <row r="58" spans="1:27" x14ac:dyDescent="0.25">
      <c r="A58" s="30"/>
      <c r="B58" s="30"/>
      <c r="C58" s="34"/>
      <c r="D58" s="33"/>
      <c r="E58" s="34"/>
      <c r="F58" s="34"/>
      <c r="G58" s="34"/>
      <c r="H58" s="34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0"/>
      <c r="AA58" s="30"/>
    </row>
    <row r="59" spans="1:27" x14ac:dyDescent="0.25">
      <c r="A59" s="30"/>
      <c r="B59" s="30"/>
      <c r="C59" s="34"/>
      <c r="D59" s="33"/>
      <c r="E59" s="34"/>
      <c r="F59" s="34"/>
      <c r="G59" s="34"/>
      <c r="H59" s="34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0"/>
      <c r="AA59" s="30"/>
    </row>
    <row r="60" spans="1:27" x14ac:dyDescent="0.25">
      <c r="A60" s="30"/>
      <c r="B60" s="30"/>
      <c r="C60" s="34"/>
      <c r="D60" s="33"/>
      <c r="E60" s="34"/>
      <c r="F60" s="34"/>
      <c r="G60" s="34"/>
      <c r="H60" s="34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0"/>
      <c r="AA60" s="30"/>
    </row>
    <row r="61" spans="1:27" x14ac:dyDescent="0.25">
      <c r="A61" s="30"/>
      <c r="B61" s="30"/>
      <c r="C61" s="34"/>
      <c r="D61" s="33"/>
      <c r="E61" s="34"/>
      <c r="F61" s="34"/>
      <c r="G61" s="34"/>
      <c r="H61" s="34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0"/>
      <c r="AA61" s="30"/>
    </row>
    <row r="62" spans="1:27" x14ac:dyDescent="0.25">
      <c r="A62" s="30"/>
      <c r="B62" s="30"/>
      <c r="C62" s="34"/>
      <c r="D62" s="33"/>
      <c r="E62" s="34"/>
      <c r="F62" s="34"/>
      <c r="G62" s="34"/>
      <c r="H62" s="34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0"/>
      <c r="AA62" s="30"/>
    </row>
    <row r="63" spans="1:27" x14ac:dyDescent="0.25">
      <c r="A63" s="30"/>
      <c r="B63" s="30"/>
      <c r="C63" s="34"/>
      <c r="D63" s="33"/>
      <c r="E63" s="34"/>
      <c r="F63" s="34"/>
      <c r="G63" s="34"/>
      <c r="H63" s="34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0"/>
      <c r="AA63" s="30"/>
    </row>
    <row r="64" spans="1:27" x14ac:dyDescent="0.25">
      <c r="A64" s="30"/>
      <c r="B64" s="30"/>
      <c r="C64" s="34"/>
      <c r="D64" s="33"/>
      <c r="E64" s="34"/>
      <c r="F64" s="34"/>
      <c r="G64" s="34"/>
      <c r="H64" s="34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0"/>
      <c r="AA64" s="30"/>
    </row>
    <row r="65" spans="1:27" x14ac:dyDescent="0.25">
      <c r="A65" s="30"/>
      <c r="B65" s="30"/>
      <c r="C65" s="34"/>
      <c r="D65" s="33"/>
      <c r="E65" s="34"/>
      <c r="F65" s="34"/>
      <c r="G65" s="34"/>
      <c r="H65" s="34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0"/>
      <c r="AA65" s="30"/>
    </row>
    <row r="66" spans="1:27" x14ac:dyDescent="0.25">
      <c r="A66" s="30"/>
      <c r="B66" s="30"/>
      <c r="C66" s="34"/>
      <c r="D66" s="33"/>
      <c r="E66" s="34"/>
      <c r="F66" s="34"/>
      <c r="G66" s="34"/>
      <c r="H66" s="34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0"/>
      <c r="AA66" s="30"/>
    </row>
    <row r="67" spans="1:27" x14ac:dyDescent="0.25">
      <c r="A67" s="30"/>
      <c r="B67" s="30"/>
      <c r="C67" s="34"/>
      <c r="D67" s="33"/>
      <c r="E67" s="34"/>
      <c r="F67" s="34"/>
      <c r="G67" s="34"/>
      <c r="H67" s="34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0"/>
      <c r="AA67" s="30"/>
    </row>
    <row r="68" spans="1:27" x14ac:dyDescent="0.25">
      <c r="A68" s="30"/>
      <c r="B68" s="30"/>
      <c r="C68" s="34"/>
      <c r="D68" s="33"/>
      <c r="E68" s="34"/>
      <c r="F68" s="34"/>
      <c r="G68" s="34"/>
      <c r="H68" s="34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0"/>
      <c r="AA68" s="30"/>
    </row>
    <row r="69" spans="1:27" x14ac:dyDescent="0.25">
      <c r="A69" s="30"/>
      <c r="B69" s="30"/>
      <c r="C69" s="34"/>
      <c r="D69" s="33"/>
      <c r="E69" s="34"/>
      <c r="F69" s="34"/>
      <c r="G69" s="34"/>
      <c r="H69" s="34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0"/>
      <c r="AA69" s="30"/>
    </row>
    <row r="70" spans="1:27" x14ac:dyDescent="0.25">
      <c r="A70" s="30"/>
      <c r="B70" s="30"/>
      <c r="C70" s="34"/>
      <c r="D70" s="33"/>
      <c r="E70" s="34"/>
      <c r="F70" s="34"/>
      <c r="G70" s="34"/>
      <c r="H70" s="34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0"/>
      <c r="AA70" s="30"/>
    </row>
    <row r="71" spans="1:27" x14ac:dyDescent="0.25">
      <c r="A71" s="30"/>
      <c r="B71" s="30"/>
      <c r="C71" s="34"/>
      <c r="D71" s="33"/>
      <c r="E71" s="34"/>
      <c r="F71" s="34"/>
      <c r="G71" s="34"/>
      <c r="H71" s="34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0"/>
      <c r="AA71" s="30"/>
    </row>
    <row r="72" spans="1:27" x14ac:dyDescent="0.25">
      <c r="A72" s="30"/>
      <c r="B72" s="30"/>
      <c r="C72" s="34"/>
      <c r="D72" s="33"/>
      <c r="E72" s="34"/>
      <c r="F72" s="34"/>
      <c r="G72" s="34"/>
      <c r="H72" s="34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0"/>
      <c r="AA72" s="30"/>
    </row>
    <row r="73" spans="1:27" x14ac:dyDescent="0.25">
      <c r="A73" s="30"/>
      <c r="B73" s="30"/>
      <c r="C73" s="34"/>
      <c r="D73" s="33"/>
      <c r="E73" s="34"/>
      <c r="F73" s="34"/>
      <c r="G73" s="34"/>
      <c r="H73" s="34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0"/>
      <c r="AA73" s="30"/>
    </row>
    <row r="74" spans="1:27" x14ac:dyDescent="0.25">
      <c r="A74" s="30"/>
      <c r="B74" s="30"/>
      <c r="C74" s="34"/>
      <c r="D74" s="33"/>
      <c r="E74" s="34"/>
      <c r="F74" s="34"/>
      <c r="G74" s="34"/>
      <c r="H74" s="34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0"/>
      <c r="AA74" s="30"/>
    </row>
    <row r="75" spans="1:27" x14ac:dyDescent="0.25">
      <c r="A75" s="30"/>
      <c r="B75" s="30"/>
      <c r="C75" s="34"/>
      <c r="D75" s="33"/>
      <c r="E75" s="34"/>
      <c r="F75" s="34"/>
      <c r="G75" s="34"/>
      <c r="H75" s="34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0"/>
      <c r="AA75" s="30"/>
    </row>
    <row r="76" spans="1:27" x14ac:dyDescent="0.25">
      <c r="A76" s="30"/>
      <c r="B76" s="30"/>
      <c r="C76" s="34"/>
      <c r="D76" s="33"/>
      <c r="E76" s="34"/>
      <c r="F76" s="34"/>
      <c r="G76" s="34"/>
      <c r="H76" s="34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0"/>
      <c r="AA76" s="30"/>
    </row>
    <row r="77" spans="1:27" x14ac:dyDescent="0.25">
      <c r="A77" s="30"/>
      <c r="B77" s="30"/>
      <c r="C77" s="34"/>
      <c r="D77" s="33"/>
      <c r="E77" s="34"/>
      <c r="F77" s="34"/>
      <c r="G77" s="34"/>
      <c r="H77" s="34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0"/>
      <c r="AA77" s="30"/>
    </row>
    <row r="78" spans="1:27" x14ac:dyDescent="0.25">
      <c r="A78" s="30"/>
      <c r="B78" s="30"/>
      <c r="C78" s="34"/>
      <c r="D78" s="33"/>
      <c r="E78" s="34"/>
      <c r="F78" s="34"/>
      <c r="G78" s="34"/>
      <c r="H78" s="34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0"/>
      <c r="AA78" s="30"/>
    </row>
    <row r="79" spans="1:27" x14ac:dyDescent="0.25">
      <c r="A79" s="30"/>
      <c r="B79" s="30"/>
      <c r="C79" s="34"/>
      <c r="D79" s="33"/>
      <c r="E79" s="34"/>
      <c r="F79" s="34"/>
      <c r="G79" s="34"/>
      <c r="H79" s="34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0"/>
      <c r="AA79" s="30"/>
    </row>
    <row r="80" spans="1:27" x14ac:dyDescent="0.25">
      <c r="A80" s="30"/>
      <c r="B80" s="30"/>
      <c r="C80" s="34"/>
      <c r="D80" s="33"/>
      <c r="E80" s="34"/>
      <c r="F80" s="34"/>
      <c r="G80" s="34"/>
      <c r="H80" s="34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0"/>
      <c r="AA80" s="30"/>
    </row>
    <row r="81" spans="1:27" x14ac:dyDescent="0.25">
      <c r="A81" s="30"/>
      <c r="B81" s="30"/>
      <c r="C81" s="34"/>
      <c r="D81" s="33"/>
      <c r="E81" s="34"/>
      <c r="F81" s="34"/>
      <c r="G81" s="34"/>
      <c r="H81" s="34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0"/>
      <c r="AA81" s="30"/>
    </row>
    <row r="82" spans="1:27" x14ac:dyDescent="0.25">
      <c r="A82" s="30"/>
      <c r="B82" s="30"/>
      <c r="C82" s="34"/>
      <c r="D82" s="33"/>
      <c r="E82" s="34"/>
      <c r="F82" s="34"/>
      <c r="G82" s="34"/>
      <c r="H82" s="34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0"/>
      <c r="AA82" s="30"/>
    </row>
    <row r="83" spans="1:27" x14ac:dyDescent="0.25">
      <c r="A83" s="30"/>
      <c r="B83" s="30"/>
      <c r="C83" s="34"/>
      <c r="D83" s="33"/>
      <c r="E83" s="34"/>
      <c r="F83" s="34"/>
      <c r="G83" s="34"/>
      <c r="H83" s="34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0"/>
      <c r="AA83" s="30"/>
    </row>
    <row r="84" spans="1:27" x14ac:dyDescent="0.25">
      <c r="A84" s="30"/>
      <c r="B84" s="30"/>
      <c r="C84" s="34"/>
      <c r="D84" s="33"/>
      <c r="E84" s="34"/>
      <c r="F84" s="34"/>
      <c r="G84" s="34"/>
      <c r="H84" s="34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0"/>
      <c r="AA84" s="30"/>
    </row>
    <row r="85" spans="1:27" x14ac:dyDescent="0.25">
      <c r="A85" s="30"/>
      <c r="B85" s="30"/>
      <c r="C85" s="34"/>
      <c r="D85" s="33"/>
      <c r="E85" s="34"/>
      <c r="F85" s="34"/>
      <c r="G85" s="34"/>
      <c r="H85" s="34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0"/>
      <c r="AA85" s="30"/>
    </row>
    <row r="86" spans="1:27" x14ac:dyDescent="0.25">
      <c r="A86" s="30"/>
      <c r="B86" s="30"/>
      <c r="C86" s="34"/>
      <c r="D86" s="33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 x14ac:dyDescent="0.25">
      <c r="A87" s="30"/>
      <c r="B87" s="30"/>
      <c r="C87" s="34"/>
      <c r="D87" s="33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x14ac:dyDescent="0.25">
      <c r="A88" s="30"/>
      <c r="B88" s="30"/>
      <c r="C88" s="34"/>
      <c r="D88" s="33"/>
      <c r="E88" s="34"/>
      <c r="F88" s="34"/>
      <c r="G88" s="34"/>
      <c r="H88" s="34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0"/>
      <c r="AA88" s="30"/>
    </row>
    <row r="89" spans="1:27" x14ac:dyDescent="0.25">
      <c r="A89" s="30"/>
      <c r="B89" s="30"/>
      <c r="C89" s="34"/>
      <c r="D89" s="33"/>
      <c r="E89" s="34"/>
      <c r="F89" s="34"/>
      <c r="G89" s="34"/>
      <c r="H89" s="34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0"/>
      <c r="AA89" s="30"/>
    </row>
    <row r="90" spans="1:27" x14ac:dyDescent="0.25">
      <c r="A90" s="159"/>
      <c r="B90" s="159"/>
      <c r="C90" s="156"/>
      <c r="D90" s="15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x14ac:dyDescent="0.25">
      <c r="A91" s="159"/>
      <c r="B91" s="159"/>
      <c r="C91" s="156"/>
      <c r="D91" s="15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x14ac:dyDescent="0.25">
      <c r="A92" s="159"/>
      <c r="B92" s="159"/>
      <c r="C92" s="156"/>
      <c r="D92" s="156"/>
      <c r="E92" s="156"/>
      <c r="F92" s="34"/>
      <c r="G92" s="34"/>
      <c r="H92" s="34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0"/>
      <c r="AA92" s="30"/>
    </row>
    <row r="93" spans="1:27" x14ac:dyDescent="0.25">
      <c r="A93" s="159"/>
      <c r="B93" s="159"/>
      <c r="C93" s="156"/>
      <c r="D93" s="156"/>
      <c r="E93" s="156"/>
      <c r="F93" s="34"/>
      <c r="G93" s="34"/>
      <c r="H93" s="34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0"/>
      <c r="AA93" s="30"/>
    </row>
    <row r="94" spans="1:27" x14ac:dyDescent="0.25">
      <c r="A94" s="30"/>
      <c r="B94" s="30"/>
      <c r="C94" s="156"/>
      <c r="D94" s="156"/>
      <c r="E94" s="34"/>
      <c r="F94" s="34"/>
      <c r="G94" s="34"/>
      <c r="H94" s="34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0"/>
      <c r="AA94" s="30"/>
    </row>
    <row r="95" spans="1:27" x14ac:dyDescent="0.25">
      <c r="A95" s="30"/>
      <c r="B95" s="30"/>
      <c r="C95" s="34"/>
      <c r="D95" s="33"/>
      <c r="E95" s="34"/>
      <c r="F95" s="34"/>
      <c r="G95" s="34"/>
      <c r="H95" s="34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0"/>
      <c r="AA95" s="30"/>
    </row>
    <row r="96" spans="1:27" x14ac:dyDescent="0.25">
      <c r="A96" s="30"/>
      <c r="B96" s="30"/>
      <c r="C96" s="34"/>
      <c r="D96" s="33"/>
      <c r="E96" s="34"/>
      <c r="F96" s="34"/>
      <c r="G96" s="34"/>
      <c r="H96" s="34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0"/>
      <c r="AA96" s="30"/>
    </row>
    <row r="97" spans="1:27" x14ac:dyDescent="0.25">
      <c r="A97" s="30"/>
      <c r="B97" s="30"/>
      <c r="C97" s="34"/>
      <c r="D97" s="33"/>
      <c r="E97" s="34"/>
      <c r="F97" s="34"/>
      <c r="G97" s="34"/>
      <c r="H97" s="34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0"/>
      <c r="AA97" s="30"/>
    </row>
    <row r="98" spans="1:27" x14ac:dyDescent="0.25">
      <c r="A98" s="30"/>
      <c r="B98" s="30"/>
      <c r="C98" s="34"/>
      <c r="D98" s="33"/>
      <c r="E98" s="34"/>
      <c r="F98" s="34"/>
      <c r="G98" s="34"/>
      <c r="H98" s="34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0"/>
      <c r="AA98" s="30"/>
    </row>
    <row r="99" spans="1:27" x14ac:dyDescent="0.25">
      <c r="A99" s="30"/>
      <c r="B99" s="30"/>
      <c r="C99" s="34"/>
      <c r="D99" s="33"/>
      <c r="E99" s="34"/>
      <c r="F99" s="34"/>
      <c r="G99" s="34"/>
      <c r="H99" s="34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0"/>
      <c r="AA99" s="30"/>
    </row>
    <row r="100" spans="1:27" x14ac:dyDescent="0.25">
      <c r="A100" s="30"/>
      <c r="B100" s="30"/>
      <c r="C100" s="34"/>
      <c r="D100" s="33"/>
      <c r="E100" s="34"/>
      <c r="F100" s="34"/>
      <c r="G100" s="34"/>
      <c r="H100" s="34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0"/>
      <c r="AA100" s="30"/>
    </row>
    <row r="101" spans="1:27" x14ac:dyDescent="0.25">
      <c r="A101" s="30"/>
      <c r="B101" s="30"/>
      <c r="C101" s="34"/>
      <c r="D101" s="33"/>
      <c r="E101" s="34"/>
      <c r="F101" s="34"/>
      <c r="G101" s="34"/>
      <c r="H101" s="34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0"/>
      <c r="AA101" s="30"/>
    </row>
    <row r="102" spans="1:27" x14ac:dyDescent="0.25">
      <c r="A102" s="30"/>
      <c r="B102" s="30"/>
      <c r="C102" s="34"/>
      <c r="D102" s="33"/>
      <c r="E102" s="34"/>
      <c r="F102" s="34"/>
      <c r="G102" s="34"/>
      <c r="H102" s="34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0"/>
      <c r="AA102" s="30"/>
    </row>
    <row r="103" spans="1:27" x14ac:dyDescent="0.25">
      <c r="A103" s="30"/>
      <c r="B103" s="30"/>
      <c r="C103" s="34"/>
      <c r="D103" s="33"/>
      <c r="E103" s="34"/>
      <c r="F103" s="34"/>
      <c r="G103" s="34"/>
      <c r="H103" s="34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0"/>
      <c r="AA103" s="30"/>
    </row>
    <row r="104" spans="1:27" x14ac:dyDescent="0.25">
      <c r="A104" s="30"/>
      <c r="B104" s="30"/>
      <c r="C104" s="34"/>
      <c r="D104" s="33"/>
      <c r="E104" s="34"/>
      <c r="F104" s="34"/>
      <c r="G104" s="34"/>
      <c r="H104" s="34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0"/>
      <c r="AA104" s="30"/>
    </row>
    <row r="105" spans="1:27" x14ac:dyDescent="0.25">
      <c r="A105" s="30"/>
      <c r="B105" s="30"/>
      <c r="C105" s="34"/>
      <c r="D105" s="33"/>
      <c r="E105" s="34"/>
      <c r="F105" s="34"/>
      <c r="G105" s="34"/>
      <c r="H105" s="34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0"/>
      <c r="AA105" s="30"/>
    </row>
    <row r="106" spans="1:27" x14ac:dyDescent="0.25">
      <c r="A106" s="30"/>
      <c r="B106" s="30"/>
      <c r="C106" s="34"/>
      <c r="D106" s="33"/>
      <c r="E106" s="34"/>
      <c r="F106" s="34"/>
      <c r="G106" s="34"/>
      <c r="H106" s="34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0"/>
      <c r="AA106" s="30"/>
    </row>
    <row r="107" spans="1:27" x14ac:dyDescent="0.25">
      <c r="A107" s="30"/>
      <c r="B107" s="30"/>
      <c r="C107" s="34"/>
      <c r="D107" s="33"/>
      <c r="E107" s="34"/>
      <c r="F107" s="34"/>
      <c r="G107" s="34"/>
      <c r="H107" s="34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0"/>
      <c r="AA107" s="30"/>
    </row>
    <row r="108" spans="1:27" x14ac:dyDescent="0.25">
      <c r="A108" s="30"/>
      <c r="B108" s="30"/>
      <c r="C108" s="34"/>
      <c r="D108" s="33"/>
      <c r="E108" s="34"/>
      <c r="F108" s="34"/>
      <c r="G108" s="34"/>
      <c r="H108" s="34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0"/>
      <c r="AA108" s="30"/>
    </row>
    <row r="109" spans="1:27" x14ac:dyDescent="0.25">
      <c r="A109" s="30"/>
      <c r="B109" s="30"/>
      <c r="C109" s="34"/>
      <c r="D109" s="33"/>
      <c r="E109" s="34"/>
      <c r="F109" s="34"/>
      <c r="G109" s="34"/>
      <c r="H109" s="34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0"/>
      <c r="AA109" s="30"/>
    </row>
    <row r="110" spans="1:27" x14ac:dyDescent="0.25">
      <c r="A110" s="30"/>
      <c r="B110" s="30"/>
      <c r="C110" s="34"/>
      <c r="D110" s="33"/>
      <c r="E110" s="34"/>
      <c r="F110" s="34"/>
      <c r="G110" s="34"/>
      <c r="H110" s="34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0"/>
      <c r="AA110" s="30"/>
    </row>
    <row r="111" spans="1:27" x14ac:dyDescent="0.25">
      <c r="A111" s="30"/>
      <c r="B111" s="30"/>
      <c r="C111" s="34"/>
      <c r="D111" s="33"/>
      <c r="E111" s="34"/>
      <c r="F111" s="34"/>
      <c r="G111" s="34"/>
      <c r="H111" s="34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0"/>
      <c r="AA111" s="30"/>
    </row>
    <row r="112" spans="1:27" x14ac:dyDescent="0.25">
      <c r="A112" s="30"/>
      <c r="B112" s="30"/>
      <c r="C112" s="34"/>
      <c r="D112" s="33"/>
      <c r="E112" s="34"/>
      <c r="F112" s="34"/>
      <c r="G112" s="34"/>
      <c r="H112" s="34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0"/>
      <c r="AA112" s="30"/>
    </row>
    <row r="113" spans="1:27" x14ac:dyDescent="0.25">
      <c r="A113" s="30"/>
      <c r="B113" s="30"/>
      <c r="C113" s="34"/>
      <c r="D113" s="33"/>
      <c r="E113" s="34"/>
      <c r="F113" s="34"/>
      <c r="G113" s="34"/>
      <c r="H113" s="34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0"/>
      <c r="AA113" s="30"/>
    </row>
    <row r="114" spans="1:27" x14ac:dyDescent="0.25">
      <c r="A114" s="30"/>
      <c r="B114" s="30"/>
      <c r="C114" s="34"/>
      <c r="D114" s="33"/>
      <c r="E114" s="34"/>
      <c r="F114" s="34"/>
      <c r="G114" s="34"/>
      <c r="H114" s="34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0"/>
      <c r="AA114" s="30"/>
    </row>
    <row r="115" spans="1:27" x14ac:dyDescent="0.25">
      <c r="A115" s="30"/>
      <c r="B115" s="30"/>
      <c r="C115" s="34"/>
      <c r="D115" s="33"/>
      <c r="E115" s="34"/>
      <c r="F115" s="34"/>
      <c r="G115" s="34"/>
      <c r="H115" s="34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0"/>
      <c r="AA115" s="30"/>
    </row>
    <row r="116" spans="1:27" x14ac:dyDescent="0.25">
      <c r="A116" s="30"/>
      <c r="B116" s="30"/>
      <c r="C116" s="34"/>
      <c r="D116" s="33"/>
      <c r="E116" s="34"/>
      <c r="F116" s="34"/>
      <c r="G116" s="34"/>
      <c r="H116" s="34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0"/>
      <c r="AA116" s="30"/>
    </row>
    <row r="117" spans="1:27" x14ac:dyDescent="0.25">
      <c r="A117" s="30"/>
      <c r="B117" s="30"/>
      <c r="C117" s="34"/>
      <c r="D117" s="33"/>
      <c r="E117" s="34"/>
      <c r="F117" s="34"/>
      <c r="G117" s="34"/>
      <c r="H117" s="34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0"/>
      <c r="AA117" s="30"/>
    </row>
    <row r="118" spans="1:27" x14ac:dyDescent="0.25">
      <c r="A118" s="30"/>
      <c r="B118" s="30"/>
      <c r="C118" s="34"/>
      <c r="D118" s="33"/>
      <c r="E118" s="34"/>
      <c r="F118" s="34"/>
      <c r="G118" s="34"/>
      <c r="H118" s="34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0"/>
      <c r="AA118" s="30"/>
    </row>
    <row r="119" spans="1:27" x14ac:dyDescent="0.25">
      <c r="A119" s="30"/>
      <c r="B119" s="30"/>
      <c r="C119" s="34"/>
      <c r="D119" s="33"/>
      <c r="E119" s="34"/>
      <c r="F119" s="34"/>
      <c r="G119" s="34"/>
      <c r="H119" s="34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0"/>
      <c r="AA119" s="30"/>
    </row>
    <row r="120" spans="1:27" x14ac:dyDescent="0.25">
      <c r="A120" s="30"/>
      <c r="B120" s="30"/>
      <c r="C120" s="34"/>
      <c r="D120" s="33"/>
      <c r="E120" s="34"/>
      <c r="F120" s="34"/>
      <c r="G120" s="34"/>
      <c r="H120" s="34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0"/>
      <c r="AA120" s="30"/>
    </row>
    <row r="121" spans="1:27" x14ac:dyDescent="0.25">
      <c r="A121" s="30"/>
      <c r="B121" s="30"/>
      <c r="C121" s="34"/>
      <c r="D121" s="33"/>
      <c r="E121" s="34"/>
      <c r="F121" s="34"/>
      <c r="G121" s="34"/>
      <c r="H121" s="34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0"/>
      <c r="AA121" s="30"/>
    </row>
    <row r="122" spans="1:27" x14ac:dyDescent="0.25">
      <c r="A122" s="30"/>
      <c r="B122" s="30"/>
      <c r="C122" s="34"/>
      <c r="D122" s="33"/>
      <c r="E122" s="34"/>
      <c r="F122" s="34"/>
      <c r="G122" s="34"/>
      <c r="H122" s="34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0"/>
      <c r="AA122" s="30"/>
    </row>
    <row r="123" spans="1:27" x14ac:dyDescent="0.25">
      <c r="A123" s="30"/>
      <c r="B123" s="30"/>
      <c r="C123" s="34"/>
      <c r="D123" s="33"/>
      <c r="E123" s="34"/>
      <c r="F123" s="34"/>
      <c r="G123" s="34"/>
      <c r="H123" s="34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0"/>
      <c r="AA123" s="30"/>
    </row>
    <row r="124" spans="1:27" x14ac:dyDescent="0.25">
      <c r="A124" s="30"/>
      <c r="B124" s="30"/>
      <c r="C124" s="34"/>
      <c r="D124" s="33"/>
      <c r="E124" s="34"/>
      <c r="F124" s="34"/>
      <c r="G124" s="34"/>
      <c r="H124" s="34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0"/>
      <c r="AA124" s="30"/>
    </row>
    <row r="125" spans="1:27" x14ac:dyDescent="0.25">
      <c r="A125" s="30"/>
      <c r="B125" s="30"/>
      <c r="C125" s="34"/>
      <c r="D125" s="33"/>
      <c r="E125" s="34"/>
      <c r="F125" s="34"/>
      <c r="G125" s="34"/>
      <c r="H125" s="34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0"/>
      <c r="AA125" s="30"/>
    </row>
    <row r="126" spans="1:27" x14ac:dyDescent="0.25">
      <c r="A126" s="30"/>
      <c r="B126" s="30"/>
      <c r="C126" s="34"/>
      <c r="D126" s="33"/>
      <c r="E126" s="34"/>
      <c r="F126" s="34"/>
      <c r="G126" s="34"/>
      <c r="H126" s="34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0"/>
      <c r="AA126" s="30"/>
    </row>
    <row r="127" spans="1:27" x14ac:dyDescent="0.25">
      <c r="A127" s="30"/>
      <c r="B127" s="30"/>
      <c r="C127" s="34"/>
      <c r="D127" s="33"/>
      <c r="E127" s="34"/>
      <c r="F127" s="34"/>
      <c r="G127" s="34"/>
      <c r="H127" s="34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0"/>
      <c r="AA127" s="30"/>
    </row>
    <row r="128" spans="1:27" x14ac:dyDescent="0.25">
      <c r="A128" s="30"/>
      <c r="B128" s="30"/>
      <c r="C128" s="34"/>
      <c r="D128" s="33"/>
      <c r="E128" s="34"/>
      <c r="F128" s="34"/>
      <c r="G128" s="34"/>
      <c r="H128" s="34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0"/>
      <c r="AA128" s="30"/>
    </row>
    <row r="129" spans="1:27" x14ac:dyDescent="0.25">
      <c r="A129" s="30"/>
      <c r="B129" s="30"/>
      <c r="C129" s="34"/>
      <c r="D129" s="33"/>
      <c r="E129" s="34"/>
      <c r="F129" s="34"/>
      <c r="G129" s="34"/>
      <c r="H129" s="34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0"/>
      <c r="AA129" s="30"/>
    </row>
    <row r="130" spans="1:27" x14ac:dyDescent="0.25">
      <c r="A130" s="30"/>
      <c r="B130" s="30"/>
      <c r="C130" s="34"/>
      <c r="D130" s="33"/>
      <c r="E130" s="34"/>
      <c r="F130" s="34"/>
      <c r="G130" s="34"/>
      <c r="H130" s="34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0"/>
      <c r="AA130" s="30"/>
    </row>
    <row r="131" spans="1:27" x14ac:dyDescent="0.25">
      <c r="A131" s="30"/>
      <c r="B131" s="30"/>
      <c r="C131" s="34"/>
      <c r="D131" s="33"/>
      <c r="E131" s="34"/>
      <c r="F131" s="34"/>
      <c r="G131" s="34"/>
      <c r="H131" s="34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0"/>
      <c r="AA131" s="30"/>
    </row>
    <row r="132" spans="1:27" x14ac:dyDescent="0.25">
      <c r="A132" s="30"/>
      <c r="B132" s="30"/>
      <c r="C132" s="34"/>
      <c r="D132" s="33"/>
      <c r="E132" s="34"/>
      <c r="F132" s="34"/>
      <c r="G132" s="34"/>
      <c r="H132" s="34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0"/>
      <c r="AA132" s="30"/>
    </row>
    <row r="133" spans="1:27" x14ac:dyDescent="0.25">
      <c r="A133" s="30"/>
      <c r="B133" s="30"/>
      <c r="C133" s="34"/>
      <c r="D133" s="33"/>
      <c r="E133" s="34"/>
      <c r="F133" s="34"/>
      <c r="G133" s="34"/>
      <c r="H133" s="34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0"/>
      <c r="AA133" s="30"/>
    </row>
    <row r="134" spans="1:27" x14ac:dyDescent="0.25">
      <c r="A134" s="30"/>
      <c r="B134" s="30"/>
      <c r="C134" s="34"/>
      <c r="D134" s="33"/>
      <c r="E134" s="34"/>
      <c r="F134" s="34"/>
      <c r="G134" s="34"/>
      <c r="H134" s="34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0"/>
      <c r="AA134" s="30"/>
    </row>
    <row r="135" spans="1:27" x14ac:dyDescent="0.25">
      <c r="A135" s="30"/>
      <c r="B135" s="30"/>
      <c r="C135" s="34"/>
      <c r="D135" s="33"/>
      <c r="E135" s="34"/>
      <c r="F135" s="34"/>
      <c r="G135" s="34"/>
      <c r="H135" s="34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0"/>
      <c r="AA135" s="30"/>
    </row>
    <row r="136" spans="1:27" x14ac:dyDescent="0.25">
      <c r="A136" s="30"/>
      <c r="B136" s="30"/>
      <c r="C136" s="34"/>
      <c r="D136" s="33"/>
      <c r="E136" s="34"/>
      <c r="F136" s="34"/>
      <c r="G136" s="34"/>
      <c r="H136" s="34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0"/>
      <c r="AA136" s="30"/>
    </row>
    <row r="137" spans="1:27" x14ac:dyDescent="0.25">
      <c r="A137" s="30"/>
      <c r="B137" s="30"/>
      <c r="C137" s="34"/>
      <c r="D137" s="33"/>
      <c r="E137" s="34"/>
      <c r="F137" s="34"/>
      <c r="G137" s="34"/>
      <c r="H137" s="34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0"/>
      <c r="AA137" s="30"/>
    </row>
    <row r="138" spans="1:27" x14ac:dyDescent="0.25">
      <c r="A138" s="30"/>
      <c r="B138" s="30"/>
      <c r="C138" s="34"/>
      <c r="D138" s="33"/>
      <c r="E138" s="34"/>
      <c r="F138" s="34"/>
      <c r="G138" s="34"/>
      <c r="H138" s="34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0"/>
      <c r="AA138" s="30"/>
    </row>
    <row r="139" spans="1:27" x14ac:dyDescent="0.25">
      <c r="A139" s="30"/>
      <c r="B139" s="30"/>
      <c r="C139" s="34"/>
      <c r="D139" s="33"/>
      <c r="E139" s="34"/>
      <c r="F139" s="34"/>
      <c r="G139" s="34"/>
      <c r="H139" s="34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0"/>
      <c r="AA139" s="30"/>
    </row>
    <row r="140" spans="1:27" x14ac:dyDescent="0.25">
      <c r="A140" s="30"/>
      <c r="B140" s="30"/>
      <c r="C140" s="34"/>
      <c r="D140" s="33"/>
      <c r="E140" s="34"/>
      <c r="F140" s="34"/>
      <c r="G140" s="34"/>
      <c r="H140" s="34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0"/>
      <c r="AA140" s="30"/>
    </row>
    <row r="141" spans="1:27" x14ac:dyDescent="0.25">
      <c r="A141" s="30"/>
      <c r="B141" s="30"/>
      <c r="C141" s="34"/>
      <c r="D141" s="33"/>
      <c r="E141" s="34"/>
      <c r="F141" s="34"/>
      <c r="G141" s="34"/>
      <c r="H141" s="34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0"/>
      <c r="AA141" s="30"/>
    </row>
    <row r="142" spans="1:27" x14ac:dyDescent="0.25">
      <c r="A142" s="30"/>
      <c r="B142" s="30"/>
      <c r="C142" s="34"/>
      <c r="D142" s="33"/>
      <c r="E142" s="34"/>
      <c r="F142" s="34"/>
      <c r="G142" s="34"/>
      <c r="H142" s="34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0"/>
      <c r="AA142" s="30"/>
    </row>
    <row r="143" spans="1:27" x14ac:dyDescent="0.25">
      <c r="A143" s="30"/>
      <c r="B143" s="30"/>
      <c r="C143" s="34"/>
      <c r="D143" s="33"/>
      <c r="E143" s="34"/>
      <c r="F143" s="34"/>
      <c r="G143" s="34"/>
      <c r="H143" s="34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0"/>
      <c r="AA143" s="30"/>
    </row>
    <row r="144" spans="1:27" x14ac:dyDescent="0.25">
      <c r="A144" s="30"/>
      <c r="B144" s="30"/>
      <c r="C144" s="34"/>
      <c r="D144" s="33"/>
      <c r="E144" s="34"/>
      <c r="F144" s="34"/>
      <c r="G144" s="34"/>
      <c r="H144" s="34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0"/>
      <c r="AA144" s="30"/>
    </row>
    <row r="145" spans="1:27" x14ac:dyDescent="0.25">
      <c r="A145" s="30"/>
      <c r="B145" s="30"/>
      <c r="C145" s="34"/>
      <c r="D145" s="33"/>
      <c r="E145" s="34"/>
      <c r="F145" s="34"/>
      <c r="G145" s="34"/>
      <c r="H145" s="34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0"/>
      <c r="AA145" s="30"/>
    </row>
    <row r="146" spans="1:27" x14ac:dyDescent="0.25">
      <c r="A146" s="30"/>
      <c r="B146" s="30"/>
      <c r="C146" s="34"/>
      <c r="D146" s="33"/>
      <c r="E146" s="34"/>
      <c r="F146" s="34"/>
      <c r="G146" s="34"/>
      <c r="H146" s="34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0"/>
      <c r="AA146" s="30"/>
    </row>
    <row r="147" spans="1:27" x14ac:dyDescent="0.25">
      <c r="A147" s="30"/>
      <c r="B147" s="30"/>
      <c r="C147" s="34"/>
      <c r="D147" s="33"/>
      <c r="E147" s="34"/>
      <c r="F147" s="34"/>
      <c r="G147" s="34"/>
      <c r="H147" s="34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0"/>
      <c r="AA147" s="30"/>
    </row>
    <row r="148" spans="1:27" x14ac:dyDescent="0.25">
      <c r="A148" s="30"/>
      <c r="B148" s="30"/>
      <c r="C148" s="34"/>
      <c r="D148" s="33"/>
      <c r="E148" s="34"/>
      <c r="F148" s="34"/>
      <c r="G148" s="34"/>
      <c r="H148" s="34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0"/>
      <c r="AA148" s="30"/>
    </row>
    <row r="149" spans="1:27" x14ac:dyDescent="0.25">
      <c r="A149" s="30"/>
      <c r="B149" s="30"/>
      <c r="C149" s="34"/>
      <c r="D149" s="33"/>
      <c r="E149" s="34"/>
      <c r="F149" s="34"/>
      <c r="G149" s="34"/>
      <c r="H149" s="34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0"/>
      <c r="AA149" s="30"/>
    </row>
    <row r="150" spans="1:27" x14ac:dyDescent="0.25">
      <c r="A150" s="30"/>
      <c r="B150" s="30"/>
      <c r="C150" s="34"/>
      <c r="D150" s="33"/>
      <c r="E150" s="34"/>
      <c r="F150" s="34"/>
      <c r="G150" s="34"/>
      <c r="H150" s="34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0"/>
      <c r="AA150" s="30"/>
    </row>
    <row r="151" spans="1:27" x14ac:dyDescent="0.25">
      <c r="A151" s="30"/>
      <c r="B151" s="30"/>
      <c r="C151" s="34"/>
      <c r="D151" s="33"/>
      <c r="E151" s="34"/>
      <c r="F151" s="34"/>
      <c r="G151" s="34"/>
      <c r="H151" s="34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0"/>
      <c r="AA151" s="30"/>
    </row>
    <row r="152" spans="1:27" x14ac:dyDescent="0.25">
      <c r="A152" s="30"/>
      <c r="B152" s="30"/>
      <c r="C152" s="34"/>
      <c r="D152" s="33"/>
      <c r="E152" s="34"/>
      <c r="F152" s="34"/>
      <c r="G152" s="34"/>
      <c r="H152" s="34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0"/>
      <c r="AA152" s="30"/>
    </row>
    <row r="153" spans="1:27" x14ac:dyDescent="0.25">
      <c r="A153" s="30"/>
      <c r="B153" s="30"/>
      <c r="C153" s="34"/>
      <c r="D153" s="33"/>
      <c r="E153" s="34"/>
      <c r="F153" s="34"/>
      <c r="G153" s="34"/>
      <c r="H153" s="34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0"/>
      <c r="AA153" s="30"/>
    </row>
    <row r="154" spans="1:27" x14ac:dyDescent="0.25">
      <c r="A154" s="30"/>
      <c r="B154" s="30"/>
      <c r="C154" s="34"/>
      <c r="D154" s="33"/>
      <c r="E154" s="34"/>
      <c r="F154" s="34"/>
      <c r="G154" s="34"/>
      <c r="H154" s="34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0"/>
      <c r="AA154" s="30"/>
    </row>
    <row r="155" spans="1:27" x14ac:dyDescent="0.25">
      <c r="A155" s="30"/>
      <c r="B155" s="30"/>
      <c r="C155" s="34"/>
      <c r="D155" s="33"/>
      <c r="E155" s="34"/>
      <c r="F155" s="34"/>
      <c r="G155" s="34"/>
      <c r="H155" s="34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0"/>
      <c r="AA155" s="30"/>
    </row>
    <row r="156" spans="1:27" x14ac:dyDescent="0.25">
      <c r="A156" s="30"/>
      <c r="B156" s="30"/>
      <c r="C156" s="34"/>
      <c r="D156" s="33"/>
      <c r="E156" s="34"/>
      <c r="F156" s="34"/>
      <c r="G156" s="34"/>
      <c r="H156" s="34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0"/>
      <c r="AA156" s="30"/>
    </row>
    <row r="157" spans="1:27" x14ac:dyDescent="0.25">
      <c r="A157" s="30"/>
      <c r="B157" s="30"/>
      <c r="C157" s="34"/>
      <c r="D157" s="33"/>
      <c r="E157" s="34"/>
      <c r="F157" s="34"/>
      <c r="G157" s="34"/>
      <c r="H157" s="34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0"/>
      <c r="AA157" s="30"/>
    </row>
    <row r="158" spans="1:27" x14ac:dyDescent="0.25">
      <c r="A158" s="30"/>
      <c r="B158" s="30"/>
      <c r="C158" s="34"/>
      <c r="D158" s="33"/>
      <c r="E158" s="34"/>
      <c r="F158" s="34"/>
      <c r="G158" s="34"/>
      <c r="H158" s="34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0"/>
      <c r="AA158" s="30"/>
    </row>
    <row r="159" spans="1:27" x14ac:dyDescent="0.25">
      <c r="A159" s="30"/>
      <c r="B159" s="30"/>
      <c r="C159" s="34"/>
      <c r="D159" s="33"/>
      <c r="E159" s="34"/>
      <c r="F159" s="34"/>
      <c r="G159" s="34"/>
      <c r="H159" s="34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0"/>
      <c r="AA159" s="30"/>
    </row>
    <row r="160" spans="1:27" x14ac:dyDescent="0.25">
      <c r="A160" s="30"/>
      <c r="B160" s="30"/>
      <c r="C160" s="34"/>
      <c r="D160" s="33"/>
      <c r="E160" s="34"/>
      <c r="F160" s="34"/>
      <c r="G160" s="34"/>
      <c r="H160" s="34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0"/>
      <c r="AA160" s="30"/>
    </row>
    <row r="161" spans="1:27" x14ac:dyDescent="0.25">
      <c r="A161" s="30"/>
      <c r="B161" s="30"/>
      <c r="C161" s="34"/>
      <c r="D161" s="33"/>
      <c r="E161" s="34"/>
      <c r="F161" s="34"/>
      <c r="G161" s="34"/>
      <c r="H161" s="34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0"/>
      <c r="AA161" s="30"/>
    </row>
    <row r="162" spans="1:27" x14ac:dyDescent="0.25">
      <c r="A162" s="30"/>
      <c r="B162" s="30"/>
      <c r="C162" s="34"/>
      <c r="D162" s="33"/>
      <c r="E162" s="34"/>
      <c r="F162" s="34"/>
      <c r="G162" s="34"/>
      <c r="H162" s="34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0"/>
      <c r="AA162" s="30"/>
    </row>
    <row r="163" spans="1:27" x14ac:dyDescent="0.25">
      <c r="A163" s="30"/>
      <c r="B163" s="30"/>
      <c r="C163" s="34"/>
      <c r="D163" s="33"/>
      <c r="E163" s="34"/>
      <c r="F163" s="34"/>
      <c r="G163" s="34"/>
      <c r="H163" s="34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0"/>
      <c r="AA163" s="30"/>
    </row>
    <row r="164" spans="1:27" x14ac:dyDescent="0.25">
      <c r="A164" s="30"/>
      <c r="B164" s="30"/>
      <c r="C164" s="34"/>
      <c r="D164" s="33"/>
      <c r="E164" s="34"/>
      <c r="F164" s="34"/>
      <c r="G164" s="34"/>
      <c r="H164" s="34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0"/>
      <c r="AA164" s="30"/>
    </row>
    <row r="165" spans="1:27" x14ac:dyDescent="0.25">
      <c r="A165" s="30"/>
      <c r="B165" s="30"/>
      <c r="C165" s="34"/>
      <c r="D165" s="33"/>
      <c r="E165" s="34"/>
      <c r="F165" s="34"/>
      <c r="G165" s="34"/>
      <c r="H165" s="34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0"/>
      <c r="AA165" s="30"/>
    </row>
    <row r="166" spans="1:27" x14ac:dyDescent="0.25">
      <c r="A166" s="30"/>
      <c r="B166" s="30"/>
      <c r="C166" s="34"/>
      <c r="D166" s="33"/>
      <c r="E166" s="34"/>
      <c r="F166" s="34"/>
      <c r="G166" s="34"/>
      <c r="H166" s="34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0"/>
      <c r="AA166" s="30"/>
    </row>
    <row r="167" spans="1:27" x14ac:dyDescent="0.25">
      <c r="A167" s="30"/>
      <c r="B167" s="30"/>
      <c r="C167" s="34"/>
      <c r="D167" s="33"/>
      <c r="E167" s="34"/>
      <c r="F167" s="34"/>
      <c r="G167" s="34"/>
      <c r="H167" s="34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0"/>
      <c r="AA167" s="30"/>
    </row>
    <row r="168" spans="1:27" x14ac:dyDescent="0.25">
      <c r="A168" s="30"/>
      <c r="B168" s="30"/>
      <c r="C168" s="34"/>
      <c r="D168" s="33"/>
      <c r="E168" s="34"/>
      <c r="F168" s="34"/>
      <c r="G168" s="34"/>
      <c r="H168" s="34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0"/>
      <c r="AA168" s="30"/>
    </row>
    <row r="169" spans="1:27" x14ac:dyDescent="0.25">
      <c r="A169" s="30"/>
      <c r="B169" s="30"/>
      <c r="C169" s="34"/>
      <c r="D169" s="33"/>
      <c r="E169" s="34"/>
      <c r="F169" s="34"/>
      <c r="G169" s="34"/>
      <c r="H169" s="34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0"/>
      <c r="AA169" s="30"/>
    </row>
    <row r="170" spans="1:27" x14ac:dyDescent="0.25">
      <c r="A170" s="30"/>
      <c r="B170" s="30"/>
      <c r="C170" s="34"/>
      <c r="D170" s="33"/>
      <c r="E170" s="34"/>
      <c r="F170" s="34"/>
      <c r="G170" s="34"/>
      <c r="H170" s="34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0"/>
      <c r="AA170" s="30"/>
    </row>
    <row r="171" spans="1:27" x14ac:dyDescent="0.25">
      <c r="A171" s="30"/>
      <c r="B171" s="30"/>
      <c r="C171" s="34"/>
      <c r="D171" s="33"/>
      <c r="E171" s="34"/>
      <c r="F171" s="34"/>
      <c r="G171" s="34"/>
      <c r="H171" s="34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0"/>
      <c r="AA171" s="30"/>
    </row>
    <row r="172" spans="1:27" x14ac:dyDescent="0.25">
      <c r="A172" s="30"/>
      <c r="B172" s="30"/>
      <c r="C172" s="34"/>
      <c r="D172" s="33"/>
      <c r="E172" s="34"/>
      <c r="F172" s="34"/>
      <c r="G172" s="34"/>
      <c r="H172" s="34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0"/>
      <c r="AA172" s="30"/>
    </row>
    <row r="173" spans="1:27" x14ac:dyDescent="0.25">
      <c r="A173" s="30"/>
      <c r="B173" s="30"/>
      <c r="C173" s="34"/>
      <c r="D173" s="33"/>
      <c r="E173" s="34"/>
      <c r="F173" s="34"/>
      <c r="G173" s="34"/>
      <c r="H173" s="34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0"/>
      <c r="AA173" s="30"/>
    </row>
    <row r="174" spans="1:27" x14ac:dyDescent="0.25">
      <c r="A174" s="30"/>
      <c r="B174" s="30"/>
      <c r="C174" s="34"/>
      <c r="D174" s="33"/>
      <c r="E174" s="34"/>
      <c r="F174" s="34"/>
      <c r="G174" s="34"/>
      <c r="H174" s="34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0"/>
      <c r="AA174" s="30"/>
    </row>
    <row r="175" spans="1:27" x14ac:dyDescent="0.25">
      <c r="A175" s="30"/>
      <c r="B175" s="30"/>
      <c r="C175" s="34"/>
      <c r="D175" s="33"/>
      <c r="E175" s="34"/>
      <c r="F175" s="34"/>
      <c r="G175" s="34"/>
      <c r="H175" s="34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0"/>
      <c r="AA175" s="30"/>
    </row>
    <row r="176" spans="1:27" x14ac:dyDescent="0.25">
      <c r="A176" s="30"/>
      <c r="B176" s="30"/>
      <c r="C176" s="34"/>
      <c r="D176" s="33"/>
      <c r="E176" s="34"/>
      <c r="F176" s="34"/>
      <c r="G176" s="34"/>
      <c r="H176" s="34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0"/>
      <c r="AA176" s="30"/>
    </row>
    <row r="177" spans="1:27" x14ac:dyDescent="0.25">
      <c r="A177" s="30"/>
      <c r="B177" s="30"/>
      <c r="C177" s="34"/>
      <c r="D177" s="33"/>
      <c r="E177" s="34"/>
      <c r="F177" s="34"/>
      <c r="G177" s="34"/>
      <c r="H177" s="34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0"/>
      <c r="AA177" s="30"/>
    </row>
    <row r="178" spans="1:27" x14ac:dyDescent="0.25">
      <c r="A178" s="30"/>
      <c r="B178" s="30"/>
      <c r="C178" s="34"/>
      <c r="D178" s="33"/>
      <c r="E178" s="34"/>
      <c r="F178" s="34"/>
      <c r="G178" s="34"/>
      <c r="H178" s="34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0"/>
      <c r="AA178" s="30"/>
    </row>
    <row r="179" spans="1:27" x14ac:dyDescent="0.25">
      <c r="A179" s="30"/>
      <c r="B179" s="30"/>
      <c r="C179" s="34"/>
      <c r="D179" s="33"/>
      <c r="E179" s="34"/>
      <c r="F179" s="34"/>
      <c r="G179" s="34"/>
      <c r="H179" s="34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0"/>
      <c r="AA179" s="30"/>
    </row>
    <row r="180" spans="1:27" x14ac:dyDescent="0.25">
      <c r="A180" s="30"/>
      <c r="B180" s="30"/>
      <c r="C180" s="34"/>
      <c r="D180" s="33"/>
      <c r="E180" s="34"/>
      <c r="F180" s="34"/>
      <c r="G180" s="34"/>
      <c r="H180" s="34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0"/>
      <c r="AA180" s="30"/>
    </row>
    <row r="181" spans="1:27" x14ac:dyDescent="0.25">
      <c r="A181" s="30"/>
      <c r="B181" s="30"/>
      <c r="C181" s="34"/>
      <c r="D181" s="33"/>
      <c r="E181" s="34"/>
      <c r="F181" s="34"/>
      <c r="G181" s="34"/>
      <c r="H181" s="34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0"/>
      <c r="AA181" s="30"/>
    </row>
    <row r="182" spans="1:27" x14ac:dyDescent="0.25">
      <c r="A182" s="30"/>
      <c r="B182" s="30"/>
      <c r="C182" s="34"/>
      <c r="D182" s="33"/>
      <c r="E182" s="34"/>
      <c r="F182" s="34"/>
      <c r="G182" s="34"/>
      <c r="H182" s="34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0"/>
      <c r="AA182" s="30"/>
    </row>
    <row r="183" spans="1:27" x14ac:dyDescent="0.25">
      <c r="A183" s="30"/>
      <c r="B183" s="30"/>
      <c r="C183" s="34"/>
      <c r="D183" s="33"/>
      <c r="E183" s="34"/>
      <c r="F183" s="34"/>
      <c r="G183" s="34"/>
      <c r="H183" s="34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0"/>
      <c r="AA183" s="30"/>
    </row>
    <row r="184" spans="1:27" x14ac:dyDescent="0.25">
      <c r="A184" s="30"/>
      <c r="B184" s="30"/>
      <c r="C184" s="34"/>
      <c r="D184" s="33"/>
      <c r="E184" s="34"/>
      <c r="F184" s="34"/>
      <c r="G184" s="34"/>
      <c r="H184" s="34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0"/>
      <c r="AA184" s="30"/>
    </row>
    <row r="185" spans="1:27" x14ac:dyDescent="0.25">
      <c r="A185" s="30"/>
      <c r="B185" s="30"/>
      <c r="C185" s="34"/>
      <c r="D185" s="33"/>
      <c r="E185" s="34"/>
      <c r="F185" s="34"/>
      <c r="G185" s="34"/>
      <c r="H185" s="34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0"/>
      <c r="AA185" s="30"/>
    </row>
    <row r="186" spans="1:27" x14ac:dyDescent="0.25">
      <c r="A186" s="30"/>
      <c r="B186" s="30"/>
      <c r="C186" s="34"/>
      <c r="D186" s="33"/>
      <c r="E186" s="34"/>
      <c r="F186" s="34"/>
      <c r="G186" s="34"/>
      <c r="H186" s="34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0"/>
      <c r="AA186" s="30"/>
    </row>
    <row r="187" spans="1:27" x14ac:dyDescent="0.25">
      <c r="A187" s="30"/>
      <c r="B187" s="30"/>
      <c r="C187" s="34"/>
      <c r="D187" s="33"/>
      <c r="E187" s="34"/>
      <c r="F187" s="34"/>
      <c r="G187" s="34"/>
      <c r="H187" s="34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0"/>
      <c r="AA187" s="30"/>
    </row>
    <row r="188" spans="1:27" x14ac:dyDescent="0.2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 x14ac:dyDescent="0.2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x14ac:dyDescent="0.2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x14ac:dyDescent="0.2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x14ac:dyDescent="0.2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x14ac:dyDescent="0.2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x14ac:dyDescent="0.2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x14ac:dyDescent="0.2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x14ac:dyDescent="0.2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x14ac:dyDescent="0.2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x14ac:dyDescent="0.2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x14ac:dyDescent="0.2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x14ac:dyDescent="0.2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x14ac:dyDescent="0.2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x14ac:dyDescent="0.2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x14ac:dyDescent="0.2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x14ac:dyDescent="0.2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x14ac:dyDescent="0.2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x14ac:dyDescent="0.2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x14ac:dyDescent="0.2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x14ac:dyDescent="0.2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x14ac:dyDescent="0.2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x14ac:dyDescent="0.2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x14ac:dyDescent="0.2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x14ac:dyDescent="0.2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x14ac:dyDescent="0.2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x14ac:dyDescent="0.2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x14ac:dyDescent="0.2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x14ac:dyDescent="0.2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x14ac:dyDescent="0.2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x14ac:dyDescent="0.2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x14ac:dyDescent="0.2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x14ac:dyDescent="0.2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x14ac:dyDescent="0.2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x14ac:dyDescent="0.2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x14ac:dyDescent="0.2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x14ac:dyDescent="0.2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x14ac:dyDescent="0.2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x14ac:dyDescent="0.2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x14ac:dyDescent="0.2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x14ac:dyDescent="0.2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x14ac:dyDescent="0.2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x14ac:dyDescent="0.2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x14ac:dyDescent="0.2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x14ac:dyDescent="0.2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x14ac:dyDescent="0.2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x14ac:dyDescent="0.2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x14ac:dyDescent="0.2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x14ac:dyDescent="0.2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x14ac:dyDescent="0.25">
      <c r="A238" s="159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2"/>
      <c r="AA238" s="30"/>
    </row>
    <row r="239" spans="1:27" x14ac:dyDescent="0.25">
      <c r="A239" s="159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2"/>
      <c r="AA239" s="30"/>
    </row>
    <row r="240" spans="1:27" x14ac:dyDescent="0.25">
      <c r="A240" s="159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2"/>
      <c r="AA240" s="30"/>
    </row>
    <row r="241" spans="1:27" x14ac:dyDescent="0.25">
      <c r="A241" s="159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2"/>
      <c r="AA241" s="30"/>
    </row>
    <row r="242" spans="1:27" x14ac:dyDescent="0.25">
      <c r="A242" s="159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2"/>
      <c r="AA242" s="30"/>
    </row>
    <row r="243" spans="1:27" x14ac:dyDescent="0.25">
      <c r="A243" s="159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2"/>
      <c r="AA243" s="30"/>
    </row>
    <row r="244" spans="1:27" x14ac:dyDescent="0.25">
      <c r="A244" s="159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2"/>
      <c r="AA244" s="30"/>
    </row>
    <row r="245" spans="1:27" x14ac:dyDescent="0.25">
      <c r="A245" s="159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2"/>
      <c r="AA245" s="30"/>
    </row>
    <row r="246" spans="1:27" x14ac:dyDescent="0.25">
      <c r="A246" s="159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2"/>
      <c r="AA246" s="30"/>
    </row>
    <row r="247" spans="1:27" x14ac:dyDescent="0.25">
      <c r="A247" s="159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2"/>
      <c r="AA247" s="30"/>
    </row>
    <row r="248" spans="1:27" x14ac:dyDescent="0.25">
      <c r="A248" s="159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2"/>
      <c r="AA248" s="30"/>
    </row>
    <row r="249" spans="1:27" x14ac:dyDescent="0.25">
      <c r="A249" s="159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2"/>
      <c r="AA249" s="30"/>
    </row>
    <row r="250" spans="1:27" x14ac:dyDescent="0.25">
      <c r="A250" s="159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2"/>
      <c r="AA250" s="30"/>
    </row>
    <row r="251" spans="1:27" x14ac:dyDescent="0.25">
      <c r="A251" s="159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2"/>
      <c r="AA251" s="30"/>
    </row>
    <row r="252" spans="1:27" x14ac:dyDescent="0.25">
      <c r="A252" s="159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2"/>
      <c r="AA252" s="30"/>
    </row>
    <row r="253" spans="1:27" x14ac:dyDescent="0.25">
      <c r="A253" s="159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2"/>
      <c r="AA253" s="30"/>
    </row>
    <row r="254" spans="1:27" x14ac:dyDescent="0.25">
      <c r="A254" s="159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2"/>
      <c r="AA254" s="30"/>
    </row>
    <row r="255" spans="1:27" x14ac:dyDescent="0.25">
      <c r="A255" s="159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2"/>
      <c r="AA255" s="30"/>
    </row>
    <row r="256" spans="1:27" x14ac:dyDescent="0.25">
      <c r="A256" s="159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2"/>
      <c r="AA256" s="30"/>
    </row>
    <row r="257" spans="1:27" x14ac:dyDescent="0.25">
      <c r="A257" s="159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2"/>
      <c r="AA257" s="30"/>
    </row>
    <row r="258" spans="1:27" x14ac:dyDescent="0.25">
      <c r="A258" s="15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2"/>
      <c r="AA258" s="30"/>
    </row>
    <row r="259" spans="1:27" x14ac:dyDescent="0.25">
      <c r="A259" s="15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2"/>
      <c r="AA259" s="30"/>
    </row>
    <row r="260" spans="1:27" x14ac:dyDescent="0.25">
      <c r="A260" s="159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2"/>
      <c r="AA260" s="30"/>
    </row>
    <row r="261" spans="1:27" x14ac:dyDescent="0.25">
      <c r="A261" s="159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2"/>
      <c r="AA261" s="30"/>
    </row>
    <row r="262" spans="1:27" x14ac:dyDescent="0.25">
      <c r="A262" s="159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2"/>
      <c r="AA262" s="30"/>
    </row>
    <row r="263" spans="1:27" x14ac:dyDescent="0.25">
      <c r="A263" s="159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2"/>
      <c r="AA263" s="30"/>
    </row>
    <row r="264" spans="1:27" x14ac:dyDescent="0.25">
      <c r="A264" s="156"/>
      <c r="B264" s="34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2"/>
      <c r="AA264" s="30"/>
    </row>
    <row r="265" spans="1:27" x14ac:dyDescent="0.25">
      <c r="A265" s="156"/>
      <c r="B265" s="3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2"/>
      <c r="AA265" s="30"/>
    </row>
    <row r="266" spans="1:27" x14ac:dyDescent="0.25">
      <c r="A266" s="159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2"/>
      <c r="AA266" s="30"/>
    </row>
    <row r="267" spans="1:27" x14ac:dyDescent="0.25">
      <c r="A267" s="159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2"/>
      <c r="AA267" s="30"/>
    </row>
    <row r="268" spans="1:27" x14ac:dyDescent="0.2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x14ac:dyDescent="0.2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x14ac:dyDescent="0.2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x14ac:dyDescent="0.2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x14ac:dyDescent="0.2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x14ac:dyDescent="0.2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x14ac:dyDescent="0.2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x14ac:dyDescent="0.2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x14ac:dyDescent="0.2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x14ac:dyDescent="0.2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x14ac:dyDescent="0.2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x14ac:dyDescent="0.2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x14ac:dyDescent="0.2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x14ac:dyDescent="0.2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x14ac:dyDescent="0.2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x14ac:dyDescent="0.2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x14ac:dyDescent="0.2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x14ac:dyDescent="0.2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x14ac:dyDescent="0.2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x14ac:dyDescent="0.2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x14ac:dyDescent="0.2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x14ac:dyDescent="0.2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x14ac:dyDescent="0.2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x14ac:dyDescent="0.2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x14ac:dyDescent="0.2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x14ac:dyDescent="0.2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x14ac:dyDescent="0.2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x14ac:dyDescent="0.2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x14ac:dyDescent="0.2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x14ac:dyDescent="0.2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x14ac:dyDescent="0.2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x14ac:dyDescent="0.2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x14ac:dyDescent="0.2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x14ac:dyDescent="0.2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x14ac:dyDescent="0.2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x14ac:dyDescent="0.2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x14ac:dyDescent="0.2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x14ac:dyDescent="0.2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x14ac:dyDescent="0.2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x14ac:dyDescent="0.2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x14ac:dyDescent="0.2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x14ac:dyDescent="0.2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x14ac:dyDescent="0.2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x14ac:dyDescent="0.2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x14ac:dyDescent="0.2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x14ac:dyDescent="0.2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x14ac:dyDescent="0.2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x14ac:dyDescent="0.2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x14ac:dyDescent="0.2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x14ac:dyDescent="0.2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x14ac:dyDescent="0.25">
      <c r="A322" s="156"/>
      <c r="B322" s="34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4"/>
      <c r="AA322" s="30"/>
    </row>
    <row r="323" spans="1:27" x14ac:dyDescent="0.25">
      <c r="A323" s="156"/>
      <c r="B323" s="34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4"/>
      <c r="AA323" s="30"/>
    </row>
    <row r="324" spans="1:27" x14ac:dyDescent="0.25">
      <c r="A324" s="156"/>
      <c r="B324" s="34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4"/>
      <c r="AA324" s="30"/>
    </row>
    <row r="325" spans="1:27" x14ac:dyDescent="0.25">
      <c r="A325" s="156"/>
      <c r="B325" s="34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4"/>
      <c r="AA325" s="30"/>
    </row>
    <row r="326" spans="1:27" x14ac:dyDescent="0.25">
      <c r="A326" s="156"/>
      <c r="B326" s="34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4"/>
      <c r="AA326" s="30"/>
    </row>
    <row r="327" spans="1:27" x14ac:dyDescent="0.25">
      <c r="A327" s="156"/>
      <c r="B327" s="34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4"/>
      <c r="AA327" s="30"/>
    </row>
    <row r="328" spans="1:27" x14ac:dyDescent="0.25">
      <c r="A328" s="156"/>
      <c r="B328" s="34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4"/>
      <c r="AA328" s="30"/>
    </row>
    <row r="329" spans="1:27" x14ac:dyDescent="0.25">
      <c r="A329" s="156"/>
      <c r="B329" s="34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4"/>
      <c r="AA329" s="30"/>
    </row>
    <row r="330" spans="1:27" x14ac:dyDescent="0.25">
      <c r="A330" s="156"/>
      <c r="B330" s="34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4"/>
      <c r="AA330" s="30"/>
    </row>
    <row r="331" spans="1:27" x14ac:dyDescent="0.25">
      <c r="A331" s="156"/>
      <c r="B331" s="34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4"/>
      <c r="AA331" s="30"/>
    </row>
    <row r="332" spans="1:27" x14ac:dyDescent="0.25">
      <c r="A332" s="156"/>
      <c r="B332" s="34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4"/>
      <c r="AA332" s="30"/>
    </row>
    <row r="333" spans="1:27" x14ac:dyDescent="0.25">
      <c r="A333" s="156"/>
      <c r="B333" s="34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4"/>
      <c r="AA333" s="30"/>
    </row>
    <row r="334" spans="1:27" x14ac:dyDescent="0.25">
      <c r="A334" s="156"/>
      <c r="B334" s="34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4"/>
      <c r="AA334" s="30"/>
    </row>
    <row r="335" spans="1:27" x14ac:dyDescent="0.25">
      <c r="A335" s="156"/>
      <c r="B335" s="34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4"/>
      <c r="AA335" s="30"/>
    </row>
    <row r="336" spans="1:27" x14ac:dyDescent="0.25">
      <c r="A336" s="156"/>
      <c r="B336" s="34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4"/>
      <c r="AA336" s="30"/>
    </row>
    <row r="337" spans="1:27" x14ac:dyDescent="0.25">
      <c r="A337" s="156"/>
      <c r="B337" s="34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4"/>
      <c r="AA337" s="30"/>
    </row>
    <row r="338" spans="1:27" x14ac:dyDescent="0.25">
      <c r="A338" s="156"/>
      <c r="B338" s="34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4"/>
      <c r="AA338" s="30"/>
    </row>
    <row r="339" spans="1:27" x14ac:dyDescent="0.25">
      <c r="A339" s="156"/>
      <c r="B339" s="34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4"/>
      <c r="AA339" s="30"/>
    </row>
    <row r="340" spans="1:27" x14ac:dyDescent="0.25">
      <c r="A340" s="156"/>
      <c r="B340" s="34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4"/>
      <c r="AA340" s="30"/>
    </row>
    <row r="341" spans="1:27" x14ac:dyDescent="0.25">
      <c r="A341" s="156"/>
      <c r="B341" s="34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4"/>
      <c r="AA341" s="30"/>
    </row>
    <row r="342" spans="1:27" x14ac:dyDescent="0.25">
      <c r="A342" s="156"/>
      <c r="B342" s="34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4"/>
      <c r="AA342" s="30"/>
    </row>
    <row r="343" spans="1:27" x14ac:dyDescent="0.25">
      <c r="A343" s="156"/>
      <c r="B343" s="34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4"/>
      <c r="AA343" s="30"/>
    </row>
    <row r="344" spans="1:27" x14ac:dyDescent="0.25">
      <c r="A344" s="156"/>
      <c r="B344" s="34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4"/>
      <c r="AA344" s="30"/>
    </row>
    <row r="345" spans="1:27" x14ac:dyDescent="0.25">
      <c r="A345" s="156"/>
      <c r="B345" s="34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4"/>
      <c r="AA345" s="30"/>
    </row>
    <row r="346" spans="1:27" x14ac:dyDescent="0.25">
      <c r="A346" s="156"/>
      <c r="B346" s="34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4"/>
      <c r="AA346" s="30"/>
    </row>
    <row r="347" spans="1:27" x14ac:dyDescent="0.25">
      <c r="A347" s="156"/>
      <c r="B347" s="34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4"/>
      <c r="AA347" s="30"/>
    </row>
    <row r="348" spans="1:27" x14ac:dyDescent="0.25">
      <c r="A348" s="156"/>
      <c r="B348" s="34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4"/>
      <c r="AA348" s="30"/>
    </row>
    <row r="349" spans="1:27" x14ac:dyDescent="0.25">
      <c r="A349" s="156"/>
      <c r="B349" s="34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4"/>
      <c r="AA349" s="30"/>
    </row>
    <row r="350" spans="1:27" x14ac:dyDescent="0.25">
      <c r="A350" s="156"/>
      <c r="B350" s="34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4"/>
      <c r="AA350" s="30"/>
    </row>
    <row r="351" spans="1:27" x14ac:dyDescent="0.25">
      <c r="A351" s="156"/>
      <c r="B351" s="34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4"/>
      <c r="AA351" s="30"/>
    </row>
    <row r="352" spans="1:27" x14ac:dyDescent="0.25">
      <c r="A352" s="156"/>
      <c r="B352" s="34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4"/>
      <c r="AA352" s="30"/>
    </row>
    <row r="353" spans="1:27" x14ac:dyDescent="0.25">
      <c r="A353" s="156"/>
      <c r="B353" s="34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4"/>
      <c r="AA353" s="30"/>
    </row>
    <row r="354" spans="1:27" x14ac:dyDescent="0.25">
      <c r="A354" s="156"/>
      <c r="B354" s="34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4"/>
      <c r="AA354" s="30"/>
    </row>
    <row r="355" spans="1:27" x14ac:dyDescent="0.25">
      <c r="A355" s="156"/>
      <c r="B355" s="34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4"/>
      <c r="AA355" s="30"/>
    </row>
    <row r="356" spans="1:27" x14ac:dyDescent="0.25">
      <c r="A356" s="156"/>
      <c r="B356" s="34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4"/>
      <c r="AA356" s="30"/>
    </row>
    <row r="357" spans="1:27" x14ac:dyDescent="0.25">
      <c r="A357" s="156"/>
      <c r="B357" s="34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4"/>
      <c r="AA357" s="30"/>
    </row>
    <row r="358" spans="1:27" x14ac:dyDescent="0.25">
      <c r="A358" s="6"/>
      <c r="B358" s="6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4"/>
      <c r="AA358" s="30"/>
    </row>
    <row r="359" spans="1:27" x14ac:dyDescent="0.25">
      <c r="A359" s="6"/>
      <c r="B359" s="6"/>
      <c r="C359" s="6"/>
      <c r="D359" s="34"/>
      <c r="E359" s="6"/>
      <c r="F359" s="6"/>
      <c r="G359" s="6"/>
      <c r="H359" s="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30"/>
    </row>
    <row r="360" spans="1:27" x14ac:dyDescent="0.25">
      <c r="A360" s="6"/>
      <c r="B360" s="6"/>
      <c r="C360" s="6"/>
      <c r="D360" s="34"/>
      <c r="E360" s="6"/>
      <c r="F360" s="6"/>
      <c r="G360" s="6"/>
      <c r="H360" s="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30"/>
    </row>
    <row r="361" spans="1:27" x14ac:dyDescent="0.25">
      <c r="A361" s="6"/>
      <c r="B361" s="6"/>
      <c r="C361" s="6"/>
      <c r="D361" s="34"/>
      <c r="E361" s="6"/>
      <c r="F361" s="6"/>
      <c r="G361" s="6"/>
      <c r="H361" s="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30"/>
    </row>
    <row r="362" spans="1:27" x14ac:dyDescent="0.25">
      <c r="A362" s="34"/>
      <c r="B362" s="34"/>
      <c r="C362" s="6"/>
      <c r="D362" s="34"/>
      <c r="E362" s="6"/>
      <c r="F362" s="6"/>
      <c r="G362" s="6"/>
      <c r="H362" s="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30"/>
    </row>
    <row r="363" spans="1:27" x14ac:dyDescent="0.25">
      <c r="A363" s="34"/>
      <c r="B363" s="34"/>
      <c r="C363" s="156"/>
      <c r="D363" s="34"/>
      <c r="E363" s="156"/>
      <c r="F363" s="34"/>
      <c r="G363" s="34"/>
      <c r="H363" s="3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30"/>
    </row>
    <row r="364" spans="1:27" x14ac:dyDescent="0.25">
      <c r="A364" s="30"/>
      <c r="B364" s="30"/>
      <c r="C364" s="156"/>
      <c r="D364" s="34"/>
      <c r="E364" s="156"/>
      <c r="F364" s="34"/>
      <c r="G364" s="34"/>
      <c r="H364" s="3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30"/>
      <c r="AA364" s="30"/>
    </row>
    <row r="365" spans="1:27" x14ac:dyDescent="0.25">
      <c r="A365" s="30"/>
      <c r="B365" s="30"/>
      <c r="C365" s="156"/>
      <c r="D365" s="34"/>
      <c r="E365" s="156"/>
      <c r="F365" s="34"/>
      <c r="G365" s="34"/>
      <c r="H365" s="3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30"/>
      <c r="AA365" s="30"/>
    </row>
    <row r="366" spans="1:27" x14ac:dyDescent="0.25">
      <c r="A366" s="30"/>
      <c r="B366" s="30"/>
      <c r="C366" s="156"/>
      <c r="D366" s="34"/>
      <c r="E366" s="156"/>
      <c r="F366" s="34"/>
      <c r="G366" s="34"/>
      <c r="H366" s="3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30"/>
      <c r="AA366" s="30"/>
    </row>
    <row r="367" spans="1:27" x14ac:dyDescent="0.25">
      <c r="A367" s="30"/>
      <c r="B367" s="30"/>
      <c r="C367" s="156"/>
      <c r="D367" s="34"/>
      <c r="E367" s="156"/>
      <c r="F367" s="34"/>
      <c r="G367" s="34"/>
      <c r="H367" s="3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30"/>
      <c r="AA367" s="30"/>
    </row>
    <row r="368" spans="1:27" x14ac:dyDescent="0.25">
      <c r="A368" s="30"/>
      <c r="B368" s="30"/>
      <c r="C368" s="156"/>
      <c r="D368" s="34"/>
      <c r="E368" s="156"/>
      <c r="F368" s="34"/>
      <c r="G368" s="34"/>
      <c r="H368" s="3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30"/>
      <c r="AA368" s="30"/>
    </row>
    <row r="369" spans="1:27" x14ac:dyDescent="0.25">
      <c r="A369" s="30"/>
      <c r="B369" s="30"/>
      <c r="C369" s="156"/>
      <c r="D369" s="34"/>
      <c r="E369" s="156"/>
      <c r="F369" s="34"/>
      <c r="G369" s="34"/>
      <c r="H369" s="3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30"/>
      <c r="AA369" s="30"/>
    </row>
    <row r="370" spans="1:27" x14ac:dyDescent="0.25">
      <c r="A370" s="30"/>
      <c r="B370" s="30"/>
      <c r="C370" s="156"/>
      <c r="D370" s="34"/>
      <c r="E370" s="156"/>
      <c r="F370" s="34"/>
      <c r="G370" s="34"/>
      <c r="H370" s="3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30"/>
      <c r="AA370" s="30"/>
    </row>
    <row r="371" spans="1:27" x14ac:dyDescent="0.25">
      <c r="A371" s="30"/>
      <c r="B371" s="30"/>
      <c r="C371" s="156"/>
      <c r="D371" s="34"/>
      <c r="E371" s="156"/>
      <c r="F371" s="34"/>
      <c r="G371" s="34"/>
      <c r="H371" s="3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30"/>
      <c r="AA371" s="30"/>
    </row>
    <row r="372" spans="1:27" x14ac:dyDescent="0.25">
      <c r="A372" s="30"/>
      <c r="B372" s="30"/>
      <c r="C372" s="156"/>
      <c r="D372" s="34"/>
      <c r="E372" s="156"/>
      <c r="F372" s="34"/>
      <c r="G372" s="34"/>
      <c r="H372" s="3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30"/>
      <c r="AA372" s="30"/>
    </row>
    <row r="373" spans="1:27" x14ac:dyDescent="0.25">
      <c r="A373" s="30"/>
      <c r="B373" s="30"/>
      <c r="C373" s="156"/>
      <c r="D373" s="34"/>
      <c r="E373" s="156"/>
      <c r="F373" s="34"/>
      <c r="G373" s="34"/>
      <c r="H373" s="3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30"/>
      <c r="AA373" s="30"/>
    </row>
    <row r="374" spans="1:27" x14ac:dyDescent="0.25">
      <c r="A374" s="30"/>
      <c r="B374" s="30"/>
      <c r="C374" s="156"/>
      <c r="D374" s="34"/>
      <c r="E374" s="156"/>
      <c r="F374" s="34"/>
      <c r="G374" s="34"/>
      <c r="H374" s="3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30"/>
      <c r="AA374" s="30"/>
    </row>
    <row r="375" spans="1:27" x14ac:dyDescent="0.25">
      <c r="A375" s="30"/>
      <c r="B375" s="30"/>
      <c r="C375" s="156"/>
      <c r="D375" s="34"/>
      <c r="E375" s="156"/>
      <c r="F375" s="34"/>
      <c r="G375" s="34"/>
      <c r="H375" s="3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30"/>
      <c r="AA375" s="30"/>
    </row>
    <row r="376" spans="1:27" x14ac:dyDescent="0.25">
      <c r="A376" s="30"/>
      <c r="B376" s="30"/>
      <c r="C376" s="156"/>
      <c r="D376" s="34"/>
      <c r="E376" s="156"/>
      <c r="F376" s="34"/>
      <c r="G376" s="34"/>
      <c r="H376" s="3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30"/>
      <c r="AA376" s="30"/>
    </row>
    <row r="377" spans="1:27" x14ac:dyDescent="0.25">
      <c r="A377" s="30"/>
      <c r="B377" s="30"/>
      <c r="C377" s="156"/>
      <c r="D377" s="34"/>
      <c r="E377" s="156"/>
      <c r="F377" s="34"/>
      <c r="G377" s="34"/>
      <c r="H377" s="3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30"/>
      <c r="AA377" s="30"/>
    </row>
    <row r="378" spans="1:27" x14ac:dyDescent="0.25">
      <c r="A378" s="30"/>
      <c r="B378" s="30"/>
      <c r="C378" s="156"/>
      <c r="D378" s="34"/>
      <c r="E378" s="156"/>
      <c r="F378" s="34"/>
      <c r="G378" s="34"/>
      <c r="H378" s="3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30"/>
      <c r="AA378" s="30"/>
    </row>
    <row r="379" spans="1:27" x14ac:dyDescent="0.25">
      <c r="A379" s="30"/>
      <c r="B379" s="30"/>
      <c r="C379" s="156"/>
      <c r="D379" s="34"/>
      <c r="E379" s="156"/>
      <c r="F379" s="34"/>
      <c r="G379" s="34"/>
      <c r="H379" s="3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30"/>
      <c r="AA379" s="30"/>
    </row>
    <row r="380" spans="1:27" x14ac:dyDescent="0.25">
      <c r="A380" s="30"/>
      <c r="B380" s="30"/>
      <c r="C380" s="156"/>
      <c r="D380" s="34"/>
      <c r="E380" s="156"/>
      <c r="F380" s="34"/>
      <c r="G380" s="34"/>
      <c r="H380" s="3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30"/>
      <c r="AA380" s="30"/>
    </row>
    <row r="381" spans="1:27" x14ac:dyDescent="0.25">
      <c r="A381" s="30"/>
      <c r="B381" s="30"/>
      <c r="C381" s="156"/>
      <c r="D381" s="34"/>
      <c r="E381" s="156"/>
      <c r="F381" s="34"/>
      <c r="G381" s="34"/>
      <c r="H381" s="3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30"/>
      <c r="AA381" s="30"/>
    </row>
    <row r="382" spans="1:27" x14ac:dyDescent="0.25">
      <c r="A382" s="30"/>
      <c r="B382" s="30"/>
      <c r="C382" s="156"/>
      <c r="D382" s="34"/>
      <c r="E382" s="156"/>
      <c r="F382" s="34"/>
      <c r="G382" s="34"/>
      <c r="H382" s="3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30"/>
      <c r="AA382" s="30"/>
    </row>
    <row r="383" spans="1:27" x14ac:dyDescent="0.25">
      <c r="A383" s="30"/>
      <c r="B383" s="30"/>
      <c r="C383" s="156"/>
      <c r="D383" s="34"/>
      <c r="E383" s="156"/>
      <c r="F383" s="34"/>
      <c r="G383" s="34"/>
      <c r="H383" s="3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30"/>
      <c r="AA383" s="30"/>
    </row>
    <row r="384" spans="1:27" x14ac:dyDescent="0.25">
      <c r="A384" s="30"/>
      <c r="B384" s="30"/>
      <c r="C384" s="156"/>
      <c r="D384" s="34"/>
      <c r="E384" s="156"/>
      <c r="F384" s="34"/>
      <c r="G384" s="34"/>
      <c r="H384" s="3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30"/>
      <c r="AA384" s="30"/>
    </row>
    <row r="385" spans="1:27" x14ac:dyDescent="0.25">
      <c r="A385" s="30"/>
      <c r="B385" s="30"/>
      <c r="C385" s="156"/>
      <c r="D385" s="34"/>
      <c r="E385" s="156"/>
      <c r="F385" s="34"/>
      <c r="G385" s="34"/>
      <c r="H385" s="3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30"/>
      <c r="AA385" s="30"/>
    </row>
    <row r="386" spans="1:27" x14ac:dyDescent="0.25">
      <c r="A386" s="30"/>
      <c r="B386" s="30"/>
      <c r="C386" s="156"/>
      <c r="D386" s="34"/>
      <c r="E386" s="156"/>
      <c r="F386" s="34"/>
      <c r="G386" s="34"/>
      <c r="H386" s="3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30"/>
      <c r="AA386" s="30"/>
    </row>
    <row r="387" spans="1:27" x14ac:dyDescent="0.25">
      <c r="A387" s="30"/>
      <c r="B387" s="30"/>
      <c r="C387" s="156"/>
      <c r="D387" s="34"/>
      <c r="E387" s="156"/>
      <c r="F387" s="34"/>
      <c r="G387" s="34"/>
      <c r="H387" s="3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30"/>
      <c r="AA387" s="30"/>
    </row>
    <row r="388" spans="1:27" x14ac:dyDescent="0.25">
      <c r="A388" s="30"/>
      <c r="B388" s="30"/>
      <c r="C388" s="156"/>
      <c r="D388" s="34"/>
      <c r="E388" s="156"/>
      <c r="F388" s="34"/>
      <c r="G388" s="34"/>
      <c r="H388" s="3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30"/>
      <c r="AA388" s="30"/>
    </row>
    <row r="389" spans="1:27" x14ac:dyDescent="0.25">
      <c r="A389" s="30"/>
      <c r="B389" s="30"/>
      <c r="C389" s="156"/>
      <c r="D389" s="34"/>
      <c r="E389" s="156"/>
      <c r="F389" s="34"/>
      <c r="G389" s="34"/>
      <c r="H389" s="3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30"/>
      <c r="AA389" s="30"/>
    </row>
    <row r="390" spans="1:27" x14ac:dyDescent="0.25">
      <c r="A390" s="30"/>
      <c r="B390" s="30"/>
      <c r="C390" s="156"/>
      <c r="D390" s="34"/>
      <c r="E390" s="156"/>
      <c r="F390" s="34"/>
      <c r="G390" s="34"/>
      <c r="H390" s="3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30"/>
      <c r="AA390" s="30"/>
    </row>
    <row r="391" spans="1:27" x14ac:dyDescent="0.25">
      <c r="A391" s="30"/>
      <c r="B391" s="30"/>
      <c r="C391" s="156"/>
      <c r="D391" s="34"/>
      <c r="E391" s="156"/>
      <c r="F391" s="34"/>
      <c r="G391" s="34"/>
      <c r="H391" s="3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30"/>
      <c r="AA391" s="30"/>
    </row>
    <row r="392" spans="1:27" x14ac:dyDescent="0.25">
      <c r="A392" s="30"/>
      <c r="B392" s="30"/>
      <c r="C392" s="156"/>
      <c r="D392" s="34"/>
      <c r="E392" s="156"/>
      <c r="F392" s="34"/>
      <c r="G392" s="34"/>
      <c r="H392" s="3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30"/>
      <c r="AA392" s="30"/>
    </row>
    <row r="393" spans="1:27" x14ac:dyDescent="0.25">
      <c r="A393" s="30"/>
      <c r="B393" s="30"/>
      <c r="C393" s="156"/>
      <c r="D393" s="34"/>
      <c r="E393" s="156"/>
      <c r="F393" s="34"/>
      <c r="G393" s="34"/>
      <c r="H393" s="3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30"/>
      <c r="AA393" s="30"/>
    </row>
    <row r="394" spans="1:27" x14ac:dyDescent="0.25">
      <c r="A394" s="30"/>
      <c r="B394" s="30"/>
      <c r="C394" s="156"/>
      <c r="D394" s="34"/>
      <c r="E394" s="156"/>
      <c r="F394" s="34"/>
      <c r="G394" s="34"/>
      <c r="H394" s="3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30"/>
      <c r="AA394" s="30"/>
    </row>
    <row r="395" spans="1:27" x14ac:dyDescent="0.25">
      <c r="A395" s="30"/>
      <c r="B395" s="30"/>
      <c r="C395" s="156"/>
      <c r="D395" s="34"/>
      <c r="E395" s="156"/>
      <c r="F395" s="34"/>
      <c r="G395" s="34"/>
      <c r="H395" s="3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30"/>
      <c r="AA395" s="30"/>
    </row>
    <row r="396" spans="1:27" x14ac:dyDescent="0.25">
      <c r="A396" s="30"/>
      <c r="B396" s="30"/>
      <c r="C396" s="156"/>
      <c r="D396" s="34"/>
      <c r="E396" s="156"/>
      <c r="F396" s="34"/>
      <c r="G396" s="34"/>
      <c r="H396" s="3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30"/>
      <c r="AA396" s="30"/>
    </row>
    <row r="397" spans="1:27" x14ac:dyDescent="0.25">
      <c r="A397" s="30"/>
      <c r="B397" s="30"/>
      <c r="C397" s="156"/>
      <c r="D397" s="34"/>
      <c r="E397" s="156"/>
      <c r="F397" s="34"/>
      <c r="G397" s="34"/>
      <c r="H397" s="3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30"/>
      <c r="AA397" s="30"/>
    </row>
    <row r="398" spans="1:27" x14ac:dyDescent="0.25">
      <c r="A398" s="30"/>
      <c r="B398" s="30"/>
      <c r="C398" s="156"/>
      <c r="D398" s="34"/>
      <c r="E398" s="156"/>
      <c r="F398" s="34"/>
      <c r="G398" s="34"/>
      <c r="H398" s="3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30"/>
      <c r="AA398" s="30"/>
    </row>
    <row r="399" spans="1:27" x14ac:dyDescent="0.25">
      <c r="A399" s="30"/>
      <c r="B399" s="30"/>
      <c r="C399" s="156"/>
      <c r="D399" s="34"/>
      <c r="E399" s="156"/>
      <c r="F399" s="34"/>
      <c r="G399" s="34"/>
      <c r="H399" s="3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30"/>
      <c r="AA399" s="30"/>
    </row>
    <row r="400" spans="1:27" x14ac:dyDescent="0.25">
      <c r="A400" s="30"/>
      <c r="B400" s="30"/>
      <c r="C400" s="156"/>
      <c r="D400" s="34"/>
      <c r="E400" s="156"/>
      <c r="F400" s="34"/>
      <c r="G400" s="34"/>
      <c r="H400" s="3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30"/>
      <c r="AA400" s="30"/>
    </row>
    <row r="401" spans="1:27" x14ac:dyDescent="0.2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x14ac:dyDescent="0.2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x14ac:dyDescent="0.2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x14ac:dyDescent="0.2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x14ac:dyDescent="0.2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x14ac:dyDescent="0.2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x14ac:dyDescent="0.2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x14ac:dyDescent="0.2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x14ac:dyDescent="0.2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x14ac:dyDescent="0.2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x14ac:dyDescent="0.2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x14ac:dyDescent="0.2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x14ac:dyDescent="0.2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x14ac:dyDescent="0.2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x14ac:dyDescent="0.2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x14ac:dyDescent="0.2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x14ac:dyDescent="0.2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x14ac:dyDescent="0.2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x14ac:dyDescent="0.2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x14ac:dyDescent="0.2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x14ac:dyDescent="0.2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x14ac:dyDescent="0.2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x14ac:dyDescent="0.2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x14ac:dyDescent="0.2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x14ac:dyDescent="0.2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x14ac:dyDescent="0.2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x14ac:dyDescent="0.2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x14ac:dyDescent="0.2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x14ac:dyDescent="0.2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x14ac:dyDescent="0.2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x14ac:dyDescent="0.2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x14ac:dyDescent="0.2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x14ac:dyDescent="0.2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x14ac:dyDescent="0.2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x14ac:dyDescent="0.2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x14ac:dyDescent="0.2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x14ac:dyDescent="0.2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x14ac:dyDescent="0.2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x14ac:dyDescent="0.2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x14ac:dyDescent="0.2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x14ac:dyDescent="0.2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x14ac:dyDescent="0.2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x14ac:dyDescent="0.2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x14ac:dyDescent="0.2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x14ac:dyDescent="0.2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x14ac:dyDescent="0.2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x14ac:dyDescent="0.2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x14ac:dyDescent="0.2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x14ac:dyDescent="0.2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x14ac:dyDescent="0.2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x14ac:dyDescent="0.2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x14ac:dyDescent="0.2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x14ac:dyDescent="0.2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x14ac:dyDescent="0.2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x14ac:dyDescent="0.2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x14ac:dyDescent="0.2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x14ac:dyDescent="0.2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x14ac:dyDescent="0.2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x14ac:dyDescent="0.2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x14ac:dyDescent="0.2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x14ac:dyDescent="0.2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x14ac:dyDescent="0.2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x14ac:dyDescent="0.2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x14ac:dyDescent="0.2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x14ac:dyDescent="0.2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x14ac:dyDescent="0.2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x14ac:dyDescent="0.2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x14ac:dyDescent="0.2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x14ac:dyDescent="0.2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x14ac:dyDescent="0.2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x14ac:dyDescent="0.2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x14ac:dyDescent="0.2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x14ac:dyDescent="0.2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x14ac:dyDescent="0.2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x14ac:dyDescent="0.2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x14ac:dyDescent="0.2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x14ac:dyDescent="0.2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x14ac:dyDescent="0.2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x14ac:dyDescent="0.2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x14ac:dyDescent="0.2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x14ac:dyDescent="0.2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x14ac:dyDescent="0.2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x14ac:dyDescent="0.2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x14ac:dyDescent="0.2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x14ac:dyDescent="0.2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x14ac:dyDescent="0.2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x14ac:dyDescent="0.2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x14ac:dyDescent="0.2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x14ac:dyDescent="0.2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x14ac:dyDescent="0.2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x14ac:dyDescent="0.2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x14ac:dyDescent="0.2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x14ac:dyDescent="0.2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x14ac:dyDescent="0.2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x14ac:dyDescent="0.2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x14ac:dyDescent="0.2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x14ac:dyDescent="0.2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x14ac:dyDescent="0.2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x14ac:dyDescent="0.2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x14ac:dyDescent="0.2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x14ac:dyDescent="0.2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x14ac:dyDescent="0.2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x14ac:dyDescent="0.2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x14ac:dyDescent="0.2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x14ac:dyDescent="0.2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x14ac:dyDescent="0.2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x14ac:dyDescent="0.2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x14ac:dyDescent="0.2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x14ac:dyDescent="0.2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x14ac:dyDescent="0.2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x14ac:dyDescent="0.2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x14ac:dyDescent="0.2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x14ac:dyDescent="0.2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x14ac:dyDescent="0.2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x14ac:dyDescent="0.2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x14ac:dyDescent="0.2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x14ac:dyDescent="0.2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x14ac:dyDescent="0.2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x14ac:dyDescent="0.2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x14ac:dyDescent="0.2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x14ac:dyDescent="0.2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x14ac:dyDescent="0.2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x14ac:dyDescent="0.2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x14ac:dyDescent="0.2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x14ac:dyDescent="0.2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x14ac:dyDescent="0.2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x14ac:dyDescent="0.2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x14ac:dyDescent="0.2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x14ac:dyDescent="0.2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x14ac:dyDescent="0.2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x14ac:dyDescent="0.2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x14ac:dyDescent="0.2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x14ac:dyDescent="0.2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x14ac:dyDescent="0.2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x14ac:dyDescent="0.2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x14ac:dyDescent="0.2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x14ac:dyDescent="0.2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x14ac:dyDescent="0.2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x14ac:dyDescent="0.2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x14ac:dyDescent="0.2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x14ac:dyDescent="0.2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x14ac:dyDescent="0.2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x14ac:dyDescent="0.2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x14ac:dyDescent="0.2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x14ac:dyDescent="0.2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x14ac:dyDescent="0.2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x14ac:dyDescent="0.2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x14ac:dyDescent="0.2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x14ac:dyDescent="0.2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x14ac:dyDescent="0.2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x14ac:dyDescent="0.2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x14ac:dyDescent="0.2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x14ac:dyDescent="0.2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x14ac:dyDescent="0.2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x14ac:dyDescent="0.2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x14ac:dyDescent="0.2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x14ac:dyDescent="0.2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x14ac:dyDescent="0.2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x14ac:dyDescent="0.2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x14ac:dyDescent="0.2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x14ac:dyDescent="0.2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x14ac:dyDescent="0.2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x14ac:dyDescent="0.2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x14ac:dyDescent="0.2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x14ac:dyDescent="0.2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x14ac:dyDescent="0.2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x14ac:dyDescent="0.2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x14ac:dyDescent="0.2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x14ac:dyDescent="0.2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x14ac:dyDescent="0.2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x14ac:dyDescent="0.2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x14ac:dyDescent="0.2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x14ac:dyDescent="0.2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x14ac:dyDescent="0.2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x14ac:dyDescent="0.2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x14ac:dyDescent="0.2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x14ac:dyDescent="0.2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x14ac:dyDescent="0.2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x14ac:dyDescent="0.2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x14ac:dyDescent="0.2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x14ac:dyDescent="0.2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x14ac:dyDescent="0.2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x14ac:dyDescent="0.2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x14ac:dyDescent="0.2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x14ac:dyDescent="0.2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x14ac:dyDescent="0.2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x14ac:dyDescent="0.2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x14ac:dyDescent="0.2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x14ac:dyDescent="0.2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x14ac:dyDescent="0.2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x14ac:dyDescent="0.2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x14ac:dyDescent="0.2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x14ac:dyDescent="0.2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x14ac:dyDescent="0.2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x14ac:dyDescent="0.2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x14ac:dyDescent="0.2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x14ac:dyDescent="0.2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x14ac:dyDescent="0.2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x14ac:dyDescent="0.2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x14ac:dyDescent="0.2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x14ac:dyDescent="0.2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x14ac:dyDescent="0.2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x14ac:dyDescent="0.2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x14ac:dyDescent="0.2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x14ac:dyDescent="0.2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x14ac:dyDescent="0.2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x14ac:dyDescent="0.2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x14ac:dyDescent="0.2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x14ac:dyDescent="0.2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x14ac:dyDescent="0.2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x14ac:dyDescent="0.2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x14ac:dyDescent="0.2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x14ac:dyDescent="0.2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x14ac:dyDescent="0.2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x14ac:dyDescent="0.2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x14ac:dyDescent="0.2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x14ac:dyDescent="0.2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x14ac:dyDescent="0.2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x14ac:dyDescent="0.2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x14ac:dyDescent="0.2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x14ac:dyDescent="0.2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x14ac:dyDescent="0.2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x14ac:dyDescent="0.2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x14ac:dyDescent="0.2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x14ac:dyDescent="0.2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x14ac:dyDescent="0.2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x14ac:dyDescent="0.2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x14ac:dyDescent="0.2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x14ac:dyDescent="0.2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x14ac:dyDescent="0.2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x14ac:dyDescent="0.2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x14ac:dyDescent="0.2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x14ac:dyDescent="0.2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x14ac:dyDescent="0.2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x14ac:dyDescent="0.2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x14ac:dyDescent="0.2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x14ac:dyDescent="0.2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x14ac:dyDescent="0.2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x14ac:dyDescent="0.2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x14ac:dyDescent="0.2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x14ac:dyDescent="0.2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x14ac:dyDescent="0.2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x14ac:dyDescent="0.2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x14ac:dyDescent="0.2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x14ac:dyDescent="0.2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x14ac:dyDescent="0.2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x14ac:dyDescent="0.2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x14ac:dyDescent="0.2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x14ac:dyDescent="0.2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x14ac:dyDescent="0.2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x14ac:dyDescent="0.2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x14ac:dyDescent="0.2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x14ac:dyDescent="0.2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x14ac:dyDescent="0.2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x14ac:dyDescent="0.2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x14ac:dyDescent="0.2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x14ac:dyDescent="0.2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x14ac:dyDescent="0.2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x14ac:dyDescent="0.2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x14ac:dyDescent="0.2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x14ac:dyDescent="0.2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x14ac:dyDescent="0.2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x14ac:dyDescent="0.2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x14ac:dyDescent="0.2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x14ac:dyDescent="0.2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x14ac:dyDescent="0.2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x14ac:dyDescent="0.2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x14ac:dyDescent="0.2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x14ac:dyDescent="0.2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x14ac:dyDescent="0.2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x14ac:dyDescent="0.2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x14ac:dyDescent="0.2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x14ac:dyDescent="0.2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x14ac:dyDescent="0.2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x14ac:dyDescent="0.2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x14ac:dyDescent="0.2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x14ac:dyDescent="0.2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x14ac:dyDescent="0.2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x14ac:dyDescent="0.2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x14ac:dyDescent="0.2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x14ac:dyDescent="0.2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x14ac:dyDescent="0.2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x14ac:dyDescent="0.2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x14ac:dyDescent="0.2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x14ac:dyDescent="0.2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x14ac:dyDescent="0.2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</sheetData>
  <mergeCells count="155">
    <mergeCell ref="C383:C384"/>
    <mergeCell ref="E383:E384"/>
    <mergeCell ref="C385:C386"/>
    <mergeCell ref="E385:E386"/>
    <mergeCell ref="C387:C388"/>
    <mergeCell ref="E387:E388"/>
    <mergeCell ref="C377:C378"/>
    <mergeCell ref="E377:E378"/>
    <mergeCell ref="C379:C380"/>
    <mergeCell ref="E379:E380"/>
    <mergeCell ref="C381:C382"/>
    <mergeCell ref="E381:E382"/>
    <mergeCell ref="C395:C396"/>
    <mergeCell ref="E395:E396"/>
    <mergeCell ref="C397:C398"/>
    <mergeCell ref="E397:E398"/>
    <mergeCell ref="C399:C400"/>
    <mergeCell ref="E399:E400"/>
    <mergeCell ref="C389:C390"/>
    <mergeCell ref="E389:E390"/>
    <mergeCell ref="C391:C392"/>
    <mergeCell ref="E391:E392"/>
    <mergeCell ref="C393:C394"/>
    <mergeCell ref="E393:E394"/>
    <mergeCell ref="C371:C372"/>
    <mergeCell ref="E371:E372"/>
    <mergeCell ref="C373:C374"/>
    <mergeCell ref="E373:E374"/>
    <mergeCell ref="C375:C376"/>
    <mergeCell ref="E375:E376"/>
    <mergeCell ref="C365:C366"/>
    <mergeCell ref="E365:E366"/>
    <mergeCell ref="C367:C368"/>
    <mergeCell ref="E367:E368"/>
    <mergeCell ref="C369:C370"/>
    <mergeCell ref="E369:E370"/>
    <mergeCell ref="A350:A351"/>
    <mergeCell ref="A352:A353"/>
    <mergeCell ref="A354:A355"/>
    <mergeCell ref="A356:A357"/>
    <mergeCell ref="C363:C364"/>
    <mergeCell ref="E363:E364"/>
    <mergeCell ref="A338:A339"/>
    <mergeCell ref="A340:A341"/>
    <mergeCell ref="A342:A343"/>
    <mergeCell ref="A344:A345"/>
    <mergeCell ref="A346:A347"/>
    <mergeCell ref="A348:A349"/>
    <mergeCell ref="A326:A327"/>
    <mergeCell ref="A328:A329"/>
    <mergeCell ref="A330:A331"/>
    <mergeCell ref="A332:A333"/>
    <mergeCell ref="A334:A335"/>
    <mergeCell ref="A336:A337"/>
    <mergeCell ref="A260:A261"/>
    <mergeCell ref="A262:A263"/>
    <mergeCell ref="A264:A265"/>
    <mergeCell ref="A266:A267"/>
    <mergeCell ref="A322:A323"/>
    <mergeCell ref="A324:A325"/>
    <mergeCell ref="A248:A249"/>
    <mergeCell ref="A250:A251"/>
    <mergeCell ref="A252:A253"/>
    <mergeCell ref="A254:A255"/>
    <mergeCell ref="A256:A257"/>
    <mergeCell ref="A258:A259"/>
    <mergeCell ref="C94:D94"/>
    <mergeCell ref="A238:A239"/>
    <mergeCell ref="A240:A241"/>
    <mergeCell ref="A242:A243"/>
    <mergeCell ref="A244:A245"/>
    <mergeCell ref="A246:A247"/>
    <mergeCell ref="A41:Y41"/>
    <mergeCell ref="A90:A91"/>
    <mergeCell ref="B90:B91"/>
    <mergeCell ref="C90:D91"/>
    <mergeCell ref="A92:A93"/>
    <mergeCell ref="B92:B93"/>
    <mergeCell ref="C92:D93"/>
    <mergeCell ref="E92:E93"/>
    <mergeCell ref="A36:C37"/>
    <mergeCell ref="E36:E37"/>
    <mergeCell ref="A39:C39"/>
    <mergeCell ref="D39:E39"/>
    <mergeCell ref="A40:C40"/>
    <mergeCell ref="D40:E40"/>
    <mergeCell ref="A32:A33"/>
    <mergeCell ref="B32:B33"/>
    <mergeCell ref="C32:C33"/>
    <mergeCell ref="E32:E33"/>
    <mergeCell ref="A34:A35"/>
    <mergeCell ref="B34:B35"/>
    <mergeCell ref="C34:C35"/>
    <mergeCell ref="E34:E35"/>
    <mergeCell ref="A28:A29"/>
    <mergeCell ref="B28:B29"/>
    <mergeCell ref="C28:C29"/>
    <mergeCell ref="E28:E29"/>
    <mergeCell ref="A30:A31"/>
    <mergeCell ref="B30:B31"/>
    <mergeCell ref="C30:C31"/>
    <mergeCell ref="E30:E31"/>
    <mergeCell ref="A24:A25"/>
    <mergeCell ref="B24:B25"/>
    <mergeCell ref="C24:C25"/>
    <mergeCell ref="E24:E25"/>
    <mergeCell ref="A26:A27"/>
    <mergeCell ref="B26:B27"/>
    <mergeCell ref="C26:C27"/>
    <mergeCell ref="E26:E27"/>
    <mergeCell ref="A20:A21"/>
    <mergeCell ref="B20:B21"/>
    <mergeCell ref="C20:C21"/>
    <mergeCell ref="E20:E21"/>
    <mergeCell ref="A22:A23"/>
    <mergeCell ref="B22:B23"/>
    <mergeCell ref="C22:C23"/>
    <mergeCell ref="E22:E23"/>
    <mergeCell ref="W14:X14"/>
    <mergeCell ref="A16:A17"/>
    <mergeCell ref="B16:B17"/>
    <mergeCell ref="C16:C17"/>
    <mergeCell ref="E16:E17"/>
    <mergeCell ref="A18:A19"/>
    <mergeCell ref="B18:B19"/>
    <mergeCell ref="C18:C19"/>
    <mergeCell ref="E18:E19"/>
    <mergeCell ref="G13:G15"/>
    <mergeCell ref="I13:L13"/>
    <mergeCell ref="M13:X13"/>
    <mergeCell ref="H13:H15"/>
    <mergeCell ref="A3:C3"/>
    <mergeCell ref="U3:Y3"/>
    <mergeCell ref="A4:J4"/>
    <mergeCell ref="A5:J5"/>
    <mergeCell ref="U5:Y5"/>
    <mergeCell ref="Q4:Y4"/>
    <mergeCell ref="Y13:Y15"/>
    <mergeCell ref="I14:J14"/>
    <mergeCell ref="K14:L14"/>
    <mergeCell ref="M14:N14"/>
    <mergeCell ref="O14:P14"/>
    <mergeCell ref="Q14:R14"/>
    <mergeCell ref="S14:T14"/>
    <mergeCell ref="U14:V14"/>
    <mergeCell ref="A6:E6"/>
    <mergeCell ref="A7:E7"/>
    <mergeCell ref="T7:Y7"/>
    <mergeCell ref="B9:Y9"/>
    <mergeCell ref="B10:Y10"/>
    <mergeCell ref="A13:A15"/>
    <mergeCell ref="B13:B15"/>
    <mergeCell ref="C13:D15"/>
    <mergeCell ref="E13:E15"/>
    <mergeCell ref="F13:F15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3"/>
  <sheetViews>
    <sheetView tabSelected="1" zoomScale="50" zoomScaleNormal="50" zoomScaleSheetLayoutView="50" workbookViewId="0">
      <selection activeCell="H62" sqref="H62"/>
    </sheetView>
  </sheetViews>
  <sheetFormatPr defaultColWidth="19.140625" defaultRowHeight="20.25" x14ac:dyDescent="0.25"/>
  <cols>
    <col min="1" max="1" width="11.85546875" style="3" customWidth="1"/>
    <col min="2" max="2" width="33" style="3" customWidth="1"/>
    <col min="3" max="3" width="34.5703125" style="3" customWidth="1"/>
    <col min="4" max="4" width="19.28515625" style="3" hidden="1" customWidth="1"/>
    <col min="5" max="5" width="13.5703125" style="3" customWidth="1"/>
    <col min="6" max="6" width="19" style="3" hidden="1" customWidth="1"/>
    <col min="7" max="7" width="16.42578125" style="3" hidden="1" customWidth="1"/>
    <col min="8" max="8" width="16.140625" style="3" customWidth="1"/>
    <col min="9" max="9" width="16.42578125" style="3" hidden="1" customWidth="1"/>
    <col min="10" max="10" width="18.140625" style="3" hidden="1" customWidth="1"/>
    <col min="11" max="11" width="57.5703125" style="3" customWidth="1"/>
    <col min="12" max="12" width="22.42578125" style="3" customWidth="1"/>
    <col min="13" max="13" width="23.28515625" style="3" customWidth="1"/>
    <col min="14" max="14" width="25.5703125" style="3" customWidth="1"/>
    <col min="15" max="15" width="23" style="3" customWidth="1"/>
    <col min="16" max="16" width="23" style="3" hidden="1" customWidth="1"/>
    <col min="17" max="17" width="111.42578125" style="3" hidden="1" customWidth="1"/>
    <col min="18" max="16384" width="19.140625" style="3"/>
  </cols>
  <sheetData>
    <row r="1" spans="1:27" s="14" customFormat="1" ht="58.5" customHeight="1" x14ac:dyDescent="0.25">
      <c r="A1" s="11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12"/>
      <c r="N1" s="112"/>
      <c r="O1" s="112"/>
      <c r="P1" s="118"/>
    </row>
    <row r="2" spans="1:27" s="14" customFormat="1" ht="126" customHeight="1" x14ac:dyDescent="0.25">
      <c r="A2" s="249" t="s">
        <v>274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118"/>
    </row>
    <row r="3" spans="1:27" x14ac:dyDescent="0.25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</row>
    <row r="4" spans="1:27" x14ac:dyDescent="0.2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16"/>
    </row>
    <row r="5" spans="1:27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</row>
    <row r="6" spans="1:27" ht="36.75" customHeight="1" x14ac:dyDescent="0.25">
      <c r="A6" s="212" t="s">
        <v>19</v>
      </c>
      <c r="B6" s="213" t="s">
        <v>20</v>
      </c>
      <c r="C6" s="210" t="s">
        <v>212</v>
      </c>
      <c r="D6" s="210"/>
      <c r="E6" s="209" t="s">
        <v>76</v>
      </c>
      <c r="F6" s="216" t="s">
        <v>51</v>
      </c>
      <c r="G6" s="216" t="s">
        <v>40</v>
      </c>
      <c r="H6" s="216" t="s">
        <v>266</v>
      </c>
      <c r="I6" s="222"/>
      <c r="J6" s="223"/>
      <c r="K6" s="250" t="s">
        <v>267</v>
      </c>
      <c r="L6" s="240" t="s">
        <v>211</v>
      </c>
      <c r="M6" s="241"/>
      <c r="N6" s="242"/>
      <c r="O6" s="243"/>
      <c r="P6" s="253" t="s">
        <v>227</v>
      </c>
      <c r="Q6" s="213" t="s">
        <v>220</v>
      </c>
    </row>
    <row r="7" spans="1:27" ht="59.25" customHeight="1" x14ac:dyDescent="0.25">
      <c r="A7" s="212"/>
      <c r="B7" s="214"/>
      <c r="C7" s="210"/>
      <c r="D7" s="210"/>
      <c r="E7" s="209"/>
      <c r="F7" s="217"/>
      <c r="G7" s="217"/>
      <c r="H7" s="217"/>
      <c r="I7" s="211" t="s">
        <v>107</v>
      </c>
      <c r="J7" s="210"/>
      <c r="K7" s="251"/>
      <c r="L7" s="244"/>
      <c r="M7" s="245"/>
      <c r="N7" s="245"/>
      <c r="O7" s="246"/>
      <c r="P7" s="254"/>
      <c r="Q7" s="214"/>
    </row>
    <row r="8" spans="1:27" ht="217.9" customHeight="1" x14ac:dyDescent="0.25">
      <c r="A8" s="212"/>
      <c r="B8" s="215"/>
      <c r="C8" s="210"/>
      <c r="D8" s="210"/>
      <c r="E8" s="209"/>
      <c r="F8" s="218"/>
      <c r="G8" s="218"/>
      <c r="H8" s="218"/>
      <c r="I8" s="61" t="s">
        <v>83</v>
      </c>
      <c r="J8" s="61" t="s">
        <v>84</v>
      </c>
      <c r="K8" s="252"/>
      <c r="L8" s="115" t="s">
        <v>210</v>
      </c>
      <c r="M8" s="115" t="s">
        <v>213</v>
      </c>
      <c r="N8" s="115" t="s">
        <v>214</v>
      </c>
      <c r="O8" s="115" t="s">
        <v>215</v>
      </c>
      <c r="P8" s="255"/>
      <c r="Q8" s="215"/>
      <c r="AA8" s="127"/>
    </row>
    <row r="9" spans="1:27" ht="43.5" hidden="1" customHeight="1" x14ac:dyDescent="0.25">
      <c r="A9" s="227">
        <v>7</v>
      </c>
      <c r="B9" s="227" t="s">
        <v>228</v>
      </c>
      <c r="C9" s="225" t="s">
        <v>231</v>
      </c>
      <c r="D9" s="92"/>
      <c r="E9" s="225" t="s">
        <v>229</v>
      </c>
      <c r="F9" s="121"/>
      <c r="G9" s="121"/>
      <c r="H9" s="225" t="s">
        <v>230</v>
      </c>
      <c r="I9" s="92"/>
      <c r="J9" s="92"/>
      <c r="K9" s="132"/>
      <c r="L9" s="230">
        <v>8891.86</v>
      </c>
      <c r="M9" s="230">
        <v>6386.56</v>
      </c>
      <c r="N9" s="230">
        <v>2505.3000000000002</v>
      </c>
      <c r="O9" s="230">
        <v>1795.68</v>
      </c>
      <c r="P9" s="122"/>
      <c r="Q9" s="123"/>
    </row>
    <row r="10" spans="1:27" ht="43.5" hidden="1" customHeight="1" x14ac:dyDescent="0.25">
      <c r="A10" s="228"/>
      <c r="B10" s="228"/>
      <c r="C10" s="226"/>
      <c r="D10" s="92"/>
      <c r="E10" s="226"/>
      <c r="F10" s="121"/>
      <c r="G10" s="121"/>
      <c r="H10" s="226"/>
      <c r="I10" s="92"/>
      <c r="J10" s="92"/>
      <c r="K10" s="131"/>
      <c r="L10" s="231"/>
      <c r="M10" s="231"/>
      <c r="N10" s="231"/>
      <c r="O10" s="231"/>
      <c r="P10" s="122"/>
      <c r="Q10" s="123"/>
    </row>
    <row r="11" spans="1:27" ht="43.5" hidden="1" customHeight="1" x14ac:dyDescent="0.25">
      <c r="A11" s="227">
        <v>8</v>
      </c>
      <c r="B11" s="227" t="s">
        <v>228</v>
      </c>
      <c r="C11" s="225" t="s">
        <v>232</v>
      </c>
      <c r="D11" s="92"/>
      <c r="E11" s="225" t="s">
        <v>233</v>
      </c>
      <c r="F11" s="121"/>
      <c r="G11" s="121"/>
      <c r="H11" s="225" t="s">
        <v>230</v>
      </c>
      <c r="I11" s="92"/>
      <c r="J11" s="92"/>
      <c r="K11" s="132"/>
      <c r="L11" s="230">
        <v>12946.39</v>
      </c>
      <c r="M11" s="230">
        <v>10010.39</v>
      </c>
      <c r="N11" s="230">
        <v>2936</v>
      </c>
      <c r="O11" s="230">
        <v>1823.52</v>
      </c>
      <c r="P11" s="122"/>
      <c r="Q11" s="123"/>
    </row>
    <row r="12" spans="1:27" ht="43.5" hidden="1" customHeight="1" x14ac:dyDescent="0.25">
      <c r="A12" s="228"/>
      <c r="B12" s="228"/>
      <c r="C12" s="226"/>
      <c r="D12" s="92"/>
      <c r="E12" s="226"/>
      <c r="F12" s="121"/>
      <c r="G12" s="121"/>
      <c r="H12" s="226"/>
      <c r="I12" s="92"/>
      <c r="J12" s="92"/>
      <c r="K12" s="131"/>
      <c r="L12" s="231"/>
      <c r="M12" s="231"/>
      <c r="N12" s="231"/>
      <c r="O12" s="231"/>
      <c r="P12" s="122"/>
      <c r="Q12" s="123"/>
    </row>
    <row r="13" spans="1:27" ht="43.5" hidden="1" customHeight="1" x14ac:dyDescent="0.25">
      <c r="A13" s="227">
        <v>9</v>
      </c>
      <c r="B13" s="227" t="s">
        <v>228</v>
      </c>
      <c r="C13" s="225" t="s">
        <v>234</v>
      </c>
      <c r="D13" s="92"/>
      <c r="E13" s="225" t="s">
        <v>235</v>
      </c>
      <c r="F13" s="121"/>
      <c r="G13" s="121"/>
      <c r="H13" s="225" t="s">
        <v>230</v>
      </c>
      <c r="I13" s="92"/>
      <c r="J13" s="92"/>
      <c r="K13" s="132"/>
      <c r="L13" s="230">
        <v>29465</v>
      </c>
      <c r="M13" s="230">
        <v>25514</v>
      </c>
      <c r="N13" s="230">
        <v>3951</v>
      </c>
      <c r="O13" s="230">
        <v>1000</v>
      </c>
      <c r="P13" s="122"/>
      <c r="Q13" s="123"/>
    </row>
    <row r="14" spans="1:27" ht="43.5" hidden="1" customHeight="1" x14ac:dyDescent="0.25">
      <c r="A14" s="228"/>
      <c r="B14" s="228"/>
      <c r="C14" s="226"/>
      <c r="D14" s="92"/>
      <c r="E14" s="226"/>
      <c r="F14" s="121"/>
      <c r="G14" s="121"/>
      <c r="H14" s="226"/>
      <c r="I14" s="92"/>
      <c r="J14" s="92"/>
      <c r="K14" s="131"/>
      <c r="L14" s="231"/>
      <c r="M14" s="231"/>
      <c r="N14" s="231"/>
      <c r="O14" s="231"/>
      <c r="P14" s="122"/>
      <c r="Q14" s="123"/>
    </row>
    <row r="15" spans="1:27" ht="30" hidden="1" customHeight="1" x14ac:dyDescent="0.25">
      <c r="A15" s="232">
        <v>18</v>
      </c>
      <c r="B15" s="232" t="s">
        <v>110</v>
      </c>
      <c r="C15" s="234" t="s">
        <v>135</v>
      </c>
      <c r="D15" s="124" t="s">
        <v>27</v>
      </c>
      <c r="E15" s="236" t="s">
        <v>240</v>
      </c>
      <c r="F15" s="234"/>
      <c r="G15" s="234"/>
      <c r="H15" s="234" t="s">
        <v>238</v>
      </c>
      <c r="I15" s="125">
        <v>1</v>
      </c>
      <c r="J15" s="125">
        <v>1</v>
      </c>
      <c r="K15" s="133"/>
      <c r="L15" s="256">
        <v>5539.49</v>
      </c>
      <c r="M15" s="256">
        <v>0</v>
      </c>
      <c r="N15" s="256">
        <v>0</v>
      </c>
      <c r="O15" s="256">
        <v>5539.49</v>
      </c>
      <c r="P15" s="262">
        <v>100</v>
      </c>
      <c r="Q15" s="180" t="s">
        <v>221</v>
      </c>
    </row>
    <row r="16" spans="1:27" ht="30" hidden="1" customHeight="1" x14ac:dyDescent="0.25">
      <c r="A16" s="233"/>
      <c r="B16" s="233"/>
      <c r="C16" s="235"/>
      <c r="D16" s="124" t="s">
        <v>24</v>
      </c>
      <c r="E16" s="236"/>
      <c r="F16" s="235"/>
      <c r="G16" s="235"/>
      <c r="H16" s="235"/>
      <c r="I16" s="124">
        <v>0</v>
      </c>
      <c r="J16" s="124">
        <v>5539.49</v>
      </c>
      <c r="K16" s="134"/>
      <c r="L16" s="257"/>
      <c r="M16" s="257"/>
      <c r="N16" s="257"/>
      <c r="O16" s="257"/>
      <c r="P16" s="263"/>
      <c r="Q16" s="181"/>
    </row>
    <row r="17" spans="1:17" ht="55.5" customHeight="1" x14ac:dyDescent="0.25">
      <c r="A17" s="227">
        <v>14</v>
      </c>
      <c r="B17" s="227" t="s">
        <v>113</v>
      </c>
      <c r="C17" s="225" t="s">
        <v>242</v>
      </c>
      <c r="D17" s="92" t="s">
        <v>27</v>
      </c>
      <c r="E17" s="229" t="s">
        <v>243</v>
      </c>
      <c r="F17" s="225" t="s">
        <v>122</v>
      </c>
      <c r="G17" s="225" t="s">
        <v>122</v>
      </c>
      <c r="H17" s="225" t="s">
        <v>268</v>
      </c>
      <c r="I17" s="100">
        <v>1</v>
      </c>
      <c r="J17" s="100">
        <v>1</v>
      </c>
      <c r="K17" s="130" t="s">
        <v>273</v>
      </c>
      <c r="L17" s="230">
        <v>98900</v>
      </c>
      <c r="M17" s="230">
        <v>0</v>
      </c>
      <c r="N17" s="230">
        <v>0</v>
      </c>
      <c r="O17" s="230">
        <v>98900</v>
      </c>
      <c r="P17" s="126"/>
      <c r="Q17" s="123"/>
    </row>
    <row r="18" spans="1:17" ht="39" customHeight="1" x14ac:dyDescent="0.25">
      <c r="A18" s="228"/>
      <c r="B18" s="228"/>
      <c r="C18" s="226"/>
      <c r="D18" s="92" t="s">
        <v>24</v>
      </c>
      <c r="E18" s="229"/>
      <c r="F18" s="226"/>
      <c r="G18" s="226"/>
      <c r="H18" s="226"/>
      <c r="I18" s="92">
        <v>620</v>
      </c>
      <c r="J18" s="92">
        <v>11780</v>
      </c>
      <c r="K18" s="131" t="s">
        <v>272</v>
      </c>
      <c r="L18" s="231"/>
      <c r="M18" s="231"/>
      <c r="N18" s="231"/>
      <c r="O18" s="231"/>
      <c r="P18" s="126"/>
      <c r="Q18" s="123"/>
    </row>
    <row r="19" spans="1:17" ht="40.5" x14ac:dyDescent="0.25">
      <c r="A19" s="227">
        <v>15</v>
      </c>
      <c r="B19" s="227" t="s">
        <v>113</v>
      </c>
      <c r="C19" s="225" t="s">
        <v>138</v>
      </c>
      <c r="D19" s="92" t="s">
        <v>27</v>
      </c>
      <c r="E19" s="229" t="s">
        <v>129</v>
      </c>
      <c r="F19" s="225" t="s">
        <v>122</v>
      </c>
      <c r="G19" s="225" t="s">
        <v>122</v>
      </c>
      <c r="H19" s="225" t="s">
        <v>226</v>
      </c>
      <c r="I19" s="100">
        <v>1</v>
      </c>
      <c r="J19" s="100">
        <v>1</v>
      </c>
      <c r="K19" s="130" t="s">
        <v>271</v>
      </c>
      <c r="L19" s="230">
        <f>SUM(I20:J20)</f>
        <v>12400</v>
      </c>
      <c r="M19" s="230">
        <v>0</v>
      </c>
      <c r="N19" s="230">
        <v>0</v>
      </c>
      <c r="O19" s="230">
        <v>12400</v>
      </c>
      <c r="P19" s="262">
        <v>10</v>
      </c>
      <c r="Q19" s="180"/>
    </row>
    <row r="20" spans="1:17" ht="35.25" customHeight="1" x14ac:dyDescent="0.25">
      <c r="A20" s="228"/>
      <c r="B20" s="228"/>
      <c r="C20" s="226"/>
      <c r="D20" s="92" t="s">
        <v>24</v>
      </c>
      <c r="E20" s="229"/>
      <c r="F20" s="226"/>
      <c r="G20" s="226"/>
      <c r="H20" s="226"/>
      <c r="I20" s="92">
        <v>620</v>
      </c>
      <c r="J20" s="92">
        <v>11780</v>
      </c>
      <c r="K20" s="131" t="s">
        <v>270</v>
      </c>
      <c r="L20" s="231"/>
      <c r="M20" s="231"/>
      <c r="N20" s="231"/>
      <c r="O20" s="231"/>
      <c r="P20" s="263"/>
      <c r="Q20" s="181"/>
    </row>
    <row r="21" spans="1:17" ht="30" customHeight="1" x14ac:dyDescent="0.25">
      <c r="A21" s="227">
        <v>16</v>
      </c>
      <c r="B21" s="227" t="s">
        <v>113</v>
      </c>
      <c r="C21" s="225" t="s">
        <v>245</v>
      </c>
      <c r="D21" s="92" t="s">
        <v>27</v>
      </c>
      <c r="E21" s="229" t="s">
        <v>244</v>
      </c>
      <c r="F21" s="225" t="s">
        <v>122</v>
      </c>
      <c r="G21" s="225" t="s">
        <v>122</v>
      </c>
      <c r="H21" s="225" t="s">
        <v>226</v>
      </c>
      <c r="I21" s="100">
        <v>1</v>
      </c>
      <c r="J21" s="100">
        <v>1</v>
      </c>
      <c r="K21" s="264" t="s">
        <v>269</v>
      </c>
      <c r="L21" s="258">
        <v>700</v>
      </c>
      <c r="M21" s="258">
        <v>0</v>
      </c>
      <c r="N21" s="258">
        <v>0</v>
      </c>
      <c r="O21" s="258">
        <v>700</v>
      </c>
      <c r="P21" s="126"/>
      <c r="Q21" s="123"/>
    </row>
    <row r="22" spans="1:17" ht="69" customHeight="1" x14ac:dyDescent="0.25">
      <c r="A22" s="228"/>
      <c r="B22" s="228"/>
      <c r="C22" s="226"/>
      <c r="D22" s="92" t="s">
        <v>24</v>
      </c>
      <c r="E22" s="229"/>
      <c r="F22" s="226"/>
      <c r="G22" s="226"/>
      <c r="H22" s="226"/>
      <c r="I22" s="92">
        <v>620</v>
      </c>
      <c r="J22" s="92">
        <v>11780</v>
      </c>
      <c r="K22" s="265"/>
      <c r="L22" s="259"/>
      <c r="M22" s="259"/>
      <c r="N22" s="259"/>
      <c r="O22" s="259"/>
      <c r="P22" s="126"/>
      <c r="Q22" s="123"/>
    </row>
    <row r="23" spans="1:17" ht="30" hidden="1" customHeight="1" x14ac:dyDescent="0.25">
      <c r="A23" s="227">
        <v>23</v>
      </c>
      <c r="B23" s="227" t="s">
        <v>139</v>
      </c>
      <c r="C23" s="225" t="s">
        <v>207</v>
      </c>
      <c r="D23" s="92" t="s">
        <v>27</v>
      </c>
      <c r="E23" s="229" t="s">
        <v>218</v>
      </c>
      <c r="F23" s="225" t="s">
        <v>112</v>
      </c>
      <c r="G23" s="225" t="s">
        <v>112</v>
      </c>
      <c r="H23" s="225" t="s">
        <v>259</v>
      </c>
      <c r="I23" s="100">
        <v>1</v>
      </c>
      <c r="J23" s="100">
        <v>1</v>
      </c>
      <c r="K23" s="130"/>
      <c r="L23" s="230">
        <v>6105</v>
      </c>
      <c r="M23" s="230">
        <v>0</v>
      </c>
      <c r="N23" s="230">
        <v>6105</v>
      </c>
      <c r="O23" s="230">
        <v>0</v>
      </c>
      <c r="P23" s="262">
        <v>0</v>
      </c>
      <c r="Q23" s="180"/>
    </row>
    <row r="24" spans="1:17" ht="33" hidden="1" customHeight="1" x14ac:dyDescent="0.25">
      <c r="A24" s="228"/>
      <c r="B24" s="228"/>
      <c r="C24" s="226"/>
      <c r="D24" s="92" t="s">
        <v>24</v>
      </c>
      <c r="E24" s="229"/>
      <c r="F24" s="226"/>
      <c r="G24" s="226"/>
      <c r="H24" s="226"/>
      <c r="I24" s="92">
        <v>305.25</v>
      </c>
      <c r="J24" s="92">
        <v>5799.75</v>
      </c>
      <c r="K24" s="131"/>
      <c r="L24" s="231"/>
      <c r="M24" s="231"/>
      <c r="N24" s="231"/>
      <c r="O24" s="231"/>
      <c r="P24" s="263"/>
      <c r="Q24" s="181"/>
    </row>
    <row r="25" spans="1:17" ht="30" hidden="1" customHeight="1" x14ac:dyDescent="0.25">
      <c r="A25" s="227">
        <v>18</v>
      </c>
      <c r="B25" s="227" t="s">
        <v>139</v>
      </c>
      <c r="C25" s="225" t="s">
        <v>142</v>
      </c>
      <c r="D25" s="92" t="s">
        <v>27</v>
      </c>
      <c r="E25" s="229" t="s">
        <v>143</v>
      </c>
      <c r="F25" s="225" t="s">
        <v>112</v>
      </c>
      <c r="G25" s="225" t="s">
        <v>112</v>
      </c>
      <c r="H25" s="225" t="s">
        <v>226</v>
      </c>
      <c r="I25" s="100">
        <v>1</v>
      </c>
      <c r="J25" s="100">
        <v>1</v>
      </c>
      <c r="K25" s="130"/>
      <c r="L25" s="230">
        <v>6500</v>
      </c>
      <c r="M25" s="230">
        <v>0</v>
      </c>
      <c r="N25" s="230">
        <v>6500</v>
      </c>
      <c r="O25" s="230">
        <v>0</v>
      </c>
      <c r="P25" s="262">
        <v>0</v>
      </c>
      <c r="Q25" s="180"/>
    </row>
    <row r="26" spans="1:17" ht="30" hidden="1" customHeight="1" x14ac:dyDescent="0.25">
      <c r="A26" s="228"/>
      <c r="B26" s="228"/>
      <c r="C26" s="226"/>
      <c r="D26" s="92" t="s">
        <v>24</v>
      </c>
      <c r="E26" s="229"/>
      <c r="F26" s="226"/>
      <c r="G26" s="226"/>
      <c r="H26" s="226"/>
      <c r="I26" s="92">
        <v>325</v>
      </c>
      <c r="J26" s="92">
        <v>6175</v>
      </c>
      <c r="K26" s="131"/>
      <c r="L26" s="231"/>
      <c r="M26" s="231"/>
      <c r="N26" s="231"/>
      <c r="O26" s="231"/>
      <c r="P26" s="263"/>
      <c r="Q26" s="181"/>
    </row>
    <row r="27" spans="1:17" ht="30" hidden="1" customHeight="1" x14ac:dyDescent="0.25">
      <c r="A27" s="227">
        <v>25</v>
      </c>
      <c r="B27" s="227" t="s">
        <v>144</v>
      </c>
      <c r="C27" s="225" t="s">
        <v>253</v>
      </c>
      <c r="D27" s="92" t="s">
        <v>27</v>
      </c>
      <c r="E27" s="229" t="s">
        <v>254</v>
      </c>
      <c r="F27" s="225"/>
      <c r="G27" s="225"/>
      <c r="H27" s="225" t="s">
        <v>255</v>
      </c>
      <c r="I27" s="100">
        <v>1</v>
      </c>
      <c r="J27" s="100">
        <v>1</v>
      </c>
      <c r="K27" s="130"/>
      <c r="L27" s="230"/>
      <c r="M27" s="230"/>
      <c r="N27" s="230"/>
      <c r="O27" s="260" t="s">
        <v>256</v>
      </c>
      <c r="P27" s="126"/>
      <c r="Q27" s="123"/>
    </row>
    <row r="28" spans="1:17" ht="61.5" hidden="1" customHeight="1" x14ac:dyDescent="0.25">
      <c r="A28" s="228"/>
      <c r="B28" s="228"/>
      <c r="C28" s="226"/>
      <c r="D28" s="92" t="s">
        <v>24</v>
      </c>
      <c r="E28" s="229"/>
      <c r="F28" s="226"/>
      <c r="G28" s="226"/>
      <c r="H28" s="226"/>
      <c r="I28" s="92">
        <v>0</v>
      </c>
      <c r="J28" s="92">
        <v>0</v>
      </c>
      <c r="K28" s="131"/>
      <c r="L28" s="231"/>
      <c r="M28" s="231"/>
      <c r="N28" s="231"/>
      <c r="O28" s="261"/>
      <c r="P28" s="126"/>
      <c r="Q28" s="123"/>
    </row>
    <row r="29" spans="1:17" ht="61.5" hidden="1" customHeight="1" x14ac:dyDescent="0.25">
      <c r="A29" s="227">
        <v>26</v>
      </c>
      <c r="B29" s="227" t="s">
        <v>144</v>
      </c>
      <c r="C29" s="225" t="s">
        <v>260</v>
      </c>
      <c r="D29" s="92" t="s">
        <v>27</v>
      </c>
      <c r="E29" s="229" t="s">
        <v>261</v>
      </c>
      <c r="F29" s="225"/>
      <c r="G29" s="225"/>
      <c r="H29" s="225" t="s">
        <v>262</v>
      </c>
      <c r="I29" s="100">
        <v>1</v>
      </c>
      <c r="J29" s="100">
        <v>1</v>
      </c>
      <c r="K29" s="130"/>
      <c r="L29" s="230"/>
      <c r="M29" s="230"/>
      <c r="N29" s="230"/>
      <c r="O29" s="260" t="s">
        <v>256</v>
      </c>
      <c r="P29" s="126"/>
      <c r="Q29" s="123"/>
    </row>
    <row r="30" spans="1:17" ht="61.5" hidden="1" customHeight="1" x14ac:dyDescent="0.25">
      <c r="A30" s="228"/>
      <c r="B30" s="228"/>
      <c r="C30" s="226"/>
      <c r="D30" s="92" t="s">
        <v>24</v>
      </c>
      <c r="E30" s="229"/>
      <c r="F30" s="226"/>
      <c r="G30" s="226"/>
      <c r="H30" s="226"/>
      <c r="I30" s="92">
        <v>0</v>
      </c>
      <c r="J30" s="92">
        <v>0</v>
      </c>
      <c r="K30" s="131"/>
      <c r="L30" s="231"/>
      <c r="M30" s="231"/>
      <c r="N30" s="231"/>
      <c r="O30" s="261"/>
      <c r="P30" s="126"/>
      <c r="Q30" s="123"/>
    </row>
    <row r="31" spans="1:17" ht="30" hidden="1" customHeight="1" x14ac:dyDescent="0.25">
      <c r="A31" s="227">
        <v>19</v>
      </c>
      <c r="B31" s="227" t="s">
        <v>147</v>
      </c>
      <c r="C31" s="225" t="s">
        <v>148</v>
      </c>
      <c r="D31" s="92" t="s">
        <v>27</v>
      </c>
      <c r="E31" s="229" t="s">
        <v>149</v>
      </c>
      <c r="F31" s="225"/>
      <c r="G31" s="225"/>
      <c r="H31" s="225" t="s">
        <v>226</v>
      </c>
      <c r="I31" s="100">
        <v>1</v>
      </c>
      <c r="J31" s="100">
        <v>1</v>
      </c>
      <c r="K31" s="130"/>
      <c r="L31" s="230">
        <f>SUM(I32:J32)</f>
        <v>0</v>
      </c>
      <c r="M31" s="230">
        <v>0</v>
      </c>
      <c r="N31" s="230">
        <v>0</v>
      </c>
      <c r="O31" s="230">
        <v>0</v>
      </c>
      <c r="P31" s="262">
        <v>80</v>
      </c>
      <c r="Q31" s="180" t="s">
        <v>222</v>
      </c>
    </row>
    <row r="32" spans="1:17" ht="40.5" hidden="1" customHeight="1" x14ac:dyDescent="0.25">
      <c r="A32" s="228"/>
      <c r="B32" s="228"/>
      <c r="C32" s="226"/>
      <c r="D32" s="92" t="s">
        <v>24</v>
      </c>
      <c r="E32" s="229"/>
      <c r="F32" s="226"/>
      <c r="G32" s="226"/>
      <c r="H32" s="226"/>
      <c r="I32" s="92">
        <v>0</v>
      </c>
      <c r="J32" s="92">
        <v>0</v>
      </c>
      <c r="K32" s="131"/>
      <c r="L32" s="231"/>
      <c r="M32" s="231"/>
      <c r="N32" s="231"/>
      <c r="O32" s="231"/>
      <c r="P32" s="263"/>
      <c r="Q32" s="181"/>
    </row>
    <row r="33" spans="1:17" ht="30" hidden="1" customHeight="1" x14ac:dyDescent="0.25">
      <c r="A33" s="227">
        <v>28</v>
      </c>
      <c r="B33" s="227" t="s">
        <v>151</v>
      </c>
      <c r="C33" s="225" t="s">
        <v>152</v>
      </c>
      <c r="D33" s="92" t="s">
        <v>27</v>
      </c>
      <c r="E33" s="229" t="s">
        <v>217</v>
      </c>
      <c r="F33" s="225" t="s">
        <v>122</v>
      </c>
      <c r="G33" s="225" t="s">
        <v>122</v>
      </c>
      <c r="H33" s="225" t="s">
        <v>257</v>
      </c>
      <c r="I33" s="100">
        <v>1</v>
      </c>
      <c r="J33" s="100">
        <v>1</v>
      </c>
      <c r="K33" s="130"/>
      <c r="L33" s="230">
        <f>SUM(I34:J34)</f>
        <v>3500</v>
      </c>
      <c r="M33" s="230">
        <v>0</v>
      </c>
      <c r="N33" s="230">
        <v>0</v>
      </c>
      <c r="O33" s="230">
        <v>3500</v>
      </c>
      <c r="P33" s="262">
        <v>10</v>
      </c>
      <c r="Q33" s="180"/>
    </row>
    <row r="34" spans="1:17" ht="30" hidden="1" customHeight="1" x14ac:dyDescent="0.25">
      <c r="A34" s="228"/>
      <c r="B34" s="228"/>
      <c r="C34" s="226"/>
      <c r="D34" s="92" t="s">
        <v>24</v>
      </c>
      <c r="E34" s="229"/>
      <c r="F34" s="226"/>
      <c r="G34" s="226"/>
      <c r="H34" s="226"/>
      <c r="I34" s="92">
        <v>105</v>
      </c>
      <c r="J34" s="92">
        <v>3395</v>
      </c>
      <c r="K34" s="131"/>
      <c r="L34" s="231"/>
      <c r="M34" s="231"/>
      <c r="N34" s="231"/>
      <c r="O34" s="231"/>
      <c r="P34" s="263"/>
      <c r="Q34" s="181"/>
    </row>
    <row r="35" spans="1:17" ht="30" hidden="1" customHeight="1" x14ac:dyDescent="0.25">
      <c r="A35" s="227">
        <v>20</v>
      </c>
      <c r="B35" s="227" t="s">
        <v>154</v>
      </c>
      <c r="C35" s="225" t="s">
        <v>155</v>
      </c>
      <c r="D35" s="92" t="s">
        <v>27</v>
      </c>
      <c r="E35" s="229" t="s">
        <v>216</v>
      </c>
      <c r="F35" s="225"/>
      <c r="G35" s="225"/>
      <c r="H35" s="225" t="s">
        <v>236</v>
      </c>
      <c r="I35" s="100"/>
      <c r="J35" s="100">
        <v>1</v>
      </c>
      <c r="K35" s="130"/>
      <c r="L35" s="230">
        <f>SUM(I36:J36)</f>
        <v>25000</v>
      </c>
      <c r="M35" s="230">
        <v>0</v>
      </c>
      <c r="N35" s="230">
        <v>0</v>
      </c>
      <c r="O35" s="230">
        <v>25000</v>
      </c>
      <c r="P35" s="262">
        <v>70</v>
      </c>
      <c r="Q35" s="180"/>
    </row>
    <row r="36" spans="1:17" ht="30" hidden="1" customHeight="1" x14ac:dyDescent="0.25">
      <c r="A36" s="228"/>
      <c r="B36" s="228"/>
      <c r="C36" s="226"/>
      <c r="D36" s="92" t="s">
        <v>24</v>
      </c>
      <c r="E36" s="229"/>
      <c r="F36" s="226"/>
      <c r="G36" s="226"/>
      <c r="H36" s="226"/>
      <c r="I36" s="92"/>
      <c r="J36" s="92">
        <v>25000</v>
      </c>
      <c r="K36" s="131"/>
      <c r="L36" s="231"/>
      <c r="M36" s="231"/>
      <c r="N36" s="231"/>
      <c r="O36" s="231"/>
      <c r="P36" s="263"/>
      <c r="Q36" s="181"/>
    </row>
    <row r="37" spans="1:17" ht="30" hidden="1" customHeight="1" x14ac:dyDescent="0.25">
      <c r="A37" s="227">
        <v>21</v>
      </c>
      <c r="B37" s="227" t="s">
        <v>156</v>
      </c>
      <c r="C37" s="225" t="s">
        <v>208</v>
      </c>
      <c r="D37" s="92" t="s">
        <v>27</v>
      </c>
      <c r="E37" s="229" t="s">
        <v>158</v>
      </c>
      <c r="F37" s="225" t="s">
        <v>112</v>
      </c>
      <c r="G37" s="225" t="s">
        <v>112</v>
      </c>
      <c r="H37" s="225" t="s">
        <v>225</v>
      </c>
      <c r="I37" s="100">
        <v>1</v>
      </c>
      <c r="J37" s="100">
        <v>1</v>
      </c>
      <c r="K37" s="130"/>
      <c r="L37" s="230">
        <f>SUM(I38:J38)</f>
        <v>9000</v>
      </c>
      <c r="M37" s="230">
        <v>0</v>
      </c>
      <c r="N37" s="230">
        <v>9000</v>
      </c>
      <c r="O37" s="230">
        <v>0</v>
      </c>
      <c r="P37" s="262">
        <v>5</v>
      </c>
      <c r="Q37" s="180"/>
    </row>
    <row r="38" spans="1:17" ht="58.5" hidden="1" customHeight="1" x14ac:dyDescent="0.25">
      <c r="A38" s="228"/>
      <c r="B38" s="228"/>
      <c r="C38" s="226"/>
      <c r="D38" s="92" t="s">
        <v>24</v>
      </c>
      <c r="E38" s="229"/>
      <c r="F38" s="226"/>
      <c r="G38" s="226"/>
      <c r="H38" s="226"/>
      <c r="I38" s="92">
        <v>450</v>
      </c>
      <c r="J38" s="92">
        <v>8550</v>
      </c>
      <c r="K38" s="131"/>
      <c r="L38" s="231"/>
      <c r="M38" s="231"/>
      <c r="N38" s="231"/>
      <c r="O38" s="231"/>
      <c r="P38" s="263"/>
      <c r="Q38" s="181"/>
    </row>
    <row r="39" spans="1:17" ht="30" hidden="1" customHeight="1" x14ac:dyDescent="0.25">
      <c r="A39" s="227">
        <v>22</v>
      </c>
      <c r="B39" s="227" t="s">
        <v>156</v>
      </c>
      <c r="C39" s="225" t="s">
        <v>159</v>
      </c>
      <c r="D39" s="92" t="s">
        <v>27</v>
      </c>
      <c r="E39" s="229" t="s">
        <v>160</v>
      </c>
      <c r="F39" s="225" t="s">
        <v>112</v>
      </c>
      <c r="G39" s="225" t="s">
        <v>112</v>
      </c>
      <c r="H39" s="225" t="s">
        <v>225</v>
      </c>
      <c r="I39" s="100">
        <v>1</v>
      </c>
      <c r="J39" s="100">
        <v>1</v>
      </c>
      <c r="K39" s="130"/>
      <c r="L39" s="230">
        <f>SUM(I40:J40)</f>
        <v>2000</v>
      </c>
      <c r="M39" s="230">
        <v>0</v>
      </c>
      <c r="N39" s="230">
        <v>2000</v>
      </c>
      <c r="O39" s="230">
        <v>0</v>
      </c>
      <c r="P39" s="262">
        <v>5</v>
      </c>
      <c r="Q39" s="180"/>
    </row>
    <row r="40" spans="1:17" ht="54" hidden="1" customHeight="1" x14ac:dyDescent="0.25">
      <c r="A40" s="228"/>
      <c r="B40" s="228"/>
      <c r="C40" s="226"/>
      <c r="D40" s="92" t="s">
        <v>24</v>
      </c>
      <c r="E40" s="229"/>
      <c r="F40" s="226"/>
      <c r="G40" s="226"/>
      <c r="H40" s="226"/>
      <c r="I40" s="92">
        <v>60</v>
      </c>
      <c r="J40" s="92">
        <v>1940</v>
      </c>
      <c r="K40" s="131"/>
      <c r="L40" s="231"/>
      <c r="M40" s="231"/>
      <c r="N40" s="231"/>
      <c r="O40" s="231"/>
      <c r="P40" s="263"/>
      <c r="Q40" s="181"/>
    </row>
    <row r="41" spans="1:17" ht="30" hidden="1" customHeight="1" x14ac:dyDescent="0.25">
      <c r="A41" s="227">
        <v>23</v>
      </c>
      <c r="B41" s="227" t="s">
        <v>161</v>
      </c>
      <c r="C41" s="225" t="s">
        <v>219</v>
      </c>
      <c r="D41" s="92" t="s">
        <v>27</v>
      </c>
      <c r="E41" s="229" t="s">
        <v>223</v>
      </c>
      <c r="F41" s="225" t="s">
        <v>112</v>
      </c>
      <c r="G41" s="225" t="s">
        <v>112</v>
      </c>
      <c r="H41" s="225" t="s">
        <v>225</v>
      </c>
      <c r="I41" s="100">
        <v>1</v>
      </c>
      <c r="J41" s="100">
        <v>1</v>
      </c>
      <c r="K41" s="130"/>
      <c r="L41" s="230">
        <f>SUM(I42:J42)</f>
        <v>7000</v>
      </c>
      <c r="M41" s="230">
        <v>0</v>
      </c>
      <c r="N41" s="230">
        <v>7000</v>
      </c>
      <c r="O41" s="230">
        <v>0</v>
      </c>
      <c r="P41" s="262">
        <v>5</v>
      </c>
      <c r="Q41" s="180"/>
    </row>
    <row r="42" spans="1:17" ht="30" hidden="1" customHeight="1" x14ac:dyDescent="0.25">
      <c r="A42" s="228"/>
      <c r="B42" s="228"/>
      <c r="C42" s="226"/>
      <c r="D42" s="92" t="s">
        <v>24</v>
      </c>
      <c r="E42" s="229"/>
      <c r="F42" s="226"/>
      <c r="G42" s="226"/>
      <c r="H42" s="226"/>
      <c r="I42" s="92">
        <v>350</v>
      </c>
      <c r="J42" s="92">
        <v>6650</v>
      </c>
      <c r="K42" s="131"/>
      <c r="L42" s="231"/>
      <c r="M42" s="231"/>
      <c r="N42" s="231"/>
      <c r="O42" s="231"/>
      <c r="P42" s="263"/>
      <c r="Q42" s="181"/>
    </row>
    <row r="43" spans="1:17" ht="30" hidden="1" customHeight="1" x14ac:dyDescent="0.25">
      <c r="A43" s="227">
        <v>24</v>
      </c>
      <c r="B43" s="227" t="s">
        <v>163</v>
      </c>
      <c r="C43" s="225" t="s">
        <v>209</v>
      </c>
      <c r="D43" s="92" t="s">
        <v>27</v>
      </c>
      <c r="E43" s="229" t="s">
        <v>132</v>
      </c>
      <c r="F43" s="225" t="s">
        <v>112</v>
      </c>
      <c r="G43" s="225" t="s">
        <v>112</v>
      </c>
      <c r="H43" s="225" t="s">
        <v>226</v>
      </c>
      <c r="I43" s="100">
        <v>1</v>
      </c>
      <c r="J43" s="100">
        <v>1</v>
      </c>
      <c r="K43" s="130"/>
      <c r="L43" s="230">
        <v>9500</v>
      </c>
      <c r="M43" s="230">
        <v>0</v>
      </c>
      <c r="N43" s="230">
        <v>9050</v>
      </c>
      <c r="O43" s="230">
        <v>450</v>
      </c>
      <c r="P43" s="262">
        <v>0</v>
      </c>
      <c r="Q43" s="180" t="s">
        <v>224</v>
      </c>
    </row>
    <row r="44" spans="1:17" ht="57" hidden="1" customHeight="1" x14ac:dyDescent="0.25">
      <c r="A44" s="228"/>
      <c r="B44" s="228"/>
      <c r="C44" s="226"/>
      <c r="D44" s="92" t="s">
        <v>24</v>
      </c>
      <c r="E44" s="229"/>
      <c r="F44" s="226"/>
      <c r="G44" s="226"/>
      <c r="H44" s="226"/>
      <c r="I44" s="92">
        <v>200</v>
      </c>
      <c r="J44" s="92">
        <v>9300</v>
      </c>
      <c r="K44" s="131"/>
      <c r="L44" s="231"/>
      <c r="M44" s="231"/>
      <c r="N44" s="231"/>
      <c r="O44" s="231"/>
      <c r="P44" s="263"/>
      <c r="Q44" s="181"/>
    </row>
    <row r="45" spans="1:17" ht="30" hidden="1" customHeight="1" x14ac:dyDescent="0.25">
      <c r="A45" s="227">
        <v>34</v>
      </c>
      <c r="B45" s="227" t="s">
        <v>163</v>
      </c>
      <c r="C45" s="225" t="s">
        <v>165</v>
      </c>
      <c r="D45" s="92" t="s">
        <v>27</v>
      </c>
      <c r="E45" s="229" t="s">
        <v>166</v>
      </c>
      <c r="F45" s="225"/>
      <c r="G45" s="225"/>
      <c r="H45" s="225" t="s">
        <v>237</v>
      </c>
      <c r="I45" s="100">
        <v>1</v>
      </c>
      <c r="J45" s="100">
        <v>1</v>
      </c>
      <c r="K45" s="130"/>
      <c r="L45" s="230">
        <v>3199</v>
      </c>
      <c r="M45" s="230">
        <v>0</v>
      </c>
      <c r="N45" s="230">
        <v>3100</v>
      </c>
      <c r="O45" s="230">
        <v>99</v>
      </c>
      <c r="P45" s="262">
        <v>100</v>
      </c>
      <c r="Q45" s="180" t="s">
        <v>224</v>
      </c>
    </row>
    <row r="46" spans="1:17" ht="35.25" hidden="1" customHeight="1" x14ac:dyDescent="0.25">
      <c r="A46" s="228"/>
      <c r="B46" s="228"/>
      <c r="C46" s="226"/>
      <c r="D46" s="92" t="s">
        <v>24</v>
      </c>
      <c r="E46" s="229"/>
      <c r="F46" s="226"/>
      <c r="G46" s="226"/>
      <c r="H46" s="226"/>
      <c r="I46" s="92">
        <v>99</v>
      </c>
      <c r="J46" s="92">
        <v>3100</v>
      </c>
      <c r="K46" s="131"/>
      <c r="L46" s="231"/>
      <c r="M46" s="231"/>
      <c r="N46" s="231"/>
      <c r="O46" s="231"/>
      <c r="P46" s="263"/>
      <c r="Q46" s="181"/>
    </row>
    <row r="47" spans="1:17" ht="31.5" hidden="1" customHeight="1" x14ac:dyDescent="0.25">
      <c r="A47" s="227">
        <v>35</v>
      </c>
      <c r="B47" s="227" t="s">
        <v>167</v>
      </c>
      <c r="C47" s="225" t="s">
        <v>168</v>
      </c>
      <c r="D47" s="92" t="s">
        <v>27</v>
      </c>
      <c r="E47" s="229" t="s">
        <v>169</v>
      </c>
      <c r="F47" s="225"/>
      <c r="G47" s="225"/>
      <c r="H47" s="225" t="s">
        <v>259</v>
      </c>
      <c r="I47" s="100"/>
      <c r="J47" s="100">
        <v>1</v>
      </c>
      <c r="K47" s="130"/>
      <c r="L47" s="230">
        <v>2510</v>
      </c>
      <c r="M47" s="230">
        <v>0</v>
      </c>
      <c r="N47" s="230">
        <v>0</v>
      </c>
      <c r="O47" s="230">
        <v>2510</v>
      </c>
      <c r="P47" s="262">
        <v>10</v>
      </c>
      <c r="Q47" s="180"/>
    </row>
    <row r="48" spans="1:17" ht="42" hidden="1" customHeight="1" x14ac:dyDescent="0.25">
      <c r="A48" s="228"/>
      <c r="B48" s="228"/>
      <c r="C48" s="226"/>
      <c r="D48" s="92" t="s">
        <v>24</v>
      </c>
      <c r="E48" s="229"/>
      <c r="F48" s="226"/>
      <c r="G48" s="226"/>
      <c r="H48" s="226"/>
      <c r="I48" s="92"/>
      <c r="J48" s="92">
        <v>2510</v>
      </c>
      <c r="K48" s="131"/>
      <c r="L48" s="231"/>
      <c r="M48" s="231"/>
      <c r="N48" s="231"/>
      <c r="O48" s="231"/>
      <c r="P48" s="263"/>
      <c r="Q48" s="181"/>
    </row>
    <row r="49" spans="1:17" ht="30" hidden="1" customHeight="1" x14ac:dyDescent="0.25">
      <c r="A49" s="227">
        <v>36</v>
      </c>
      <c r="B49" s="227" t="s">
        <v>170</v>
      </c>
      <c r="C49" s="225" t="s">
        <v>171</v>
      </c>
      <c r="D49" s="92" t="s">
        <v>27</v>
      </c>
      <c r="E49" s="229" t="s">
        <v>172</v>
      </c>
      <c r="F49" s="225" t="s">
        <v>122</v>
      </c>
      <c r="G49" s="225" t="s">
        <v>122</v>
      </c>
      <c r="H49" s="225" t="s">
        <v>258</v>
      </c>
      <c r="I49" s="100">
        <v>1</v>
      </c>
      <c r="J49" s="100">
        <v>1</v>
      </c>
      <c r="K49" s="130"/>
      <c r="L49" s="230">
        <v>2459.4699999999998</v>
      </c>
      <c r="M49" s="230">
        <v>0</v>
      </c>
      <c r="N49" s="230">
        <v>0</v>
      </c>
      <c r="O49" s="230">
        <v>2459.4699999999998</v>
      </c>
      <c r="P49" s="262">
        <v>15</v>
      </c>
      <c r="Q49" s="180"/>
    </row>
    <row r="50" spans="1:17" ht="49.5" hidden="1" customHeight="1" x14ac:dyDescent="0.25">
      <c r="A50" s="228"/>
      <c r="B50" s="228"/>
      <c r="C50" s="226"/>
      <c r="D50" s="92" t="s">
        <v>24</v>
      </c>
      <c r="E50" s="229"/>
      <c r="F50" s="226"/>
      <c r="G50" s="226"/>
      <c r="H50" s="226"/>
      <c r="I50" s="92">
        <v>73.78</v>
      </c>
      <c r="J50" s="92">
        <v>2533.25</v>
      </c>
      <c r="K50" s="131"/>
      <c r="L50" s="231"/>
      <c r="M50" s="231"/>
      <c r="N50" s="231"/>
      <c r="O50" s="231"/>
      <c r="P50" s="263"/>
      <c r="Q50" s="181"/>
    </row>
    <row r="51" spans="1:17" ht="50.25" hidden="1" customHeight="1" x14ac:dyDescent="0.25">
      <c r="A51" s="237" t="s">
        <v>246</v>
      </c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9"/>
      <c r="P51" s="116"/>
    </row>
    <row r="52" spans="1:17" hidden="1" x14ac:dyDescent="0.25">
      <c r="A52" s="227">
        <v>25</v>
      </c>
      <c r="B52" s="227" t="s">
        <v>239</v>
      </c>
      <c r="C52" s="225" t="s">
        <v>247</v>
      </c>
      <c r="D52" s="92" t="s">
        <v>27</v>
      </c>
      <c r="E52" s="229" t="s">
        <v>248</v>
      </c>
      <c r="F52" s="225"/>
      <c r="G52" s="225"/>
      <c r="H52" s="225" t="s">
        <v>241</v>
      </c>
      <c r="I52" s="100"/>
      <c r="J52" s="100">
        <v>1</v>
      </c>
      <c r="K52" s="130"/>
      <c r="L52" s="230"/>
      <c r="M52" s="230"/>
      <c r="N52" s="230"/>
      <c r="O52" s="230"/>
      <c r="P52" s="116"/>
    </row>
    <row r="53" spans="1:17" ht="45" hidden="1" customHeight="1" x14ac:dyDescent="0.5">
      <c r="A53" s="228"/>
      <c r="B53" s="228"/>
      <c r="C53" s="226"/>
      <c r="D53" s="92" t="s">
        <v>24</v>
      </c>
      <c r="E53" s="229"/>
      <c r="F53" s="226"/>
      <c r="G53" s="226"/>
      <c r="H53" s="226"/>
      <c r="I53" s="92"/>
      <c r="J53" s="92">
        <v>7000</v>
      </c>
      <c r="K53" s="131"/>
      <c r="L53" s="231"/>
      <c r="M53" s="231"/>
      <c r="N53" s="231"/>
      <c r="O53" s="231"/>
      <c r="P53" s="119"/>
    </row>
    <row r="54" spans="1:17" ht="63.75" hidden="1" customHeight="1" x14ac:dyDescent="0.25">
      <c r="A54" s="227">
        <v>26</v>
      </c>
      <c r="B54" s="227" t="s">
        <v>239</v>
      </c>
      <c r="C54" s="225" t="s">
        <v>249</v>
      </c>
      <c r="D54" s="92" t="s">
        <v>27</v>
      </c>
      <c r="E54" s="229" t="s">
        <v>250</v>
      </c>
      <c r="F54" s="225"/>
      <c r="G54" s="225"/>
      <c r="H54" s="225" t="s">
        <v>241</v>
      </c>
      <c r="I54" s="100"/>
      <c r="J54" s="100">
        <v>1</v>
      </c>
      <c r="K54" s="130"/>
      <c r="L54" s="230"/>
      <c r="M54" s="230"/>
      <c r="N54" s="230"/>
      <c r="O54" s="230"/>
      <c r="P54" s="120"/>
    </row>
    <row r="55" spans="1:17" hidden="1" x14ac:dyDescent="0.25">
      <c r="A55" s="228"/>
      <c r="B55" s="228"/>
      <c r="C55" s="226"/>
      <c r="D55" s="92" t="s">
        <v>24</v>
      </c>
      <c r="E55" s="229"/>
      <c r="F55" s="226"/>
      <c r="G55" s="226"/>
      <c r="H55" s="226"/>
      <c r="I55" s="92"/>
      <c r="J55" s="92">
        <v>7000</v>
      </c>
      <c r="K55" s="131"/>
      <c r="L55" s="231"/>
      <c r="M55" s="231"/>
      <c r="N55" s="231"/>
      <c r="O55" s="231"/>
      <c r="P55" s="116"/>
    </row>
    <row r="56" spans="1:17" hidden="1" x14ac:dyDescent="0.25">
      <c r="A56" s="227">
        <v>27</v>
      </c>
      <c r="B56" s="227" t="s">
        <v>228</v>
      </c>
      <c r="C56" s="225" t="s">
        <v>251</v>
      </c>
      <c r="D56" s="92" t="s">
        <v>27</v>
      </c>
      <c r="E56" s="229" t="s">
        <v>252</v>
      </c>
      <c r="F56" s="225"/>
      <c r="G56" s="225"/>
      <c r="H56" s="225" t="s">
        <v>230</v>
      </c>
      <c r="I56" s="100"/>
      <c r="J56" s="100">
        <v>1</v>
      </c>
      <c r="K56" s="130"/>
      <c r="L56" s="230"/>
      <c r="M56" s="230"/>
      <c r="N56" s="230"/>
      <c r="O56" s="230"/>
      <c r="P56" s="116"/>
    </row>
    <row r="57" spans="1:17" hidden="1" x14ac:dyDescent="0.25">
      <c r="A57" s="228"/>
      <c r="B57" s="228"/>
      <c r="C57" s="226"/>
      <c r="D57" s="92" t="s">
        <v>24</v>
      </c>
      <c r="E57" s="229"/>
      <c r="F57" s="226"/>
      <c r="G57" s="226"/>
      <c r="H57" s="226"/>
      <c r="I57" s="92"/>
      <c r="J57" s="92">
        <v>7000</v>
      </c>
      <c r="K57" s="131"/>
      <c r="L57" s="231"/>
      <c r="M57" s="231"/>
      <c r="N57" s="231"/>
      <c r="O57" s="231"/>
      <c r="P57" s="116"/>
    </row>
    <row r="58" spans="1:17" hidden="1" x14ac:dyDescent="0.25">
      <c r="A58" s="232">
        <v>40</v>
      </c>
      <c r="B58" s="232" t="s">
        <v>110</v>
      </c>
      <c r="C58" s="234" t="s">
        <v>263</v>
      </c>
      <c r="D58" s="124" t="s">
        <v>27</v>
      </c>
      <c r="E58" s="236" t="s">
        <v>265</v>
      </c>
      <c r="F58" s="234"/>
      <c r="G58" s="234"/>
      <c r="H58" s="234" t="s">
        <v>264</v>
      </c>
      <c r="I58" s="125">
        <v>1</v>
      </c>
      <c r="J58" s="125">
        <v>1</v>
      </c>
      <c r="K58" s="133"/>
      <c r="L58" s="256"/>
      <c r="M58" s="256"/>
      <c r="N58" s="256"/>
      <c r="O58" s="256" t="s">
        <v>213</v>
      </c>
      <c r="P58" s="116"/>
    </row>
    <row r="59" spans="1:17" ht="62.25" hidden="1" customHeight="1" x14ac:dyDescent="0.25">
      <c r="A59" s="233"/>
      <c r="B59" s="233"/>
      <c r="C59" s="235"/>
      <c r="D59" s="124" t="s">
        <v>24</v>
      </c>
      <c r="E59" s="236"/>
      <c r="F59" s="235"/>
      <c r="G59" s="235"/>
      <c r="H59" s="235"/>
      <c r="I59" s="124">
        <v>0</v>
      </c>
      <c r="J59" s="124">
        <v>5539.49</v>
      </c>
      <c r="K59" s="134"/>
      <c r="L59" s="257"/>
      <c r="M59" s="257"/>
      <c r="N59" s="257"/>
      <c r="O59" s="257"/>
      <c r="P59" s="116"/>
    </row>
    <row r="60" spans="1:17" x14ac:dyDescent="0.25">
      <c r="A60" s="37"/>
      <c r="B60" s="37"/>
      <c r="C60" s="35"/>
      <c r="D60" s="38"/>
      <c r="E60" s="35"/>
      <c r="F60" s="35"/>
      <c r="G60" s="35"/>
      <c r="H60" s="35"/>
      <c r="I60" s="38"/>
      <c r="J60" s="38"/>
      <c r="K60" s="128"/>
      <c r="L60" s="38"/>
      <c r="M60" s="113"/>
      <c r="N60" s="113"/>
      <c r="O60" s="113"/>
      <c r="P60" s="116"/>
    </row>
    <row r="61" spans="1:17" x14ac:dyDescent="0.25">
      <c r="A61" s="37"/>
      <c r="B61" s="37"/>
      <c r="C61" s="35"/>
      <c r="D61" s="38"/>
      <c r="E61" s="35"/>
      <c r="F61" s="35"/>
      <c r="G61" s="35"/>
      <c r="H61" s="35"/>
      <c r="I61" s="38"/>
      <c r="J61" s="38"/>
      <c r="K61" s="128"/>
      <c r="L61" s="38"/>
      <c r="M61" s="113"/>
      <c r="N61" s="113"/>
      <c r="O61" s="113"/>
      <c r="P61" s="116"/>
    </row>
    <row r="62" spans="1:17" x14ac:dyDescent="0.25">
      <c r="A62" s="37"/>
      <c r="B62" s="37"/>
      <c r="C62" s="35"/>
      <c r="D62" s="38"/>
      <c r="E62" s="35"/>
      <c r="F62" s="35"/>
      <c r="G62" s="35"/>
      <c r="H62" s="35"/>
      <c r="I62" s="38"/>
      <c r="J62" s="38"/>
      <c r="K62" s="128"/>
      <c r="L62" s="38"/>
      <c r="M62" s="113"/>
      <c r="N62" s="113"/>
      <c r="O62" s="113"/>
      <c r="P62" s="116"/>
    </row>
    <row r="63" spans="1:17" x14ac:dyDescent="0.25">
      <c r="A63" s="37"/>
      <c r="B63" s="37"/>
      <c r="C63" s="35"/>
      <c r="D63" s="38"/>
      <c r="E63" s="35"/>
      <c r="F63" s="35"/>
      <c r="G63" s="35"/>
      <c r="H63" s="35"/>
      <c r="I63" s="38"/>
      <c r="J63" s="38"/>
      <c r="K63" s="128"/>
      <c r="L63" s="38"/>
      <c r="M63" s="113"/>
      <c r="N63" s="113"/>
      <c r="O63" s="113"/>
      <c r="P63" s="116"/>
    </row>
    <row r="64" spans="1:17" x14ac:dyDescent="0.25">
      <c r="A64" s="37"/>
      <c r="B64" s="37"/>
      <c r="C64" s="35"/>
      <c r="D64" s="38"/>
      <c r="E64" s="35"/>
      <c r="F64" s="35"/>
      <c r="G64" s="35"/>
      <c r="H64" s="35"/>
      <c r="I64" s="38"/>
      <c r="J64" s="38"/>
      <c r="K64" s="128"/>
      <c r="L64" s="38"/>
      <c r="M64" s="113"/>
      <c r="N64" s="113"/>
      <c r="O64" s="113"/>
      <c r="P64" s="116"/>
    </row>
    <row r="65" spans="1:16" x14ac:dyDescent="0.25">
      <c r="A65" s="37"/>
      <c r="B65" s="37"/>
      <c r="C65" s="35"/>
      <c r="D65" s="38"/>
      <c r="E65" s="35"/>
      <c r="F65" s="35"/>
      <c r="G65" s="35"/>
      <c r="H65" s="35"/>
      <c r="I65" s="38"/>
      <c r="J65" s="38"/>
      <c r="K65" s="128"/>
      <c r="L65" s="38"/>
      <c r="M65" s="113"/>
      <c r="N65" s="113"/>
      <c r="O65" s="113"/>
      <c r="P65" s="116"/>
    </row>
    <row r="66" spans="1:16" x14ac:dyDescent="0.25">
      <c r="A66" s="37"/>
      <c r="B66" s="37"/>
      <c r="C66" s="35"/>
      <c r="D66" s="38"/>
      <c r="E66" s="35"/>
      <c r="F66" s="35"/>
      <c r="G66" s="35"/>
      <c r="H66" s="35"/>
      <c r="I66" s="38"/>
      <c r="J66" s="38"/>
      <c r="K66" s="128"/>
      <c r="L66" s="38"/>
      <c r="M66" s="113"/>
      <c r="N66" s="113"/>
      <c r="O66" s="113"/>
      <c r="P66" s="116"/>
    </row>
    <row r="67" spans="1:16" x14ac:dyDescent="0.25">
      <c r="A67" s="37"/>
      <c r="B67" s="37"/>
      <c r="C67" s="35"/>
      <c r="D67" s="38"/>
      <c r="E67" s="35"/>
      <c r="F67" s="35"/>
      <c r="G67" s="35"/>
      <c r="H67" s="35"/>
      <c r="I67" s="38"/>
      <c r="J67" s="38"/>
      <c r="K67" s="128"/>
      <c r="L67" s="38"/>
      <c r="M67" s="113"/>
      <c r="N67" s="113"/>
      <c r="O67" s="113"/>
      <c r="P67" s="116"/>
    </row>
    <row r="68" spans="1:16" x14ac:dyDescent="0.25">
      <c r="A68" s="37"/>
      <c r="B68" s="37"/>
      <c r="C68" s="35"/>
      <c r="D68" s="38"/>
      <c r="E68" s="35"/>
      <c r="F68" s="35"/>
      <c r="G68" s="35"/>
      <c r="H68" s="35"/>
      <c r="I68" s="38"/>
      <c r="J68" s="38"/>
      <c r="K68" s="128"/>
      <c r="L68" s="38"/>
      <c r="M68" s="113"/>
      <c r="N68" s="113"/>
      <c r="O68" s="113"/>
      <c r="P68" s="116"/>
    </row>
    <row r="69" spans="1:16" x14ac:dyDescent="0.25">
      <c r="A69" s="37"/>
      <c r="B69" s="37"/>
      <c r="C69" s="35"/>
      <c r="D69" s="38"/>
      <c r="E69" s="35"/>
      <c r="F69" s="35"/>
      <c r="G69" s="35"/>
      <c r="H69" s="35"/>
      <c r="I69" s="38"/>
      <c r="J69" s="38"/>
      <c r="K69" s="128"/>
      <c r="L69" s="38"/>
      <c r="M69" s="113"/>
      <c r="N69" s="113"/>
      <c r="O69" s="113"/>
      <c r="P69" s="116"/>
    </row>
    <row r="70" spans="1:16" x14ac:dyDescent="0.25">
      <c r="A70" s="37"/>
      <c r="B70" s="37"/>
      <c r="C70" s="35"/>
      <c r="D70" s="38"/>
      <c r="E70" s="35"/>
      <c r="F70" s="35"/>
      <c r="G70" s="35"/>
      <c r="H70" s="35"/>
      <c r="I70" s="38"/>
      <c r="J70" s="38"/>
      <c r="K70" s="128"/>
      <c r="L70" s="38"/>
      <c r="M70" s="113"/>
      <c r="N70" s="113"/>
      <c r="O70" s="113"/>
      <c r="P70" s="116"/>
    </row>
    <row r="71" spans="1:16" x14ac:dyDescent="0.25">
      <c r="A71" s="37"/>
      <c r="B71" s="37"/>
      <c r="C71" s="35"/>
      <c r="D71" s="38"/>
      <c r="E71" s="35"/>
      <c r="F71" s="35"/>
      <c r="G71" s="35"/>
      <c r="H71" s="35"/>
      <c r="I71" s="38"/>
      <c r="J71" s="38"/>
      <c r="K71" s="128"/>
      <c r="L71" s="38"/>
      <c r="M71" s="113"/>
      <c r="N71" s="113"/>
      <c r="O71" s="113"/>
      <c r="P71" s="116"/>
    </row>
    <row r="72" spans="1:16" x14ac:dyDescent="0.25">
      <c r="A72" s="37"/>
      <c r="B72" s="37"/>
      <c r="C72" s="35"/>
      <c r="D72" s="38"/>
      <c r="E72" s="35"/>
      <c r="F72" s="35"/>
      <c r="G72" s="35"/>
      <c r="H72" s="35"/>
      <c r="I72" s="38"/>
      <c r="J72" s="38"/>
      <c r="K72" s="128"/>
      <c r="L72" s="38"/>
      <c r="M72" s="113"/>
      <c r="N72" s="113"/>
      <c r="O72" s="113"/>
      <c r="P72" s="116"/>
    </row>
    <row r="73" spans="1:16" x14ac:dyDescent="0.25">
      <c r="A73" s="37"/>
      <c r="B73" s="37"/>
      <c r="C73" s="35"/>
      <c r="D73" s="38"/>
      <c r="E73" s="35"/>
      <c r="F73" s="35"/>
      <c r="G73" s="35"/>
      <c r="H73" s="35"/>
      <c r="I73" s="38"/>
      <c r="J73" s="38"/>
      <c r="K73" s="128"/>
      <c r="L73" s="38"/>
      <c r="M73" s="113"/>
      <c r="N73" s="113"/>
      <c r="O73" s="113"/>
      <c r="P73" s="116"/>
    </row>
    <row r="74" spans="1:16" x14ac:dyDescent="0.25">
      <c r="A74" s="37"/>
      <c r="B74" s="37"/>
      <c r="C74" s="35"/>
      <c r="D74" s="38"/>
      <c r="E74" s="35"/>
      <c r="F74" s="35"/>
      <c r="G74" s="35"/>
      <c r="H74" s="35"/>
      <c r="I74" s="38"/>
      <c r="J74" s="38"/>
      <c r="K74" s="128"/>
      <c r="L74" s="38"/>
      <c r="M74" s="113"/>
      <c r="N74" s="113"/>
      <c r="O74" s="113"/>
      <c r="P74" s="116"/>
    </row>
    <row r="75" spans="1:16" x14ac:dyDescent="0.25">
      <c r="A75" s="37"/>
      <c r="B75" s="37"/>
      <c r="C75" s="35"/>
      <c r="D75" s="38"/>
      <c r="E75" s="35"/>
      <c r="F75" s="35"/>
      <c r="G75" s="35"/>
      <c r="H75" s="35"/>
      <c r="I75" s="38"/>
      <c r="J75" s="38"/>
      <c r="K75" s="128"/>
      <c r="L75" s="38"/>
      <c r="M75" s="113"/>
      <c r="N75" s="113"/>
      <c r="O75" s="113"/>
      <c r="P75" s="116"/>
    </row>
    <row r="76" spans="1:16" x14ac:dyDescent="0.25">
      <c r="A76" s="37"/>
      <c r="B76" s="37"/>
      <c r="C76" s="35"/>
      <c r="D76" s="38"/>
      <c r="E76" s="35"/>
      <c r="F76" s="35"/>
      <c r="G76" s="35"/>
      <c r="H76" s="35"/>
      <c r="I76" s="38"/>
      <c r="J76" s="38"/>
      <c r="K76" s="128"/>
      <c r="L76" s="38"/>
      <c r="M76" s="113"/>
      <c r="N76" s="113"/>
      <c r="O76" s="113"/>
      <c r="P76" s="116"/>
    </row>
    <row r="77" spans="1:16" x14ac:dyDescent="0.25">
      <c r="A77" s="37"/>
      <c r="B77" s="37"/>
      <c r="C77" s="35"/>
      <c r="D77" s="38"/>
      <c r="E77" s="35"/>
      <c r="F77" s="35"/>
      <c r="G77" s="35"/>
      <c r="H77" s="35"/>
      <c r="I77" s="38"/>
      <c r="J77" s="38"/>
      <c r="K77" s="128"/>
      <c r="L77" s="38"/>
      <c r="M77" s="113"/>
      <c r="N77" s="113"/>
      <c r="O77" s="113"/>
      <c r="P77" s="116"/>
    </row>
    <row r="78" spans="1:16" x14ac:dyDescent="0.25">
      <c r="A78" s="37"/>
      <c r="B78" s="37"/>
      <c r="C78" s="35"/>
      <c r="D78" s="38"/>
      <c r="E78" s="35"/>
      <c r="F78" s="35"/>
      <c r="G78" s="35"/>
      <c r="H78" s="35"/>
      <c r="I78" s="38"/>
      <c r="J78" s="38"/>
      <c r="K78" s="128"/>
      <c r="L78" s="38"/>
      <c r="M78" s="113"/>
      <c r="N78" s="113"/>
      <c r="O78" s="113"/>
      <c r="P78" s="116"/>
    </row>
    <row r="79" spans="1:16" x14ac:dyDescent="0.25">
      <c r="A79" s="37"/>
      <c r="B79" s="37"/>
      <c r="C79" s="35"/>
      <c r="D79" s="38"/>
      <c r="E79" s="35"/>
      <c r="F79" s="35"/>
      <c r="G79" s="35"/>
      <c r="H79" s="35"/>
      <c r="I79" s="38"/>
      <c r="J79" s="38"/>
      <c r="K79" s="128"/>
      <c r="L79" s="38"/>
      <c r="M79" s="113"/>
      <c r="N79" s="113"/>
      <c r="O79" s="113"/>
      <c r="P79" s="116"/>
    </row>
    <row r="80" spans="1:16" x14ac:dyDescent="0.25">
      <c r="A80" s="37"/>
      <c r="B80" s="37"/>
      <c r="C80" s="35"/>
      <c r="D80" s="38"/>
      <c r="E80" s="35"/>
      <c r="F80" s="35"/>
      <c r="G80" s="35"/>
      <c r="H80" s="35"/>
      <c r="I80" s="38"/>
      <c r="J80" s="38"/>
      <c r="K80" s="128"/>
      <c r="L80" s="38"/>
      <c r="M80" s="113"/>
      <c r="N80" s="113"/>
      <c r="O80" s="113"/>
      <c r="P80" s="116"/>
    </row>
    <row r="81" spans="1:16" x14ac:dyDescent="0.25">
      <c r="A81" s="37"/>
      <c r="B81" s="37"/>
      <c r="C81" s="35"/>
      <c r="D81" s="38"/>
      <c r="E81" s="35"/>
      <c r="F81" s="35"/>
      <c r="G81" s="35"/>
      <c r="H81" s="35"/>
      <c r="I81" s="38"/>
      <c r="J81" s="38"/>
      <c r="K81" s="128"/>
      <c r="L81" s="38"/>
      <c r="M81" s="113"/>
      <c r="N81" s="113"/>
      <c r="O81" s="113"/>
      <c r="P81" s="116"/>
    </row>
    <row r="82" spans="1:16" x14ac:dyDescent="0.25">
      <c r="A82" s="37"/>
      <c r="B82" s="37"/>
      <c r="C82" s="35"/>
      <c r="D82" s="38"/>
      <c r="E82" s="35"/>
      <c r="F82" s="35"/>
      <c r="G82" s="35"/>
      <c r="H82" s="35"/>
      <c r="I82" s="38"/>
      <c r="J82" s="38"/>
      <c r="K82" s="128"/>
      <c r="L82" s="38"/>
      <c r="M82" s="113"/>
      <c r="N82" s="113"/>
      <c r="O82" s="113"/>
      <c r="P82" s="116"/>
    </row>
    <row r="83" spans="1:16" x14ac:dyDescent="0.25">
      <c r="A83" s="37"/>
      <c r="B83" s="37"/>
      <c r="C83" s="35"/>
      <c r="D83" s="38"/>
      <c r="E83" s="35"/>
      <c r="F83" s="35"/>
      <c r="G83" s="35"/>
      <c r="H83" s="35"/>
      <c r="I83" s="38"/>
      <c r="J83" s="38"/>
      <c r="K83" s="128"/>
      <c r="L83" s="38"/>
      <c r="M83" s="113"/>
      <c r="N83" s="113"/>
      <c r="O83" s="113"/>
      <c r="P83" s="116"/>
    </row>
    <row r="84" spans="1:16" x14ac:dyDescent="0.25">
      <c r="A84" s="37"/>
      <c r="B84" s="37"/>
      <c r="C84" s="35"/>
      <c r="D84" s="38"/>
      <c r="E84" s="35"/>
      <c r="F84" s="35"/>
      <c r="G84" s="35"/>
      <c r="H84" s="35"/>
      <c r="I84" s="38"/>
      <c r="J84" s="38"/>
      <c r="K84" s="128"/>
      <c r="L84" s="38"/>
      <c r="M84" s="113"/>
      <c r="N84" s="113"/>
      <c r="O84" s="113"/>
      <c r="P84" s="116"/>
    </row>
    <row r="85" spans="1:16" x14ac:dyDescent="0.25">
      <c r="A85" s="37"/>
      <c r="B85" s="37"/>
      <c r="C85" s="35"/>
      <c r="D85" s="38"/>
      <c r="E85" s="35"/>
      <c r="F85" s="35"/>
      <c r="G85" s="35"/>
      <c r="H85" s="35"/>
      <c r="I85" s="38"/>
      <c r="J85" s="38"/>
      <c r="K85" s="128"/>
      <c r="L85" s="38"/>
      <c r="M85" s="113"/>
      <c r="N85" s="113"/>
      <c r="O85" s="113"/>
      <c r="P85" s="116"/>
    </row>
    <row r="86" spans="1:16" x14ac:dyDescent="0.25">
      <c r="A86" s="37"/>
      <c r="B86" s="37"/>
      <c r="C86" s="35"/>
      <c r="D86" s="38"/>
      <c r="E86" s="35"/>
      <c r="F86" s="35"/>
      <c r="G86" s="35"/>
      <c r="H86" s="35"/>
      <c r="I86" s="38"/>
      <c r="J86" s="38"/>
      <c r="K86" s="128"/>
      <c r="L86" s="38"/>
      <c r="M86" s="113"/>
      <c r="N86" s="113"/>
      <c r="O86" s="113"/>
      <c r="P86" s="116"/>
    </row>
    <row r="87" spans="1:16" x14ac:dyDescent="0.25">
      <c r="A87" s="37"/>
      <c r="B87" s="37"/>
      <c r="C87" s="35"/>
      <c r="D87" s="38"/>
      <c r="E87" s="35"/>
      <c r="F87" s="35"/>
      <c r="G87" s="35"/>
      <c r="H87" s="35"/>
      <c r="I87" s="38"/>
      <c r="J87" s="38"/>
      <c r="K87" s="128"/>
      <c r="L87" s="38"/>
      <c r="M87" s="113"/>
      <c r="N87" s="113"/>
      <c r="O87" s="113"/>
      <c r="P87" s="116"/>
    </row>
    <row r="88" spans="1:16" x14ac:dyDescent="0.25">
      <c r="A88" s="37"/>
      <c r="B88" s="37"/>
      <c r="C88" s="35"/>
      <c r="D88" s="38"/>
      <c r="E88" s="35"/>
      <c r="F88" s="35"/>
      <c r="G88" s="35"/>
      <c r="H88" s="35"/>
      <c r="I88" s="38"/>
      <c r="J88" s="38"/>
      <c r="K88" s="128"/>
      <c r="L88" s="38"/>
      <c r="M88" s="113"/>
      <c r="N88" s="113"/>
      <c r="O88" s="113"/>
      <c r="P88" s="116"/>
    </row>
    <row r="89" spans="1:16" x14ac:dyDescent="0.25">
      <c r="A89" s="37"/>
      <c r="B89" s="37"/>
      <c r="C89" s="35"/>
      <c r="D89" s="38"/>
      <c r="E89" s="35"/>
      <c r="F89" s="35"/>
      <c r="G89" s="35"/>
      <c r="H89" s="35"/>
      <c r="I89" s="38"/>
      <c r="J89" s="38"/>
      <c r="K89" s="128"/>
      <c r="L89" s="38"/>
      <c r="M89" s="113"/>
      <c r="N89" s="113"/>
      <c r="O89" s="113"/>
      <c r="P89" s="116"/>
    </row>
    <row r="90" spans="1:16" x14ac:dyDescent="0.25">
      <c r="A90" s="37"/>
      <c r="B90" s="37"/>
      <c r="C90" s="35"/>
      <c r="D90" s="38"/>
      <c r="E90" s="35"/>
      <c r="F90" s="35"/>
      <c r="G90" s="35"/>
      <c r="H90" s="35"/>
      <c r="I90" s="38"/>
      <c r="J90" s="38"/>
      <c r="K90" s="128"/>
      <c r="L90" s="38"/>
      <c r="M90" s="113"/>
      <c r="N90" s="113"/>
      <c r="O90" s="113"/>
      <c r="P90" s="116"/>
    </row>
    <row r="91" spans="1:16" x14ac:dyDescent="0.25">
      <c r="A91" s="37"/>
      <c r="B91" s="37"/>
      <c r="C91" s="35"/>
      <c r="D91" s="38"/>
      <c r="E91" s="35"/>
      <c r="F91" s="35"/>
      <c r="G91" s="35"/>
      <c r="H91" s="35"/>
      <c r="I91" s="38"/>
      <c r="J91" s="38"/>
      <c r="K91" s="128"/>
      <c r="L91" s="38"/>
      <c r="M91" s="113"/>
      <c r="N91" s="113"/>
      <c r="O91" s="113"/>
      <c r="P91" s="116"/>
    </row>
    <row r="92" spans="1:16" x14ac:dyDescent="0.25">
      <c r="A92" s="37"/>
      <c r="B92" s="37"/>
      <c r="C92" s="35"/>
      <c r="D92" s="38"/>
      <c r="E92" s="35"/>
      <c r="F92" s="35"/>
      <c r="G92" s="35"/>
      <c r="H92" s="35"/>
      <c r="I92" s="38"/>
      <c r="J92" s="38"/>
      <c r="K92" s="128"/>
      <c r="L92" s="38"/>
      <c r="M92" s="113"/>
      <c r="N92" s="113"/>
      <c r="O92" s="113"/>
      <c r="P92" s="116"/>
    </row>
    <row r="93" spans="1:16" x14ac:dyDescent="0.25">
      <c r="A93" s="37"/>
      <c r="B93" s="37"/>
      <c r="C93" s="35"/>
      <c r="D93" s="38"/>
      <c r="E93" s="35"/>
      <c r="F93" s="35"/>
      <c r="G93" s="35"/>
      <c r="H93" s="35"/>
      <c r="I93" s="38"/>
      <c r="J93" s="38"/>
      <c r="K93" s="128"/>
      <c r="L93" s="38"/>
      <c r="M93" s="113"/>
      <c r="N93" s="113"/>
      <c r="O93" s="113"/>
      <c r="P93" s="116"/>
    </row>
    <row r="94" spans="1:16" x14ac:dyDescent="0.25">
      <c r="A94" s="37"/>
      <c r="B94" s="37"/>
      <c r="C94" s="35"/>
      <c r="D94" s="38"/>
      <c r="E94" s="35"/>
      <c r="F94" s="35"/>
      <c r="G94" s="35"/>
      <c r="H94" s="35"/>
      <c r="I94" s="38"/>
      <c r="J94" s="38"/>
      <c r="K94" s="128"/>
      <c r="L94" s="38"/>
      <c r="M94" s="113"/>
      <c r="N94" s="113"/>
      <c r="O94" s="113"/>
      <c r="P94" s="116"/>
    </row>
    <row r="95" spans="1:16" x14ac:dyDescent="0.25">
      <c r="A95" s="37"/>
      <c r="B95" s="37"/>
      <c r="C95" s="35"/>
      <c r="D95" s="38"/>
      <c r="E95" s="35"/>
      <c r="F95" s="35"/>
      <c r="G95" s="35"/>
      <c r="H95" s="35"/>
      <c r="I95" s="38"/>
      <c r="J95" s="38"/>
      <c r="K95" s="128"/>
      <c r="L95" s="38"/>
      <c r="M95" s="113"/>
      <c r="N95" s="113"/>
      <c r="O95" s="113"/>
      <c r="P95" s="116"/>
    </row>
    <row r="96" spans="1:16" x14ac:dyDescent="0.25">
      <c r="A96" s="37"/>
      <c r="B96" s="37"/>
      <c r="C96" s="35"/>
      <c r="D96" s="38"/>
      <c r="E96" s="35"/>
      <c r="F96" s="35"/>
      <c r="G96" s="35"/>
      <c r="H96" s="35"/>
      <c r="I96" s="38"/>
      <c r="J96" s="38"/>
      <c r="K96" s="128"/>
      <c r="L96" s="38"/>
      <c r="M96" s="113"/>
      <c r="N96" s="113"/>
      <c r="O96" s="113"/>
      <c r="P96" s="116"/>
    </row>
    <row r="97" spans="1:16" x14ac:dyDescent="0.25">
      <c r="A97" s="37"/>
      <c r="B97" s="37"/>
      <c r="C97" s="35"/>
      <c r="D97" s="38"/>
      <c r="E97" s="35"/>
      <c r="F97" s="35"/>
      <c r="G97" s="35"/>
      <c r="H97" s="35"/>
      <c r="I97" s="38"/>
      <c r="J97" s="38"/>
      <c r="K97" s="128"/>
      <c r="L97" s="38"/>
      <c r="M97" s="113"/>
      <c r="N97" s="113"/>
      <c r="O97" s="113"/>
      <c r="P97" s="116"/>
    </row>
    <row r="98" spans="1:16" x14ac:dyDescent="0.25">
      <c r="A98" s="37"/>
      <c r="B98" s="37"/>
      <c r="C98" s="35"/>
      <c r="D98" s="38"/>
      <c r="E98" s="35"/>
      <c r="F98" s="35"/>
      <c r="G98" s="35"/>
      <c r="H98" s="35"/>
      <c r="I98" s="38"/>
      <c r="J98" s="38"/>
      <c r="K98" s="128"/>
      <c r="L98" s="38"/>
      <c r="M98" s="113"/>
      <c r="N98" s="113"/>
      <c r="O98" s="113"/>
      <c r="P98" s="116"/>
    </row>
    <row r="99" spans="1:16" x14ac:dyDescent="0.25">
      <c r="A99" s="37"/>
      <c r="B99" s="37"/>
      <c r="C99" s="35"/>
      <c r="D99" s="38"/>
      <c r="E99" s="37"/>
      <c r="F99" s="37"/>
      <c r="G99" s="37"/>
      <c r="H99" s="37"/>
      <c r="I99" s="37"/>
      <c r="J99" s="37"/>
      <c r="K99" s="129"/>
      <c r="L99" s="37"/>
      <c r="M99" s="114"/>
      <c r="N99" s="114"/>
      <c r="O99" s="114"/>
      <c r="P99" s="117"/>
    </row>
    <row r="100" spans="1:16" x14ac:dyDescent="0.25">
      <c r="A100" s="37"/>
      <c r="B100" s="37"/>
      <c r="C100" s="35"/>
      <c r="D100" s="38"/>
      <c r="E100" s="37"/>
      <c r="F100" s="37"/>
      <c r="G100" s="37"/>
      <c r="H100" s="37"/>
      <c r="I100" s="37"/>
      <c r="J100" s="37"/>
      <c r="K100" s="129"/>
      <c r="L100" s="37"/>
      <c r="M100" s="114"/>
      <c r="N100" s="114"/>
      <c r="O100" s="114"/>
      <c r="P100" s="117"/>
    </row>
    <row r="101" spans="1:16" x14ac:dyDescent="0.25">
      <c r="A101" s="37"/>
      <c r="B101" s="37"/>
      <c r="C101" s="35"/>
      <c r="D101" s="38"/>
      <c r="E101" s="35"/>
      <c r="F101" s="35"/>
      <c r="G101" s="35"/>
      <c r="H101" s="35"/>
      <c r="I101" s="38"/>
      <c r="J101" s="38"/>
      <c r="K101" s="128"/>
      <c r="L101" s="38"/>
      <c r="M101" s="113"/>
      <c r="N101" s="113"/>
      <c r="O101" s="113"/>
      <c r="P101" s="116"/>
    </row>
    <row r="102" spans="1:16" x14ac:dyDescent="0.25">
      <c r="A102" s="37"/>
      <c r="B102" s="37"/>
      <c r="C102" s="35"/>
      <c r="D102" s="38"/>
      <c r="E102" s="35"/>
      <c r="F102" s="35"/>
      <c r="G102" s="35"/>
      <c r="H102" s="35"/>
      <c r="I102" s="38"/>
      <c r="J102" s="38"/>
      <c r="K102" s="128"/>
      <c r="L102" s="38"/>
      <c r="M102" s="113"/>
      <c r="N102" s="113"/>
      <c r="O102" s="113"/>
      <c r="P102" s="116"/>
    </row>
    <row r="103" spans="1:16" x14ac:dyDescent="0.25">
      <c r="A103" s="159"/>
      <c r="B103" s="159"/>
      <c r="C103" s="156"/>
      <c r="D103" s="156"/>
      <c r="E103" s="37"/>
      <c r="F103" s="37"/>
      <c r="G103" s="37"/>
      <c r="H103" s="37"/>
      <c r="I103" s="37"/>
      <c r="J103" s="37"/>
      <c r="K103" s="129"/>
      <c r="L103" s="37"/>
      <c r="M103" s="114"/>
      <c r="N103" s="114"/>
      <c r="O103" s="114"/>
      <c r="P103" s="117"/>
    </row>
    <row r="104" spans="1:16" x14ac:dyDescent="0.25">
      <c r="A104" s="159"/>
      <c r="B104" s="159"/>
      <c r="C104" s="156"/>
      <c r="D104" s="156"/>
      <c r="E104" s="37"/>
      <c r="F104" s="37"/>
      <c r="G104" s="37"/>
      <c r="H104" s="37"/>
      <c r="I104" s="37"/>
      <c r="J104" s="37"/>
      <c r="K104" s="129"/>
      <c r="L104" s="37"/>
      <c r="M104" s="114"/>
      <c r="N104" s="114"/>
      <c r="O104" s="114"/>
      <c r="P104" s="117"/>
    </row>
    <row r="105" spans="1:16" x14ac:dyDescent="0.25">
      <c r="A105" s="159"/>
      <c r="B105" s="159"/>
      <c r="C105" s="156"/>
      <c r="D105" s="156"/>
      <c r="E105" s="156"/>
      <c r="F105" s="35"/>
      <c r="G105" s="35"/>
      <c r="H105" s="35"/>
      <c r="I105" s="38"/>
      <c r="J105" s="38"/>
      <c r="K105" s="128"/>
      <c r="L105" s="38"/>
      <c r="M105" s="113"/>
      <c r="N105" s="113"/>
      <c r="O105" s="113"/>
      <c r="P105" s="116"/>
    </row>
    <row r="106" spans="1:16" x14ac:dyDescent="0.25">
      <c r="A106" s="159"/>
      <c r="B106" s="159"/>
      <c r="C106" s="156"/>
      <c r="D106" s="156"/>
      <c r="E106" s="156"/>
      <c r="F106" s="35"/>
      <c r="G106" s="35"/>
      <c r="H106" s="35"/>
      <c r="I106" s="38"/>
      <c r="J106" s="38"/>
      <c r="K106" s="128"/>
      <c r="L106" s="38"/>
      <c r="M106" s="113"/>
      <c r="N106" s="113"/>
      <c r="O106" s="113"/>
      <c r="P106" s="116"/>
    </row>
    <row r="107" spans="1:16" x14ac:dyDescent="0.25">
      <c r="A107" s="37"/>
      <c r="B107" s="37"/>
      <c r="C107" s="156"/>
      <c r="D107" s="156"/>
      <c r="E107" s="35"/>
      <c r="F107" s="35"/>
      <c r="G107" s="35"/>
      <c r="H107" s="35"/>
      <c r="I107" s="38"/>
      <c r="J107" s="38"/>
      <c r="K107" s="128"/>
      <c r="L107" s="38"/>
      <c r="M107" s="113"/>
      <c r="N107" s="113"/>
      <c r="O107" s="113"/>
      <c r="P107" s="116"/>
    </row>
    <row r="108" spans="1:16" x14ac:dyDescent="0.25">
      <c r="A108" s="37"/>
      <c r="B108" s="37"/>
      <c r="C108" s="35"/>
      <c r="D108" s="38"/>
      <c r="E108" s="35"/>
      <c r="F108" s="35"/>
      <c r="G108" s="35"/>
      <c r="H108" s="35"/>
      <c r="I108" s="38"/>
      <c r="J108" s="38"/>
      <c r="K108" s="128"/>
      <c r="L108" s="38"/>
      <c r="M108" s="113"/>
      <c r="N108" s="113"/>
      <c r="O108" s="113"/>
      <c r="P108" s="116"/>
    </row>
    <row r="109" spans="1:16" x14ac:dyDescent="0.25">
      <c r="A109" s="37"/>
      <c r="B109" s="37"/>
      <c r="C109" s="35"/>
      <c r="D109" s="38"/>
      <c r="E109" s="35"/>
      <c r="F109" s="35"/>
      <c r="G109" s="35"/>
      <c r="H109" s="35"/>
      <c r="I109" s="38"/>
      <c r="J109" s="38"/>
      <c r="K109" s="128"/>
      <c r="L109" s="38"/>
      <c r="M109" s="113"/>
      <c r="N109" s="113"/>
      <c r="O109" s="113"/>
      <c r="P109" s="116"/>
    </row>
    <row r="110" spans="1:16" x14ac:dyDescent="0.25">
      <c r="A110" s="37"/>
      <c r="B110" s="37"/>
      <c r="C110" s="35"/>
      <c r="D110" s="38"/>
      <c r="E110" s="35"/>
      <c r="F110" s="35"/>
      <c r="G110" s="35"/>
      <c r="H110" s="35"/>
      <c r="I110" s="38"/>
      <c r="J110" s="38"/>
      <c r="K110" s="128"/>
      <c r="L110" s="38"/>
      <c r="M110" s="113"/>
      <c r="N110" s="113"/>
      <c r="O110" s="113"/>
      <c r="P110" s="116"/>
    </row>
    <row r="111" spans="1:16" x14ac:dyDescent="0.25">
      <c r="A111" s="37"/>
      <c r="B111" s="37"/>
      <c r="C111" s="35"/>
      <c r="D111" s="38"/>
      <c r="E111" s="35"/>
      <c r="F111" s="35"/>
      <c r="G111" s="35"/>
      <c r="H111" s="35"/>
      <c r="I111" s="38"/>
      <c r="J111" s="38"/>
      <c r="K111" s="128"/>
      <c r="L111" s="38"/>
      <c r="M111" s="113"/>
      <c r="N111" s="113"/>
      <c r="O111" s="113"/>
      <c r="P111" s="116"/>
    </row>
    <row r="112" spans="1:16" x14ac:dyDescent="0.25">
      <c r="A112" s="37"/>
      <c r="B112" s="37"/>
      <c r="C112" s="35"/>
      <c r="D112" s="38"/>
      <c r="E112" s="35"/>
      <c r="F112" s="35"/>
      <c r="G112" s="35"/>
      <c r="H112" s="35"/>
      <c r="I112" s="38"/>
      <c r="J112" s="38"/>
      <c r="K112" s="128"/>
      <c r="L112" s="38"/>
      <c r="M112" s="113"/>
      <c r="N112" s="113"/>
      <c r="O112" s="113"/>
      <c r="P112" s="116"/>
    </row>
    <row r="113" spans="1:16" x14ac:dyDescent="0.25">
      <c r="A113" s="37"/>
      <c r="B113" s="37"/>
      <c r="C113" s="35"/>
      <c r="D113" s="38"/>
      <c r="E113" s="35"/>
      <c r="F113" s="35"/>
      <c r="G113" s="35"/>
      <c r="H113" s="35"/>
      <c r="I113" s="38"/>
      <c r="J113" s="38"/>
      <c r="K113" s="128"/>
      <c r="L113" s="38"/>
      <c r="M113" s="113"/>
      <c r="N113" s="113"/>
      <c r="O113" s="113"/>
      <c r="P113" s="116"/>
    </row>
    <row r="114" spans="1:16" x14ac:dyDescent="0.25">
      <c r="A114" s="37"/>
      <c r="B114" s="37"/>
      <c r="C114" s="35"/>
      <c r="D114" s="38"/>
      <c r="E114" s="35"/>
      <c r="F114" s="35"/>
      <c r="G114" s="35"/>
      <c r="H114" s="35"/>
      <c r="I114" s="38"/>
      <c r="J114" s="38"/>
      <c r="K114" s="128"/>
      <c r="L114" s="38"/>
      <c r="M114" s="113"/>
      <c r="N114" s="113"/>
      <c r="O114" s="113"/>
      <c r="P114" s="116"/>
    </row>
    <row r="115" spans="1:16" x14ac:dyDescent="0.25">
      <c r="A115" s="37"/>
      <c r="B115" s="37"/>
      <c r="C115" s="35"/>
      <c r="D115" s="38"/>
      <c r="E115" s="35"/>
      <c r="F115" s="35"/>
      <c r="G115" s="35"/>
      <c r="H115" s="35"/>
      <c r="I115" s="38"/>
      <c r="J115" s="38"/>
      <c r="K115" s="128"/>
      <c r="L115" s="38"/>
      <c r="M115" s="113"/>
      <c r="N115" s="113"/>
      <c r="O115" s="113"/>
      <c r="P115" s="116"/>
    </row>
    <row r="116" spans="1:16" x14ac:dyDescent="0.25">
      <c r="A116" s="37"/>
      <c r="B116" s="37"/>
      <c r="C116" s="35"/>
      <c r="D116" s="38"/>
      <c r="E116" s="35"/>
      <c r="F116" s="35"/>
      <c r="G116" s="35"/>
      <c r="H116" s="35"/>
      <c r="I116" s="38"/>
      <c r="J116" s="38"/>
      <c r="K116" s="128"/>
      <c r="L116" s="38"/>
      <c r="M116" s="113"/>
      <c r="N116" s="113"/>
      <c r="O116" s="113"/>
      <c r="P116" s="116"/>
    </row>
    <row r="117" spans="1:16" x14ac:dyDescent="0.25">
      <c r="A117" s="37"/>
      <c r="B117" s="37"/>
      <c r="C117" s="35"/>
      <c r="D117" s="38"/>
      <c r="E117" s="35"/>
      <c r="F117" s="35"/>
      <c r="G117" s="35"/>
      <c r="H117" s="35"/>
      <c r="I117" s="38"/>
      <c r="J117" s="38"/>
      <c r="K117" s="128"/>
      <c r="L117" s="38"/>
      <c r="M117" s="113"/>
      <c r="N117" s="113"/>
      <c r="O117" s="113"/>
      <c r="P117" s="116"/>
    </row>
    <row r="118" spans="1:16" x14ac:dyDescent="0.25">
      <c r="A118" s="37"/>
      <c r="B118" s="37"/>
      <c r="C118" s="35"/>
      <c r="D118" s="38"/>
      <c r="E118" s="35"/>
      <c r="F118" s="35"/>
      <c r="G118" s="35"/>
      <c r="H118" s="35"/>
      <c r="I118" s="38"/>
      <c r="J118" s="38"/>
      <c r="K118" s="128"/>
      <c r="L118" s="38"/>
      <c r="M118" s="113"/>
      <c r="N118" s="113"/>
      <c r="O118" s="113"/>
      <c r="P118" s="116"/>
    </row>
    <row r="119" spans="1:16" x14ac:dyDescent="0.25">
      <c r="A119" s="37"/>
      <c r="B119" s="37"/>
      <c r="C119" s="35"/>
      <c r="D119" s="38"/>
      <c r="E119" s="35"/>
      <c r="F119" s="35"/>
      <c r="G119" s="35"/>
      <c r="H119" s="35"/>
      <c r="I119" s="38"/>
      <c r="J119" s="38"/>
      <c r="K119" s="128"/>
      <c r="L119" s="38"/>
      <c r="M119" s="113"/>
      <c r="N119" s="113"/>
      <c r="O119" s="113"/>
      <c r="P119" s="116"/>
    </row>
    <row r="120" spans="1:16" x14ac:dyDescent="0.25">
      <c r="A120" s="37"/>
      <c r="B120" s="37"/>
      <c r="C120" s="35"/>
      <c r="D120" s="38"/>
      <c r="E120" s="35"/>
      <c r="F120" s="35"/>
      <c r="G120" s="35"/>
      <c r="H120" s="35"/>
      <c r="I120" s="38"/>
      <c r="J120" s="38"/>
      <c r="K120" s="128"/>
      <c r="L120" s="38"/>
      <c r="M120" s="113"/>
      <c r="N120" s="113"/>
      <c r="O120" s="113"/>
      <c r="P120" s="116"/>
    </row>
    <row r="121" spans="1:16" x14ac:dyDescent="0.25">
      <c r="A121" s="37"/>
      <c r="B121" s="37"/>
      <c r="C121" s="35"/>
      <c r="D121" s="38"/>
      <c r="E121" s="35"/>
      <c r="F121" s="35"/>
      <c r="G121" s="35"/>
      <c r="H121" s="35"/>
      <c r="I121" s="38"/>
      <c r="J121" s="38"/>
      <c r="K121" s="128"/>
      <c r="L121" s="38"/>
      <c r="M121" s="113"/>
      <c r="N121" s="113"/>
      <c r="O121" s="113"/>
      <c r="P121" s="116"/>
    </row>
    <row r="122" spans="1:16" x14ac:dyDescent="0.25">
      <c r="A122" s="37"/>
      <c r="B122" s="37"/>
      <c r="C122" s="35"/>
      <c r="D122" s="38"/>
      <c r="E122" s="35"/>
      <c r="F122" s="35"/>
      <c r="G122" s="35"/>
      <c r="H122" s="35"/>
      <c r="I122" s="38"/>
      <c r="J122" s="38"/>
      <c r="K122" s="128"/>
      <c r="L122" s="38"/>
      <c r="M122" s="113"/>
      <c r="N122" s="113"/>
      <c r="O122" s="113"/>
      <c r="P122" s="116"/>
    </row>
    <row r="123" spans="1:16" x14ac:dyDescent="0.25">
      <c r="A123" s="37"/>
      <c r="B123" s="37"/>
      <c r="C123" s="35"/>
      <c r="D123" s="38"/>
      <c r="E123" s="35"/>
      <c r="F123" s="35"/>
      <c r="G123" s="35"/>
      <c r="H123" s="35"/>
      <c r="I123" s="38"/>
      <c r="J123" s="38"/>
      <c r="K123" s="128"/>
      <c r="L123" s="38"/>
      <c r="M123" s="113"/>
      <c r="N123" s="113"/>
      <c r="O123" s="113"/>
      <c r="P123" s="116"/>
    </row>
    <row r="124" spans="1:16" x14ac:dyDescent="0.25">
      <c r="A124" s="37"/>
      <c r="B124" s="37"/>
      <c r="C124" s="35"/>
      <c r="D124" s="38"/>
      <c r="E124" s="35"/>
      <c r="F124" s="35"/>
      <c r="G124" s="35"/>
      <c r="H124" s="35"/>
      <c r="I124" s="38"/>
      <c r="J124" s="38"/>
      <c r="K124" s="128"/>
      <c r="L124" s="38"/>
      <c r="M124" s="113"/>
      <c r="N124" s="113"/>
      <c r="O124" s="113"/>
      <c r="P124" s="116"/>
    </row>
    <row r="125" spans="1:16" x14ac:dyDescent="0.25">
      <c r="A125" s="37"/>
      <c r="B125" s="37"/>
      <c r="C125" s="35"/>
      <c r="D125" s="38"/>
      <c r="E125" s="35"/>
      <c r="F125" s="35"/>
      <c r="G125" s="35"/>
      <c r="H125" s="35"/>
      <c r="I125" s="38"/>
      <c r="J125" s="38"/>
      <c r="K125" s="128"/>
      <c r="L125" s="38"/>
      <c r="M125" s="113"/>
      <c r="N125" s="113"/>
      <c r="O125" s="113"/>
      <c r="P125" s="116"/>
    </row>
    <row r="126" spans="1:16" x14ac:dyDescent="0.25">
      <c r="A126" s="37"/>
      <c r="B126" s="37"/>
      <c r="C126" s="35"/>
      <c r="D126" s="38"/>
      <c r="E126" s="35"/>
      <c r="F126" s="35"/>
      <c r="G126" s="35"/>
      <c r="H126" s="35"/>
      <c r="I126" s="38"/>
      <c r="J126" s="38"/>
      <c r="K126" s="128"/>
      <c r="L126" s="38"/>
      <c r="M126" s="113"/>
      <c r="N126" s="113"/>
      <c r="O126" s="113"/>
      <c r="P126" s="116"/>
    </row>
    <row r="127" spans="1:16" x14ac:dyDescent="0.25">
      <c r="A127" s="37"/>
      <c r="B127" s="37"/>
      <c r="C127" s="35"/>
      <c r="D127" s="38"/>
      <c r="E127" s="35"/>
      <c r="F127" s="35"/>
      <c r="G127" s="35"/>
      <c r="H127" s="35"/>
      <c r="I127" s="38"/>
      <c r="J127" s="38"/>
      <c r="K127" s="128"/>
      <c r="L127" s="38"/>
      <c r="M127" s="113"/>
      <c r="N127" s="113"/>
      <c r="O127" s="113"/>
      <c r="P127" s="116"/>
    </row>
    <row r="128" spans="1:16" x14ac:dyDescent="0.25">
      <c r="A128" s="37"/>
      <c r="B128" s="37"/>
      <c r="C128" s="35"/>
      <c r="D128" s="38"/>
      <c r="E128" s="35"/>
      <c r="F128" s="35"/>
      <c r="G128" s="35"/>
      <c r="H128" s="35"/>
      <c r="I128" s="38"/>
      <c r="J128" s="38"/>
      <c r="K128" s="128"/>
      <c r="L128" s="38"/>
      <c r="M128" s="113"/>
      <c r="N128" s="113"/>
      <c r="O128" s="113"/>
      <c r="P128" s="116"/>
    </row>
    <row r="129" spans="1:16" x14ac:dyDescent="0.25">
      <c r="A129" s="37"/>
      <c r="B129" s="37"/>
      <c r="C129" s="35"/>
      <c r="D129" s="38"/>
      <c r="E129" s="35"/>
      <c r="F129" s="35"/>
      <c r="G129" s="35"/>
      <c r="H129" s="35"/>
      <c r="I129" s="38"/>
      <c r="J129" s="38"/>
      <c r="K129" s="128"/>
      <c r="L129" s="38"/>
      <c r="M129" s="113"/>
      <c r="N129" s="113"/>
      <c r="O129" s="113"/>
      <c r="P129" s="116"/>
    </row>
    <row r="130" spans="1:16" x14ac:dyDescent="0.25">
      <c r="A130" s="37"/>
      <c r="B130" s="37"/>
      <c r="C130" s="35"/>
      <c r="D130" s="38"/>
      <c r="E130" s="35"/>
      <c r="F130" s="35"/>
      <c r="G130" s="35"/>
      <c r="H130" s="35"/>
      <c r="I130" s="38"/>
      <c r="J130" s="38"/>
      <c r="K130" s="128"/>
      <c r="L130" s="38"/>
      <c r="M130" s="113"/>
      <c r="N130" s="113"/>
      <c r="O130" s="113"/>
      <c r="P130" s="116"/>
    </row>
    <row r="131" spans="1:16" x14ac:dyDescent="0.25">
      <c r="A131" s="37"/>
      <c r="B131" s="37"/>
      <c r="C131" s="35"/>
      <c r="D131" s="38"/>
      <c r="E131" s="35"/>
      <c r="F131" s="35"/>
      <c r="G131" s="35"/>
      <c r="H131" s="35"/>
      <c r="I131" s="38"/>
      <c r="J131" s="38"/>
      <c r="K131" s="128"/>
      <c r="L131" s="38"/>
      <c r="M131" s="113"/>
      <c r="N131" s="113"/>
      <c r="O131" s="113"/>
      <c r="P131" s="116"/>
    </row>
    <row r="132" spans="1:16" x14ac:dyDescent="0.25">
      <c r="A132" s="37"/>
      <c r="B132" s="37"/>
      <c r="C132" s="35"/>
      <c r="D132" s="38"/>
      <c r="E132" s="35"/>
      <c r="F132" s="35"/>
      <c r="G132" s="35"/>
      <c r="H132" s="35"/>
      <c r="I132" s="38"/>
      <c r="J132" s="38"/>
      <c r="K132" s="128"/>
      <c r="L132" s="38"/>
      <c r="M132" s="113"/>
      <c r="N132" s="113"/>
      <c r="O132" s="113"/>
      <c r="P132" s="116"/>
    </row>
    <row r="133" spans="1:16" x14ac:dyDescent="0.25">
      <c r="A133" s="37"/>
      <c r="B133" s="37"/>
      <c r="C133" s="35"/>
      <c r="D133" s="38"/>
      <c r="E133" s="35"/>
      <c r="F133" s="35"/>
      <c r="G133" s="35"/>
      <c r="H133" s="35"/>
      <c r="I133" s="38"/>
      <c r="J133" s="38"/>
      <c r="K133" s="128"/>
      <c r="L133" s="38"/>
      <c r="M133" s="113"/>
      <c r="N133" s="113"/>
      <c r="O133" s="113"/>
      <c r="P133" s="116"/>
    </row>
    <row r="134" spans="1:16" x14ac:dyDescent="0.25">
      <c r="A134" s="37"/>
      <c r="B134" s="37"/>
      <c r="C134" s="35"/>
      <c r="D134" s="38"/>
      <c r="E134" s="35"/>
      <c r="F134" s="35"/>
      <c r="G134" s="35"/>
      <c r="H134" s="35"/>
      <c r="I134" s="38"/>
      <c r="J134" s="38"/>
      <c r="K134" s="128"/>
      <c r="L134" s="38"/>
      <c r="M134" s="113"/>
      <c r="N134" s="113"/>
      <c r="O134" s="113"/>
      <c r="P134" s="116"/>
    </row>
    <row r="135" spans="1:16" x14ac:dyDescent="0.25">
      <c r="A135" s="37"/>
      <c r="B135" s="37"/>
      <c r="C135" s="35"/>
      <c r="D135" s="38"/>
      <c r="E135" s="35"/>
      <c r="F135" s="35"/>
      <c r="G135" s="35"/>
      <c r="H135" s="35"/>
      <c r="I135" s="38"/>
      <c r="J135" s="38"/>
      <c r="K135" s="128"/>
      <c r="L135" s="38"/>
      <c r="M135" s="113"/>
      <c r="N135" s="113"/>
      <c r="O135" s="113"/>
      <c r="P135" s="116"/>
    </row>
    <row r="136" spans="1:16" x14ac:dyDescent="0.25">
      <c r="A136" s="37"/>
      <c r="B136" s="37"/>
      <c r="C136" s="35"/>
      <c r="D136" s="38"/>
      <c r="E136" s="35"/>
      <c r="F136" s="35"/>
      <c r="G136" s="35"/>
      <c r="H136" s="35"/>
      <c r="I136" s="38"/>
      <c r="J136" s="38"/>
      <c r="K136" s="128"/>
      <c r="L136" s="38"/>
      <c r="M136" s="113"/>
      <c r="N136" s="113"/>
      <c r="O136" s="113"/>
      <c r="P136" s="116"/>
    </row>
    <row r="137" spans="1:16" x14ac:dyDescent="0.25">
      <c r="A137" s="37"/>
      <c r="B137" s="37"/>
      <c r="C137" s="35"/>
      <c r="D137" s="38"/>
      <c r="E137" s="35"/>
      <c r="F137" s="35"/>
      <c r="G137" s="35"/>
      <c r="H137" s="35"/>
      <c r="I137" s="38"/>
      <c r="J137" s="38"/>
      <c r="K137" s="128"/>
      <c r="L137" s="38"/>
      <c r="M137" s="113"/>
      <c r="N137" s="113"/>
      <c r="O137" s="113"/>
      <c r="P137" s="116"/>
    </row>
    <row r="138" spans="1:16" x14ac:dyDescent="0.25">
      <c r="A138" s="37"/>
      <c r="B138" s="37"/>
      <c r="C138" s="35"/>
      <c r="D138" s="38"/>
      <c r="E138" s="35"/>
      <c r="F138" s="35"/>
      <c r="G138" s="35"/>
      <c r="H138" s="35"/>
      <c r="I138" s="38"/>
      <c r="J138" s="38"/>
      <c r="K138" s="128"/>
      <c r="L138" s="38"/>
      <c r="M138" s="113"/>
      <c r="N138" s="113"/>
      <c r="O138" s="113"/>
      <c r="P138" s="116"/>
    </row>
    <row r="139" spans="1:16" x14ac:dyDescent="0.25">
      <c r="A139" s="37"/>
      <c r="B139" s="37"/>
      <c r="C139" s="35"/>
      <c r="D139" s="38"/>
      <c r="E139" s="35"/>
      <c r="F139" s="35"/>
      <c r="G139" s="35"/>
      <c r="H139" s="35"/>
      <c r="I139" s="38"/>
      <c r="J139" s="38"/>
      <c r="K139" s="128"/>
      <c r="L139" s="38"/>
      <c r="M139" s="113"/>
      <c r="N139" s="113"/>
      <c r="O139" s="113"/>
      <c r="P139" s="116"/>
    </row>
    <row r="140" spans="1:16" x14ac:dyDescent="0.25">
      <c r="A140" s="37"/>
      <c r="B140" s="37"/>
      <c r="C140" s="35"/>
      <c r="D140" s="38"/>
      <c r="E140" s="35"/>
      <c r="F140" s="35"/>
      <c r="G140" s="35"/>
      <c r="H140" s="35"/>
      <c r="I140" s="38"/>
      <c r="J140" s="38"/>
      <c r="K140" s="128"/>
      <c r="L140" s="38"/>
      <c r="M140" s="113"/>
      <c r="N140" s="113"/>
      <c r="O140" s="113"/>
      <c r="P140" s="116"/>
    </row>
    <row r="141" spans="1:16" x14ac:dyDescent="0.25">
      <c r="A141" s="37"/>
      <c r="B141" s="37"/>
      <c r="C141" s="35"/>
      <c r="D141" s="38"/>
      <c r="E141" s="35"/>
      <c r="F141" s="35"/>
      <c r="G141" s="35"/>
      <c r="H141" s="35"/>
      <c r="I141" s="38"/>
      <c r="J141" s="38"/>
      <c r="K141" s="128"/>
      <c r="L141" s="38"/>
      <c r="M141" s="113"/>
      <c r="N141" s="113"/>
      <c r="O141" s="113"/>
      <c r="P141" s="116"/>
    </row>
    <row r="142" spans="1:16" x14ac:dyDescent="0.25">
      <c r="A142" s="37"/>
      <c r="B142" s="37"/>
      <c r="C142" s="35"/>
      <c r="D142" s="38"/>
      <c r="E142" s="35"/>
      <c r="F142" s="35"/>
      <c r="G142" s="35"/>
      <c r="H142" s="35"/>
      <c r="I142" s="38"/>
      <c r="J142" s="38"/>
      <c r="K142" s="128"/>
      <c r="L142" s="38"/>
      <c r="M142" s="113"/>
      <c r="N142" s="113"/>
      <c r="O142" s="113"/>
      <c r="P142" s="116"/>
    </row>
    <row r="143" spans="1:16" x14ac:dyDescent="0.25">
      <c r="A143" s="37"/>
      <c r="B143" s="37"/>
      <c r="C143" s="35"/>
      <c r="D143" s="38"/>
      <c r="E143" s="35"/>
      <c r="F143" s="35"/>
      <c r="G143" s="35"/>
      <c r="H143" s="35"/>
      <c r="I143" s="38"/>
      <c r="J143" s="38"/>
      <c r="K143" s="128"/>
      <c r="L143" s="38"/>
      <c r="M143" s="113"/>
      <c r="N143" s="113"/>
      <c r="O143" s="113"/>
      <c r="P143" s="116"/>
    </row>
    <row r="144" spans="1:16" x14ac:dyDescent="0.25">
      <c r="A144" s="37"/>
      <c r="B144" s="37"/>
      <c r="C144" s="35"/>
      <c r="D144" s="38"/>
      <c r="E144" s="35"/>
      <c r="F144" s="35"/>
      <c r="G144" s="35"/>
      <c r="H144" s="35"/>
      <c r="I144" s="38"/>
      <c r="J144" s="38"/>
      <c r="K144" s="128"/>
      <c r="L144" s="38"/>
      <c r="M144" s="113"/>
      <c r="N144" s="113"/>
      <c r="O144" s="113"/>
      <c r="P144" s="116"/>
    </row>
    <row r="145" spans="1:16" x14ac:dyDescent="0.25">
      <c r="A145" s="37"/>
      <c r="B145" s="37"/>
      <c r="C145" s="35"/>
      <c r="D145" s="38"/>
      <c r="E145" s="35"/>
      <c r="F145" s="35"/>
      <c r="G145" s="35"/>
      <c r="H145" s="35"/>
      <c r="I145" s="38"/>
      <c r="J145" s="38"/>
      <c r="K145" s="128"/>
      <c r="L145" s="38"/>
      <c r="M145" s="113"/>
      <c r="N145" s="113"/>
      <c r="O145" s="113"/>
      <c r="P145" s="116"/>
    </row>
    <row r="146" spans="1:16" x14ac:dyDescent="0.25">
      <c r="A146" s="37"/>
      <c r="B146" s="37"/>
      <c r="C146" s="35"/>
      <c r="D146" s="38"/>
      <c r="E146" s="35"/>
      <c r="F146" s="35"/>
      <c r="G146" s="35"/>
      <c r="H146" s="35"/>
      <c r="I146" s="38"/>
      <c r="J146" s="38"/>
      <c r="K146" s="128"/>
      <c r="L146" s="38"/>
      <c r="M146" s="113"/>
      <c r="N146" s="113"/>
      <c r="O146" s="113"/>
      <c r="P146" s="116"/>
    </row>
    <row r="147" spans="1:16" x14ac:dyDescent="0.25">
      <c r="A147" s="37"/>
      <c r="B147" s="37"/>
      <c r="C147" s="35"/>
      <c r="D147" s="38"/>
      <c r="E147" s="35"/>
      <c r="F147" s="35"/>
      <c r="G147" s="35"/>
      <c r="H147" s="35"/>
      <c r="I147" s="38"/>
      <c r="J147" s="38"/>
      <c r="K147" s="128"/>
      <c r="L147" s="38"/>
      <c r="M147" s="113"/>
      <c r="N147" s="113"/>
      <c r="O147" s="113"/>
      <c r="P147" s="116"/>
    </row>
    <row r="148" spans="1:16" x14ac:dyDescent="0.25">
      <c r="A148" s="37"/>
      <c r="B148" s="37"/>
      <c r="C148" s="35"/>
      <c r="D148" s="38"/>
      <c r="E148" s="35"/>
      <c r="F148" s="35"/>
      <c r="G148" s="35"/>
      <c r="H148" s="35"/>
      <c r="I148" s="38"/>
      <c r="J148" s="38"/>
      <c r="K148" s="128"/>
      <c r="L148" s="38"/>
      <c r="M148" s="113"/>
      <c r="N148" s="113"/>
      <c r="O148" s="113"/>
      <c r="P148" s="116"/>
    </row>
    <row r="149" spans="1:16" x14ac:dyDescent="0.25">
      <c r="A149" s="37"/>
      <c r="B149" s="37"/>
      <c r="C149" s="35"/>
      <c r="D149" s="38"/>
      <c r="E149" s="35"/>
      <c r="F149" s="35"/>
      <c r="G149" s="35"/>
      <c r="H149" s="35"/>
      <c r="I149" s="38"/>
      <c r="J149" s="38"/>
      <c r="K149" s="128"/>
      <c r="L149" s="38"/>
      <c r="M149" s="113"/>
      <c r="N149" s="113"/>
      <c r="O149" s="113"/>
      <c r="P149" s="116"/>
    </row>
    <row r="150" spans="1:16" x14ac:dyDescent="0.25">
      <c r="A150" s="37"/>
      <c r="B150" s="37"/>
      <c r="C150" s="35"/>
      <c r="D150" s="38"/>
      <c r="E150" s="35"/>
      <c r="F150" s="35"/>
      <c r="G150" s="35"/>
      <c r="H150" s="35"/>
      <c r="I150" s="38"/>
      <c r="J150" s="38"/>
      <c r="K150" s="128"/>
      <c r="L150" s="38"/>
      <c r="M150" s="113"/>
      <c r="N150" s="113"/>
      <c r="O150" s="113"/>
      <c r="P150" s="116"/>
    </row>
    <row r="151" spans="1:16" x14ac:dyDescent="0.25">
      <c r="A151" s="37"/>
      <c r="B151" s="37"/>
      <c r="C151" s="35"/>
      <c r="D151" s="38"/>
      <c r="E151" s="35"/>
      <c r="F151" s="35"/>
      <c r="G151" s="35"/>
      <c r="H151" s="35"/>
      <c r="I151" s="38"/>
      <c r="J151" s="38"/>
      <c r="K151" s="128"/>
      <c r="L151" s="38"/>
      <c r="M151" s="113"/>
      <c r="N151" s="113"/>
      <c r="O151" s="113"/>
      <c r="P151" s="116"/>
    </row>
    <row r="152" spans="1:16" x14ac:dyDescent="0.25">
      <c r="A152" s="37"/>
      <c r="B152" s="37"/>
      <c r="C152" s="35"/>
      <c r="D152" s="38"/>
      <c r="E152" s="35"/>
      <c r="F152" s="35"/>
      <c r="G152" s="35"/>
      <c r="H152" s="35"/>
      <c r="I152" s="38"/>
      <c r="J152" s="38"/>
      <c r="K152" s="128"/>
      <c r="L152" s="38"/>
      <c r="M152" s="113"/>
      <c r="N152" s="113"/>
      <c r="O152" s="113"/>
      <c r="P152" s="116"/>
    </row>
    <row r="153" spans="1:16" x14ac:dyDescent="0.25">
      <c r="A153" s="37"/>
      <c r="B153" s="37"/>
      <c r="C153" s="35"/>
      <c r="D153" s="38"/>
      <c r="E153" s="35"/>
      <c r="F153" s="35"/>
      <c r="G153" s="35"/>
      <c r="H153" s="35"/>
      <c r="I153" s="38"/>
      <c r="J153" s="38"/>
      <c r="K153" s="128"/>
      <c r="L153" s="38"/>
      <c r="M153" s="113"/>
      <c r="N153" s="113"/>
      <c r="O153" s="113"/>
      <c r="P153" s="116"/>
    </row>
    <row r="154" spans="1:16" x14ac:dyDescent="0.25">
      <c r="A154" s="37"/>
      <c r="B154" s="37"/>
      <c r="C154" s="35"/>
      <c r="D154" s="38"/>
      <c r="E154" s="35"/>
      <c r="F154" s="35"/>
      <c r="G154" s="35"/>
      <c r="H154" s="35"/>
      <c r="I154" s="38"/>
      <c r="J154" s="38"/>
      <c r="K154" s="128"/>
      <c r="L154" s="38"/>
      <c r="M154" s="113"/>
      <c r="N154" s="113"/>
      <c r="O154" s="113"/>
      <c r="P154" s="116"/>
    </row>
    <row r="155" spans="1:16" x14ac:dyDescent="0.25">
      <c r="A155" s="37"/>
      <c r="B155" s="37"/>
      <c r="C155" s="35"/>
      <c r="D155" s="38"/>
      <c r="E155" s="35"/>
      <c r="F155" s="35"/>
      <c r="G155" s="35"/>
      <c r="H155" s="35"/>
      <c r="I155" s="38"/>
      <c r="J155" s="38"/>
      <c r="K155" s="128"/>
      <c r="L155" s="38"/>
      <c r="M155" s="113"/>
      <c r="N155" s="113"/>
      <c r="O155" s="113"/>
      <c r="P155" s="116"/>
    </row>
    <row r="156" spans="1:16" x14ac:dyDescent="0.25">
      <c r="A156" s="37"/>
      <c r="B156" s="37"/>
      <c r="C156" s="35"/>
      <c r="D156" s="38"/>
      <c r="E156" s="35"/>
      <c r="F156" s="35"/>
      <c r="G156" s="35"/>
      <c r="H156" s="35"/>
      <c r="I156" s="38"/>
      <c r="J156" s="38"/>
      <c r="K156" s="128"/>
      <c r="L156" s="38"/>
      <c r="M156" s="113"/>
      <c r="N156" s="113"/>
      <c r="O156" s="113"/>
      <c r="P156" s="116"/>
    </row>
    <row r="157" spans="1:16" x14ac:dyDescent="0.25">
      <c r="A157" s="37"/>
      <c r="B157" s="37"/>
      <c r="C157" s="35"/>
      <c r="D157" s="38"/>
      <c r="E157" s="35"/>
      <c r="F157" s="35"/>
      <c r="G157" s="35"/>
      <c r="H157" s="35"/>
      <c r="I157" s="38"/>
      <c r="J157" s="38"/>
      <c r="K157" s="128"/>
      <c r="L157" s="38"/>
      <c r="M157" s="113"/>
      <c r="N157" s="113"/>
      <c r="O157" s="113"/>
      <c r="P157" s="116"/>
    </row>
    <row r="158" spans="1:16" x14ac:dyDescent="0.25">
      <c r="A158" s="37"/>
      <c r="B158" s="37"/>
      <c r="C158" s="35"/>
      <c r="D158" s="38"/>
      <c r="E158" s="35"/>
      <c r="F158" s="35"/>
      <c r="G158" s="35"/>
      <c r="H158" s="35"/>
      <c r="I158" s="38"/>
      <c r="J158" s="38"/>
      <c r="K158" s="128"/>
      <c r="L158" s="38"/>
      <c r="M158" s="113"/>
      <c r="N158" s="113"/>
      <c r="O158" s="113"/>
      <c r="P158" s="116"/>
    </row>
    <row r="159" spans="1:16" x14ac:dyDescent="0.25">
      <c r="A159" s="37"/>
      <c r="B159" s="37"/>
      <c r="C159" s="35"/>
      <c r="D159" s="38"/>
      <c r="E159" s="35"/>
      <c r="F159" s="35"/>
      <c r="G159" s="35"/>
      <c r="H159" s="35"/>
      <c r="I159" s="38"/>
      <c r="J159" s="38"/>
      <c r="K159" s="128"/>
      <c r="L159" s="38"/>
      <c r="M159" s="113"/>
      <c r="N159" s="113"/>
      <c r="O159" s="113"/>
      <c r="P159" s="116"/>
    </row>
    <row r="160" spans="1:16" x14ac:dyDescent="0.25">
      <c r="A160" s="37"/>
      <c r="B160" s="37"/>
      <c r="C160" s="35"/>
      <c r="D160" s="38"/>
      <c r="E160" s="35"/>
      <c r="F160" s="35"/>
      <c r="G160" s="35"/>
      <c r="H160" s="35"/>
      <c r="I160" s="38"/>
      <c r="J160" s="38"/>
      <c r="K160" s="128"/>
      <c r="L160" s="38"/>
      <c r="M160" s="113"/>
      <c r="N160" s="113"/>
      <c r="O160" s="113"/>
      <c r="P160" s="116"/>
    </row>
    <row r="161" spans="1:16" x14ac:dyDescent="0.25">
      <c r="A161" s="37"/>
      <c r="B161" s="37"/>
      <c r="C161" s="35"/>
      <c r="D161" s="38"/>
      <c r="E161" s="35"/>
      <c r="F161" s="35"/>
      <c r="G161" s="35"/>
      <c r="H161" s="35"/>
      <c r="I161" s="38"/>
      <c r="J161" s="38"/>
      <c r="K161" s="128"/>
      <c r="L161" s="38"/>
      <c r="M161" s="113"/>
      <c r="N161" s="113"/>
      <c r="O161" s="113"/>
      <c r="P161" s="116"/>
    </row>
    <row r="162" spans="1:16" x14ac:dyDescent="0.25">
      <c r="A162" s="37"/>
      <c r="B162" s="37"/>
      <c r="C162" s="35"/>
      <c r="D162" s="38"/>
      <c r="E162" s="35"/>
      <c r="F162" s="35"/>
      <c r="G162" s="35"/>
      <c r="H162" s="35"/>
      <c r="I162" s="38"/>
      <c r="J162" s="38"/>
      <c r="K162" s="128"/>
      <c r="L162" s="38"/>
      <c r="M162" s="113"/>
      <c r="N162" s="113"/>
      <c r="O162" s="113"/>
      <c r="P162" s="116"/>
    </row>
    <row r="163" spans="1:16" x14ac:dyDescent="0.25">
      <c r="A163" s="37"/>
      <c r="B163" s="37"/>
      <c r="C163" s="35"/>
      <c r="D163" s="38"/>
      <c r="E163" s="35"/>
      <c r="F163" s="35"/>
      <c r="G163" s="35"/>
      <c r="H163" s="35"/>
      <c r="I163" s="38"/>
      <c r="J163" s="38"/>
      <c r="K163" s="128"/>
      <c r="L163" s="38"/>
      <c r="M163" s="113"/>
      <c r="N163" s="113"/>
      <c r="O163" s="113"/>
      <c r="P163" s="116"/>
    </row>
    <row r="164" spans="1:16" x14ac:dyDescent="0.25">
      <c r="A164" s="37"/>
      <c r="B164" s="37"/>
      <c r="C164" s="35"/>
      <c r="D164" s="38"/>
      <c r="E164" s="35"/>
      <c r="F164" s="35"/>
      <c r="G164" s="35"/>
      <c r="H164" s="35"/>
      <c r="I164" s="38"/>
      <c r="J164" s="38"/>
      <c r="K164" s="128"/>
      <c r="L164" s="38"/>
      <c r="M164" s="113"/>
      <c r="N164" s="113"/>
      <c r="O164" s="113"/>
      <c r="P164" s="116"/>
    </row>
    <row r="165" spans="1:16" x14ac:dyDescent="0.25">
      <c r="A165" s="37"/>
      <c r="B165" s="37"/>
      <c r="C165" s="35"/>
      <c r="D165" s="38"/>
      <c r="E165" s="35"/>
      <c r="F165" s="35"/>
      <c r="G165" s="35"/>
      <c r="H165" s="35"/>
      <c r="I165" s="38"/>
      <c r="J165" s="38"/>
      <c r="K165" s="128"/>
      <c r="L165" s="38"/>
      <c r="M165" s="113"/>
      <c r="N165" s="113"/>
      <c r="O165" s="113"/>
      <c r="P165" s="116"/>
    </row>
    <row r="166" spans="1:16" x14ac:dyDescent="0.25">
      <c r="A166" s="37"/>
      <c r="B166" s="37"/>
      <c r="C166" s="35"/>
      <c r="D166" s="38"/>
      <c r="E166" s="35"/>
      <c r="F166" s="35"/>
      <c r="G166" s="35"/>
      <c r="H166" s="35"/>
      <c r="I166" s="38"/>
      <c r="J166" s="38"/>
      <c r="K166" s="128"/>
      <c r="L166" s="38"/>
      <c r="M166" s="113"/>
      <c r="N166" s="113"/>
      <c r="O166" s="113"/>
      <c r="P166" s="116"/>
    </row>
    <row r="167" spans="1:16" x14ac:dyDescent="0.25">
      <c r="A167" s="37"/>
      <c r="B167" s="37"/>
      <c r="C167" s="35"/>
      <c r="D167" s="38"/>
      <c r="E167" s="35"/>
      <c r="F167" s="35"/>
      <c r="G167" s="35"/>
      <c r="H167" s="35"/>
      <c r="I167" s="38"/>
      <c r="J167" s="38"/>
      <c r="K167" s="128"/>
      <c r="L167" s="38"/>
      <c r="M167" s="113"/>
      <c r="N167" s="113"/>
      <c r="O167" s="113"/>
      <c r="P167" s="116"/>
    </row>
    <row r="168" spans="1:16" x14ac:dyDescent="0.25">
      <c r="A168" s="37"/>
      <c r="B168" s="37"/>
      <c r="C168" s="35"/>
      <c r="D168" s="38"/>
      <c r="E168" s="35"/>
      <c r="F168" s="35"/>
      <c r="G168" s="35"/>
      <c r="H168" s="35"/>
      <c r="I168" s="38"/>
      <c r="J168" s="38"/>
      <c r="K168" s="128"/>
      <c r="L168" s="38"/>
      <c r="M168" s="113"/>
      <c r="N168" s="113"/>
      <c r="O168" s="113"/>
      <c r="P168" s="116"/>
    </row>
    <row r="169" spans="1:16" x14ac:dyDescent="0.25">
      <c r="A169" s="37"/>
      <c r="B169" s="37"/>
      <c r="C169" s="35"/>
      <c r="D169" s="38"/>
      <c r="E169" s="35"/>
      <c r="F169" s="35"/>
      <c r="G169" s="35"/>
      <c r="H169" s="35"/>
      <c r="I169" s="38"/>
      <c r="J169" s="38"/>
      <c r="K169" s="128"/>
      <c r="L169" s="38"/>
      <c r="M169" s="113"/>
      <c r="N169" s="113"/>
      <c r="O169" s="113"/>
      <c r="P169" s="116"/>
    </row>
    <row r="170" spans="1:16" x14ac:dyDescent="0.25">
      <c r="A170" s="37"/>
      <c r="B170" s="37"/>
      <c r="C170" s="35"/>
      <c r="D170" s="38"/>
      <c r="E170" s="35"/>
      <c r="F170" s="35"/>
      <c r="G170" s="35"/>
      <c r="H170" s="35"/>
      <c r="I170" s="38"/>
      <c r="J170" s="38"/>
      <c r="K170" s="128"/>
      <c r="L170" s="38"/>
      <c r="M170" s="113"/>
      <c r="N170" s="113"/>
      <c r="O170" s="113"/>
      <c r="P170" s="116"/>
    </row>
    <row r="171" spans="1:16" x14ac:dyDescent="0.25">
      <c r="A171" s="37"/>
      <c r="B171" s="37"/>
      <c r="C171" s="35"/>
      <c r="D171" s="38"/>
      <c r="E171" s="35"/>
      <c r="F171" s="35"/>
      <c r="G171" s="35"/>
      <c r="H171" s="35"/>
      <c r="I171" s="38"/>
      <c r="J171" s="38"/>
      <c r="K171" s="128"/>
      <c r="L171" s="38"/>
      <c r="M171" s="113"/>
      <c r="N171" s="113"/>
      <c r="O171" s="113"/>
      <c r="P171" s="116"/>
    </row>
    <row r="172" spans="1:16" x14ac:dyDescent="0.25">
      <c r="A172" s="37"/>
      <c r="B172" s="37"/>
      <c r="C172" s="35"/>
      <c r="D172" s="38"/>
      <c r="E172" s="35"/>
      <c r="F172" s="35"/>
      <c r="G172" s="35"/>
      <c r="H172" s="35"/>
      <c r="I172" s="38"/>
      <c r="J172" s="38"/>
      <c r="K172" s="128"/>
      <c r="L172" s="38"/>
      <c r="M172" s="113"/>
      <c r="N172" s="113"/>
      <c r="O172" s="113"/>
      <c r="P172" s="116"/>
    </row>
    <row r="173" spans="1:16" x14ac:dyDescent="0.25">
      <c r="A173" s="37"/>
      <c r="B173" s="37"/>
      <c r="C173" s="35"/>
      <c r="D173" s="38"/>
      <c r="E173" s="35"/>
      <c r="F173" s="35"/>
      <c r="G173" s="35"/>
      <c r="H173" s="35"/>
      <c r="I173" s="38"/>
      <c r="J173" s="38"/>
      <c r="K173" s="128"/>
      <c r="L173" s="38"/>
      <c r="M173" s="113"/>
      <c r="N173" s="113"/>
      <c r="O173" s="113"/>
      <c r="P173" s="116"/>
    </row>
    <row r="174" spans="1:16" x14ac:dyDescent="0.25">
      <c r="A174" s="37"/>
      <c r="B174" s="37"/>
      <c r="C174" s="35"/>
      <c r="D174" s="38"/>
      <c r="E174" s="35"/>
      <c r="F174" s="35"/>
      <c r="G174" s="35"/>
      <c r="H174" s="35"/>
      <c r="I174" s="38"/>
      <c r="J174" s="38"/>
      <c r="K174" s="128"/>
      <c r="L174" s="38"/>
      <c r="M174" s="113"/>
      <c r="N174" s="113"/>
      <c r="O174" s="113"/>
      <c r="P174" s="116"/>
    </row>
    <row r="175" spans="1:16" x14ac:dyDescent="0.25">
      <c r="A175" s="37"/>
      <c r="B175" s="37"/>
      <c r="C175" s="35"/>
      <c r="D175" s="38"/>
      <c r="E175" s="35"/>
      <c r="F175" s="35"/>
      <c r="G175" s="35"/>
      <c r="H175" s="35"/>
      <c r="I175" s="38"/>
      <c r="J175" s="38"/>
      <c r="K175" s="128"/>
      <c r="L175" s="38"/>
      <c r="M175" s="113"/>
      <c r="N175" s="113"/>
      <c r="O175" s="113"/>
      <c r="P175" s="116"/>
    </row>
    <row r="176" spans="1:16" x14ac:dyDescent="0.25">
      <c r="A176" s="37"/>
      <c r="B176" s="37"/>
      <c r="C176" s="35"/>
      <c r="D176" s="38"/>
      <c r="E176" s="35"/>
      <c r="F176" s="35"/>
      <c r="G176" s="35"/>
      <c r="H176" s="35"/>
      <c r="I176" s="38"/>
      <c r="J176" s="38"/>
      <c r="K176" s="128"/>
      <c r="L176" s="38"/>
      <c r="M176" s="113"/>
      <c r="N176" s="113"/>
      <c r="O176" s="113"/>
      <c r="P176" s="116"/>
    </row>
    <row r="177" spans="1:16" x14ac:dyDescent="0.25">
      <c r="A177" s="37"/>
      <c r="B177" s="37"/>
      <c r="C177" s="35"/>
      <c r="D177" s="38"/>
      <c r="E177" s="35"/>
      <c r="F177" s="35"/>
      <c r="G177" s="35"/>
      <c r="H177" s="35"/>
      <c r="I177" s="38"/>
      <c r="J177" s="38"/>
      <c r="K177" s="128"/>
      <c r="L177" s="38"/>
      <c r="M177" s="113"/>
      <c r="N177" s="113"/>
      <c r="O177" s="113"/>
      <c r="P177" s="116"/>
    </row>
    <row r="178" spans="1:16" x14ac:dyDescent="0.25">
      <c r="A178" s="37"/>
      <c r="B178" s="37"/>
      <c r="C178" s="35"/>
      <c r="D178" s="38"/>
      <c r="E178" s="35"/>
      <c r="F178" s="35"/>
      <c r="G178" s="35"/>
      <c r="H178" s="35"/>
      <c r="I178" s="38"/>
      <c r="J178" s="38"/>
      <c r="K178" s="128"/>
      <c r="L178" s="38"/>
      <c r="M178" s="113"/>
      <c r="N178" s="113"/>
      <c r="O178" s="113"/>
      <c r="P178" s="116"/>
    </row>
    <row r="179" spans="1:16" x14ac:dyDescent="0.25">
      <c r="A179" s="37"/>
      <c r="B179" s="37"/>
      <c r="C179" s="35"/>
      <c r="D179" s="38"/>
      <c r="E179" s="35"/>
      <c r="F179" s="35"/>
      <c r="G179" s="35"/>
      <c r="H179" s="35"/>
      <c r="I179" s="38"/>
      <c r="J179" s="38"/>
      <c r="K179" s="128"/>
      <c r="L179" s="38"/>
      <c r="M179" s="113"/>
      <c r="N179" s="113"/>
      <c r="O179" s="113"/>
      <c r="P179" s="116"/>
    </row>
    <row r="180" spans="1:16" x14ac:dyDescent="0.25">
      <c r="A180" s="37"/>
      <c r="B180" s="37"/>
      <c r="C180" s="35"/>
      <c r="D180" s="38"/>
      <c r="E180" s="35"/>
      <c r="F180" s="35"/>
      <c r="G180" s="35"/>
      <c r="H180" s="35"/>
      <c r="I180" s="38"/>
      <c r="J180" s="38"/>
      <c r="K180" s="128"/>
      <c r="L180" s="38"/>
      <c r="M180" s="113"/>
      <c r="N180" s="113"/>
      <c r="O180" s="113"/>
      <c r="P180" s="116"/>
    </row>
    <row r="181" spans="1:16" x14ac:dyDescent="0.25">
      <c r="A181" s="37"/>
      <c r="B181" s="37"/>
      <c r="C181" s="35"/>
      <c r="D181" s="38"/>
      <c r="E181" s="35"/>
      <c r="F181" s="35"/>
      <c r="G181" s="35"/>
      <c r="H181" s="35"/>
      <c r="I181" s="38"/>
      <c r="J181" s="38"/>
      <c r="K181" s="128"/>
      <c r="L181" s="38"/>
      <c r="M181" s="113"/>
      <c r="N181" s="113"/>
      <c r="O181" s="113"/>
      <c r="P181" s="116"/>
    </row>
    <row r="182" spans="1:16" x14ac:dyDescent="0.25">
      <c r="A182" s="37"/>
      <c r="B182" s="37"/>
      <c r="C182" s="35"/>
      <c r="D182" s="38"/>
      <c r="E182" s="35"/>
      <c r="F182" s="35"/>
      <c r="G182" s="35"/>
      <c r="H182" s="35"/>
      <c r="I182" s="38"/>
      <c r="J182" s="38"/>
      <c r="K182" s="128"/>
      <c r="L182" s="38"/>
      <c r="M182" s="113"/>
      <c r="N182" s="113"/>
      <c r="O182" s="113"/>
      <c r="P182" s="116"/>
    </row>
    <row r="183" spans="1:16" x14ac:dyDescent="0.25">
      <c r="A183" s="37"/>
      <c r="B183" s="37"/>
      <c r="C183" s="35"/>
      <c r="D183" s="38"/>
      <c r="E183" s="35"/>
      <c r="F183" s="35"/>
      <c r="G183" s="35"/>
      <c r="H183" s="35"/>
      <c r="I183" s="38"/>
      <c r="J183" s="38"/>
      <c r="K183" s="128"/>
      <c r="L183" s="38"/>
      <c r="M183" s="113"/>
      <c r="N183" s="113"/>
      <c r="O183" s="113"/>
      <c r="P183" s="116"/>
    </row>
    <row r="184" spans="1:16" x14ac:dyDescent="0.25">
      <c r="A184" s="37"/>
      <c r="B184" s="37"/>
      <c r="C184" s="35"/>
      <c r="D184" s="38"/>
      <c r="E184" s="35"/>
      <c r="F184" s="35"/>
      <c r="G184" s="35"/>
      <c r="H184" s="35"/>
      <c r="I184" s="38"/>
      <c r="J184" s="38"/>
      <c r="K184" s="128"/>
      <c r="L184" s="38"/>
      <c r="M184" s="113"/>
      <c r="N184" s="113"/>
      <c r="O184" s="113"/>
      <c r="P184" s="116"/>
    </row>
    <row r="185" spans="1:16" x14ac:dyDescent="0.25">
      <c r="A185" s="37"/>
      <c r="B185" s="37"/>
      <c r="C185" s="35"/>
      <c r="D185" s="38"/>
      <c r="E185" s="35"/>
      <c r="F185" s="35"/>
      <c r="G185" s="35"/>
      <c r="H185" s="35"/>
      <c r="I185" s="38"/>
      <c r="J185" s="38"/>
      <c r="K185" s="128"/>
      <c r="L185" s="38"/>
      <c r="M185" s="113"/>
      <c r="N185" s="113"/>
      <c r="O185" s="113"/>
      <c r="P185" s="116"/>
    </row>
    <row r="186" spans="1:16" x14ac:dyDescent="0.25">
      <c r="A186" s="37"/>
      <c r="B186" s="37"/>
      <c r="C186" s="35"/>
      <c r="D186" s="38"/>
      <c r="E186" s="35"/>
      <c r="F186" s="35"/>
      <c r="G186" s="35"/>
      <c r="H186" s="35"/>
      <c r="I186" s="38"/>
      <c r="J186" s="38"/>
      <c r="K186" s="128"/>
      <c r="L186" s="38"/>
      <c r="M186" s="113"/>
      <c r="N186" s="113"/>
      <c r="O186" s="113"/>
      <c r="P186" s="116"/>
    </row>
    <row r="187" spans="1:16" x14ac:dyDescent="0.25">
      <c r="A187" s="37"/>
      <c r="B187" s="37"/>
      <c r="C187" s="35"/>
      <c r="D187" s="38"/>
      <c r="E187" s="35"/>
      <c r="F187" s="35"/>
      <c r="G187" s="35"/>
      <c r="H187" s="35"/>
      <c r="I187" s="38"/>
      <c r="J187" s="38"/>
      <c r="K187" s="128"/>
      <c r="L187" s="38"/>
      <c r="M187" s="113"/>
      <c r="N187" s="113"/>
      <c r="O187" s="113"/>
      <c r="P187" s="116"/>
    </row>
    <row r="188" spans="1:16" x14ac:dyDescent="0.25">
      <c r="A188" s="37"/>
      <c r="B188" s="37"/>
      <c r="C188" s="35"/>
      <c r="D188" s="38"/>
      <c r="E188" s="35"/>
      <c r="F188" s="35"/>
      <c r="G188" s="35"/>
      <c r="H188" s="35"/>
      <c r="I188" s="38"/>
      <c r="J188" s="38"/>
      <c r="K188" s="128"/>
      <c r="L188" s="38"/>
      <c r="M188" s="113"/>
      <c r="N188" s="113"/>
      <c r="O188" s="113"/>
      <c r="P188" s="116"/>
    </row>
    <row r="189" spans="1:16" x14ac:dyDescent="0.25">
      <c r="A189" s="37"/>
      <c r="B189" s="37"/>
      <c r="C189" s="35"/>
      <c r="D189" s="38"/>
      <c r="E189" s="35"/>
      <c r="F189" s="35"/>
      <c r="G189" s="35"/>
      <c r="H189" s="35"/>
      <c r="I189" s="38"/>
      <c r="J189" s="38"/>
      <c r="K189" s="128"/>
      <c r="L189" s="38"/>
      <c r="M189" s="113"/>
      <c r="N189" s="113"/>
      <c r="O189" s="113"/>
      <c r="P189" s="116"/>
    </row>
    <row r="190" spans="1:16" x14ac:dyDescent="0.25">
      <c r="A190" s="37"/>
      <c r="B190" s="37"/>
      <c r="C190" s="35"/>
      <c r="D190" s="38"/>
      <c r="E190" s="35"/>
      <c r="F190" s="35"/>
      <c r="G190" s="35"/>
      <c r="H190" s="35"/>
      <c r="I190" s="38"/>
      <c r="J190" s="38"/>
      <c r="K190" s="128"/>
      <c r="L190" s="38"/>
      <c r="M190" s="113"/>
      <c r="N190" s="113"/>
      <c r="O190" s="113"/>
      <c r="P190" s="116"/>
    </row>
    <row r="191" spans="1:16" x14ac:dyDescent="0.25">
      <c r="A191" s="37"/>
      <c r="B191" s="37"/>
      <c r="C191" s="35"/>
      <c r="D191" s="38"/>
      <c r="E191" s="35"/>
      <c r="F191" s="35"/>
      <c r="G191" s="35"/>
      <c r="H191" s="35"/>
      <c r="I191" s="38"/>
      <c r="J191" s="38"/>
      <c r="K191" s="128"/>
      <c r="L191" s="38"/>
      <c r="M191" s="113"/>
      <c r="N191" s="113"/>
      <c r="O191" s="113"/>
      <c r="P191" s="116"/>
    </row>
    <row r="192" spans="1:16" x14ac:dyDescent="0.25">
      <c r="A192" s="37"/>
      <c r="B192" s="37"/>
      <c r="C192" s="35"/>
      <c r="D192" s="38"/>
      <c r="E192" s="35"/>
      <c r="F192" s="35"/>
      <c r="G192" s="35"/>
      <c r="H192" s="35"/>
      <c r="I192" s="38"/>
      <c r="J192" s="38"/>
      <c r="K192" s="128"/>
      <c r="L192" s="38"/>
      <c r="M192" s="113"/>
      <c r="N192" s="113"/>
      <c r="O192" s="113"/>
      <c r="P192" s="116"/>
    </row>
    <row r="193" spans="1:16" x14ac:dyDescent="0.25">
      <c r="A193" s="37"/>
      <c r="B193" s="37"/>
      <c r="C193" s="35"/>
      <c r="D193" s="38"/>
      <c r="E193" s="35"/>
      <c r="F193" s="35"/>
      <c r="G193" s="35"/>
      <c r="H193" s="35"/>
      <c r="I193" s="38"/>
      <c r="J193" s="38"/>
      <c r="K193" s="128"/>
      <c r="L193" s="38"/>
      <c r="M193" s="113"/>
      <c r="N193" s="113"/>
      <c r="O193" s="113"/>
      <c r="P193" s="116"/>
    </row>
    <row r="194" spans="1:16" x14ac:dyDescent="0.25">
      <c r="A194" s="37"/>
      <c r="B194" s="37"/>
      <c r="C194" s="35"/>
      <c r="D194" s="38"/>
      <c r="E194" s="35"/>
      <c r="F194" s="35"/>
      <c r="G194" s="35"/>
      <c r="H194" s="35"/>
      <c r="I194" s="38"/>
      <c r="J194" s="38"/>
      <c r="K194" s="128"/>
      <c r="L194" s="38"/>
      <c r="M194" s="113"/>
      <c r="N194" s="113"/>
      <c r="O194" s="113"/>
      <c r="P194" s="116"/>
    </row>
    <row r="195" spans="1:16" x14ac:dyDescent="0.25">
      <c r="A195" s="37"/>
      <c r="B195" s="37"/>
      <c r="C195" s="35"/>
      <c r="D195" s="38"/>
      <c r="E195" s="35"/>
      <c r="F195" s="35"/>
      <c r="G195" s="35"/>
      <c r="H195" s="35"/>
      <c r="I195" s="38"/>
      <c r="J195" s="38"/>
      <c r="K195" s="128"/>
      <c r="L195" s="38"/>
      <c r="M195" s="113"/>
      <c r="N195" s="113"/>
      <c r="O195" s="113"/>
      <c r="P195" s="116"/>
    </row>
    <row r="196" spans="1:16" x14ac:dyDescent="0.25">
      <c r="A196" s="37"/>
      <c r="B196" s="37"/>
      <c r="C196" s="35"/>
      <c r="D196" s="38"/>
      <c r="E196" s="35"/>
      <c r="F196" s="35"/>
      <c r="G196" s="35"/>
      <c r="H196" s="35"/>
      <c r="I196" s="38"/>
      <c r="J196" s="38"/>
      <c r="K196" s="128"/>
      <c r="L196" s="38"/>
      <c r="M196" s="113"/>
      <c r="N196" s="113"/>
      <c r="O196" s="113"/>
      <c r="P196" s="116"/>
    </row>
    <row r="197" spans="1:16" x14ac:dyDescent="0.25">
      <c r="A197" s="37"/>
      <c r="B197" s="37"/>
      <c r="C197" s="35"/>
      <c r="D197" s="38"/>
      <c r="E197" s="35"/>
      <c r="F197" s="35"/>
      <c r="G197" s="35"/>
      <c r="H197" s="35"/>
      <c r="I197" s="38"/>
      <c r="J197" s="38"/>
      <c r="K197" s="128"/>
      <c r="L197" s="38"/>
      <c r="M197" s="113"/>
      <c r="N197" s="113"/>
      <c r="O197" s="113"/>
      <c r="P197" s="116"/>
    </row>
    <row r="198" spans="1:16" x14ac:dyDescent="0.25">
      <c r="A198" s="37"/>
      <c r="B198" s="37"/>
      <c r="C198" s="35"/>
      <c r="D198" s="38"/>
      <c r="E198" s="35"/>
      <c r="F198" s="35"/>
      <c r="G198" s="35"/>
      <c r="H198" s="35"/>
      <c r="I198" s="38"/>
      <c r="J198" s="38"/>
      <c r="K198" s="128"/>
      <c r="L198" s="38"/>
      <c r="M198" s="113"/>
      <c r="N198" s="113"/>
      <c r="O198" s="113"/>
      <c r="P198" s="116"/>
    </row>
    <row r="199" spans="1:16" x14ac:dyDescent="0.25">
      <c r="A199" s="37"/>
      <c r="B199" s="37"/>
      <c r="C199" s="35"/>
      <c r="D199" s="38"/>
      <c r="E199" s="35"/>
      <c r="F199" s="35"/>
      <c r="G199" s="35"/>
      <c r="H199" s="35"/>
      <c r="I199" s="38"/>
      <c r="J199" s="38"/>
      <c r="K199" s="128"/>
      <c r="L199" s="38"/>
      <c r="M199" s="113"/>
      <c r="N199" s="113"/>
      <c r="O199" s="113"/>
      <c r="P199" s="116"/>
    </row>
    <row r="200" spans="1:16" x14ac:dyDescent="0.25">
      <c r="A200" s="37"/>
      <c r="B200" s="37"/>
      <c r="C200" s="35"/>
      <c r="D200" s="38"/>
      <c r="E200" s="35"/>
      <c r="F200" s="35"/>
      <c r="G200" s="35"/>
      <c r="H200" s="35"/>
      <c r="I200" s="38"/>
      <c r="J200" s="38"/>
      <c r="K200" s="128"/>
      <c r="L200" s="38"/>
      <c r="M200" s="113"/>
      <c r="N200" s="113"/>
      <c r="O200" s="113"/>
      <c r="P200" s="116"/>
    </row>
    <row r="201" spans="1:16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129"/>
      <c r="L201" s="37"/>
      <c r="M201" s="114"/>
      <c r="N201" s="114"/>
      <c r="O201" s="114"/>
      <c r="P201" s="117"/>
    </row>
    <row r="202" spans="1:16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129"/>
      <c r="L202" s="37"/>
      <c r="M202" s="114"/>
      <c r="N202" s="114"/>
      <c r="O202" s="114"/>
      <c r="P202" s="117"/>
    </row>
    <row r="203" spans="1:16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129"/>
      <c r="L203" s="37"/>
      <c r="M203" s="114"/>
      <c r="N203" s="114"/>
      <c r="O203" s="114"/>
      <c r="P203" s="117"/>
    </row>
    <row r="204" spans="1:16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129"/>
      <c r="L204" s="37"/>
      <c r="M204" s="114"/>
      <c r="N204" s="114"/>
      <c r="O204" s="114"/>
      <c r="P204" s="117"/>
    </row>
    <row r="205" spans="1:16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129"/>
      <c r="L205" s="37"/>
      <c r="M205" s="114"/>
      <c r="N205" s="114"/>
      <c r="O205" s="114"/>
      <c r="P205" s="117"/>
    </row>
    <row r="206" spans="1:16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129"/>
      <c r="L206" s="37"/>
      <c r="M206" s="114"/>
      <c r="N206" s="114"/>
      <c r="O206" s="114"/>
      <c r="P206" s="117"/>
    </row>
    <row r="207" spans="1:16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129"/>
      <c r="L207" s="37"/>
      <c r="M207" s="114"/>
      <c r="N207" s="114"/>
      <c r="O207" s="114"/>
      <c r="P207" s="117"/>
    </row>
    <row r="208" spans="1:16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129"/>
      <c r="L208" s="37"/>
      <c r="M208" s="114"/>
      <c r="N208" s="114"/>
      <c r="O208" s="114"/>
      <c r="P208" s="117"/>
    </row>
    <row r="209" spans="1:16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129"/>
      <c r="L209" s="37"/>
      <c r="M209" s="114"/>
      <c r="N209" s="114"/>
      <c r="O209" s="114"/>
      <c r="P209" s="117"/>
    </row>
    <row r="210" spans="1:16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129"/>
      <c r="L210" s="37"/>
      <c r="M210" s="114"/>
      <c r="N210" s="114"/>
      <c r="O210" s="114"/>
      <c r="P210" s="117"/>
    </row>
    <row r="211" spans="1:16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129"/>
      <c r="L211" s="37"/>
      <c r="M211" s="114"/>
      <c r="N211" s="114"/>
      <c r="O211" s="114"/>
      <c r="P211" s="117"/>
    </row>
    <row r="212" spans="1:16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129"/>
      <c r="L212" s="37"/>
      <c r="M212" s="114"/>
      <c r="N212" s="114"/>
      <c r="O212" s="114"/>
      <c r="P212" s="117"/>
    </row>
    <row r="213" spans="1:16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129"/>
      <c r="L213" s="37"/>
      <c r="M213" s="114"/>
      <c r="N213" s="114"/>
      <c r="O213" s="114"/>
      <c r="P213" s="117"/>
    </row>
    <row r="214" spans="1:16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129"/>
      <c r="L214" s="37"/>
      <c r="M214" s="114"/>
      <c r="N214" s="114"/>
      <c r="O214" s="114"/>
      <c r="P214" s="117"/>
    </row>
    <row r="215" spans="1:16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129"/>
      <c r="L215" s="37"/>
      <c r="M215" s="114"/>
      <c r="N215" s="114"/>
      <c r="O215" s="114"/>
      <c r="P215" s="117"/>
    </row>
    <row r="216" spans="1:16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129"/>
      <c r="L216" s="37"/>
      <c r="M216" s="114"/>
      <c r="N216" s="114"/>
      <c r="O216" s="114"/>
      <c r="P216" s="117"/>
    </row>
    <row r="217" spans="1:16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129"/>
      <c r="L217" s="37"/>
      <c r="M217" s="114"/>
      <c r="N217" s="114"/>
      <c r="O217" s="114"/>
      <c r="P217" s="117"/>
    </row>
    <row r="218" spans="1:16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129"/>
      <c r="L218" s="37"/>
      <c r="M218" s="114"/>
      <c r="N218" s="114"/>
      <c r="O218" s="114"/>
      <c r="P218" s="117"/>
    </row>
    <row r="219" spans="1:16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129"/>
      <c r="L219" s="37"/>
      <c r="M219" s="114"/>
      <c r="N219" s="114"/>
      <c r="O219" s="114"/>
      <c r="P219" s="117"/>
    </row>
    <row r="220" spans="1:16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129"/>
      <c r="L220" s="37"/>
      <c r="M220" s="114"/>
      <c r="N220" s="114"/>
      <c r="O220" s="114"/>
      <c r="P220" s="117"/>
    </row>
    <row r="221" spans="1:16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129"/>
      <c r="L221" s="37"/>
      <c r="M221" s="114"/>
      <c r="N221" s="114"/>
      <c r="O221" s="114"/>
      <c r="P221" s="117"/>
    </row>
    <row r="222" spans="1:16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129"/>
      <c r="L222" s="37"/>
      <c r="M222" s="114"/>
      <c r="N222" s="114"/>
      <c r="O222" s="114"/>
      <c r="P222" s="117"/>
    </row>
    <row r="223" spans="1:16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129"/>
      <c r="L223" s="37"/>
      <c r="M223" s="114"/>
      <c r="N223" s="114"/>
      <c r="O223" s="114"/>
      <c r="P223" s="117"/>
    </row>
    <row r="224" spans="1:16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129"/>
      <c r="L224" s="37"/>
      <c r="M224" s="114"/>
      <c r="N224" s="114"/>
      <c r="O224" s="114"/>
      <c r="P224" s="117"/>
    </row>
    <row r="225" spans="1:16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129"/>
      <c r="L225" s="37"/>
      <c r="M225" s="114"/>
      <c r="N225" s="114"/>
      <c r="O225" s="114"/>
      <c r="P225" s="117"/>
    </row>
    <row r="226" spans="1:16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129"/>
      <c r="L226" s="37"/>
      <c r="M226" s="114"/>
      <c r="N226" s="114"/>
      <c r="O226" s="114"/>
      <c r="P226" s="117"/>
    </row>
    <row r="227" spans="1:16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129"/>
      <c r="L227" s="37"/>
      <c r="M227" s="114"/>
      <c r="N227" s="114"/>
      <c r="O227" s="114"/>
      <c r="P227" s="117"/>
    </row>
    <row r="228" spans="1:16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129"/>
      <c r="L228" s="37"/>
      <c r="M228" s="114"/>
      <c r="N228" s="114"/>
      <c r="O228" s="114"/>
      <c r="P228" s="117"/>
    </row>
    <row r="229" spans="1:16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129"/>
      <c r="L229" s="37"/>
      <c r="M229" s="114"/>
      <c r="N229" s="114"/>
      <c r="O229" s="114"/>
      <c r="P229" s="117"/>
    </row>
    <row r="230" spans="1:16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129"/>
      <c r="L230" s="37"/>
      <c r="M230" s="114"/>
      <c r="N230" s="114"/>
      <c r="O230" s="114"/>
      <c r="P230" s="117"/>
    </row>
    <row r="231" spans="1:16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129"/>
      <c r="L231" s="37"/>
      <c r="M231" s="114"/>
      <c r="N231" s="114"/>
      <c r="O231" s="114"/>
      <c r="P231" s="117"/>
    </row>
    <row r="232" spans="1:16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129"/>
      <c r="L232" s="37"/>
      <c r="M232" s="114"/>
      <c r="N232" s="114"/>
      <c r="O232" s="114"/>
      <c r="P232" s="117"/>
    </row>
    <row r="233" spans="1:16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129"/>
      <c r="L233" s="37"/>
      <c r="M233" s="114"/>
      <c r="N233" s="114"/>
      <c r="O233" s="114"/>
      <c r="P233" s="117"/>
    </row>
    <row r="234" spans="1:16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129"/>
      <c r="L234" s="37"/>
      <c r="M234" s="114"/>
      <c r="N234" s="114"/>
      <c r="O234" s="114"/>
      <c r="P234" s="117"/>
    </row>
    <row r="235" spans="1:16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129"/>
      <c r="L235" s="37"/>
      <c r="M235" s="114"/>
      <c r="N235" s="114"/>
      <c r="O235" s="114"/>
      <c r="P235" s="117"/>
    </row>
    <row r="236" spans="1:16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129"/>
      <c r="L236" s="37"/>
      <c r="M236" s="114"/>
      <c r="N236" s="114"/>
      <c r="O236" s="114"/>
      <c r="P236" s="117"/>
    </row>
    <row r="237" spans="1:16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129"/>
      <c r="L237" s="37"/>
      <c r="M237" s="114"/>
      <c r="N237" s="114"/>
      <c r="O237" s="114"/>
      <c r="P237" s="117"/>
    </row>
    <row r="238" spans="1:16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129"/>
      <c r="L238" s="37"/>
      <c r="M238" s="114"/>
      <c r="N238" s="114"/>
      <c r="O238" s="114"/>
      <c r="P238" s="117"/>
    </row>
    <row r="239" spans="1:16" x14ac:dyDescent="0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129"/>
      <c r="L239" s="37"/>
      <c r="M239" s="114"/>
      <c r="N239" s="114"/>
      <c r="O239" s="114"/>
      <c r="P239" s="117"/>
    </row>
    <row r="240" spans="1:16" x14ac:dyDescent="0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129"/>
      <c r="L240" s="37"/>
      <c r="M240" s="114"/>
      <c r="N240" s="114"/>
      <c r="O240" s="114"/>
      <c r="P240" s="117"/>
    </row>
    <row r="241" spans="1:16" x14ac:dyDescent="0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129"/>
      <c r="L241" s="37"/>
      <c r="M241" s="114"/>
      <c r="N241" s="114"/>
      <c r="O241" s="114"/>
      <c r="P241" s="117"/>
    </row>
    <row r="242" spans="1:16" x14ac:dyDescent="0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129"/>
      <c r="L242" s="37"/>
      <c r="M242" s="114"/>
      <c r="N242" s="114"/>
      <c r="O242" s="114"/>
      <c r="P242" s="117"/>
    </row>
    <row r="243" spans="1:16" x14ac:dyDescent="0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129"/>
      <c r="L243" s="37"/>
      <c r="M243" s="114"/>
      <c r="N243" s="114"/>
      <c r="O243" s="114"/>
      <c r="P243" s="117"/>
    </row>
    <row r="244" spans="1:16" x14ac:dyDescent="0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129"/>
      <c r="L244" s="37"/>
      <c r="M244" s="114"/>
      <c r="N244" s="114"/>
      <c r="O244" s="114"/>
      <c r="P244" s="117"/>
    </row>
    <row r="245" spans="1:16" x14ac:dyDescent="0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129"/>
      <c r="L245" s="37"/>
      <c r="M245" s="114"/>
      <c r="N245" s="114"/>
      <c r="O245" s="114"/>
      <c r="P245" s="117"/>
    </row>
    <row r="246" spans="1:16" x14ac:dyDescent="0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129"/>
      <c r="L246" s="37"/>
      <c r="M246" s="114"/>
      <c r="N246" s="114"/>
      <c r="O246" s="114"/>
      <c r="P246" s="117"/>
    </row>
    <row r="247" spans="1:16" x14ac:dyDescent="0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129"/>
      <c r="L247" s="37"/>
      <c r="M247" s="114"/>
      <c r="N247" s="114"/>
      <c r="O247" s="114"/>
      <c r="P247" s="117"/>
    </row>
    <row r="248" spans="1:16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129"/>
      <c r="L248" s="37"/>
      <c r="M248" s="114"/>
      <c r="N248" s="114"/>
      <c r="O248" s="114"/>
      <c r="P248" s="117"/>
    </row>
    <row r="249" spans="1:16" x14ac:dyDescent="0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129"/>
      <c r="L249" s="37"/>
      <c r="M249" s="114"/>
      <c r="N249" s="114"/>
      <c r="O249" s="114"/>
      <c r="P249" s="117"/>
    </row>
    <row r="250" spans="1:16" x14ac:dyDescent="0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129"/>
      <c r="L250" s="37"/>
      <c r="M250" s="114"/>
      <c r="N250" s="114"/>
      <c r="O250" s="114"/>
      <c r="P250" s="117"/>
    </row>
    <row r="251" spans="1:16" x14ac:dyDescent="0.25">
      <c r="A251" s="159"/>
      <c r="B251" s="37"/>
      <c r="C251" s="37"/>
      <c r="D251" s="37"/>
      <c r="E251" s="37"/>
      <c r="F251" s="37"/>
      <c r="G251" s="37"/>
      <c r="H251" s="37"/>
      <c r="I251" s="37"/>
      <c r="J251" s="37"/>
      <c r="K251" s="129"/>
      <c r="L251" s="37"/>
      <c r="M251" s="114"/>
      <c r="N251" s="114"/>
      <c r="O251" s="114"/>
      <c r="P251" s="117"/>
    </row>
    <row r="252" spans="1:16" x14ac:dyDescent="0.25">
      <c r="A252" s="159"/>
      <c r="B252" s="37"/>
      <c r="C252" s="37"/>
      <c r="D252" s="37"/>
      <c r="E252" s="37"/>
      <c r="F252" s="37"/>
      <c r="G252" s="37"/>
      <c r="H252" s="37"/>
      <c r="I252" s="37"/>
      <c r="J252" s="37"/>
      <c r="K252" s="129"/>
      <c r="L252" s="37"/>
      <c r="M252" s="114"/>
      <c r="N252" s="114"/>
      <c r="O252" s="114"/>
      <c r="P252" s="117"/>
    </row>
    <row r="253" spans="1:16" x14ac:dyDescent="0.25">
      <c r="A253" s="159"/>
      <c r="B253" s="37"/>
      <c r="C253" s="37"/>
      <c r="D253" s="37"/>
      <c r="E253" s="37"/>
      <c r="F253" s="37"/>
      <c r="G253" s="37"/>
      <c r="H253" s="37"/>
      <c r="I253" s="37"/>
      <c r="J253" s="37"/>
      <c r="K253" s="129"/>
      <c r="L253" s="37"/>
      <c r="M253" s="114"/>
      <c r="N253" s="114"/>
      <c r="O253" s="114"/>
      <c r="P253" s="117"/>
    </row>
    <row r="254" spans="1:16" x14ac:dyDescent="0.25">
      <c r="A254" s="159"/>
      <c r="B254" s="37"/>
      <c r="C254" s="37"/>
      <c r="D254" s="37"/>
      <c r="E254" s="37"/>
      <c r="F254" s="37"/>
      <c r="G254" s="37"/>
      <c r="H254" s="37"/>
      <c r="I254" s="37"/>
      <c r="J254" s="37"/>
      <c r="K254" s="129"/>
      <c r="L254" s="37"/>
      <c r="M254" s="114"/>
      <c r="N254" s="114"/>
      <c r="O254" s="114"/>
      <c r="P254" s="117"/>
    </row>
    <row r="255" spans="1:16" x14ac:dyDescent="0.25">
      <c r="A255" s="159"/>
      <c r="B255" s="37"/>
      <c r="C255" s="37"/>
      <c r="D255" s="37"/>
      <c r="E255" s="37"/>
      <c r="F255" s="37"/>
      <c r="G255" s="37"/>
      <c r="H255" s="37"/>
      <c r="I255" s="37"/>
      <c r="J255" s="37"/>
      <c r="K255" s="129"/>
      <c r="L255" s="37"/>
      <c r="M255" s="114"/>
      <c r="N255" s="114"/>
      <c r="O255" s="114"/>
      <c r="P255" s="117"/>
    </row>
    <row r="256" spans="1:16" x14ac:dyDescent="0.25">
      <c r="A256" s="159"/>
      <c r="B256" s="37"/>
      <c r="C256" s="37"/>
      <c r="D256" s="37"/>
      <c r="E256" s="37"/>
      <c r="F256" s="37"/>
      <c r="G256" s="37"/>
      <c r="H256" s="37"/>
      <c r="I256" s="37"/>
      <c r="J256" s="37"/>
      <c r="K256" s="129"/>
      <c r="L256" s="37"/>
      <c r="M256" s="114"/>
      <c r="N256" s="114"/>
      <c r="O256" s="114"/>
      <c r="P256" s="117"/>
    </row>
    <row r="257" spans="1:16" x14ac:dyDescent="0.25">
      <c r="A257" s="159"/>
      <c r="B257" s="37"/>
      <c r="C257" s="37"/>
      <c r="D257" s="37"/>
      <c r="E257" s="37"/>
      <c r="F257" s="37"/>
      <c r="G257" s="37"/>
      <c r="H257" s="37"/>
      <c r="I257" s="37"/>
      <c r="J257" s="37"/>
      <c r="K257" s="129"/>
      <c r="L257" s="37"/>
      <c r="M257" s="114"/>
      <c r="N257" s="114"/>
      <c r="O257" s="114"/>
      <c r="P257" s="117"/>
    </row>
    <row r="258" spans="1:16" x14ac:dyDescent="0.25">
      <c r="A258" s="159"/>
      <c r="B258" s="37"/>
      <c r="C258" s="37"/>
      <c r="D258" s="37"/>
      <c r="E258" s="37"/>
      <c r="F258" s="37"/>
      <c r="G258" s="37"/>
      <c r="H258" s="37"/>
      <c r="I258" s="37"/>
      <c r="J258" s="37"/>
      <c r="K258" s="129"/>
      <c r="L258" s="37"/>
      <c r="M258" s="114"/>
      <c r="N258" s="114"/>
      <c r="O258" s="114"/>
      <c r="P258" s="117"/>
    </row>
    <row r="259" spans="1:16" x14ac:dyDescent="0.25">
      <c r="A259" s="159"/>
      <c r="B259" s="37"/>
      <c r="C259" s="37"/>
      <c r="D259" s="37"/>
      <c r="E259" s="37"/>
      <c r="F259" s="37"/>
      <c r="G259" s="37"/>
      <c r="H259" s="37"/>
      <c r="I259" s="37"/>
      <c r="J259" s="37"/>
      <c r="K259" s="129"/>
      <c r="L259" s="37"/>
      <c r="M259" s="114"/>
      <c r="N259" s="114"/>
      <c r="O259" s="114"/>
      <c r="P259" s="117"/>
    </row>
    <row r="260" spans="1:16" x14ac:dyDescent="0.25">
      <c r="A260" s="159"/>
      <c r="B260" s="37"/>
      <c r="C260" s="37"/>
      <c r="D260" s="37"/>
      <c r="E260" s="37"/>
      <c r="F260" s="37"/>
      <c r="G260" s="37"/>
      <c r="H260" s="37"/>
      <c r="I260" s="37"/>
      <c r="J260" s="37"/>
      <c r="K260" s="129"/>
      <c r="L260" s="37"/>
      <c r="M260" s="114"/>
      <c r="N260" s="114"/>
      <c r="O260" s="114"/>
      <c r="P260" s="117"/>
    </row>
    <row r="261" spans="1:16" x14ac:dyDescent="0.25">
      <c r="A261" s="159"/>
      <c r="B261" s="37"/>
      <c r="C261" s="37"/>
      <c r="D261" s="37"/>
      <c r="E261" s="37"/>
      <c r="F261" s="37"/>
      <c r="G261" s="37"/>
      <c r="H261" s="37"/>
      <c r="I261" s="37"/>
      <c r="J261" s="37"/>
      <c r="K261" s="129"/>
      <c r="L261" s="37"/>
      <c r="M261" s="114"/>
      <c r="N261" s="114"/>
      <c r="O261" s="114"/>
      <c r="P261" s="117"/>
    </row>
    <row r="262" spans="1:16" x14ac:dyDescent="0.25">
      <c r="A262" s="159"/>
      <c r="B262" s="37"/>
      <c r="C262" s="37"/>
      <c r="D262" s="37"/>
      <c r="E262" s="37"/>
      <c r="F262" s="37"/>
      <c r="G262" s="37"/>
      <c r="H262" s="37"/>
      <c r="I262" s="37"/>
      <c r="J262" s="37"/>
      <c r="K262" s="129"/>
      <c r="L262" s="37"/>
      <c r="M262" s="114"/>
      <c r="N262" s="114"/>
      <c r="O262" s="114"/>
      <c r="P262" s="117"/>
    </row>
    <row r="263" spans="1:16" x14ac:dyDescent="0.25">
      <c r="A263" s="159"/>
      <c r="B263" s="37"/>
      <c r="C263" s="37"/>
      <c r="D263" s="37"/>
      <c r="E263" s="37"/>
      <c r="F263" s="37"/>
      <c r="G263" s="37"/>
      <c r="H263" s="37"/>
      <c r="I263" s="37"/>
      <c r="J263" s="37"/>
      <c r="K263" s="129"/>
      <c r="L263" s="37"/>
      <c r="M263" s="114"/>
      <c r="N263" s="114"/>
      <c r="O263" s="114"/>
      <c r="P263" s="117"/>
    </row>
    <row r="264" spans="1:16" x14ac:dyDescent="0.25">
      <c r="A264" s="159"/>
      <c r="B264" s="37"/>
      <c r="C264" s="37"/>
      <c r="D264" s="37"/>
      <c r="E264" s="37"/>
      <c r="F264" s="37"/>
      <c r="G264" s="37"/>
      <c r="H264" s="37"/>
      <c r="I264" s="37"/>
      <c r="J264" s="37"/>
      <c r="K264" s="129"/>
      <c r="L264" s="37"/>
      <c r="M264" s="114"/>
      <c r="N264" s="114"/>
      <c r="O264" s="114"/>
      <c r="P264" s="117"/>
    </row>
    <row r="265" spans="1:16" x14ac:dyDescent="0.25">
      <c r="A265" s="159"/>
      <c r="B265" s="37"/>
      <c r="C265" s="37"/>
      <c r="D265" s="37"/>
      <c r="E265" s="37"/>
      <c r="F265" s="37"/>
      <c r="G265" s="37"/>
      <c r="H265" s="37"/>
      <c r="I265" s="37"/>
      <c r="J265" s="37"/>
      <c r="K265" s="129"/>
      <c r="L265" s="37"/>
      <c r="M265" s="114"/>
      <c r="N265" s="114"/>
      <c r="O265" s="114"/>
      <c r="P265" s="117"/>
    </row>
    <row r="266" spans="1:16" x14ac:dyDescent="0.25">
      <c r="A266" s="159"/>
      <c r="B266" s="37"/>
      <c r="C266" s="37"/>
      <c r="D266" s="37"/>
      <c r="E266" s="37"/>
      <c r="F266" s="37"/>
      <c r="G266" s="37"/>
      <c r="H266" s="37"/>
      <c r="I266" s="37"/>
      <c r="J266" s="37"/>
      <c r="K266" s="129"/>
      <c r="L266" s="37"/>
      <c r="M266" s="114"/>
      <c r="N266" s="114"/>
      <c r="O266" s="114"/>
      <c r="P266" s="117"/>
    </row>
    <row r="267" spans="1:16" x14ac:dyDescent="0.25">
      <c r="A267" s="159"/>
      <c r="B267" s="37"/>
      <c r="C267" s="37"/>
      <c r="D267" s="37"/>
      <c r="E267" s="37"/>
      <c r="F267" s="37"/>
      <c r="G267" s="37"/>
      <c r="H267" s="37"/>
      <c r="I267" s="37"/>
      <c r="J267" s="37"/>
      <c r="K267" s="129"/>
      <c r="L267" s="37"/>
      <c r="M267" s="114"/>
      <c r="N267" s="114"/>
      <c r="O267" s="114"/>
      <c r="P267" s="117"/>
    </row>
    <row r="268" spans="1:16" x14ac:dyDescent="0.25">
      <c r="A268" s="159"/>
      <c r="B268" s="37"/>
      <c r="C268" s="37"/>
      <c r="D268" s="37"/>
      <c r="E268" s="37"/>
      <c r="F268" s="37"/>
      <c r="G268" s="37"/>
      <c r="H268" s="37"/>
      <c r="I268" s="37"/>
      <c r="J268" s="37"/>
      <c r="K268" s="129"/>
      <c r="L268" s="37"/>
      <c r="M268" s="114"/>
      <c r="N268" s="114"/>
      <c r="O268" s="114"/>
      <c r="P268" s="117"/>
    </row>
    <row r="269" spans="1:16" x14ac:dyDescent="0.25">
      <c r="A269" s="159"/>
      <c r="B269" s="37"/>
      <c r="C269" s="37"/>
      <c r="D269" s="37"/>
      <c r="E269" s="37"/>
      <c r="F269" s="37"/>
      <c r="G269" s="37"/>
      <c r="H269" s="37"/>
      <c r="I269" s="37"/>
      <c r="J269" s="37"/>
      <c r="K269" s="129"/>
      <c r="L269" s="37"/>
      <c r="M269" s="114"/>
      <c r="N269" s="114"/>
      <c r="O269" s="114"/>
      <c r="P269" s="117"/>
    </row>
    <row r="270" spans="1:16" x14ac:dyDescent="0.25">
      <c r="A270" s="159"/>
      <c r="B270" s="37"/>
      <c r="C270" s="37"/>
      <c r="D270" s="37"/>
      <c r="E270" s="37"/>
      <c r="F270" s="37"/>
      <c r="G270" s="37"/>
      <c r="H270" s="37"/>
      <c r="I270" s="37"/>
      <c r="J270" s="37"/>
      <c r="K270" s="129"/>
      <c r="L270" s="37"/>
      <c r="M270" s="114"/>
      <c r="N270" s="114"/>
      <c r="O270" s="114"/>
      <c r="P270" s="117"/>
    </row>
    <row r="271" spans="1:16" x14ac:dyDescent="0.25">
      <c r="A271" s="159"/>
      <c r="B271" s="37"/>
      <c r="C271" s="37"/>
      <c r="D271" s="37"/>
      <c r="E271" s="37"/>
      <c r="F271" s="37"/>
      <c r="G271" s="37"/>
      <c r="H271" s="37"/>
      <c r="I271" s="37"/>
      <c r="J271" s="37"/>
      <c r="K271" s="129"/>
      <c r="L271" s="37"/>
      <c r="M271" s="114"/>
      <c r="N271" s="114"/>
      <c r="O271" s="114"/>
      <c r="P271" s="117"/>
    </row>
    <row r="272" spans="1:16" x14ac:dyDescent="0.25">
      <c r="A272" s="159"/>
      <c r="B272" s="37"/>
      <c r="C272" s="37"/>
      <c r="D272" s="37"/>
      <c r="E272" s="37"/>
      <c r="F272" s="37"/>
      <c r="G272" s="37"/>
      <c r="H272" s="37"/>
      <c r="I272" s="37"/>
      <c r="J272" s="37"/>
      <c r="K272" s="129"/>
      <c r="L272" s="37"/>
      <c r="M272" s="114"/>
      <c r="N272" s="114"/>
      <c r="O272" s="114"/>
      <c r="P272" s="117"/>
    </row>
    <row r="273" spans="1:16" x14ac:dyDescent="0.25">
      <c r="A273" s="159"/>
      <c r="B273" s="37"/>
      <c r="C273" s="37"/>
      <c r="D273" s="37"/>
      <c r="E273" s="37"/>
      <c r="F273" s="37"/>
      <c r="G273" s="37"/>
      <c r="H273" s="37"/>
      <c r="I273" s="37"/>
      <c r="J273" s="37"/>
      <c r="K273" s="129"/>
      <c r="L273" s="37"/>
      <c r="M273" s="114"/>
      <c r="N273" s="114"/>
      <c r="O273" s="114"/>
      <c r="P273" s="117"/>
    </row>
    <row r="274" spans="1:16" x14ac:dyDescent="0.25">
      <c r="A274" s="159"/>
      <c r="B274" s="37"/>
      <c r="C274" s="37"/>
      <c r="D274" s="37"/>
      <c r="E274" s="37"/>
      <c r="F274" s="37"/>
      <c r="G274" s="37"/>
      <c r="H274" s="37"/>
      <c r="I274" s="37"/>
      <c r="J274" s="37"/>
      <c r="K274" s="129"/>
      <c r="L274" s="37"/>
      <c r="M274" s="114"/>
      <c r="N274" s="114"/>
      <c r="O274" s="114"/>
      <c r="P274" s="117"/>
    </row>
    <row r="275" spans="1:16" x14ac:dyDescent="0.25">
      <c r="A275" s="159"/>
      <c r="B275" s="37"/>
      <c r="C275" s="37"/>
      <c r="D275" s="37"/>
      <c r="E275" s="37"/>
      <c r="F275" s="37"/>
      <c r="G275" s="37"/>
      <c r="H275" s="37"/>
      <c r="I275" s="37"/>
      <c r="J275" s="37"/>
      <c r="K275" s="129"/>
      <c r="L275" s="37"/>
      <c r="M275" s="114"/>
      <c r="N275" s="114"/>
      <c r="O275" s="114"/>
      <c r="P275" s="117"/>
    </row>
    <row r="276" spans="1:16" x14ac:dyDescent="0.25">
      <c r="A276" s="159"/>
      <c r="B276" s="37"/>
      <c r="C276" s="37"/>
      <c r="D276" s="37"/>
      <c r="E276" s="37"/>
      <c r="F276" s="37"/>
      <c r="G276" s="37"/>
      <c r="H276" s="37"/>
      <c r="I276" s="37"/>
      <c r="J276" s="37"/>
      <c r="K276" s="129"/>
      <c r="L276" s="37"/>
      <c r="M276" s="114"/>
      <c r="N276" s="114"/>
      <c r="O276" s="114"/>
      <c r="P276" s="117"/>
    </row>
    <row r="277" spans="1:16" x14ac:dyDescent="0.25">
      <c r="A277" s="156"/>
      <c r="B277" s="35"/>
      <c r="C277" s="37"/>
      <c r="D277" s="37"/>
      <c r="E277" s="37"/>
      <c r="F277" s="37"/>
      <c r="G277" s="37"/>
      <c r="H277" s="37"/>
      <c r="I277" s="37"/>
      <c r="J277" s="37"/>
      <c r="K277" s="129"/>
      <c r="L277" s="37"/>
      <c r="M277" s="114"/>
      <c r="N277" s="114"/>
      <c r="O277" s="114"/>
      <c r="P277" s="117"/>
    </row>
    <row r="278" spans="1:16" x14ac:dyDescent="0.25">
      <c r="A278" s="156"/>
      <c r="B278" s="35"/>
      <c r="C278" s="37"/>
      <c r="D278" s="37"/>
      <c r="E278" s="37"/>
      <c r="F278" s="37"/>
      <c r="G278" s="37"/>
      <c r="H278" s="37"/>
      <c r="I278" s="37"/>
      <c r="J278" s="37"/>
      <c r="K278" s="129"/>
      <c r="L278" s="37"/>
      <c r="M278" s="114"/>
      <c r="N278" s="114"/>
      <c r="O278" s="114"/>
      <c r="P278" s="117"/>
    </row>
    <row r="279" spans="1:16" x14ac:dyDescent="0.25">
      <c r="A279" s="159"/>
      <c r="B279" s="37"/>
      <c r="C279" s="37"/>
      <c r="D279" s="37"/>
      <c r="E279" s="37"/>
      <c r="F279" s="37"/>
      <c r="G279" s="37"/>
      <c r="H279" s="37"/>
      <c r="I279" s="37"/>
      <c r="J279" s="37"/>
      <c r="K279" s="129"/>
      <c r="L279" s="37"/>
      <c r="M279" s="114"/>
      <c r="N279" s="114"/>
      <c r="O279" s="114"/>
      <c r="P279" s="117"/>
    </row>
    <row r="280" spans="1:16" x14ac:dyDescent="0.25">
      <c r="A280" s="159"/>
      <c r="B280" s="37"/>
      <c r="C280" s="37"/>
      <c r="D280" s="37"/>
      <c r="E280" s="37"/>
      <c r="F280" s="37"/>
      <c r="G280" s="37"/>
      <c r="H280" s="37"/>
      <c r="I280" s="37"/>
      <c r="J280" s="37"/>
      <c r="K280" s="129"/>
      <c r="L280" s="37"/>
      <c r="M280" s="114"/>
      <c r="N280" s="114"/>
      <c r="O280" s="114"/>
      <c r="P280" s="117"/>
    </row>
    <row r="281" spans="1:16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129"/>
      <c r="L281" s="37"/>
      <c r="M281" s="114"/>
      <c r="N281" s="114"/>
      <c r="O281" s="114"/>
      <c r="P281" s="117"/>
    </row>
    <row r="282" spans="1:16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129"/>
      <c r="L282" s="37"/>
      <c r="M282" s="114"/>
      <c r="N282" s="114"/>
      <c r="O282" s="114"/>
      <c r="P282" s="117"/>
    </row>
    <row r="283" spans="1:16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129"/>
      <c r="L283" s="37"/>
      <c r="M283" s="114"/>
      <c r="N283" s="114"/>
      <c r="O283" s="114"/>
      <c r="P283" s="117"/>
    </row>
    <row r="284" spans="1:16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129"/>
      <c r="L284" s="37"/>
      <c r="M284" s="114"/>
      <c r="N284" s="114"/>
      <c r="O284" s="114"/>
      <c r="P284" s="117"/>
    </row>
    <row r="285" spans="1:16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129"/>
      <c r="L285" s="37"/>
      <c r="M285" s="114"/>
      <c r="N285" s="114"/>
      <c r="O285" s="114"/>
      <c r="P285" s="117"/>
    </row>
    <row r="286" spans="1:16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129"/>
      <c r="L286" s="37"/>
      <c r="M286" s="114"/>
      <c r="N286" s="114"/>
      <c r="O286" s="114"/>
      <c r="P286" s="117"/>
    </row>
    <row r="287" spans="1:16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129"/>
      <c r="L287" s="37"/>
      <c r="M287" s="114"/>
      <c r="N287" s="114"/>
      <c r="O287" s="114"/>
      <c r="P287" s="117"/>
    </row>
    <row r="288" spans="1:16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129"/>
      <c r="L288" s="37"/>
      <c r="M288" s="114"/>
      <c r="N288" s="114"/>
      <c r="O288" s="114"/>
      <c r="P288" s="117"/>
    </row>
    <row r="289" spans="1:16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129"/>
      <c r="L289" s="37"/>
      <c r="M289" s="114"/>
      <c r="N289" s="114"/>
      <c r="O289" s="114"/>
      <c r="P289" s="117"/>
    </row>
    <row r="290" spans="1:16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129"/>
      <c r="L290" s="37"/>
      <c r="M290" s="114"/>
      <c r="N290" s="114"/>
      <c r="O290" s="114"/>
      <c r="P290" s="117"/>
    </row>
    <row r="291" spans="1:16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129"/>
      <c r="L291" s="37"/>
      <c r="M291" s="114"/>
      <c r="N291" s="114"/>
      <c r="O291" s="114"/>
      <c r="P291" s="117"/>
    </row>
    <row r="292" spans="1:16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129"/>
      <c r="L292" s="37"/>
      <c r="M292" s="114"/>
      <c r="N292" s="114"/>
      <c r="O292" s="114"/>
      <c r="P292" s="117"/>
    </row>
    <row r="293" spans="1:16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129"/>
      <c r="L293" s="37"/>
      <c r="M293" s="114"/>
      <c r="N293" s="114"/>
      <c r="O293" s="114"/>
      <c r="P293" s="117"/>
    </row>
    <row r="294" spans="1:16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129"/>
      <c r="L294" s="37"/>
      <c r="M294" s="114"/>
      <c r="N294" s="114"/>
      <c r="O294" s="114"/>
      <c r="P294" s="117"/>
    </row>
    <row r="295" spans="1:16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129"/>
      <c r="L295" s="37"/>
      <c r="M295" s="114"/>
      <c r="N295" s="114"/>
      <c r="O295" s="114"/>
      <c r="P295" s="117"/>
    </row>
    <row r="296" spans="1:16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129"/>
      <c r="L296" s="37"/>
      <c r="M296" s="114"/>
      <c r="N296" s="114"/>
      <c r="O296" s="114"/>
      <c r="P296" s="117"/>
    </row>
    <row r="297" spans="1:16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129"/>
      <c r="L297" s="37"/>
      <c r="M297" s="114"/>
      <c r="N297" s="114"/>
      <c r="O297" s="114"/>
      <c r="P297" s="117"/>
    </row>
    <row r="298" spans="1:16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129"/>
      <c r="L298" s="37"/>
      <c r="M298" s="114"/>
      <c r="N298" s="114"/>
      <c r="O298" s="114"/>
      <c r="P298" s="117"/>
    </row>
    <row r="299" spans="1:16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129"/>
      <c r="L299" s="37"/>
      <c r="M299" s="114"/>
      <c r="N299" s="114"/>
      <c r="O299" s="114"/>
      <c r="P299" s="117"/>
    </row>
    <row r="300" spans="1:16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129"/>
      <c r="L300" s="37"/>
      <c r="M300" s="114"/>
      <c r="N300" s="114"/>
      <c r="O300" s="114"/>
      <c r="P300" s="117"/>
    </row>
    <row r="301" spans="1:16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129"/>
      <c r="L301" s="37"/>
      <c r="M301" s="114"/>
      <c r="N301" s="114"/>
      <c r="O301" s="114"/>
      <c r="P301" s="117"/>
    </row>
    <row r="302" spans="1:16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129"/>
      <c r="L302" s="37"/>
      <c r="M302" s="114"/>
      <c r="N302" s="114"/>
      <c r="O302" s="114"/>
      <c r="P302" s="117"/>
    </row>
    <row r="303" spans="1:16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129"/>
      <c r="L303" s="37"/>
      <c r="M303" s="114"/>
      <c r="N303" s="114"/>
      <c r="O303" s="114"/>
      <c r="P303" s="117"/>
    </row>
    <row r="304" spans="1:16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129"/>
      <c r="L304" s="37"/>
      <c r="M304" s="114"/>
      <c r="N304" s="114"/>
      <c r="O304" s="114"/>
      <c r="P304" s="117"/>
    </row>
    <row r="305" spans="1:16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129"/>
      <c r="L305" s="37"/>
      <c r="M305" s="114"/>
      <c r="N305" s="114"/>
      <c r="O305" s="114"/>
      <c r="P305" s="117"/>
    </row>
    <row r="306" spans="1:16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129"/>
      <c r="L306" s="37"/>
      <c r="M306" s="114"/>
      <c r="N306" s="114"/>
      <c r="O306" s="114"/>
      <c r="P306" s="117"/>
    </row>
    <row r="307" spans="1:16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129"/>
      <c r="L307" s="37"/>
      <c r="M307" s="114"/>
      <c r="N307" s="114"/>
      <c r="O307" s="114"/>
      <c r="P307" s="117"/>
    </row>
    <row r="308" spans="1:16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129"/>
      <c r="L308" s="37"/>
      <c r="M308" s="114"/>
      <c r="N308" s="114"/>
      <c r="O308" s="114"/>
      <c r="P308" s="117"/>
    </row>
    <row r="309" spans="1:16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129"/>
      <c r="L309" s="37"/>
      <c r="M309" s="114"/>
      <c r="N309" s="114"/>
      <c r="O309" s="114"/>
      <c r="P309" s="117"/>
    </row>
    <row r="310" spans="1:16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129"/>
      <c r="L310" s="37"/>
      <c r="M310" s="114"/>
      <c r="N310" s="114"/>
      <c r="O310" s="114"/>
      <c r="P310" s="117"/>
    </row>
    <row r="311" spans="1:16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129"/>
      <c r="L311" s="37"/>
      <c r="M311" s="114"/>
      <c r="N311" s="114"/>
      <c r="O311" s="114"/>
      <c r="P311" s="117"/>
    </row>
    <row r="312" spans="1:16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129"/>
      <c r="L312" s="37"/>
      <c r="M312" s="114"/>
      <c r="N312" s="114"/>
      <c r="O312" s="114"/>
      <c r="P312" s="117"/>
    </row>
    <row r="313" spans="1:16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129"/>
      <c r="L313" s="37"/>
      <c r="M313" s="114"/>
      <c r="N313" s="114"/>
      <c r="O313" s="114"/>
      <c r="P313" s="117"/>
    </row>
    <row r="314" spans="1:16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129"/>
      <c r="L314" s="37"/>
      <c r="M314" s="114"/>
      <c r="N314" s="114"/>
      <c r="O314" s="114"/>
      <c r="P314" s="117"/>
    </row>
    <row r="315" spans="1:16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129"/>
      <c r="L315" s="37"/>
      <c r="M315" s="114"/>
      <c r="N315" s="114"/>
      <c r="O315" s="114"/>
      <c r="P315" s="117"/>
    </row>
    <row r="316" spans="1:16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129"/>
      <c r="L316" s="37"/>
      <c r="M316" s="114"/>
      <c r="N316" s="114"/>
      <c r="O316" s="114"/>
      <c r="P316" s="117"/>
    </row>
    <row r="317" spans="1:16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129"/>
      <c r="L317" s="37"/>
      <c r="M317" s="114"/>
      <c r="N317" s="114"/>
      <c r="O317" s="114"/>
      <c r="P317" s="117"/>
    </row>
    <row r="318" spans="1:16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129"/>
      <c r="L318" s="37"/>
      <c r="M318" s="114"/>
      <c r="N318" s="114"/>
      <c r="O318" s="114"/>
      <c r="P318" s="117"/>
    </row>
    <row r="319" spans="1:16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129"/>
      <c r="L319" s="37"/>
      <c r="M319" s="114"/>
      <c r="N319" s="114"/>
      <c r="O319" s="114"/>
      <c r="P319" s="117"/>
    </row>
    <row r="320" spans="1:16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129"/>
      <c r="L320" s="37"/>
      <c r="M320" s="114"/>
      <c r="N320" s="114"/>
      <c r="O320" s="114"/>
      <c r="P320" s="117"/>
    </row>
    <row r="321" spans="1:16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129"/>
      <c r="L321" s="37"/>
      <c r="M321" s="114"/>
      <c r="N321" s="114"/>
      <c r="O321" s="114"/>
      <c r="P321" s="117"/>
    </row>
    <row r="322" spans="1:16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129"/>
      <c r="L322" s="37"/>
      <c r="M322" s="114"/>
      <c r="N322" s="114"/>
      <c r="O322" s="114"/>
      <c r="P322" s="117"/>
    </row>
    <row r="323" spans="1:16" x14ac:dyDescent="0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129"/>
      <c r="L323" s="37"/>
      <c r="M323" s="114"/>
      <c r="N323" s="114"/>
      <c r="O323" s="114"/>
      <c r="P323" s="117"/>
    </row>
    <row r="324" spans="1:16" x14ac:dyDescent="0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129"/>
      <c r="L324" s="37"/>
      <c r="M324" s="114"/>
      <c r="N324" s="114"/>
      <c r="O324" s="114"/>
      <c r="P324" s="117"/>
    </row>
    <row r="325" spans="1:16" x14ac:dyDescent="0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129"/>
      <c r="L325" s="37"/>
      <c r="M325" s="114"/>
      <c r="N325" s="114"/>
      <c r="O325" s="114"/>
      <c r="P325" s="117"/>
    </row>
    <row r="326" spans="1:16" x14ac:dyDescent="0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129"/>
      <c r="L326" s="37"/>
      <c r="M326" s="114"/>
      <c r="N326" s="114"/>
      <c r="O326" s="114"/>
      <c r="P326" s="117"/>
    </row>
    <row r="327" spans="1:16" x14ac:dyDescent="0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129"/>
      <c r="L327" s="37"/>
      <c r="M327" s="114"/>
      <c r="N327" s="114"/>
      <c r="O327" s="114"/>
      <c r="P327" s="117"/>
    </row>
    <row r="328" spans="1:16" x14ac:dyDescent="0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129"/>
      <c r="L328" s="37"/>
      <c r="M328" s="114"/>
      <c r="N328" s="114"/>
      <c r="O328" s="114"/>
      <c r="P328" s="117"/>
    </row>
    <row r="329" spans="1:16" x14ac:dyDescent="0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129"/>
      <c r="L329" s="37"/>
      <c r="M329" s="114"/>
      <c r="N329" s="114"/>
      <c r="O329" s="114"/>
      <c r="P329" s="117"/>
    </row>
    <row r="330" spans="1:16" x14ac:dyDescent="0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129"/>
      <c r="L330" s="37"/>
      <c r="M330" s="114"/>
      <c r="N330" s="114"/>
      <c r="O330" s="114"/>
      <c r="P330" s="117"/>
    </row>
    <row r="331" spans="1:16" x14ac:dyDescent="0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129"/>
      <c r="L331" s="37"/>
      <c r="M331" s="114"/>
      <c r="N331" s="114"/>
      <c r="O331" s="114"/>
      <c r="P331" s="117"/>
    </row>
    <row r="332" spans="1:16" x14ac:dyDescent="0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129"/>
      <c r="L332" s="37"/>
      <c r="M332" s="114"/>
      <c r="N332" s="114"/>
      <c r="O332" s="114"/>
      <c r="P332" s="117"/>
    </row>
    <row r="333" spans="1:16" x14ac:dyDescent="0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129"/>
      <c r="L333" s="37"/>
      <c r="M333" s="114"/>
      <c r="N333" s="114"/>
      <c r="O333" s="114"/>
      <c r="P333" s="117"/>
    </row>
    <row r="334" spans="1:16" x14ac:dyDescent="0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129"/>
      <c r="L334" s="37"/>
      <c r="M334" s="114"/>
      <c r="N334" s="114"/>
      <c r="O334" s="114"/>
      <c r="P334" s="117"/>
    </row>
    <row r="335" spans="1:16" x14ac:dyDescent="0.25">
      <c r="A335" s="156"/>
      <c r="B335" s="35"/>
      <c r="C335" s="37"/>
      <c r="D335" s="37"/>
      <c r="E335" s="37"/>
      <c r="F335" s="37"/>
      <c r="G335" s="37"/>
      <c r="H335" s="37"/>
      <c r="I335" s="37"/>
      <c r="J335" s="37"/>
      <c r="K335" s="129"/>
      <c r="L335" s="37"/>
      <c r="M335" s="114"/>
      <c r="N335" s="114"/>
      <c r="O335" s="114"/>
      <c r="P335" s="117"/>
    </row>
    <row r="336" spans="1:16" x14ac:dyDescent="0.25">
      <c r="A336" s="156"/>
      <c r="B336" s="35"/>
      <c r="C336" s="37"/>
      <c r="D336" s="37"/>
      <c r="E336" s="37"/>
      <c r="F336" s="37"/>
      <c r="G336" s="37"/>
      <c r="H336" s="37"/>
      <c r="I336" s="37"/>
      <c r="J336" s="37"/>
      <c r="K336" s="129"/>
      <c r="L336" s="37"/>
      <c r="M336" s="114"/>
      <c r="N336" s="114"/>
      <c r="O336" s="114"/>
      <c r="P336" s="117"/>
    </row>
    <row r="337" spans="1:16" x14ac:dyDescent="0.25">
      <c r="A337" s="156"/>
      <c r="B337" s="35"/>
      <c r="C337" s="37"/>
      <c r="D337" s="37"/>
      <c r="E337" s="37"/>
      <c r="F337" s="37"/>
      <c r="G337" s="37"/>
      <c r="H337" s="37"/>
      <c r="I337" s="37"/>
      <c r="J337" s="37"/>
      <c r="K337" s="129"/>
      <c r="L337" s="37"/>
      <c r="M337" s="114"/>
      <c r="N337" s="114"/>
      <c r="O337" s="114"/>
      <c r="P337" s="117"/>
    </row>
    <row r="338" spans="1:16" x14ac:dyDescent="0.25">
      <c r="A338" s="156"/>
      <c r="B338" s="35"/>
      <c r="C338" s="37"/>
      <c r="D338" s="37"/>
      <c r="E338" s="37"/>
      <c r="F338" s="37"/>
      <c r="G338" s="37"/>
      <c r="H338" s="37"/>
      <c r="I338" s="37"/>
      <c r="J338" s="37"/>
      <c r="K338" s="129"/>
      <c r="L338" s="37"/>
      <c r="M338" s="114"/>
      <c r="N338" s="114"/>
      <c r="O338" s="114"/>
      <c r="P338" s="117"/>
    </row>
    <row r="339" spans="1:16" x14ac:dyDescent="0.25">
      <c r="A339" s="156"/>
      <c r="B339" s="35"/>
      <c r="C339" s="37"/>
      <c r="D339" s="37"/>
      <c r="E339" s="37"/>
      <c r="F339" s="37"/>
      <c r="G339" s="37"/>
      <c r="H339" s="37"/>
      <c r="I339" s="37"/>
      <c r="J339" s="37"/>
      <c r="K339" s="129"/>
      <c r="L339" s="37"/>
      <c r="M339" s="114"/>
      <c r="N339" s="114"/>
      <c r="O339" s="114"/>
      <c r="P339" s="117"/>
    </row>
    <row r="340" spans="1:16" x14ac:dyDescent="0.25">
      <c r="A340" s="156"/>
      <c r="B340" s="35"/>
      <c r="C340" s="37"/>
      <c r="D340" s="37"/>
      <c r="E340" s="37"/>
      <c r="F340" s="37"/>
      <c r="G340" s="37"/>
      <c r="H340" s="37"/>
      <c r="I340" s="37"/>
      <c r="J340" s="37"/>
      <c r="K340" s="129"/>
      <c r="L340" s="37"/>
      <c r="M340" s="114"/>
      <c r="N340" s="114"/>
      <c r="O340" s="114"/>
      <c r="P340" s="117"/>
    </row>
    <row r="341" spans="1:16" x14ac:dyDescent="0.25">
      <c r="A341" s="156"/>
      <c r="B341" s="35"/>
      <c r="C341" s="37"/>
      <c r="D341" s="37"/>
      <c r="E341" s="37"/>
      <c r="F341" s="37"/>
      <c r="G341" s="37"/>
      <c r="H341" s="37"/>
      <c r="I341" s="37"/>
      <c r="J341" s="37"/>
      <c r="K341" s="129"/>
      <c r="L341" s="37"/>
      <c r="M341" s="114"/>
      <c r="N341" s="114"/>
      <c r="O341" s="114"/>
      <c r="P341" s="117"/>
    </row>
    <row r="342" spans="1:16" x14ac:dyDescent="0.25">
      <c r="A342" s="156"/>
      <c r="B342" s="35"/>
      <c r="C342" s="37"/>
      <c r="D342" s="37"/>
      <c r="E342" s="37"/>
      <c r="F342" s="37"/>
      <c r="G342" s="37"/>
      <c r="H342" s="37"/>
      <c r="I342" s="37"/>
      <c r="J342" s="37"/>
      <c r="K342" s="129"/>
      <c r="L342" s="37"/>
      <c r="M342" s="114"/>
      <c r="N342" s="114"/>
      <c r="O342" s="114"/>
      <c r="P342" s="117"/>
    </row>
    <row r="343" spans="1:16" x14ac:dyDescent="0.25">
      <c r="A343" s="156"/>
      <c r="B343" s="35"/>
      <c r="C343" s="37"/>
      <c r="D343" s="37"/>
      <c r="E343" s="37"/>
      <c r="F343" s="37"/>
      <c r="G343" s="37"/>
      <c r="H343" s="37"/>
      <c r="I343" s="37"/>
      <c r="J343" s="37"/>
      <c r="K343" s="129"/>
      <c r="L343" s="37"/>
      <c r="M343" s="114"/>
      <c r="N343" s="114"/>
      <c r="O343" s="114"/>
      <c r="P343" s="117"/>
    </row>
    <row r="344" spans="1:16" x14ac:dyDescent="0.25">
      <c r="A344" s="156"/>
      <c r="B344" s="35"/>
      <c r="C344" s="37"/>
      <c r="D344" s="37"/>
      <c r="E344" s="37"/>
      <c r="F344" s="37"/>
      <c r="G344" s="37"/>
      <c r="H344" s="37"/>
      <c r="I344" s="37"/>
      <c r="J344" s="37"/>
      <c r="K344" s="129"/>
      <c r="L344" s="37"/>
      <c r="M344" s="114"/>
      <c r="N344" s="114"/>
      <c r="O344" s="114"/>
      <c r="P344" s="117"/>
    </row>
    <row r="345" spans="1:16" x14ac:dyDescent="0.25">
      <c r="A345" s="156"/>
      <c r="B345" s="35"/>
      <c r="C345" s="37"/>
      <c r="D345" s="37"/>
      <c r="E345" s="37"/>
      <c r="F345" s="37"/>
      <c r="G345" s="37"/>
      <c r="H345" s="37"/>
      <c r="I345" s="37"/>
      <c r="J345" s="37"/>
      <c r="K345" s="129"/>
      <c r="L345" s="37"/>
      <c r="M345" s="114"/>
      <c r="N345" s="114"/>
      <c r="O345" s="114"/>
      <c r="P345" s="117"/>
    </row>
    <row r="346" spans="1:16" x14ac:dyDescent="0.25">
      <c r="A346" s="156"/>
      <c r="B346" s="35"/>
      <c r="C346" s="37"/>
      <c r="D346" s="37"/>
      <c r="E346" s="37"/>
      <c r="F346" s="37"/>
      <c r="G346" s="37"/>
      <c r="H346" s="37"/>
      <c r="I346" s="37"/>
      <c r="J346" s="37"/>
      <c r="K346" s="129"/>
      <c r="L346" s="37"/>
      <c r="M346" s="114"/>
      <c r="N346" s="114"/>
      <c r="O346" s="114"/>
      <c r="P346" s="117"/>
    </row>
    <row r="347" spans="1:16" x14ac:dyDescent="0.25">
      <c r="A347" s="156"/>
      <c r="B347" s="35"/>
      <c r="C347" s="37"/>
      <c r="D347" s="37"/>
      <c r="E347" s="37"/>
      <c r="F347" s="37"/>
      <c r="G347" s="37"/>
      <c r="H347" s="37"/>
      <c r="I347" s="37"/>
      <c r="J347" s="37"/>
      <c r="K347" s="129"/>
      <c r="L347" s="37"/>
      <c r="M347" s="114"/>
      <c r="N347" s="114"/>
      <c r="O347" s="114"/>
      <c r="P347" s="117"/>
    </row>
    <row r="348" spans="1:16" x14ac:dyDescent="0.25">
      <c r="A348" s="156"/>
      <c r="B348" s="35"/>
      <c r="C348" s="37"/>
      <c r="D348" s="37"/>
      <c r="E348" s="37"/>
      <c r="F348" s="37"/>
      <c r="G348" s="37"/>
      <c r="H348" s="37"/>
      <c r="I348" s="37"/>
      <c r="J348" s="37"/>
      <c r="K348" s="129"/>
      <c r="L348" s="37"/>
      <c r="M348" s="114"/>
      <c r="N348" s="114"/>
      <c r="O348" s="114"/>
      <c r="P348" s="117"/>
    </row>
    <row r="349" spans="1:16" x14ac:dyDescent="0.25">
      <c r="A349" s="156"/>
      <c r="B349" s="35"/>
      <c r="C349" s="37"/>
      <c r="D349" s="37"/>
      <c r="E349" s="37"/>
      <c r="F349" s="37"/>
      <c r="G349" s="37"/>
      <c r="H349" s="37"/>
      <c r="I349" s="37"/>
      <c r="J349" s="37"/>
      <c r="K349" s="129"/>
      <c r="L349" s="37"/>
      <c r="M349" s="114"/>
      <c r="N349" s="114"/>
      <c r="O349" s="114"/>
      <c r="P349" s="117"/>
    </row>
    <row r="350" spans="1:16" x14ac:dyDescent="0.25">
      <c r="A350" s="156"/>
      <c r="B350" s="35"/>
      <c r="C350" s="37"/>
      <c r="D350" s="37"/>
      <c r="E350" s="37"/>
      <c r="F350" s="37"/>
      <c r="G350" s="37"/>
      <c r="H350" s="37"/>
      <c r="I350" s="37"/>
      <c r="J350" s="37"/>
      <c r="K350" s="129"/>
      <c r="L350" s="37"/>
      <c r="M350" s="114"/>
      <c r="N350" s="114"/>
      <c r="O350" s="114"/>
      <c r="P350" s="117"/>
    </row>
    <row r="351" spans="1:16" x14ac:dyDescent="0.25">
      <c r="A351" s="156"/>
      <c r="B351" s="35"/>
      <c r="C351" s="37"/>
      <c r="D351" s="37"/>
      <c r="E351" s="37"/>
      <c r="F351" s="37"/>
      <c r="G351" s="37"/>
      <c r="H351" s="37"/>
      <c r="I351" s="37"/>
      <c r="J351" s="37"/>
      <c r="K351" s="129"/>
      <c r="L351" s="37"/>
      <c r="M351" s="114"/>
      <c r="N351" s="114"/>
      <c r="O351" s="114"/>
      <c r="P351" s="117"/>
    </row>
    <row r="352" spans="1:16" x14ac:dyDescent="0.25">
      <c r="A352" s="156"/>
      <c r="B352" s="35"/>
      <c r="C352" s="37"/>
      <c r="D352" s="37"/>
      <c r="E352" s="37"/>
      <c r="F352" s="37"/>
      <c r="G352" s="37"/>
      <c r="H352" s="37"/>
      <c r="I352" s="37"/>
      <c r="J352" s="37"/>
      <c r="K352" s="129"/>
      <c r="L352" s="37"/>
      <c r="M352" s="114"/>
      <c r="N352" s="114"/>
      <c r="O352" s="114"/>
      <c r="P352" s="117"/>
    </row>
    <row r="353" spans="1:16" x14ac:dyDescent="0.25">
      <c r="A353" s="156"/>
      <c r="B353" s="35"/>
      <c r="C353" s="37"/>
      <c r="D353" s="37"/>
      <c r="E353" s="37"/>
      <c r="F353" s="37"/>
      <c r="G353" s="37"/>
      <c r="H353" s="37"/>
      <c r="I353" s="37"/>
      <c r="J353" s="37"/>
      <c r="K353" s="129"/>
      <c r="L353" s="37"/>
      <c r="M353" s="114"/>
      <c r="N353" s="114"/>
      <c r="O353" s="114"/>
      <c r="P353" s="117"/>
    </row>
    <row r="354" spans="1:16" x14ac:dyDescent="0.25">
      <c r="A354" s="156"/>
      <c r="B354" s="35"/>
      <c r="C354" s="37"/>
      <c r="D354" s="37"/>
      <c r="E354" s="37"/>
      <c r="F354" s="37"/>
      <c r="G354" s="37"/>
      <c r="H354" s="37"/>
      <c r="I354" s="37"/>
      <c r="J354" s="37"/>
      <c r="K354" s="129"/>
      <c r="L354" s="37"/>
      <c r="M354" s="114"/>
      <c r="N354" s="114"/>
      <c r="O354" s="114"/>
      <c r="P354" s="117"/>
    </row>
    <row r="355" spans="1:16" x14ac:dyDescent="0.25">
      <c r="A355" s="156"/>
      <c r="B355" s="35"/>
      <c r="C355" s="37"/>
      <c r="D355" s="37"/>
      <c r="E355" s="37"/>
      <c r="F355" s="37"/>
      <c r="G355" s="37"/>
      <c r="H355" s="37"/>
      <c r="I355" s="37"/>
      <c r="J355" s="37"/>
      <c r="K355" s="129"/>
      <c r="L355" s="37"/>
      <c r="M355" s="114"/>
      <c r="N355" s="114"/>
      <c r="O355" s="114"/>
      <c r="P355" s="117"/>
    </row>
    <row r="356" spans="1:16" x14ac:dyDescent="0.25">
      <c r="A356" s="156"/>
      <c r="B356" s="35"/>
      <c r="C356" s="37"/>
      <c r="D356" s="37"/>
      <c r="E356" s="37"/>
      <c r="F356" s="37"/>
      <c r="G356" s="37"/>
      <c r="H356" s="37"/>
      <c r="I356" s="37"/>
      <c r="J356" s="37"/>
      <c r="K356" s="129"/>
      <c r="L356" s="37"/>
      <c r="M356" s="114"/>
      <c r="N356" s="114"/>
      <c r="O356" s="114"/>
      <c r="P356" s="117"/>
    </row>
    <row r="357" spans="1:16" x14ac:dyDescent="0.25">
      <c r="A357" s="156"/>
      <c r="B357" s="35"/>
      <c r="C357" s="37"/>
      <c r="D357" s="37"/>
      <c r="E357" s="37"/>
      <c r="F357" s="37"/>
      <c r="G357" s="37"/>
      <c r="H357" s="37"/>
      <c r="I357" s="37"/>
      <c r="J357" s="37"/>
      <c r="K357" s="129"/>
      <c r="L357" s="37"/>
      <c r="M357" s="114"/>
      <c r="N357" s="114"/>
      <c r="O357" s="114"/>
      <c r="P357" s="117"/>
    </row>
    <row r="358" spans="1:16" x14ac:dyDescent="0.25">
      <c r="A358" s="156"/>
      <c r="B358" s="35"/>
      <c r="C358" s="37"/>
      <c r="D358" s="37"/>
      <c r="E358" s="37"/>
      <c r="F358" s="37"/>
      <c r="G358" s="37"/>
      <c r="H358" s="37"/>
      <c r="I358" s="37"/>
      <c r="J358" s="37"/>
      <c r="K358" s="129"/>
      <c r="L358" s="37"/>
      <c r="M358" s="114"/>
      <c r="N358" s="114"/>
      <c r="O358" s="114"/>
      <c r="P358" s="117"/>
    </row>
    <row r="359" spans="1:16" x14ac:dyDescent="0.25">
      <c r="A359" s="156"/>
      <c r="B359" s="35"/>
      <c r="C359" s="37"/>
      <c r="D359" s="37"/>
      <c r="E359" s="37"/>
      <c r="F359" s="37"/>
      <c r="G359" s="37"/>
      <c r="H359" s="37"/>
      <c r="I359" s="37"/>
      <c r="J359" s="37"/>
      <c r="K359" s="129"/>
      <c r="L359" s="37"/>
      <c r="M359" s="114"/>
      <c r="N359" s="114"/>
      <c r="O359" s="114"/>
      <c r="P359" s="117"/>
    </row>
    <row r="360" spans="1:16" x14ac:dyDescent="0.25">
      <c r="A360" s="156"/>
      <c r="B360" s="35"/>
      <c r="C360" s="37"/>
      <c r="D360" s="37"/>
      <c r="E360" s="37"/>
      <c r="F360" s="37"/>
      <c r="G360" s="37"/>
      <c r="H360" s="37"/>
      <c r="I360" s="37"/>
      <c r="J360" s="37"/>
      <c r="K360" s="129"/>
      <c r="L360" s="37"/>
      <c r="M360" s="114"/>
      <c r="N360" s="114"/>
      <c r="O360" s="114"/>
      <c r="P360" s="117"/>
    </row>
    <row r="361" spans="1:16" x14ac:dyDescent="0.25">
      <c r="A361" s="156"/>
      <c r="B361" s="35"/>
      <c r="C361" s="37"/>
      <c r="D361" s="37"/>
      <c r="E361" s="37"/>
      <c r="F361" s="37"/>
      <c r="G361" s="37"/>
      <c r="H361" s="37"/>
      <c r="I361" s="37"/>
      <c r="J361" s="37"/>
      <c r="K361" s="129"/>
      <c r="L361" s="37"/>
      <c r="M361" s="114"/>
      <c r="N361" s="114"/>
      <c r="O361" s="114"/>
      <c r="P361" s="117"/>
    </row>
    <row r="362" spans="1:16" x14ac:dyDescent="0.25">
      <c r="A362" s="156"/>
      <c r="B362" s="35"/>
      <c r="C362" s="37"/>
      <c r="D362" s="37"/>
      <c r="E362" s="37"/>
      <c r="F362" s="37"/>
      <c r="G362" s="37"/>
      <c r="H362" s="37"/>
      <c r="I362" s="37"/>
      <c r="J362" s="37"/>
      <c r="K362" s="129"/>
      <c r="L362" s="37"/>
      <c r="M362" s="114"/>
      <c r="N362" s="114"/>
      <c r="O362" s="114"/>
      <c r="P362" s="117"/>
    </row>
    <row r="363" spans="1:16" x14ac:dyDescent="0.25">
      <c r="A363" s="156"/>
      <c r="B363" s="35"/>
      <c r="C363" s="37"/>
      <c r="D363" s="37"/>
      <c r="E363" s="37"/>
      <c r="F363" s="37"/>
      <c r="G363" s="37"/>
      <c r="H363" s="37"/>
      <c r="I363" s="37"/>
      <c r="J363" s="37"/>
      <c r="K363" s="129"/>
      <c r="L363" s="37"/>
      <c r="M363" s="114"/>
      <c r="N363" s="114"/>
      <c r="O363" s="114"/>
      <c r="P363" s="117"/>
    </row>
    <row r="364" spans="1:16" x14ac:dyDescent="0.25">
      <c r="A364" s="156"/>
      <c r="B364" s="35"/>
      <c r="C364" s="37"/>
      <c r="D364" s="37"/>
      <c r="E364" s="37"/>
      <c r="F364" s="37"/>
      <c r="G364" s="37"/>
      <c r="H364" s="37"/>
      <c r="I364" s="37"/>
      <c r="J364" s="37"/>
      <c r="K364" s="129"/>
      <c r="L364" s="37"/>
      <c r="M364" s="114"/>
      <c r="N364" s="114"/>
      <c r="O364" s="114"/>
      <c r="P364" s="117"/>
    </row>
    <row r="365" spans="1:16" x14ac:dyDescent="0.25">
      <c r="A365" s="156"/>
      <c r="B365" s="35"/>
      <c r="C365" s="37"/>
      <c r="D365" s="37"/>
      <c r="E365" s="37"/>
      <c r="F365" s="37"/>
      <c r="G365" s="37"/>
      <c r="H365" s="37"/>
      <c r="I365" s="37"/>
      <c r="J365" s="37"/>
      <c r="K365" s="129"/>
      <c r="L365" s="37"/>
      <c r="M365" s="114"/>
      <c r="N365" s="114"/>
      <c r="O365" s="114"/>
      <c r="P365" s="117"/>
    </row>
    <row r="366" spans="1:16" x14ac:dyDescent="0.25">
      <c r="A366" s="156"/>
      <c r="B366" s="35"/>
      <c r="C366" s="37"/>
      <c r="D366" s="37"/>
      <c r="E366" s="37"/>
      <c r="F366" s="37"/>
      <c r="G366" s="37"/>
      <c r="H366" s="37"/>
      <c r="I366" s="37"/>
      <c r="J366" s="37"/>
      <c r="K366" s="129"/>
      <c r="L366" s="37"/>
      <c r="M366" s="114"/>
      <c r="N366" s="114"/>
      <c r="O366" s="114"/>
      <c r="P366" s="117"/>
    </row>
    <row r="367" spans="1:16" x14ac:dyDescent="0.25">
      <c r="A367" s="156"/>
      <c r="B367" s="35"/>
      <c r="C367" s="37"/>
      <c r="D367" s="37"/>
      <c r="E367" s="37"/>
      <c r="F367" s="37"/>
      <c r="G367" s="37"/>
      <c r="H367" s="37"/>
      <c r="I367" s="37"/>
      <c r="J367" s="37"/>
      <c r="K367" s="129"/>
      <c r="L367" s="37"/>
      <c r="M367" s="114"/>
      <c r="N367" s="114"/>
      <c r="O367" s="114"/>
      <c r="P367" s="117"/>
    </row>
    <row r="368" spans="1:16" x14ac:dyDescent="0.25">
      <c r="A368" s="156"/>
      <c r="B368" s="35"/>
      <c r="C368" s="37"/>
      <c r="D368" s="37"/>
      <c r="E368" s="37"/>
      <c r="F368" s="37"/>
      <c r="G368" s="37"/>
      <c r="H368" s="37"/>
      <c r="I368" s="37"/>
      <c r="J368" s="37"/>
      <c r="K368" s="129"/>
      <c r="L368" s="37"/>
      <c r="M368" s="114"/>
      <c r="N368" s="114"/>
      <c r="O368" s="114"/>
      <c r="P368" s="117"/>
    </row>
    <row r="369" spans="1:16" x14ac:dyDescent="0.25">
      <c r="A369" s="156"/>
      <c r="B369" s="35"/>
      <c r="C369" s="37"/>
      <c r="D369" s="37"/>
      <c r="E369" s="37"/>
      <c r="F369" s="37"/>
      <c r="G369" s="37"/>
      <c r="H369" s="37"/>
      <c r="I369" s="37"/>
      <c r="J369" s="37"/>
      <c r="K369" s="129"/>
      <c r="L369" s="37"/>
      <c r="M369" s="114"/>
      <c r="N369" s="114"/>
      <c r="O369" s="114"/>
      <c r="P369" s="117"/>
    </row>
    <row r="370" spans="1:16" x14ac:dyDescent="0.25">
      <c r="A370" s="156"/>
      <c r="B370" s="35"/>
      <c r="C370" s="37"/>
      <c r="D370" s="37"/>
      <c r="E370" s="37"/>
      <c r="F370" s="37"/>
      <c r="G370" s="37"/>
      <c r="H370" s="37"/>
      <c r="I370" s="37"/>
      <c r="J370" s="37"/>
      <c r="K370" s="129"/>
      <c r="L370" s="37"/>
      <c r="M370" s="114"/>
      <c r="N370" s="114"/>
      <c r="O370" s="114"/>
      <c r="P370" s="117"/>
    </row>
    <row r="371" spans="1:16" x14ac:dyDescent="0.25">
      <c r="A371" s="6"/>
      <c r="B371" s="6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</row>
    <row r="372" spans="1:16" x14ac:dyDescent="0.25">
      <c r="A372" s="6"/>
      <c r="B372" s="6"/>
      <c r="C372" s="6"/>
      <c r="D372" s="35"/>
      <c r="E372" s="6"/>
      <c r="F372" s="6"/>
      <c r="G372" s="6"/>
      <c r="H372" s="6"/>
      <c r="I372" s="4"/>
      <c r="J372" s="4"/>
      <c r="K372" s="4"/>
      <c r="L372" s="4"/>
      <c r="M372" s="4"/>
      <c r="N372" s="4"/>
      <c r="O372" s="4"/>
      <c r="P372" s="4"/>
    </row>
    <row r="373" spans="1:16" x14ac:dyDescent="0.25">
      <c r="A373" s="6"/>
      <c r="B373" s="6"/>
      <c r="C373" s="6"/>
      <c r="D373" s="35"/>
      <c r="E373" s="6"/>
      <c r="F373" s="6"/>
      <c r="G373" s="6"/>
      <c r="H373" s="6"/>
      <c r="I373" s="4"/>
      <c r="J373" s="4"/>
      <c r="K373" s="4"/>
      <c r="L373" s="4"/>
      <c r="M373" s="4"/>
      <c r="N373" s="4"/>
      <c r="O373" s="4"/>
      <c r="P373" s="4"/>
    </row>
    <row r="374" spans="1:16" x14ac:dyDescent="0.25">
      <c r="A374" s="6"/>
      <c r="B374" s="6"/>
      <c r="C374" s="6"/>
      <c r="D374" s="35"/>
      <c r="E374" s="6"/>
      <c r="F374" s="6"/>
      <c r="G374" s="6"/>
      <c r="H374" s="6"/>
      <c r="I374" s="4"/>
      <c r="J374" s="4"/>
      <c r="K374" s="4"/>
      <c r="L374" s="4"/>
      <c r="M374" s="4"/>
      <c r="N374" s="4"/>
      <c r="O374" s="4"/>
      <c r="P374" s="4"/>
    </row>
    <row r="375" spans="1:16" x14ac:dyDescent="0.25">
      <c r="A375" s="35"/>
      <c r="B375" s="35"/>
      <c r="C375" s="6"/>
      <c r="D375" s="35"/>
      <c r="E375" s="6"/>
      <c r="F375" s="6"/>
      <c r="G375" s="6"/>
      <c r="H375" s="6"/>
      <c r="I375" s="4"/>
      <c r="J375" s="4"/>
      <c r="K375" s="4"/>
      <c r="L375" s="4"/>
      <c r="M375" s="4"/>
      <c r="N375" s="4"/>
      <c r="O375" s="4"/>
      <c r="P375" s="4"/>
    </row>
    <row r="376" spans="1:16" x14ac:dyDescent="0.25">
      <c r="A376" s="35"/>
      <c r="B376" s="35"/>
      <c r="C376" s="156"/>
      <c r="D376" s="35"/>
      <c r="E376" s="156"/>
      <c r="F376" s="35"/>
      <c r="G376" s="35"/>
      <c r="H376" s="35"/>
      <c r="I376" s="4"/>
      <c r="J376" s="4"/>
      <c r="K376" s="4"/>
      <c r="L376" s="4"/>
      <c r="M376" s="4"/>
      <c r="N376" s="4"/>
      <c r="O376" s="4"/>
      <c r="P376" s="4"/>
    </row>
    <row r="377" spans="1:16" x14ac:dyDescent="0.25">
      <c r="A377" s="37"/>
      <c r="B377" s="37"/>
      <c r="C377" s="156"/>
      <c r="D377" s="35"/>
      <c r="E377" s="156"/>
      <c r="F377" s="35"/>
      <c r="G377" s="35"/>
      <c r="H377" s="35"/>
      <c r="I377" s="4"/>
      <c r="J377" s="4"/>
      <c r="K377" s="4"/>
      <c r="L377" s="4"/>
      <c r="M377" s="4"/>
      <c r="N377" s="4"/>
      <c r="O377" s="4"/>
      <c r="P377" s="4"/>
    </row>
    <row r="378" spans="1:16" x14ac:dyDescent="0.25">
      <c r="A378" s="37"/>
      <c r="B378" s="37"/>
      <c r="C378" s="156"/>
      <c r="D378" s="35"/>
      <c r="E378" s="156"/>
      <c r="F378" s="35"/>
      <c r="G378" s="35"/>
      <c r="H378" s="35"/>
      <c r="I378" s="4"/>
      <c r="J378" s="4"/>
      <c r="K378" s="4"/>
      <c r="L378" s="4"/>
      <c r="M378" s="4"/>
      <c r="N378" s="4"/>
      <c r="O378" s="4"/>
      <c r="P378" s="4"/>
    </row>
    <row r="379" spans="1:16" x14ac:dyDescent="0.25">
      <c r="A379" s="37"/>
      <c r="B379" s="37"/>
      <c r="C379" s="156"/>
      <c r="D379" s="35"/>
      <c r="E379" s="156"/>
      <c r="F379" s="35"/>
      <c r="G379" s="35"/>
      <c r="H379" s="35"/>
      <c r="I379" s="4"/>
      <c r="J379" s="4"/>
      <c r="K379" s="4"/>
      <c r="L379" s="4"/>
      <c r="M379" s="4"/>
      <c r="N379" s="4"/>
      <c r="O379" s="4"/>
      <c r="P379" s="4"/>
    </row>
    <row r="380" spans="1:16" x14ac:dyDescent="0.25">
      <c r="A380" s="37"/>
      <c r="B380" s="37"/>
      <c r="C380" s="156"/>
      <c r="D380" s="35"/>
      <c r="E380" s="156"/>
      <c r="F380" s="35"/>
      <c r="G380" s="35"/>
      <c r="H380" s="35"/>
      <c r="I380" s="4"/>
      <c r="J380" s="4"/>
      <c r="K380" s="4"/>
      <c r="L380" s="4"/>
      <c r="M380" s="4"/>
      <c r="N380" s="4"/>
      <c r="O380" s="4"/>
      <c r="P380" s="4"/>
    </row>
    <row r="381" spans="1:16" x14ac:dyDescent="0.25">
      <c r="A381" s="37"/>
      <c r="B381" s="37"/>
      <c r="C381" s="156"/>
      <c r="D381" s="35"/>
      <c r="E381" s="156"/>
      <c r="F381" s="35"/>
      <c r="G381" s="35"/>
      <c r="H381" s="35"/>
      <c r="I381" s="4"/>
      <c r="J381" s="4"/>
      <c r="K381" s="4"/>
      <c r="L381" s="4"/>
      <c r="M381" s="4"/>
      <c r="N381" s="4"/>
      <c r="O381" s="4"/>
      <c r="P381" s="4"/>
    </row>
    <row r="382" spans="1:16" x14ac:dyDescent="0.25">
      <c r="A382" s="37"/>
      <c r="B382" s="37"/>
      <c r="C382" s="156"/>
      <c r="D382" s="35"/>
      <c r="E382" s="156"/>
      <c r="F382" s="35"/>
      <c r="G382" s="35"/>
      <c r="H382" s="35"/>
      <c r="I382" s="4"/>
      <c r="J382" s="4"/>
      <c r="K382" s="4"/>
      <c r="L382" s="4"/>
      <c r="M382" s="4"/>
      <c r="N382" s="4"/>
      <c r="O382" s="4"/>
      <c r="P382" s="4"/>
    </row>
    <row r="383" spans="1:16" x14ac:dyDescent="0.25">
      <c r="A383" s="37"/>
      <c r="B383" s="37"/>
      <c r="C383" s="156"/>
      <c r="D383" s="35"/>
      <c r="E383" s="156"/>
      <c r="F383" s="35"/>
      <c r="G383" s="35"/>
      <c r="H383" s="35"/>
      <c r="I383" s="4"/>
      <c r="J383" s="4"/>
      <c r="K383" s="4"/>
      <c r="L383" s="4"/>
      <c r="M383" s="4"/>
      <c r="N383" s="4"/>
      <c r="O383" s="4"/>
      <c r="P383" s="4"/>
    </row>
    <row r="384" spans="1:16" x14ac:dyDescent="0.25">
      <c r="A384" s="37"/>
      <c r="B384" s="37"/>
      <c r="C384" s="156"/>
      <c r="D384" s="35"/>
      <c r="E384" s="156"/>
      <c r="F384" s="35"/>
      <c r="G384" s="35"/>
      <c r="H384" s="35"/>
      <c r="I384" s="4"/>
      <c r="J384" s="4"/>
      <c r="K384" s="4"/>
      <c r="L384" s="4"/>
      <c r="M384" s="4"/>
      <c r="N384" s="4"/>
      <c r="O384" s="4"/>
      <c r="P384" s="4"/>
    </row>
    <row r="385" spans="1:16" x14ac:dyDescent="0.25">
      <c r="A385" s="37"/>
      <c r="B385" s="37"/>
      <c r="C385" s="156"/>
      <c r="D385" s="35"/>
      <c r="E385" s="156"/>
      <c r="F385" s="35"/>
      <c r="G385" s="35"/>
      <c r="H385" s="35"/>
      <c r="I385" s="4"/>
      <c r="J385" s="4"/>
      <c r="K385" s="4"/>
      <c r="L385" s="4"/>
      <c r="M385" s="4"/>
      <c r="N385" s="4"/>
      <c r="O385" s="4"/>
      <c r="P385" s="4"/>
    </row>
    <row r="386" spans="1:16" x14ac:dyDescent="0.25">
      <c r="A386" s="37"/>
      <c r="B386" s="37"/>
      <c r="C386" s="156"/>
      <c r="D386" s="35"/>
      <c r="E386" s="156"/>
      <c r="F386" s="35"/>
      <c r="G386" s="35"/>
      <c r="H386" s="35"/>
      <c r="I386" s="4"/>
      <c r="J386" s="4"/>
      <c r="K386" s="4"/>
      <c r="L386" s="4"/>
      <c r="M386" s="4"/>
      <c r="N386" s="4"/>
      <c r="O386" s="4"/>
      <c r="P386" s="4"/>
    </row>
    <row r="387" spans="1:16" x14ac:dyDescent="0.25">
      <c r="A387" s="37"/>
      <c r="B387" s="37"/>
      <c r="C387" s="156"/>
      <c r="D387" s="35"/>
      <c r="E387" s="156"/>
      <c r="F387" s="35"/>
      <c r="G387" s="35"/>
      <c r="H387" s="35"/>
      <c r="I387" s="4"/>
      <c r="J387" s="4"/>
      <c r="K387" s="4"/>
      <c r="L387" s="4"/>
      <c r="M387" s="4"/>
      <c r="N387" s="4"/>
      <c r="O387" s="4"/>
      <c r="P387" s="4"/>
    </row>
    <row r="388" spans="1:16" x14ac:dyDescent="0.25">
      <c r="A388" s="37"/>
      <c r="B388" s="37"/>
      <c r="C388" s="156"/>
      <c r="D388" s="35"/>
      <c r="E388" s="156"/>
      <c r="F388" s="35"/>
      <c r="G388" s="35"/>
      <c r="H388" s="35"/>
      <c r="I388" s="4"/>
      <c r="J388" s="4"/>
      <c r="K388" s="4"/>
      <c r="L388" s="4"/>
      <c r="M388" s="4"/>
      <c r="N388" s="4"/>
      <c r="O388" s="4"/>
      <c r="P388" s="4"/>
    </row>
    <row r="389" spans="1:16" x14ac:dyDescent="0.25">
      <c r="A389" s="37"/>
      <c r="B389" s="37"/>
      <c r="C389" s="156"/>
      <c r="D389" s="35"/>
      <c r="E389" s="156"/>
      <c r="F389" s="35"/>
      <c r="G389" s="35"/>
      <c r="H389" s="35"/>
      <c r="I389" s="4"/>
      <c r="J389" s="4"/>
      <c r="K389" s="4"/>
      <c r="L389" s="4"/>
      <c r="M389" s="4"/>
      <c r="N389" s="4"/>
      <c r="O389" s="4"/>
      <c r="P389" s="4"/>
    </row>
    <row r="390" spans="1:16" x14ac:dyDescent="0.25">
      <c r="A390" s="37"/>
      <c r="B390" s="37"/>
      <c r="C390" s="156"/>
      <c r="D390" s="35"/>
      <c r="E390" s="156"/>
      <c r="F390" s="35"/>
      <c r="G390" s="35"/>
      <c r="H390" s="35"/>
      <c r="I390" s="4"/>
      <c r="J390" s="4"/>
      <c r="K390" s="4"/>
      <c r="L390" s="4"/>
      <c r="M390" s="4"/>
      <c r="N390" s="4"/>
      <c r="O390" s="4"/>
      <c r="P390" s="4"/>
    </row>
    <row r="391" spans="1:16" x14ac:dyDescent="0.25">
      <c r="A391" s="37"/>
      <c r="B391" s="37"/>
      <c r="C391" s="156"/>
      <c r="D391" s="35"/>
      <c r="E391" s="156"/>
      <c r="F391" s="35"/>
      <c r="G391" s="35"/>
      <c r="H391" s="35"/>
      <c r="I391" s="4"/>
      <c r="J391" s="4"/>
      <c r="K391" s="4"/>
      <c r="L391" s="4"/>
      <c r="M391" s="4"/>
      <c r="N391" s="4"/>
      <c r="O391" s="4"/>
      <c r="P391" s="4"/>
    </row>
    <row r="392" spans="1:16" x14ac:dyDescent="0.25">
      <c r="A392" s="37"/>
      <c r="B392" s="37"/>
      <c r="C392" s="156"/>
      <c r="D392" s="35"/>
      <c r="E392" s="156"/>
      <c r="F392" s="35"/>
      <c r="G392" s="35"/>
      <c r="H392" s="35"/>
      <c r="I392" s="4"/>
      <c r="J392" s="4"/>
      <c r="K392" s="4"/>
      <c r="L392" s="4"/>
      <c r="M392" s="4"/>
      <c r="N392" s="4"/>
      <c r="O392" s="4"/>
      <c r="P392" s="4"/>
    </row>
    <row r="393" spans="1:16" x14ac:dyDescent="0.25">
      <c r="A393" s="37"/>
      <c r="B393" s="37"/>
      <c r="C393" s="156"/>
      <c r="D393" s="35"/>
      <c r="E393" s="156"/>
      <c r="F393" s="35"/>
      <c r="G393" s="35"/>
      <c r="H393" s="35"/>
      <c r="I393" s="4"/>
      <c r="J393" s="4"/>
      <c r="K393" s="4"/>
      <c r="L393" s="4"/>
      <c r="M393" s="4"/>
      <c r="N393" s="4"/>
      <c r="O393" s="4"/>
      <c r="P393" s="4"/>
    </row>
    <row r="394" spans="1:16" x14ac:dyDescent="0.25">
      <c r="A394" s="37"/>
      <c r="B394" s="37"/>
      <c r="C394" s="156"/>
      <c r="D394" s="35"/>
      <c r="E394" s="156"/>
      <c r="F394" s="35"/>
      <c r="G394" s="35"/>
      <c r="H394" s="35"/>
      <c r="I394" s="4"/>
      <c r="J394" s="4"/>
      <c r="K394" s="4"/>
      <c r="L394" s="4"/>
      <c r="M394" s="4"/>
      <c r="N394" s="4"/>
      <c r="O394" s="4"/>
      <c r="P394" s="4"/>
    </row>
    <row r="395" spans="1:16" x14ac:dyDescent="0.25">
      <c r="A395" s="37"/>
      <c r="B395" s="37"/>
      <c r="C395" s="156"/>
      <c r="D395" s="35"/>
      <c r="E395" s="156"/>
      <c r="F395" s="35"/>
      <c r="G395" s="35"/>
      <c r="H395" s="35"/>
      <c r="I395" s="4"/>
      <c r="J395" s="4"/>
      <c r="K395" s="4"/>
      <c r="L395" s="4"/>
      <c r="M395" s="4"/>
      <c r="N395" s="4"/>
      <c r="O395" s="4"/>
      <c r="P395" s="4"/>
    </row>
    <row r="396" spans="1:16" x14ac:dyDescent="0.25">
      <c r="A396" s="37"/>
      <c r="B396" s="37"/>
      <c r="C396" s="156"/>
      <c r="D396" s="35"/>
      <c r="E396" s="156"/>
      <c r="F396" s="35"/>
      <c r="G396" s="35"/>
      <c r="H396" s="35"/>
      <c r="I396" s="4"/>
      <c r="J396" s="4"/>
      <c r="K396" s="4"/>
      <c r="L396" s="4"/>
      <c r="M396" s="4"/>
      <c r="N396" s="4"/>
      <c r="O396" s="4"/>
      <c r="P396" s="4"/>
    </row>
    <row r="397" spans="1:16" x14ac:dyDescent="0.25">
      <c r="A397" s="37"/>
      <c r="B397" s="37"/>
      <c r="C397" s="156"/>
      <c r="D397" s="35"/>
      <c r="E397" s="156"/>
      <c r="F397" s="35"/>
      <c r="G397" s="35"/>
      <c r="H397" s="35"/>
      <c r="I397" s="4"/>
      <c r="J397" s="4"/>
      <c r="K397" s="4"/>
      <c r="L397" s="4"/>
      <c r="M397" s="4"/>
      <c r="N397" s="4"/>
      <c r="O397" s="4"/>
      <c r="P397" s="4"/>
    </row>
    <row r="398" spans="1:16" x14ac:dyDescent="0.25">
      <c r="A398" s="37"/>
      <c r="B398" s="37"/>
      <c r="C398" s="156"/>
      <c r="D398" s="35"/>
      <c r="E398" s="156"/>
      <c r="F398" s="35"/>
      <c r="G398" s="35"/>
      <c r="H398" s="35"/>
      <c r="I398" s="4"/>
      <c r="J398" s="4"/>
      <c r="K398" s="4"/>
      <c r="L398" s="4"/>
      <c r="M398" s="4"/>
      <c r="N398" s="4"/>
      <c r="O398" s="4"/>
      <c r="P398" s="4"/>
    </row>
    <row r="399" spans="1:16" x14ac:dyDescent="0.25">
      <c r="A399" s="37"/>
      <c r="B399" s="37"/>
      <c r="C399" s="156"/>
      <c r="D399" s="35"/>
      <c r="E399" s="156"/>
      <c r="F399" s="35"/>
      <c r="G399" s="35"/>
      <c r="H399" s="35"/>
      <c r="I399" s="4"/>
      <c r="J399" s="4"/>
      <c r="K399" s="4"/>
      <c r="L399" s="4"/>
      <c r="M399" s="4"/>
      <c r="N399" s="4"/>
      <c r="O399" s="4"/>
      <c r="P399" s="4"/>
    </row>
    <row r="400" spans="1:16" x14ac:dyDescent="0.25">
      <c r="A400" s="37"/>
      <c r="B400" s="37"/>
      <c r="C400" s="156"/>
      <c r="D400" s="35"/>
      <c r="E400" s="156"/>
      <c r="F400" s="35"/>
      <c r="G400" s="35"/>
      <c r="H400" s="35"/>
      <c r="I400" s="4"/>
      <c r="J400" s="4"/>
      <c r="K400" s="4"/>
      <c r="L400" s="4"/>
      <c r="M400" s="4"/>
      <c r="N400" s="4"/>
      <c r="O400" s="4"/>
      <c r="P400" s="4"/>
    </row>
    <row r="401" spans="1:16" x14ac:dyDescent="0.25">
      <c r="A401" s="37"/>
      <c r="B401" s="37"/>
      <c r="C401" s="156"/>
      <c r="D401" s="35"/>
      <c r="E401" s="156"/>
      <c r="F401" s="35"/>
      <c r="G401" s="35"/>
      <c r="H401" s="35"/>
      <c r="I401" s="4"/>
      <c r="J401" s="4"/>
      <c r="K401" s="4"/>
      <c r="L401" s="4"/>
      <c r="M401" s="4"/>
      <c r="N401" s="4"/>
      <c r="O401" s="4"/>
      <c r="P401" s="4"/>
    </row>
    <row r="402" spans="1:16" x14ac:dyDescent="0.25">
      <c r="A402" s="37"/>
      <c r="B402" s="37"/>
      <c r="C402" s="156"/>
      <c r="D402" s="35"/>
      <c r="E402" s="156"/>
      <c r="F402" s="35"/>
      <c r="G402" s="35"/>
      <c r="H402" s="35"/>
      <c r="I402" s="4"/>
      <c r="J402" s="4"/>
      <c r="K402" s="4"/>
      <c r="L402" s="4"/>
      <c r="M402" s="4"/>
      <c r="N402" s="4"/>
      <c r="O402" s="4"/>
      <c r="P402" s="4"/>
    </row>
    <row r="403" spans="1:16" x14ac:dyDescent="0.25">
      <c r="A403" s="37"/>
      <c r="B403" s="37"/>
      <c r="C403" s="156"/>
      <c r="D403" s="35"/>
      <c r="E403" s="156"/>
      <c r="F403" s="35"/>
      <c r="G403" s="35"/>
      <c r="H403" s="35"/>
      <c r="I403" s="4"/>
      <c r="J403" s="4"/>
      <c r="K403" s="4"/>
      <c r="L403" s="4"/>
      <c r="M403" s="4"/>
      <c r="N403" s="4"/>
      <c r="O403" s="4"/>
      <c r="P403" s="4"/>
    </row>
    <row r="404" spans="1:16" x14ac:dyDescent="0.25">
      <c r="A404" s="37"/>
      <c r="B404" s="37"/>
      <c r="C404" s="156"/>
      <c r="D404" s="35"/>
      <c r="E404" s="156"/>
      <c r="F404" s="35"/>
      <c r="G404" s="35"/>
      <c r="H404" s="35"/>
      <c r="I404" s="4"/>
      <c r="J404" s="4"/>
      <c r="K404" s="4"/>
      <c r="L404" s="4"/>
      <c r="M404" s="4"/>
      <c r="N404" s="4"/>
      <c r="O404" s="4"/>
      <c r="P404" s="4"/>
    </row>
    <row r="405" spans="1:16" x14ac:dyDescent="0.25">
      <c r="A405" s="37"/>
      <c r="B405" s="37"/>
      <c r="C405" s="156"/>
      <c r="D405" s="35"/>
      <c r="E405" s="156"/>
      <c r="F405" s="35"/>
      <c r="G405" s="35"/>
      <c r="H405" s="35"/>
      <c r="I405" s="4"/>
      <c r="J405" s="4"/>
      <c r="K405" s="4"/>
      <c r="L405" s="4"/>
      <c r="M405" s="4"/>
      <c r="N405" s="4"/>
      <c r="O405" s="4"/>
      <c r="P405" s="4"/>
    </row>
    <row r="406" spans="1:16" x14ac:dyDescent="0.25">
      <c r="A406" s="37"/>
      <c r="B406" s="37"/>
      <c r="C406" s="156"/>
      <c r="D406" s="35"/>
      <c r="E406" s="156"/>
      <c r="F406" s="35"/>
      <c r="G406" s="35"/>
      <c r="H406" s="35"/>
      <c r="I406" s="4"/>
      <c r="J406" s="4"/>
      <c r="K406" s="4"/>
      <c r="L406" s="4"/>
      <c r="M406" s="4"/>
      <c r="N406" s="4"/>
      <c r="O406" s="4"/>
      <c r="P406" s="4"/>
    </row>
    <row r="407" spans="1:16" x14ac:dyDescent="0.25">
      <c r="A407" s="37"/>
      <c r="B407" s="37"/>
      <c r="C407" s="156"/>
      <c r="D407" s="35"/>
      <c r="E407" s="156"/>
      <c r="F407" s="35"/>
      <c r="G407" s="35"/>
      <c r="H407" s="35"/>
      <c r="I407" s="4"/>
      <c r="J407" s="4"/>
      <c r="K407" s="4"/>
      <c r="L407" s="4"/>
      <c r="M407" s="4"/>
      <c r="N407" s="4"/>
      <c r="O407" s="4"/>
      <c r="P407" s="4"/>
    </row>
    <row r="408" spans="1:16" x14ac:dyDescent="0.25">
      <c r="A408" s="37"/>
      <c r="B408" s="37"/>
      <c r="C408" s="156"/>
      <c r="D408" s="35"/>
      <c r="E408" s="156"/>
      <c r="F408" s="35"/>
      <c r="G408" s="35"/>
      <c r="H408" s="35"/>
      <c r="I408" s="4"/>
      <c r="J408" s="4"/>
      <c r="K408" s="4"/>
      <c r="L408" s="4"/>
      <c r="M408" s="4"/>
      <c r="N408" s="4"/>
      <c r="O408" s="4"/>
      <c r="P408" s="4"/>
    </row>
    <row r="409" spans="1:16" x14ac:dyDescent="0.25">
      <c r="A409" s="37"/>
      <c r="B409" s="37"/>
      <c r="C409" s="156"/>
      <c r="D409" s="35"/>
      <c r="E409" s="156"/>
      <c r="F409" s="35"/>
      <c r="G409" s="35"/>
      <c r="H409" s="35"/>
      <c r="I409" s="4"/>
      <c r="J409" s="4"/>
      <c r="K409" s="4"/>
      <c r="L409" s="4"/>
      <c r="M409" s="4"/>
      <c r="N409" s="4"/>
      <c r="O409" s="4"/>
      <c r="P409" s="4"/>
    </row>
    <row r="410" spans="1:16" x14ac:dyDescent="0.25">
      <c r="A410" s="37"/>
      <c r="B410" s="37"/>
      <c r="C410" s="156"/>
      <c r="D410" s="35"/>
      <c r="E410" s="156"/>
      <c r="F410" s="35"/>
      <c r="G410" s="35"/>
      <c r="H410" s="35"/>
      <c r="I410" s="4"/>
      <c r="J410" s="4"/>
      <c r="K410" s="4"/>
      <c r="L410" s="4"/>
      <c r="M410" s="4"/>
      <c r="N410" s="4"/>
      <c r="O410" s="4"/>
      <c r="P410" s="4"/>
    </row>
    <row r="411" spans="1:16" x14ac:dyDescent="0.25">
      <c r="A411" s="37"/>
      <c r="B411" s="37"/>
      <c r="C411" s="156"/>
      <c r="D411" s="35"/>
      <c r="E411" s="156"/>
      <c r="F411" s="35"/>
      <c r="G411" s="35"/>
      <c r="H411" s="35"/>
      <c r="I411" s="4"/>
      <c r="J411" s="4"/>
      <c r="K411" s="4"/>
      <c r="L411" s="4"/>
      <c r="M411" s="4"/>
      <c r="N411" s="4"/>
      <c r="O411" s="4"/>
      <c r="P411" s="4"/>
    </row>
    <row r="412" spans="1:16" x14ac:dyDescent="0.25">
      <c r="A412" s="37"/>
      <c r="B412" s="37"/>
      <c r="C412" s="156"/>
      <c r="D412" s="35"/>
      <c r="E412" s="156"/>
      <c r="F412" s="35"/>
      <c r="G412" s="35"/>
      <c r="H412" s="35"/>
      <c r="I412" s="4"/>
      <c r="J412" s="4"/>
      <c r="K412" s="4"/>
      <c r="L412" s="4"/>
      <c r="M412" s="4"/>
      <c r="N412" s="4"/>
      <c r="O412" s="4"/>
      <c r="P412" s="4"/>
    </row>
    <row r="413" spans="1:16" x14ac:dyDescent="0.25">
      <c r="A413" s="37"/>
      <c r="B413" s="37"/>
      <c r="C413" s="156"/>
      <c r="D413" s="35"/>
      <c r="E413" s="156"/>
      <c r="F413" s="35"/>
      <c r="G413" s="35"/>
      <c r="H413" s="35"/>
      <c r="I413" s="4"/>
      <c r="J413" s="4"/>
      <c r="K413" s="4"/>
      <c r="L413" s="4"/>
      <c r="M413" s="4"/>
      <c r="N413" s="4"/>
      <c r="O413" s="4"/>
      <c r="P413" s="4"/>
    </row>
    <row r="414" spans="1:16" x14ac:dyDescent="0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129"/>
      <c r="L414" s="37"/>
      <c r="M414" s="114"/>
      <c r="N414" s="114"/>
      <c r="O414" s="114"/>
      <c r="P414" s="117"/>
    </row>
    <row r="415" spans="1:16" x14ac:dyDescent="0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129"/>
      <c r="L415" s="37"/>
      <c r="M415" s="114"/>
      <c r="N415" s="114"/>
      <c r="O415" s="114"/>
      <c r="P415" s="117"/>
    </row>
    <row r="416" spans="1:16" x14ac:dyDescent="0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129"/>
      <c r="L416" s="37"/>
      <c r="M416" s="114"/>
      <c r="N416" s="114"/>
      <c r="O416" s="114"/>
      <c r="P416" s="117"/>
    </row>
    <row r="417" spans="1:16" x14ac:dyDescent="0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129"/>
      <c r="L417" s="37"/>
      <c r="M417" s="114"/>
      <c r="N417" s="114"/>
      <c r="O417" s="114"/>
      <c r="P417" s="117"/>
    </row>
    <row r="418" spans="1:16" x14ac:dyDescent="0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129"/>
      <c r="L418" s="37"/>
      <c r="M418" s="114"/>
      <c r="N418" s="114"/>
      <c r="O418" s="114"/>
      <c r="P418" s="117"/>
    </row>
    <row r="419" spans="1:16" x14ac:dyDescent="0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129"/>
      <c r="L419" s="37"/>
      <c r="M419" s="114"/>
      <c r="N419" s="114"/>
      <c r="O419" s="114"/>
      <c r="P419" s="117"/>
    </row>
    <row r="420" spans="1:16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129"/>
      <c r="L420" s="37"/>
      <c r="M420" s="114"/>
      <c r="N420" s="114"/>
      <c r="O420" s="114"/>
      <c r="P420" s="117"/>
    </row>
    <row r="421" spans="1:16" x14ac:dyDescent="0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129"/>
      <c r="L421" s="37"/>
      <c r="M421" s="114"/>
      <c r="N421" s="114"/>
      <c r="O421" s="114"/>
      <c r="P421" s="117"/>
    </row>
    <row r="422" spans="1:16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129"/>
      <c r="L422" s="37"/>
      <c r="M422" s="114"/>
      <c r="N422" s="114"/>
      <c r="O422" s="114"/>
      <c r="P422" s="117"/>
    </row>
    <row r="423" spans="1:16" x14ac:dyDescent="0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129"/>
      <c r="L423" s="37"/>
      <c r="M423" s="114"/>
      <c r="N423" s="114"/>
      <c r="O423" s="114"/>
      <c r="P423" s="117"/>
    </row>
    <row r="424" spans="1:16" x14ac:dyDescent="0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129"/>
      <c r="L424" s="37"/>
      <c r="M424" s="114"/>
      <c r="N424" s="114"/>
      <c r="O424" s="114"/>
      <c r="P424" s="117"/>
    </row>
    <row r="425" spans="1:16" x14ac:dyDescent="0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129"/>
      <c r="L425" s="37"/>
      <c r="M425" s="114"/>
      <c r="N425" s="114"/>
      <c r="O425" s="114"/>
      <c r="P425" s="117"/>
    </row>
    <row r="426" spans="1:16" x14ac:dyDescent="0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129"/>
      <c r="L426" s="37"/>
      <c r="M426" s="114"/>
      <c r="N426" s="114"/>
      <c r="O426" s="114"/>
      <c r="P426" s="117"/>
    </row>
    <row r="427" spans="1:16" x14ac:dyDescent="0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129"/>
      <c r="L427" s="37"/>
      <c r="M427" s="114"/>
      <c r="N427" s="114"/>
      <c r="O427" s="114"/>
      <c r="P427" s="117"/>
    </row>
    <row r="428" spans="1:16" x14ac:dyDescent="0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129"/>
      <c r="L428" s="37"/>
      <c r="M428" s="114"/>
      <c r="N428" s="114"/>
      <c r="O428" s="114"/>
      <c r="P428" s="117"/>
    </row>
    <row r="429" spans="1:16" x14ac:dyDescent="0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129"/>
      <c r="L429" s="37"/>
      <c r="M429" s="114"/>
      <c r="N429" s="114"/>
      <c r="O429" s="114"/>
      <c r="P429" s="117"/>
    </row>
    <row r="430" spans="1:16" x14ac:dyDescent="0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129"/>
      <c r="L430" s="37"/>
      <c r="M430" s="114"/>
      <c r="N430" s="114"/>
      <c r="O430" s="114"/>
      <c r="P430" s="117"/>
    </row>
    <row r="431" spans="1:16" x14ac:dyDescent="0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129"/>
      <c r="L431" s="37"/>
      <c r="M431" s="114"/>
      <c r="N431" s="114"/>
      <c r="O431" s="114"/>
      <c r="P431" s="117"/>
    </row>
    <row r="432" spans="1:16" x14ac:dyDescent="0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129"/>
      <c r="L432" s="37"/>
      <c r="M432" s="114"/>
      <c r="N432" s="114"/>
      <c r="O432" s="114"/>
      <c r="P432" s="117"/>
    </row>
    <row r="433" spans="1:16" x14ac:dyDescent="0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129"/>
      <c r="L433" s="37"/>
      <c r="M433" s="114"/>
      <c r="N433" s="114"/>
      <c r="O433" s="114"/>
      <c r="P433" s="117"/>
    </row>
    <row r="434" spans="1:16" x14ac:dyDescent="0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129"/>
      <c r="L434" s="37"/>
      <c r="M434" s="114"/>
      <c r="N434" s="114"/>
      <c r="O434" s="114"/>
      <c r="P434" s="117"/>
    </row>
    <row r="435" spans="1:16" x14ac:dyDescent="0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129"/>
      <c r="L435" s="37"/>
      <c r="M435" s="114"/>
      <c r="N435" s="114"/>
      <c r="O435" s="114"/>
      <c r="P435" s="117"/>
    </row>
    <row r="436" spans="1:16" x14ac:dyDescent="0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129"/>
      <c r="L436" s="37"/>
      <c r="M436" s="114"/>
      <c r="N436" s="114"/>
      <c r="O436" s="114"/>
      <c r="P436" s="117"/>
    </row>
    <row r="437" spans="1:16" x14ac:dyDescent="0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129"/>
      <c r="L437" s="37"/>
      <c r="M437" s="114"/>
      <c r="N437" s="114"/>
      <c r="O437" s="114"/>
      <c r="P437" s="117"/>
    </row>
    <row r="438" spans="1:16" x14ac:dyDescent="0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129"/>
      <c r="L438" s="37"/>
      <c r="M438" s="114"/>
      <c r="N438" s="114"/>
      <c r="O438" s="114"/>
      <c r="P438" s="117"/>
    </row>
    <row r="439" spans="1:16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129"/>
      <c r="L439" s="37"/>
      <c r="M439" s="114"/>
      <c r="N439" s="114"/>
      <c r="O439" s="114"/>
      <c r="P439" s="117"/>
    </row>
    <row r="440" spans="1:16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129"/>
      <c r="L440" s="37"/>
      <c r="M440" s="114"/>
      <c r="N440" s="114"/>
      <c r="O440" s="114"/>
      <c r="P440" s="117"/>
    </row>
    <row r="441" spans="1:16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129"/>
      <c r="L441" s="37"/>
      <c r="M441" s="114"/>
      <c r="N441" s="114"/>
      <c r="O441" s="114"/>
      <c r="P441" s="117"/>
    </row>
    <row r="442" spans="1:16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129"/>
      <c r="L442" s="37"/>
      <c r="M442" s="114"/>
      <c r="N442" s="114"/>
      <c r="O442" s="114"/>
      <c r="P442" s="117"/>
    </row>
    <row r="443" spans="1:16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129"/>
      <c r="L443" s="37"/>
      <c r="M443" s="114"/>
      <c r="N443" s="114"/>
      <c r="O443" s="114"/>
      <c r="P443" s="117"/>
    </row>
    <row r="444" spans="1:16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129"/>
      <c r="L444" s="37"/>
      <c r="M444" s="114"/>
      <c r="N444" s="114"/>
      <c r="O444" s="114"/>
      <c r="P444" s="117"/>
    </row>
    <row r="445" spans="1:16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129"/>
      <c r="L445" s="37"/>
      <c r="M445" s="114"/>
      <c r="N445" s="114"/>
      <c r="O445" s="114"/>
      <c r="P445" s="117"/>
    </row>
    <row r="446" spans="1:16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129"/>
      <c r="L446" s="37"/>
      <c r="M446" s="114"/>
      <c r="N446" s="114"/>
      <c r="O446" s="114"/>
      <c r="P446" s="117"/>
    </row>
    <row r="447" spans="1:16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129"/>
      <c r="L447" s="37"/>
      <c r="M447" s="114"/>
      <c r="N447" s="114"/>
      <c r="O447" s="114"/>
      <c r="P447" s="117"/>
    </row>
    <row r="448" spans="1:16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129"/>
      <c r="L448" s="37"/>
      <c r="M448" s="114"/>
      <c r="N448" s="114"/>
      <c r="O448" s="114"/>
      <c r="P448" s="117"/>
    </row>
    <row r="449" spans="1:16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129"/>
      <c r="L449" s="37"/>
      <c r="M449" s="114"/>
      <c r="N449" s="114"/>
      <c r="O449" s="114"/>
      <c r="P449" s="117"/>
    </row>
    <row r="450" spans="1:16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129"/>
      <c r="L450" s="37"/>
      <c r="M450" s="114"/>
      <c r="N450" s="114"/>
      <c r="O450" s="114"/>
      <c r="P450" s="117"/>
    </row>
    <row r="451" spans="1:16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129"/>
      <c r="L451" s="37"/>
      <c r="M451" s="114"/>
      <c r="N451" s="114"/>
      <c r="O451" s="114"/>
      <c r="P451" s="117"/>
    </row>
    <row r="452" spans="1:16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129"/>
      <c r="L452" s="37"/>
      <c r="M452" s="114"/>
      <c r="N452" s="114"/>
      <c r="O452" s="114"/>
      <c r="P452" s="117"/>
    </row>
    <row r="453" spans="1:16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129"/>
      <c r="L453" s="37"/>
      <c r="M453" s="114"/>
      <c r="N453" s="114"/>
      <c r="O453" s="114"/>
      <c r="P453" s="117"/>
    </row>
    <row r="454" spans="1:16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129"/>
      <c r="L454" s="37"/>
      <c r="M454" s="114"/>
      <c r="N454" s="114"/>
      <c r="O454" s="114"/>
      <c r="P454" s="117"/>
    </row>
    <row r="455" spans="1:16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129"/>
      <c r="L455" s="37"/>
      <c r="M455" s="114"/>
      <c r="N455" s="114"/>
      <c r="O455" s="114"/>
      <c r="P455" s="117"/>
    </row>
    <row r="456" spans="1:16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129"/>
      <c r="L456" s="37"/>
      <c r="M456" s="114"/>
      <c r="N456" s="114"/>
      <c r="O456" s="114"/>
      <c r="P456" s="117"/>
    </row>
    <row r="457" spans="1:16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129"/>
      <c r="L457" s="37"/>
      <c r="M457" s="114"/>
      <c r="N457" s="114"/>
      <c r="O457" s="114"/>
      <c r="P457" s="117"/>
    </row>
    <row r="458" spans="1:16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129"/>
      <c r="L458" s="37"/>
      <c r="M458" s="114"/>
      <c r="N458" s="114"/>
      <c r="O458" s="114"/>
      <c r="P458" s="117"/>
    </row>
    <row r="459" spans="1:16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129"/>
      <c r="L459" s="37"/>
      <c r="M459" s="114"/>
      <c r="N459" s="114"/>
      <c r="O459" s="114"/>
      <c r="P459" s="117"/>
    </row>
    <row r="460" spans="1:16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129"/>
      <c r="L460" s="37"/>
      <c r="M460" s="114"/>
      <c r="N460" s="114"/>
      <c r="O460" s="114"/>
      <c r="P460" s="117"/>
    </row>
    <row r="461" spans="1:16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129"/>
      <c r="L461" s="37"/>
      <c r="M461" s="114"/>
      <c r="N461" s="114"/>
      <c r="O461" s="114"/>
      <c r="P461" s="117"/>
    </row>
    <row r="462" spans="1:16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129"/>
      <c r="L462" s="37"/>
      <c r="M462" s="114"/>
      <c r="N462" s="114"/>
      <c r="O462" s="114"/>
      <c r="P462" s="117"/>
    </row>
    <row r="463" spans="1:16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129"/>
      <c r="L463" s="37"/>
      <c r="M463" s="114"/>
      <c r="N463" s="114"/>
      <c r="O463" s="114"/>
      <c r="P463" s="117"/>
    </row>
    <row r="464" spans="1:16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129"/>
      <c r="L464" s="37"/>
      <c r="M464" s="114"/>
      <c r="N464" s="114"/>
      <c r="O464" s="114"/>
      <c r="P464" s="117"/>
    </row>
    <row r="465" spans="1:16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129"/>
      <c r="L465" s="37"/>
      <c r="M465" s="114"/>
      <c r="N465" s="114"/>
      <c r="O465" s="114"/>
      <c r="P465" s="117"/>
    </row>
    <row r="466" spans="1:16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129"/>
      <c r="L466" s="37"/>
      <c r="M466" s="114"/>
      <c r="N466" s="114"/>
      <c r="O466" s="114"/>
      <c r="P466" s="117"/>
    </row>
    <row r="467" spans="1:16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129"/>
      <c r="L467" s="37"/>
      <c r="M467" s="114"/>
      <c r="N467" s="114"/>
      <c r="O467" s="114"/>
      <c r="P467" s="117"/>
    </row>
    <row r="468" spans="1:16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129"/>
      <c r="L468" s="37"/>
      <c r="M468" s="114"/>
      <c r="N468" s="114"/>
      <c r="O468" s="114"/>
      <c r="P468" s="117"/>
    </row>
    <row r="469" spans="1:16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129"/>
      <c r="L469" s="37"/>
      <c r="M469" s="114"/>
      <c r="N469" s="114"/>
      <c r="O469" s="114"/>
      <c r="P469" s="117"/>
    </row>
    <row r="470" spans="1:16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129"/>
      <c r="L470" s="37"/>
      <c r="M470" s="114"/>
      <c r="N470" s="114"/>
      <c r="O470" s="114"/>
      <c r="P470" s="117"/>
    </row>
    <row r="471" spans="1:16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129"/>
      <c r="L471" s="37"/>
      <c r="M471" s="114"/>
      <c r="N471" s="114"/>
      <c r="O471" s="114"/>
      <c r="P471" s="117"/>
    </row>
    <row r="472" spans="1:16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129"/>
      <c r="L472" s="37"/>
      <c r="M472" s="114"/>
      <c r="N472" s="114"/>
      <c r="O472" s="114"/>
      <c r="P472" s="117"/>
    </row>
    <row r="473" spans="1:16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129"/>
      <c r="L473" s="37"/>
      <c r="M473" s="114"/>
      <c r="N473" s="114"/>
      <c r="O473" s="114"/>
      <c r="P473" s="117"/>
    </row>
    <row r="474" spans="1:16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129"/>
      <c r="L474" s="37"/>
      <c r="M474" s="114"/>
      <c r="N474" s="114"/>
      <c r="O474" s="114"/>
      <c r="P474" s="117"/>
    </row>
    <row r="475" spans="1:16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129"/>
      <c r="L475" s="37"/>
      <c r="M475" s="114"/>
      <c r="N475" s="114"/>
      <c r="O475" s="114"/>
      <c r="P475" s="117"/>
    </row>
    <row r="476" spans="1:16" x14ac:dyDescent="0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129"/>
      <c r="L476" s="37"/>
      <c r="M476" s="114"/>
      <c r="N476" s="114"/>
      <c r="O476" s="114"/>
      <c r="P476" s="117"/>
    </row>
    <row r="477" spans="1:16" x14ac:dyDescent="0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129"/>
      <c r="L477" s="37"/>
      <c r="M477" s="114"/>
      <c r="N477" s="114"/>
      <c r="O477" s="114"/>
      <c r="P477" s="117"/>
    </row>
    <row r="478" spans="1:16" x14ac:dyDescent="0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129"/>
      <c r="L478" s="37"/>
      <c r="M478" s="114"/>
      <c r="N478" s="114"/>
      <c r="O478" s="114"/>
      <c r="P478" s="117"/>
    </row>
    <row r="479" spans="1:16" x14ac:dyDescent="0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129"/>
      <c r="L479" s="37"/>
      <c r="M479" s="114"/>
      <c r="N479" s="114"/>
      <c r="O479" s="114"/>
      <c r="P479" s="117"/>
    </row>
    <row r="480" spans="1:16" x14ac:dyDescent="0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129"/>
      <c r="L480" s="37"/>
      <c r="M480" s="114"/>
      <c r="N480" s="114"/>
      <c r="O480" s="114"/>
      <c r="P480" s="117"/>
    </row>
    <row r="481" spans="1:16" x14ac:dyDescent="0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129"/>
      <c r="L481" s="37"/>
      <c r="M481" s="114"/>
      <c r="N481" s="114"/>
      <c r="O481" s="114"/>
      <c r="P481" s="117"/>
    </row>
    <row r="482" spans="1:16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129"/>
      <c r="L482" s="37"/>
      <c r="M482" s="114"/>
      <c r="N482" s="114"/>
      <c r="O482" s="114"/>
      <c r="P482" s="117"/>
    </row>
    <row r="483" spans="1:16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129"/>
      <c r="L483" s="37"/>
      <c r="M483" s="114"/>
      <c r="N483" s="114"/>
      <c r="O483" s="114"/>
      <c r="P483" s="117"/>
    </row>
    <row r="484" spans="1:16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129"/>
      <c r="L484" s="37"/>
      <c r="M484" s="114"/>
      <c r="N484" s="114"/>
      <c r="O484" s="114"/>
      <c r="P484" s="117"/>
    </row>
    <row r="485" spans="1:16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129"/>
      <c r="L485" s="37"/>
      <c r="M485" s="114"/>
      <c r="N485" s="114"/>
      <c r="O485" s="114"/>
      <c r="P485" s="117"/>
    </row>
    <row r="486" spans="1:16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129"/>
      <c r="L486" s="37"/>
      <c r="M486" s="114"/>
      <c r="N486" s="114"/>
      <c r="O486" s="114"/>
      <c r="P486" s="117"/>
    </row>
    <row r="487" spans="1:16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129"/>
      <c r="L487" s="37"/>
      <c r="M487" s="114"/>
      <c r="N487" s="114"/>
      <c r="O487" s="114"/>
      <c r="P487" s="117"/>
    </row>
    <row r="488" spans="1:16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129"/>
      <c r="L488" s="37"/>
      <c r="M488" s="114"/>
      <c r="N488" s="114"/>
      <c r="O488" s="114"/>
      <c r="P488" s="117"/>
    </row>
    <row r="489" spans="1:16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129"/>
      <c r="L489" s="37"/>
      <c r="M489" s="114"/>
      <c r="N489" s="114"/>
      <c r="O489" s="114"/>
      <c r="P489" s="117"/>
    </row>
    <row r="490" spans="1:16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129"/>
      <c r="L490" s="37"/>
      <c r="M490" s="114"/>
      <c r="N490" s="114"/>
      <c r="O490" s="114"/>
      <c r="P490" s="117"/>
    </row>
    <row r="491" spans="1:16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129"/>
      <c r="L491" s="37"/>
      <c r="M491" s="114"/>
      <c r="N491" s="114"/>
      <c r="O491" s="114"/>
      <c r="P491" s="117"/>
    </row>
    <row r="492" spans="1:16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129"/>
      <c r="L492" s="37"/>
      <c r="M492" s="114"/>
      <c r="N492" s="114"/>
      <c r="O492" s="114"/>
      <c r="P492" s="117"/>
    </row>
    <row r="493" spans="1:16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129"/>
      <c r="L493" s="37"/>
      <c r="M493" s="114"/>
      <c r="N493" s="114"/>
      <c r="O493" s="114"/>
      <c r="P493" s="117"/>
    </row>
    <row r="494" spans="1:16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129"/>
      <c r="L494" s="37"/>
      <c r="M494" s="114"/>
      <c r="N494" s="114"/>
      <c r="O494" s="114"/>
      <c r="P494" s="117"/>
    </row>
    <row r="495" spans="1:16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129"/>
      <c r="L495" s="37"/>
      <c r="M495" s="114"/>
      <c r="N495" s="114"/>
      <c r="O495" s="114"/>
      <c r="P495" s="117"/>
    </row>
    <row r="496" spans="1:16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129"/>
      <c r="L496" s="37"/>
      <c r="M496" s="114"/>
      <c r="N496" s="114"/>
      <c r="O496" s="114"/>
      <c r="P496" s="117"/>
    </row>
    <row r="497" spans="1:16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129"/>
      <c r="L497" s="37"/>
      <c r="M497" s="114"/>
      <c r="N497" s="114"/>
      <c r="O497" s="114"/>
      <c r="P497" s="117"/>
    </row>
    <row r="498" spans="1:16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129"/>
      <c r="L498" s="37"/>
      <c r="M498" s="114"/>
      <c r="N498" s="114"/>
      <c r="O498" s="114"/>
      <c r="P498" s="117"/>
    </row>
    <row r="499" spans="1:16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129"/>
      <c r="L499" s="37"/>
      <c r="M499" s="114"/>
      <c r="N499" s="114"/>
      <c r="O499" s="114"/>
      <c r="P499" s="117"/>
    </row>
    <row r="500" spans="1:16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129"/>
      <c r="L500" s="37"/>
      <c r="M500" s="114"/>
      <c r="N500" s="114"/>
      <c r="O500" s="114"/>
      <c r="P500" s="117"/>
    </row>
    <row r="501" spans="1:16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129"/>
      <c r="L501" s="37"/>
      <c r="M501" s="114"/>
      <c r="N501" s="114"/>
      <c r="O501" s="114"/>
      <c r="P501" s="117"/>
    </row>
    <row r="502" spans="1:16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129"/>
      <c r="L502" s="37"/>
      <c r="M502" s="114"/>
      <c r="N502" s="114"/>
      <c r="O502" s="114"/>
      <c r="P502" s="117"/>
    </row>
    <row r="503" spans="1:16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129"/>
      <c r="L503" s="37"/>
      <c r="M503" s="114"/>
      <c r="N503" s="114"/>
      <c r="O503" s="114"/>
      <c r="P503" s="117"/>
    </row>
    <row r="504" spans="1:16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129"/>
      <c r="L504" s="37"/>
      <c r="M504" s="114"/>
      <c r="N504" s="114"/>
      <c r="O504" s="114"/>
      <c r="P504" s="117"/>
    </row>
    <row r="505" spans="1:16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129"/>
      <c r="L505" s="37"/>
      <c r="M505" s="114"/>
      <c r="N505" s="114"/>
      <c r="O505" s="114"/>
      <c r="P505" s="117"/>
    </row>
    <row r="506" spans="1:16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129"/>
      <c r="L506" s="37"/>
      <c r="M506" s="114"/>
      <c r="N506" s="114"/>
      <c r="O506" s="114"/>
      <c r="P506" s="117"/>
    </row>
    <row r="507" spans="1:16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129"/>
      <c r="L507" s="37"/>
      <c r="M507" s="114"/>
      <c r="N507" s="114"/>
      <c r="O507" s="114"/>
      <c r="P507" s="117"/>
    </row>
    <row r="508" spans="1:16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129"/>
      <c r="L508" s="37"/>
      <c r="M508" s="114"/>
      <c r="N508" s="114"/>
      <c r="O508" s="114"/>
      <c r="P508" s="117"/>
    </row>
    <row r="509" spans="1:16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129"/>
      <c r="L509" s="37"/>
      <c r="M509" s="114"/>
      <c r="N509" s="114"/>
      <c r="O509" s="114"/>
      <c r="P509" s="117"/>
    </row>
    <row r="510" spans="1:16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129"/>
      <c r="L510" s="37"/>
      <c r="M510" s="114"/>
      <c r="N510" s="114"/>
      <c r="O510" s="114"/>
      <c r="P510" s="117"/>
    </row>
    <row r="511" spans="1:16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129"/>
      <c r="L511" s="37"/>
      <c r="M511" s="114"/>
      <c r="N511" s="114"/>
      <c r="O511" s="114"/>
      <c r="P511" s="117"/>
    </row>
    <row r="512" spans="1:16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129"/>
      <c r="L512" s="37"/>
      <c r="M512" s="114"/>
      <c r="N512" s="114"/>
      <c r="O512" s="114"/>
      <c r="P512" s="117"/>
    </row>
    <row r="513" spans="1:16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129"/>
      <c r="L513" s="37"/>
      <c r="M513" s="114"/>
      <c r="N513" s="114"/>
      <c r="O513" s="114"/>
      <c r="P513" s="117"/>
    </row>
    <row r="514" spans="1:16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129"/>
      <c r="L514" s="37"/>
      <c r="M514" s="114"/>
      <c r="N514" s="114"/>
      <c r="O514" s="114"/>
      <c r="P514" s="117"/>
    </row>
    <row r="515" spans="1:16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129"/>
      <c r="L515" s="37"/>
      <c r="M515" s="114"/>
      <c r="N515" s="114"/>
      <c r="O515" s="114"/>
      <c r="P515" s="117"/>
    </row>
    <row r="516" spans="1:16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129"/>
      <c r="L516" s="37"/>
      <c r="M516" s="114"/>
      <c r="N516" s="114"/>
      <c r="O516" s="114"/>
      <c r="P516" s="117"/>
    </row>
    <row r="517" spans="1:16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129"/>
      <c r="L517" s="37"/>
      <c r="M517" s="114"/>
      <c r="N517" s="114"/>
      <c r="O517" s="114"/>
      <c r="P517" s="117"/>
    </row>
    <row r="518" spans="1:16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129"/>
      <c r="L518" s="37"/>
      <c r="M518" s="114"/>
      <c r="N518" s="114"/>
      <c r="O518" s="114"/>
      <c r="P518" s="117"/>
    </row>
    <row r="519" spans="1:16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129"/>
      <c r="L519" s="37"/>
      <c r="M519" s="114"/>
      <c r="N519" s="114"/>
      <c r="O519" s="114"/>
      <c r="P519" s="117"/>
    </row>
    <row r="520" spans="1:16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129"/>
      <c r="L520" s="37"/>
      <c r="M520" s="114"/>
      <c r="N520" s="114"/>
      <c r="O520" s="114"/>
      <c r="P520" s="117"/>
    </row>
    <row r="521" spans="1:16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129"/>
      <c r="L521" s="37"/>
      <c r="M521" s="114"/>
      <c r="N521" s="114"/>
      <c r="O521" s="114"/>
      <c r="P521" s="117"/>
    </row>
    <row r="522" spans="1:16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129"/>
      <c r="L522" s="37"/>
      <c r="M522" s="114"/>
      <c r="N522" s="114"/>
      <c r="O522" s="114"/>
      <c r="P522" s="117"/>
    </row>
    <row r="523" spans="1:16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129"/>
      <c r="L523" s="37"/>
      <c r="M523" s="114"/>
      <c r="N523" s="114"/>
      <c r="O523" s="114"/>
      <c r="P523" s="117"/>
    </row>
    <row r="524" spans="1:16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129"/>
      <c r="L524" s="37"/>
      <c r="M524" s="114"/>
      <c r="N524" s="114"/>
      <c r="O524" s="114"/>
      <c r="P524" s="117"/>
    </row>
    <row r="525" spans="1:16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129"/>
      <c r="L525" s="37"/>
      <c r="M525" s="114"/>
      <c r="N525" s="114"/>
      <c r="O525" s="114"/>
      <c r="P525" s="117"/>
    </row>
    <row r="526" spans="1:16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129"/>
      <c r="L526" s="37"/>
      <c r="M526" s="114"/>
      <c r="N526" s="114"/>
      <c r="O526" s="114"/>
      <c r="P526" s="117"/>
    </row>
    <row r="527" spans="1:16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129"/>
      <c r="L527" s="37"/>
      <c r="M527" s="114"/>
      <c r="N527" s="114"/>
      <c r="O527" s="114"/>
      <c r="P527" s="117"/>
    </row>
    <row r="528" spans="1:16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129"/>
      <c r="L528" s="37"/>
      <c r="M528" s="114"/>
      <c r="N528" s="114"/>
      <c r="O528" s="114"/>
      <c r="P528" s="117"/>
    </row>
    <row r="529" spans="1:16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129"/>
      <c r="L529" s="37"/>
      <c r="M529" s="114"/>
      <c r="N529" s="114"/>
      <c r="O529" s="114"/>
      <c r="P529" s="117"/>
    </row>
    <row r="530" spans="1:16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129"/>
      <c r="L530" s="37"/>
      <c r="M530" s="114"/>
      <c r="N530" s="114"/>
      <c r="O530" s="114"/>
      <c r="P530" s="117"/>
    </row>
    <row r="531" spans="1:16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129"/>
      <c r="L531" s="37"/>
      <c r="M531" s="114"/>
      <c r="N531" s="114"/>
      <c r="O531" s="114"/>
      <c r="P531" s="117"/>
    </row>
    <row r="532" spans="1:16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129"/>
      <c r="L532" s="37"/>
      <c r="M532" s="114"/>
      <c r="N532" s="114"/>
      <c r="O532" s="114"/>
      <c r="P532" s="117"/>
    </row>
    <row r="533" spans="1:16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129"/>
      <c r="L533" s="37"/>
      <c r="M533" s="114"/>
      <c r="N533" s="114"/>
      <c r="O533" s="114"/>
      <c r="P533" s="117"/>
    </row>
    <row r="534" spans="1:16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129"/>
      <c r="L534" s="37"/>
      <c r="M534" s="114"/>
      <c r="N534" s="114"/>
      <c r="O534" s="114"/>
      <c r="P534" s="117"/>
    </row>
    <row r="535" spans="1:16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129"/>
      <c r="L535" s="37"/>
      <c r="M535" s="114"/>
      <c r="N535" s="114"/>
      <c r="O535" s="114"/>
      <c r="P535" s="117"/>
    </row>
    <row r="536" spans="1:16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129"/>
      <c r="L536" s="37"/>
      <c r="M536" s="114"/>
      <c r="N536" s="114"/>
      <c r="O536" s="114"/>
      <c r="P536" s="117"/>
    </row>
    <row r="537" spans="1:16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129"/>
      <c r="L537" s="37"/>
      <c r="M537" s="114"/>
      <c r="N537" s="114"/>
      <c r="O537" s="114"/>
      <c r="P537" s="117"/>
    </row>
    <row r="538" spans="1:16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129"/>
      <c r="L538" s="37"/>
      <c r="M538" s="114"/>
      <c r="N538" s="114"/>
      <c r="O538" s="114"/>
      <c r="P538" s="117"/>
    </row>
    <row r="539" spans="1:16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129"/>
      <c r="L539" s="37"/>
      <c r="M539" s="114"/>
      <c r="N539" s="114"/>
      <c r="O539" s="114"/>
      <c r="P539" s="117"/>
    </row>
    <row r="540" spans="1:16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129"/>
      <c r="L540" s="37"/>
      <c r="M540" s="114"/>
      <c r="N540" s="114"/>
      <c r="O540" s="114"/>
      <c r="P540" s="117"/>
    </row>
    <row r="541" spans="1:16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129"/>
      <c r="L541" s="37"/>
      <c r="M541" s="114"/>
      <c r="N541" s="114"/>
      <c r="O541" s="114"/>
      <c r="P541" s="117"/>
    </row>
    <row r="542" spans="1:16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129"/>
      <c r="L542" s="37"/>
      <c r="M542" s="114"/>
      <c r="N542" s="114"/>
      <c r="O542" s="114"/>
      <c r="P542" s="117"/>
    </row>
    <row r="543" spans="1:16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129"/>
      <c r="L543" s="37"/>
      <c r="M543" s="114"/>
      <c r="N543" s="114"/>
      <c r="O543" s="114"/>
      <c r="P543" s="117"/>
    </row>
    <row r="544" spans="1:16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129"/>
      <c r="L544" s="37"/>
      <c r="M544" s="114"/>
      <c r="N544" s="114"/>
      <c r="O544" s="114"/>
      <c r="P544" s="117"/>
    </row>
    <row r="545" spans="1:16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129"/>
      <c r="L545" s="37"/>
      <c r="M545" s="114"/>
      <c r="N545" s="114"/>
      <c r="O545" s="114"/>
      <c r="P545" s="117"/>
    </row>
    <row r="546" spans="1:16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129"/>
      <c r="L546" s="37"/>
      <c r="M546" s="114"/>
      <c r="N546" s="114"/>
      <c r="O546" s="114"/>
      <c r="P546" s="117"/>
    </row>
    <row r="547" spans="1:16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129"/>
      <c r="L547" s="37"/>
      <c r="M547" s="114"/>
      <c r="N547" s="114"/>
      <c r="O547" s="114"/>
      <c r="P547" s="117"/>
    </row>
    <row r="548" spans="1:16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129"/>
      <c r="L548" s="37"/>
      <c r="M548" s="114"/>
      <c r="N548" s="114"/>
      <c r="O548" s="114"/>
      <c r="P548" s="117"/>
    </row>
    <row r="549" spans="1:16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129"/>
      <c r="L549" s="37"/>
      <c r="M549" s="114"/>
      <c r="N549" s="114"/>
      <c r="O549" s="114"/>
      <c r="P549" s="117"/>
    </row>
    <row r="550" spans="1:16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129"/>
      <c r="L550" s="37"/>
      <c r="M550" s="114"/>
      <c r="N550" s="114"/>
      <c r="O550" s="114"/>
      <c r="P550" s="117"/>
    </row>
    <row r="551" spans="1:16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129"/>
      <c r="L551" s="37"/>
      <c r="M551" s="114"/>
      <c r="N551" s="114"/>
      <c r="O551" s="114"/>
      <c r="P551" s="117"/>
    </row>
    <row r="552" spans="1:16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129"/>
      <c r="L552" s="37"/>
      <c r="M552" s="114"/>
      <c r="N552" s="114"/>
      <c r="O552" s="114"/>
      <c r="P552" s="117"/>
    </row>
    <row r="553" spans="1:16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129"/>
      <c r="L553" s="37"/>
      <c r="M553" s="114"/>
      <c r="N553" s="114"/>
      <c r="O553" s="114"/>
      <c r="P553" s="117"/>
    </row>
    <row r="554" spans="1:16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129"/>
      <c r="L554" s="37"/>
      <c r="M554" s="114"/>
      <c r="N554" s="114"/>
      <c r="O554" s="114"/>
      <c r="P554" s="117"/>
    </row>
    <row r="555" spans="1:16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129"/>
      <c r="L555" s="37"/>
      <c r="M555" s="114"/>
      <c r="N555" s="114"/>
      <c r="O555" s="114"/>
      <c r="P555" s="117"/>
    </row>
    <row r="556" spans="1:16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129"/>
      <c r="L556" s="37"/>
      <c r="M556" s="114"/>
      <c r="N556" s="114"/>
      <c r="O556" s="114"/>
      <c r="P556" s="117"/>
    </row>
    <row r="557" spans="1:16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129"/>
      <c r="L557" s="37"/>
      <c r="M557" s="114"/>
      <c r="N557" s="114"/>
      <c r="O557" s="114"/>
      <c r="P557" s="117"/>
    </row>
    <row r="558" spans="1:16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129"/>
      <c r="L558" s="37"/>
      <c r="M558" s="114"/>
      <c r="N558" s="114"/>
      <c r="O558" s="114"/>
      <c r="P558" s="117"/>
    </row>
    <row r="559" spans="1:16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129"/>
      <c r="L559" s="37"/>
      <c r="M559" s="114"/>
      <c r="N559" s="114"/>
      <c r="O559" s="114"/>
      <c r="P559" s="117"/>
    </row>
    <row r="560" spans="1:16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129"/>
      <c r="L560" s="37"/>
      <c r="M560" s="114"/>
      <c r="N560" s="114"/>
      <c r="O560" s="114"/>
      <c r="P560" s="117"/>
    </row>
    <row r="561" spans="1:16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129"/>
      <c r="L561" s="37"/>
      <c r="M561" s="114"/>
      <c r="N561" s="114"/>
      <c r="O561" s="114"/>
      <c r="P561" s="117"/>
    </row>
    <row r="562" spans="1:16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129"/>
      <c r="L562" s="37"/>
      <c r="M562" s="114"/>
      <c r="N562" s="114"/>
      <c r="O562" s="114"/>
      <c r="P562" s="117"/>
    </row>
    <row r="563" spans="1:16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129"/>
      <c r="L563" s="37"/>
      <c r="M563" s="114"/>
      <c r="N563" s="114"/>
      <c r="O563" s="114"/>
      <c r="P563" s="117"/>
    </row>
    <row r="564" spans="1:16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129"/>
      <c r="L564" s="37"/>
      <c r="M564" s="114"/>
      <c r="N564" s="114"/>
      <c r="O564" s="114"/>
      <c r="P564" s="117"/>
    </row>
    <row r="565" spans="1:16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129"/>
      <c r="L565" s="37"/>
      <c r="M565" s="114"/>
      <c r="N565" s="114"/>
      <c r="O565" s="114"/>
      <c r="P565" s="117"/>
    </row>
    <row r="566" spans="1:16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129"/>
      <c r="L566" s="37"/>
      <c r="M566" s="114"/>
      <c r="N566" s="114"/>
      <c r="O566" s="114"/>
      <c r="P566" s="117"/>
    </row>
    <row r="567" spans="1:16" x14ac:dyDescent="0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129"/>
      <c r="L567" s="37"/>
      <c r="M567" s="114"/>
      <c r="N567" s="114"/>
      <c r="O567" s="114"/>
      <c r="P567" s="117"/>
    </row>
    <row r="568" spans="1:16" x14ac:dyDescent="0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129"/>
      <c r="L568" s="37"/>
      <c r="M568" s="114"/>
      <c r="N568" s="114"/>
      <c r="O568" s="114"/>
      <c r="P568" s="117"/>
    </row>
    <row r="569" spans="1:16" x14ac:dyDescent="0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129"/>
      <c r="L569" s="37"/>
      <c r="M569" s="114"/>
      <c r="N569" s="114"/>
      <c r="O569" s="114"/>
      <c r="P569" s="117"/>
    </row>
    <row r="570" spans="1:16" x14ac:dyDescent="0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129"/>
      <c r="L570" s="37"/>
      <c r="M570" s="114"/>
      <c r="N570" s="114"/>
      <c r="O570" s="114"/>
      <c r="P570" s="117"/>
    </row>
    <row r="571" spans="1:16" x14ac:dyDescent="0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129"/>
      <c r="L571" s="37"/>
      <c r="M571" s="114"/>
      <c r="N571" s="114"/>
      <c r="O571" s="114"/>
      <c r="P571" s="117"/>
    </row>
    <row r="572" spans="1:16" x14ac:dyDescent="0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129"/>
      <c r="L572" s="37"/>
      <c r="M572" s="114"/>
      <c r="N572" s="114"/>
      <c r="O572" s="114"/>
      <c r="P572" s="117"/>
    </row>
    <row r="573" spans="1:16" x14ac:dyDescent="0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129"/>
      <c r="L573" s="37"/>
      <c r="M573" s="114"/>
      <c r="N573" s="114"/>
      <c r="O573" s="114"/>
      <c r="P573" s="117"/>
    </row>
    <row r="574" spans="1:16" x14ac:dyDescent="0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129"/>
      <c r="L574" s="37"/>
      <c r="M574" s="114"/>
      <c r="N574" s="114"/>
      <c r="O574" s="114"/>
      <c r="P574" s="117"/>
    </row>
    <row r="575" spans="1:16" x14ac:dyDescent="0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129"/>
      <c r="L575" s="37"/>
      <c r="M575" s="114"/>
      <c r="N575" s="114"/>
      <c r="O575" s="114"/>
      <c r="P575" s="117"/>
    </row>
    <row r="576" spans="1:16" x14ac:dyDescent="0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129"/>
      <c r="L576" s="37"/>
      <c r="M576" s="114"/>
      <c r="N576" s="114"/>
      <c r="O576" s="114"/>
      <c r="P576" s="117"/>
    </row>
    <row r="577" spans="1:16" x14ac:dyDescent="0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129"/>
      <c r="L577" s="37"/>
      <c r="M577" s="114"/>
      <c r="N577" s="114"/>
      <c r="O577" s="114"/>
      <c r="P577" s="117"/>
    </row>
    <row r="578" spans="1:16" x14ac:dyDescent="0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129"/>
      <c r="L578" s="37"/>
      <c r="M578" s="114"/>
      <c r="N578" s="114"/>
      <c r="O578" s="114"/>
      <c r="P578" s="117"/>
    </row>
    <row r="579" spans="1:16" x14ac:dyDescent="0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129"/>
      <c r="L579" s="37"/>
      <c r="M579" s="114"/>
      <c r="N579" s="114"/>
      <c r="O579" s="114"/>
      <c r="P579" s="117"/>
    </row>
    <row r="580" spans="1:16" x14ac:dyDescent="0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129"/>
      <c r="L580" s="37"/>
      <c r="M580" s="114"/>
      <c r="N580" s="114"/>
      <c r="O580" s="114"/>
      <c r="P580" s="117"/>
    </row>
    <row r="581" spans="1:16" x14ac:dyDescent="0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129"/>
      <c r="L581" s="37"/>
      <c r="M581" s="114"/>
      <c r="N581" s="114"/>
      <c r="O581" s="114"/>
      <c r="P581" s="117"/>
    </row>
    <row r="582" spans="1:16" x14ac:dyDescent="0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129"/>
      <c r="L582" s="37"/>
      <c r="M582" s="114"/>
      <c r="N582" s="114"/>
      <c r="O582" s="114"/>
      <c r="P582" s="117"/>
    </row>
    <row r="583" spans="1:16" x14ac:dyDescent="0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129"/>
      <c r="L583" s="37"/>
      <c r="M583" s="114"/>
      <c r="N583" s="114"/>
      <c r="O583" s="114"/>
      <c r="P583" s="117"/>
    </row>
    <row r="584" spans="1:16" x14ac:dyDescent="0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129"/>
      <c r="L584" s="37"/>
      <c r="M584" s="114"/>
      <c r="N584" s="114"/>
      <c r="O584" s="114"/>
      <c r="P584" s="117"/>
    </row>
    <row r="585" spans="1:16" x14ac:dyDescent="0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129"/>
      <c r="L585" s="37"/>
      <c r="M585" s="114"/>
      <c r="N585" s="114"/>
      <c r="O585" s="114"/>
      <c r="P585" s="117"/>
    </row>
    <row r="586" spans="1:16" x14ac:dyDescent="0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129"/>
      <c r="L586" s="37"/>
      <c r="M586" s="114"/>
      <c r="N586" s="114"/>
      <c r="O586" s="114"/>
      <c r="P586" s="117"/>
    </row>
    <row r="587" spans="1:16" x14ac:dyDescent="0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129"/>
      <c r="L587" s="37"/>
      <c r="M587" s="114"/>
      <c r="N587" s="114"/>
      <c r="O587" s="114"/>
      <c r="P587" s="117"/>
    </row>
    <row r="588" spans="1:16" x14ac:dyDescent="0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129"/>
      <c r="L588" s="37"/>
      <c r="M588" s="114"/>
      <c r="N588" s="114"/>
      <c r="O588" s="114"/>
      <c r="P588" s="117"/>
    </row>
    <row r="589" spans="1:16" x14ac:dyDescent="0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129"/>
      <c r="L589" s="37"/>
      <c r="M589" s="114"/>
      <c r="N589" s="114"/>
      <c r="O589" s="114"/>
      <c r="P589" s="117"/>
    </row>
    <row r="590" spans="1:16" x14ac:dyDescent="0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129"/>
      <c r="L590" s="37"/>
      <c r="M590" s="114"/>
      <c r="N590" s="114"/>
      <c r="O590" s="114"/>
      <c r="P590" s="117"/>
    </row>
    <row r="591" spans="1:16" x14ac:dyDescent="0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129"/>
      <c r="L591" s="37"/>
      <c r="M591" s="114"/>
      <c r="N591" s="114"/>
      <c r="O591" s="114"/>
      <c r="P591" s="117"/>
    </row>
    <row r="592" spans="1:16" x14ac:dyDescent="0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129"/>
      <c r="L592" s="37"/>
      <c r="M592" s="114"/>
      <c r="N592" s="114"/>
      <c r="O592" s="114"/>
      <c r="P592" s="117"/>
    </row>
    <row r="593" spans="1:16" x14ac:dyDescent="0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129"/>
      <c r="L593" s="37"/>
      <c r="M593" s="114"/>
      <c r="N593" s="114"/>
      <c r="O593" s="114"/>
      <c r="P593" s="117"/>
    </row>
    <row r="594" spans="1:16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129"/>
      <c r="L594" s="37"/>
      <c r="M594" s="114"/>
      <c r="N594" s="114"/>
      <c r="O594" s="114"/>
      <c r="P594" s="117"/>
    </row>
    <row r="595" spans="1:16" x14ac:dyDescent="0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129"/>
      <c r="L595" s="37"/>
      <c r="M595" s="114"/>
      <c r="N595" s="114"/>
      <c r="O595" s="114"/>
      <c r="P595" s="117"/>
    </row>
    <row r="596" spans="1:16" x14ac:dyDescent="0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129"/>
      <c r="L596" s="37"/>
      <c r="M596" s="114"/>
      <c r="N596" s="114"/>
      <c r="O596" s="114"/>
      <c r="P596" s="117"/>
    </row>
    <row r="597" spans="1:16" x14ac:dyDescent="0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129"/>
      <c r="L597" s="37"/>
      <c r="M597" s="114"/>
      <c r="N597" s="114"/>
      <c r="O597" s="114"/>
      <c r="P597" s="117"/>
    </row>
    <row r="598" spans="1:16" x14ac:dyDescent="0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129"/>
      <c r="L598" s="37"/>
      <c r="M598" s="114"/>
      <c r="N598" s="114"/>
      <c r="O598" s="114"/>
      <c r="P598" s="117"/>
    </row>
    <row r="599" spans="1:16" x14ac:dyDescent="0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129"/>
      <c r="L599" s="37"/>
      <c r="M599" s="114"/>
      <c r="N599" s="114"/>
      <c r="O599" s="114"/>
      <c r="P599" s="117"/>
    </row>
    <row r="600" spans="1:16" x14ac:dyDescent="0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129"/>
      <c r="L600" s="37"/>
      <c r="M600" s="114"/>
      <c r="N600" s="114"/>
      <c r="O600" s="114"/>
      <c r="P600" s="117"/>
    </row>
    <row r="601" spans="1:16" x14ac:dyDescent="0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129"/>
      <c r="L601" s="37"/>
      <c r="M601" s="114"/>
      <c r="N601" s="114"/>
      <c r="O601" s="114"/>
      <c r="P601" s="117"/>
    </row>
    <row r="602" spans="1:16" x14ac:dyDescent="0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129"/>
      <c r="L602" s="37"/>
      <c r="M602" s="114"/>
      <c r="N602" s="114"/>
      <c r="O602" s="114"/>
      <c r="P602" s="117"/>
    </row>
    <row r="603" spans="1:16" x14ac:dyDescent="0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129"/>
      <c r="L603" s="37"/>
      <c r="M603" s="114"/>
      <c r="N603" s="114"/>
      <c r="O603" s="114"/>
      <c r="P603" s="117"/>
    </row>
    <row r="604" spans="1:16" x14ac:dyDescent="0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129"/>
      <c r="L604" s="37"/>
      <c r="M604" s="114"/>
      <c r="N604" s="114"/>
      <c r="O604" s="114"/>
      <c r="P604" s="117"/>
    </row>
    <row r="605" spans="1:16" x14ac:dyDescent="0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129"/>
      <c r="L605" s="37"/>
      <c r="M605" s="114"/>
      <c r="N605" s="114"/>
      <c r="O605" s="114"/>
      <c r="P605" s="117"/>
    </row>
    <row r="606" spans="1:16" x14ac:dyDescent="0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129"/>
      <c r="L606" s="37"/>
      <c r="M606" s="114"/>
      <c r="N606" s="114"/>
      <c r="O606" s="114"/>
      <c r="P606" s="117"/>
    </row>
    <row r="607" spans="1:16" x14ac:dyDescent="0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129"/>
      <c r="L607" s="37"/>
      <c r="M607" s="114"/>
      <c r="N607" s="114"/>
      <c r="O607" s="114"/>
      <c r="P607" s="117"/>
    </row>
    <row r="608" spans="1:16" x14ac:dyDescent="0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129"/>
      <c r="L608" s="37"/>
      <c r="M608" s="114"/>
      <c r="N608" s="114"/>
      <c r="O608" s="114"/>
      <c r="P608" s="117"/>
    </row>
    <row r="609" spans="1:16" x14ac:dyDescent="0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129"/>
      <c r="L609" s="37"/>
      <c r="M609" s="114"/>
      <c r="N609" s="114"/>
      <c r="O609" s="114"/>
      <c r="P609" s="117"/>
    </row>
    <row r="610" spans="1:16" x14ac:dyDescent="0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129"/>
      <c r="L610" s="37"/>
      <c r="M610" s="114"/>
      <c r="N610" s="114"/>
      <c r="O610" s="114"/>
      <c r="P610" s="117"/>
    </row>
    <row r="611" spans="1:16" x14ac:dyDescent="0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129"/>
      <c r="L611" s="37"/>
      <c r="M611" s="114"/>
      <c r="N611" s="114"/>
      <c r="O611" s="114"/>
      <c r="P611" s="117"/>
    </row>
    <row r="612" spans="1:16" x14ac:dyDescent="0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129"/>
      <c r="L612" s="37"/>
      <c r="M612" s="114"/>
      <c r="N612" s="114"/>
      <c r="O612" s="114"/>
      <c r="P612" s="117"/>
    </row>
    <row r="613" spans="1:16" x14ac:dyDescent="0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129"/>
      <c r="L613" s="37"/>
      <c r="M613" s="114"/>
      <c r="N613" s="114"/>
      <c r="O613" s="114"/>
      <c r="P613" s="117"/>
    </row>
    <row r="614" spans="1:16" x14ac:dyDescent="0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129"/>
      <c r="L614" s="37"/>
      <c r="M614" s="114"/>
      <c r="N614" s="114"/>
      <c r="O614" s="114"/>
      <c r="P614" s="117"/>
    </row>
    <row r="615" spans="1:16" x14ac:dyDescent="0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129"/>
      <c r="L615" s="37"/>
      <c r="M615" s="114"/>
      <c r="N615" s="114"/>
      <c r="O615" s="114"/>
      <c r="P615" s="117"/>
    </row>
    <row r="616" spans="1:16" x14ac:dyDescent="0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129"/>
      <c r="L616" s="37"/>
      <c r="M616" s="114"/>
      <c r="N616" s="114"/>
      <c r="O616" s="114"/>
      <c r="P616" s="117"/>
    </row>
    <row r="617" spans="1:16" x14ac:dyDescent="0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129"/>
      <c r="L617" s="37"/>
      <c r="M617" s="114"/>
      <c r="N617" s="114"/>
      <c r="O617" s="114"/>
      <c r="P617" s="117"/>
    </row>
    <row r="618" spans="1:16" x14ac:dyDescent="0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129"/>
      <c r="L618" s="37"/>
      <c r="M618" s="114"/>
      <c r="N618" s="114"/>
      <c r="O618" s="114"/>
      <c r="P618" s="117"/>
    </row>
    <row r="619" spans="1:16" x14ac:dyDescent="0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129"/>
      <c r="L619" s="37"/>
      <c r="M619" s="114"/>
      <c r="N619" s="114"/>
      <c r="O619" s="114"/>
      <c r="P619" s="117"/>
    </row>
    <row r="620" spans="1:16" x14ac:dyDescent="0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129"/>
      <c r="L620" s="37"/>
      <c r="M620" s="114"/>
      <c r="N620" s="114"/>
      <c r="O620" s="114"/>
      <c r="P620" s="117"/>
    </row>
    <row r="621" spans="1:16" x14ac:dyDescent="0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129"/>
      <c r="L621" s="37"/>
      <c r="M621" s="114"/>
      <c r="N621" s="114"/>
      <c r="O621" s="114"/>
      <c r="P621" s="117"/>
    </row>
    <row r="622" spans="1:16" x14ac:dyDescent="0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129"/>
      <c r="L622" s="37"/>
      <c r="M622" s="114"/>
      <c r="N622" s="114"/>
      <c r="O622" s="114"/>
      <c r="P622" s="117"/>
    </row>
    <row r="623" spans="1:16" x14ac:dyDescent="0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129"/>
      <c r="L623" s="37"/>
      <c r="M623" s="114"/>
      <c r="N623" s="114"/>
      <c r="O623" s="114"/>
      <c r="P623" s="117"/>
    </row>
    <row r="624" spans="1:16" x14ac:dyDescent="0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129"/>
      <c r="L624" s="37"/>
      <c r="M624" s="114"/>
      <c r="N624" s="114"/>
      <c r="O624" s="114"/>
      <c r="P624" s="117"/>
    </row>
    <row r="625" spans="1:16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129"/>
      <c r="L625" s="37"/>
      <c r="M625" s="114"/>
      <c r="N625" s="114"/>
      <c r="O625" s="114"/>
      <c r="P625" s="117"/>
    </row>
    <row r="626" spans="1:16" x14ac:dyDescent="0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129"/>
      <c r="L626" s="37"/>
      <c r="M626" s="114"/>
      <c r="N626" s="114"/>
      <c r="O626" s="114"/>
      <c r="P626" s="117"/>
    </row>
    <row r="627" spans="1:16" x14ac:dyDescent="0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129"/>
      <c r="L627" s="37"/>
      <c r="M627" s="114"/>
      <c r="N627" s="114"/>
      <c r="O627" s="114"/>
      <c r="P627" s="117"/>
    </row>
    <row r="628" spans="1:16" x14ac:dyDescent="0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129"/>
      <c r="L628" s="37"/>
      <c r="M628" s="114"/>
      <c r="N628" s="114"/>
      <c r="O628" s="114"/>
      <c r="P628" s="117"/>
    </row>
    <row r="629" spans="1:16" x14ac:dyDescent="0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129"/>
      <c r="L629" s="37"/>
      <c r="M629" s="114"/>
      <c r="N629" s="114"/>
      <c r="O629" s="114"/>
      <c r="P629" s="117"/>
    </row>
    <row r="630" spans="1:16" x14ac:dyDescent="0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129"/>
      <c r="L630" s="37"/>
      <c r="M630" s="114"/>
      <c r="N630" s="114"/>
      <c r="O630" s="114"/>
      <c r="P630" s="117"/>
    </row>
    <row r="631" spans="1:16" x14ac:dyDescent="0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129"/>
      <c r="L631" s="37"/>
      <c r="M631" s="114"/>
      <c r="N631" s="114"/>
      <c r="O631" s="114"/>
      <c r="P631" s="117"/>
    </row>
    <row r="632" spans="1:16" x14ac:dyDescent="0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129"/>
      <c r="L632" s="37"/>
      <c r="M632" s="114"/>
      <c r="N632" s="114"/>
      <c r="O632" s="114"/>
      <c r="P632" s="117"/>
    </row>
    <row r="633" spans="1:16" x14ac:dyDescent="0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129"/>
      <c r="L633" s="37"/>
      <c r="M633" s="114"/>
      <c r="N633" s="114"/>
      <c r="O633" s="114"/>
      <c r="P633" s="117"/>
    </row>
    <row r="634" spans="1:16" x14ac:dyDescent="0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129"/>
      <c r="L634" s="37"/>
      <c r="M634" s="114"/>
      <c r="N634" s="114"/>
      <c r="O634" s="114"/>
      <c r="P634" s="117"/>
    </row>
    <row r="635" spans="1:16" x14ac:dyDescent="0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129"/>
      <c r="L635" s="37"/>
      <c r="M635" s="114"/>
      <c r="N635" s="114"/>
      <c r="O635" s="114"/>
      <c r="P635" s="117"/>
    </row>
    <row r="636" spans="1:16" x14ac:dyDescent="0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129"/>
      <c r="L636" s="37"/>
      <c r="M636" s="114"/>
      <c r="N636" s="114"/>
      <c r="O636" s="114"/>
      <c r="P636" s="117"/>
    </row>
    <row r="637" spans="1:16" x14ac:dyDescent="0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129"/>
      <c r="L637" s="37"/>
      <c r="M637" s="114"/>
      <c r="N637" s="114"/>
      <c r="O637" s="114"/>
      <c r="P637" s="117"/>
    </row>
    <row r="638" spans="1:16" x14ac:dyDescent="0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129"/>
      <c r="L638" s="37"/>
      <c r="M638" s="114"/>
      <c r="N638" s="114"/>
      <c r="O638" s="114"/>
      <c r="P638" s="117"/>
    </row>
    <row r="639" spans="1:16" x14ac:dyDescent="0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129"/>
      <c r="L639" s="37"/>
      <c r="M639" s="114"/>
      <c r="N639" s="114"/>
      <c r="O639" s="114"/>
      <c r="P639" s="117"/>
    </row>
    <row r="640" spans="1:16" x14ac:dyDescent="0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129"/>
      <c r="L640" s="37"/>
      <c r="M640" s="114"/>
      <c r="N640" s="114"/>
      <c r="O640" s="114"/>
      <c r="P640" s="117"/>
    </row>
    <row r="641" spans="1:16" x14ac:dyDescent="0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129"/>
      <c r="L641" s="37"/>
      <c r="M641" s="114"/>
      <c r="N641" s="114"/>
      <c r="O641" s="114"/>
      <c r="P641" s="117"/>
    </row>
    <row r="642" spans="1:16" x14ac:dyDescent="0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129"/>
      <c r="L642" s="37"/>
      <c r="M642" s="114"/>
      <c r="N642" s="114"/>
      <c r="O642" s="114"/>
      <c r="P642" s="117"/>
    </row>
    <row r="643" spans="1:16" x14ac:dyDescent="0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129"/>
      <c r="L643" s="37"/>
      <c r="M643" s="114"/>
      <c r="N643" s="114"/>
      <c r="O643" s="114"/>
      <c r="P643" s="117"/>
    </row>
    <row r="644" spans="1:16" x14ac:dyDescent="0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129"/>
      <c r="L644" s="37"/>
      <c r="M644" s="114"/>
      <c r="N644" s="114"/>
      <c r="O644" s="114"/>
      <c r="P644" s="117"/>
    </row>
    <row r="645" spans="1:16" x14ac:dyDescent="0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129"/>
      <c r="L645" s="37"/>
      <c r="M645" s="114"/>
      <c r="N645" s="114"/>
      <c r="O645" s="114"/>
      <c r="P645" s="117"/>
    </row>
    <row r="646" spans="1:16" x14ac:dyDescent="0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129"/>
      <c r="L646" s="37"/>
      <c r="M646" s="114"/>
      <c r="N646" s="114"/>
      <c r="O646" s="114"/>
      <c r="P646" s="117"/>
    </row>
    <row r="647" spans="1:16" x14ac:dyDescent="0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129"/>
      <c r="L647" s="37"/>
      <c r="M647" s="114"/>
      <c r="N647" s="114"/>
      <c r="O647" s="114"/>
      <c r="P647" s="117"/>
    </row>
    <row r="648" spans="1:16" x14ac:dyDescent="0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129"/>
      <c r="L648" s="37"/>
      <c r="M648" s="114"/>
      <c r="N648" s="114"/>
      <c r="O648" s="114"/>
      <c r="P648" s="117"/>
    </row>
    <row r="649" spans="1:16" x14ac:dyDescent="0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129"/>
      <c r="L649" s="37"/>
      <c r="M649" s="114"/>
      <c r="N649" s="114"/>
      <c r="O649" s="114"/>
      <c r="P649" s="117"/>
    </row>
    <row r="650" spans="1:16" x14ac:dyDescent="0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129"/>
      <c r="L650" s="37"/>
      <c r="M650" s="114"/>
      <c r="N650" s="114"/>
      <c r="O650" s="114"/>
      <c r="P650" s="117"/>
    </row>
    <row r="651" spans="1:16" x14ac:dyDescent="0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129"/>
      <c r="L651" s="37"/>
      <c r="M651" s="114"/>
      <c r="N651" s="114"/>
      <c r="O651" s="114"/>
      <c r="P651" s="117"/>
    </row>
    <row r="652" spans="1:16" x14ac:dyDescent="0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129"/>
      <c r="L652" s="37"/>
      <c r="M652" s="114"/>
      <c r="N652" s="114"/>
      <c r="O652" s="114"/>
      <c r="P652" s="117"/>
    </row>
    <row r="653" spans="1:16" x14ac:dyDescent="0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129"/>
      <c r="L653" s="37"/>
      <c r="M653" s="114"/>
      <c r="N653" s="114"/>
      <c r="O653" s="114"/>
      <c r="P653" s="117"/>
    </row>
    <row r="654" spans="1:16" x14ac:dyDescent="0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129"/>
      <c r="L654" s="37"/>
      <c r="M654" s="114"/>
      <c r="N654" s="114"/>
      <c r="O654" s="114"/>
      <c r="P654" s="117"/>
    </row>
    <row r="655" spans="1:16" x14ac:dyDescent="0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129"/>
      <c r="L655" s="37"/>
      <c r="M655" s="114"/>
      <c r="N655" s="114"/>
      <c r="O655" s="114"/>
      <c r="P655" s="117"/>
    </row>
    <row r="656" spans="1:16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129"/>
      <c r="L656" s="37"/>
      <c r="M656" s="114"/>
      <c r="N656" s="114"/>
      <c r="O656" s="114"/>
      <c r="P656" s="117"/>
    </row>
    <row r="657" spans="1:16" x14ac:dyDescent="0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129"/>
      <c r="L657" s="37"/>
      <c r="M657" s="114"/>
      <c r="N657" s="114"/>
      <c r="O657" s="114"/>
      <c r="P657" s="117"/>
    </row>
    <row r="658" spans="1:16" x14ac:dyDescent="0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129"/>
      <c r="L658" s="37"/>
      <c r="M658" s="114"/>
      <c r="N658" s="114"/>
      <c r="O658" s="114"/>
      <c r="P658" s="117"/>
    </row>
    <row r="659" spans="1:16" x14ac:dyDescent="0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129"/>
      <c r="L659" s="37"/>
      <c r="M659" s="114"/>
      <c r="N659" s="114"/>
      <c r="O659" s="114"/>
      <c r="P659" s="117"/>
    </row>
    <row r="660" spans="1:16" x14ac:dyDescent="0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129"/>
      <c r="L660" s="37"/>
      <c r="M660" s="114"/>
      <c r="N660" s="114"/>
      <c r="O660" s="114"/>
      <c r="P660" s="117"/>
    </row>
    <row r="661" spans="1:16" x14ac:dyDescent="0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129"/>
      <c r="L661" s="37"/>
      <c r="M661" s="114"/>
      <c r="N661" s="114"/>
      <c r="O661" s="114"/>
      <c r="P661" s="117"/>
    </row>
    <row r="662" spans="1:16" x14ac:dyDescent="0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129"/>
      <c r="L662" s="37"/>
      <c r="M662" s="114"/>
      <c r="N662" s="114"/>
      <c r="O662" s="114"/>
      <c r="P662" s="117"/>
    </row>
    <row r="663" spans="1:16" x14ac:dyDescent="0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129"/>
      <c r="L663" s="37"/>
      <c r="M663" s="114"/>
      <c r="N663" s="114"/>
      <c r="O663" s="114"/>
      <c r="P663" s="117"/>
    </row>
    <row r="664" spans="1:16" x14ac:dyDescent="0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129"/>
      <c r="L664" s="37"/>
      <c r="M664" s="114"/>
      <c r="N664" s="114"/>
      <c r="O664" s="114"/>
      <c r="P664" s="117"/>
    </row>
    <row r="665" spans="1:16" x14ac:dyDescent="0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129"/>
      <c r="L665" s="37"/>
      <c r="M665" s="114"/>
      <c r="N665" s="114"/>
      <c r="O665" s="114"/>
      <c r="P665" s="117"/>
    </row>
    <row r="666" spans="1:16" x14ac:dyDescent="0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129"/>
      <c r="L666" s="37"/>
      <c r="M666" s="114"/>
      <c r="N666" s="114"/>
      <c r="O666" s="114"/>
      <c r="P666" s="117"/>
    </row>
    <row r="667" spans="1:16" x14ac:dyDescent="0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129"/>
      <c r="L667" s="37"/>
      <c r="M667" s="114"/>
      <c r="N667" s="114"/>
      <c r="O667" s="114"/>
      <c r="P667" s="117"/>
    </row>
    <row r="668" spans="1:16" x14ac:dyDescent="0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129"/>
      <c r="L668" s="37"/>
      <c r="M668" s="114"/>
      <c r="N668" s="114"/>
      <c r="O668" s="114"/>
      <c r="P668" s="117"/>
    </row>
    <row r="669" spans="1:16" x14ac:dyDescent="0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129"/>
      <c r="L669" s="37"/>
      <c r="M669" s="114"/>
      <c r="N669" s="114"/>
      <c r="O669" s="114"/>
      <c r="P669" s="117"/>
    </row>
    <row r="670" spans="1:16" x14ac:dyDescent="0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129"/>
      <c r="L670" s="37"/>
      <c r="M670" s="114"/>
      <c r="N670" s="114"/>
      <c r="O670" s="114"/>
      <c r="P670" s="117"/>
    </row>
    <row r="671" spans="1:16" x14ac:dyDescent="0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129"/>
      <c r="L671" s="37"/>
      <c r="M671" s="114"/>
      <c r="N671" s="114"/>
      <c r="O671" s="114"/>
      <c r="P671" s="117"/>
    </row>
    <row r="672" spans="1:16" x14ac:dyDescent="0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129"/>
      <c r="L672" s="37"/>
      <c r="M672" s="114"/>
      <c r="N672" s="114"/>
      <c r="O672" s="114"/>
      <c r="P672" s="117"/>
    </row>
    <row r="673" spans="1:16" x14ac:dyDescent="0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129"/>
      <c r="L673" s="37"/>
      <c r="M673" s="114"/>
      <c r="N673" s="114"/>
      <c r="O673" s="114"/>
      <c r="P673" s="117"/>
    </row>
    <row r="674" spans="1:16" x14ac:dyDescent="0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129"/>
      <c r="L674" s="37"/>
      <c r="M674" s="114"/>
      <c r="N674" s="114"/>
      <c r="O674" s="114"/>
      <c r="P674" s="117"/>
    </row>
    <row r="675" spans="1:16" x14ac:dyDescent="0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129"/>
      <c r="L675" s="37"/>
      <c r="M675" s="114"/>
      <c r="N675" s="114"/>
      <c r="O675" s="114"/>
      <c r="P675" s="117"/>
    </row>
    <row r="676" spans="1:16" x14ac:dyDescent="0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129"/>
      <c r="L676" s="37"/>
      <c r="M676" s="114"/>
      <c r="N676" s="114"/>
      <c r="O676" s="114"/>
      <c r="P676" s="117"/>
    </row>
    <row r="677" spans="1:16" x14ac:dyDescent="0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129"/>
      <c r="L677" s="37"/>
      <c r="M677" s="114"/>
      <c r="N677" s="114"/>
      <c r="O677" s="114"/>
      <c r="P677" s="117"/>
    </row>
    <row r="678" spans="1:16" x14ac:dyDescent="0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129"/>
      <c r="L678" s="37"/>
      <c r="M678" s="114"/>
      <c r="N678" s="114"/>
      <c r="O678" s="114"/>
      <c r="P678" s="117"/>
    </row>
    <row r="679" spans="1:16" x14ac:dyDescent="0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129"/>
      <c r="L679" s="37"/>
      <c r="M679" s="114"/>
      <c r="N679" s="114"/>
      <c r="O679" s="114"/>
      <c r="P679" s="117"/>
    </row>
    <row r="680" spans="1:16" x14ac:dyDescent="0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129"/>
      <c r="L680" s="37"/>
      <c r="M680" s="114"/>
      <c r="N680" s="114"/>
      <c r="O680" s="114"/>
      <c r="P680" s="117"/>
    </row>
    <row r="681" spans="1:16" x14ac:dyDescent="0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129"/>
      <c r="L681" s="37"/>
      <c r="M681" s="114"/>
      <c r="N681" s="114"/>
      <c r="O681" s="114"/>
      <c r="P681" s="117"/>
    </row>
    <row r="682" spans="1:16" x14ac:dyDescent="0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129"/>
      <c r="L682" s="37"/>
      <c r="M682" s="114"/>
      <c r="N682" s="114"/>
      <c r="O682" s="114"/>
      <c r="P682" s="117"/>
    </row>
    <row r="683" spans="1:16" x14ac:dyDescent="0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129"/>
      <c r="L683" s="37"/>
      <c r="M683" s="114"/>
      <c r="N683" s="114"/>
      <c r="O683" s="114"/>
      <c r="P683" s="117"/>
    </row>
    <row r="684" spans="1:16" x14ac:dyDescent="0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129"/>
      <c r="L684" s="37"/>
      <c r="M684" s="114"/>
      <c r="N684" s="114"/>
      <c r="O684" s="114"/>
      <c r="P684" s="117"/>
    </row>
    <row r="685" spans="1:16" x14ac:dyDescent="0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129"/>
      <c r="L685" s="37"/>
      <c r="M685" s="114"/>
      <c r="N685" s="114"/>
      <c r="O685" s="114"/>
      <c r="P685" s="117"/>
    </row>
    <row r="686" spans="1:16" x14ac:dyDescent="0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129"/>
      <c r="L686" s="37"/>
      <c r="M686" s="114"/>
      <c r="N686" s="114"/>
      <c r="O686" s="114"/>
      <c r="P686" s="117"/>
    </row>
    <row r="687" spans="1:16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129"/>
      <c r="L687" s="37"/>
      <c r="M687" s="114"/>
      <c r="N687" s="114"/>
      <c r="O687" s="114"/>
      <c r="P687" s="117"/>
    </row>
    <row r="688" spans="1:16" x14ac:dyDescent="0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129"/>
      <c r="L688" s="37"/>
      <c r="M688" s="114"/>
      <c r="N688" s="114"/>
      <c r="O688" s="114"/>
      <c r="P688" s="117"/>
    </row>
    <row r="689" spans="1:16" x14ac:dyDescent="0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129"/>
      <c r="L689" s="37"/>
      <c r="M689" s="114"/>
      <c r="N689" s="114"/>
      <c r="O689" s="114"/>
      <c r="P689" s="117"/>
    </row>
    <row r="690" spans="1:16" x14ac:dyDescent="0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129"/>
      <c r="L690" s="37"/>
      <c r="M690" s="114"/>
      <c r="N690" s="114"/>
      <c r="O690" s="114"/>
      <c r="P690" s="117"/>
    </row>
    <row r="691" spans="1:16" x14ac:dyDescent="0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129"/>
      <c r="L691" s="37"/>
      <c r="M691" s="114"/>
      <c r="N691" s="114"/>
      <c r="O691" s="114"/>
      <c r="P691" s="117"/>
    </row>
    <row r="692" spans="1:16" x14ac:dyDescent="0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129"/>
      <c r="L692" s="37"/>
      <c r="M692" s="114"/>
      <c r="N692" s="114"/>
      <c r="O692" s="114"/>
      <c r="P692" s="117"/>
    </row>
    <row r="693" spans="1:16" x14ac:dyDescent="0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129"/>
      <c r="L693" s="37"/>
      <c r="M693" s="114"/>
      <c r="N693" s="114"/>
      <c r="O693" s="114"/>
      <c r="P693" s="117"/>
    </row>
    <row r="694" spans="1:16" x14ac:dyDescent="0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129"/>
      <c r="L694" s="37"/>
      <c r="M694" s="114"/>
      <c r="N694" s="114"/>
      <c r="O694" s="114"/>
      <c r="P694" s="117"/>
    </row>
    <row r="695" spans="1:16" x14ac:dyDescent="0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129"/>
      <c r="L695" s="37"/>
      <c r="M695" s="114"/>
      <c r="N695" s="114"/>
      <c r="O695" s="114"/>
      <c r="P695" s="117"/>
    </row>
    <row r="696" spans="1:16" x14ac:dyDescent="0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129"/>
      <c r="L696" s="37"/>
      <c r="M696" s="114"/>
      <c r="N696" s="114"/>
      <c r="O696" s="114"/>
      <c r="P696" s="117"/>
    </row>
    <row r="697" spans="1:16" x14ac:dyDescent="0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129"/>
      <c r="L697" s="37"/>
      <c r="M697" s="114"/>
      <c r="N697" s="114"/>
      <c r="O697" s="114"/>
      <c r="P697" s="117"/>
    </row>
    <row r="698" spans="1:16" x14ac:dyDescent="0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129"/>
      <c r="L698" s="37"/>
      <c r="M698" s="114"/>
      <c r="N698" s="114"/>
      <c r="O698" s="114"/>
      <c r="P698" s="117"/>
    </row>
    <row r="699" spans="1:16" x14ac:dyDescent="0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129"/>
      <c r="L699" s="37"/>
      <c r="M699" s="114"/>
      <c r="N699" s="114"/>
      <c r="O699" s="114"/>
      <c r="P699" s="117"/>
    </row>
    <row r="700" spans="1:16" x14ac:dyDescent="0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129"/>
      <c r="L700" s="37"/>
      <c r="M700" s="114"/>
      <c r="N700" s="114"/>
      <c r="O700" s="114"/>
      <c r="P700" s="117"/>
    </row>
    <row r="701" spans="1:16" x14ac:dyDescent="0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129"/>
      <c r="L701" s="37"/>
      <c r="M701" s="114"/>
      <c r="N701" s="114"/>
      <c r="O701" s="114"/>
      <c r="P701" s="117"/>
    </row>
    <row r="702" spans="1:16" x14ac:dyDescent="0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129"/>
      <c r="L702" s="37"/>
      <c r="M702" s="114"/>
      <c r="N702" s="114"/>
      <c r="O702" s="114"/>
      <c r="P702" s="117"/>
    </row>
    <row r="703" spans="1:16" x14ac:dyDescent="0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129"/>
      <c r="L703" s="37"/>
      <c r="M703" s="114"/>
      <c r="N703" s="114"/>
      <c r="O703" s="114"/>
      <c r="P703" s="117"/>
    </row>
  </sheetData>
  <mergeCells count="394">
    <mergeCell ref="M54:M55"/>
    <mergeCell ref="N58:N59"/>
    <mergeCell ref="O58:O59"/>
    <mergeCell ref="A58:A59"/>
    <mergeCell ref="B58:B59"/>
    <mergeCell ref="C58:C59"/>
    <mergeCell ref="E58:E59"/>
    <mergeCell ref="F58:F59"/>
    <mergeCell ref="G58:G59"/>
    <mergeCell ref="H58:H59"/>
    <mergeCell ref="L58:L59"/>
    <mergeCell ref="M58:M59"/>
    <mergeCell ref="M52:M53"/>
    <mergeCell ref="N52:N53"/>
    <mergeCell ref="O52:O53"/>
    <mergeCell ref="N54:N55"/>
    <mergeCell ref="O54:O55"/>
    <mergeCell ref="A56:A57"/>
    <mergeCell ref="B56:B57"/>
    <mergeCell ref="C56:C57"/>
    <mergeCell ref="E56:E57"/>
    <mergeCell ref="F56:F57"/>
    <mergeCell ref="G56:G57"/>
    <mergeCell ref="H56:H57"/>
    <mergeCell ref="L56:L57"/>
    <mergeCell ref="M56:M57"/>
    <mergeCell ref="N56:N57"/>
    <mergeCell ref="O56:O57"/>
    <mergeCell ref="A54:A55"/>
    <mergeCell ref="B54:B55"/>
    <mergeCell ref="C54:C55"/>
    <mergeCell ref="E54:E55"/>
    <mergeCell ref="F54:F55"/>
    <mergeCell ref="G54:G55"/>
    <mergeCell ref="H54:H55"/>
    <mergeCell ref="L54:L55"/>
    <mergeCell ref="L47:L48"/>
    <mergeCell ref="L33:L34"/>
    <mergeCell ref="L25:L26"/>
    <mergeCell ref="F35:F36"/>
    <mergeCell ref="G35:G36"/>
    <mergeCell ref="H35:H36"/>
    <mergeCell ref="F41:F42"/>
    <mergeCell ref="G41:G42"/>
    <mergeCell ref="H41:H42"/>
    <mergeCell ref="A52:A53"/>
    <mergeCell ref="B52:B53"/>
    <mergeCell ref="C52:C53"/>
    <mergeCell ref="E52:E53"/>
    <mergeCell ref="F52:F53"/>
    <mergeCell ref="G52:G53"/>
    <mergeCell ref="H52:H53"/>
    <mergeCell ref="L52:L53"/>
    <mergeCell ref="L49:L50"/>
    <mergeCell ref="F49:F50"/>
    <mergeCell ref="G49:G50"/>
    <mergeCell ref="H49:H50"/>
    <mergeCell ref="P15:P16"/>
    <mergeCell ref="P19:P20"/>
    <mergeCell ref="P23:P24"/>
    <mergeCell ref="P25:P26"/>
    <mergeCell ref="P31:P32"/>
    <mergeCell ref="P33:P34"/>
    <mergeCell ref="P35:P36"/>
    <mergeCell ref="P37:P38"/>
    <mergeCell ref="A17:A18"/>
    <mergeCell ref="B17:B18"/>
    <mergeCell ref="C17:C18"/>
    <mergeCell ref="E17:E18"/>
    <mergeCell ref="F17:F18"/>
    <mergeCell ref="G17:G18"/>
    <mergeCell ref="H17:H18"/>
    <mergeCell ref="L17:L18"/>
    <mergeCell ref="M17:M18"/>
    <mergeCell ref="K21:K22"/>
    <mergeCell ref="M49:M50"/>
    <mergeCell ref="N49:N50"/>
    <mergeCell ref="O49:O50"/>
    <mergeCell ref="Q47:Q48"/>
    <mergeCell ref="Q49:Q50"/>
    <mergeCell ref="Q41:Q42"/>
    <mergeCell ref="Q39:Q40"/>
    <mergeCell ref="Q37:Q38"/>
    <mergeCell ref="Q45:Q46"/>
    <mergeCell ref="P41:P42"/>
    <mergeCell ref="P43:P44"/>
    <mergeCell ref="P45:P46"/>
    <mergeCell ref="P47:P48"/>
    <mergeCell ref="P49:P50"/>
    <mergeCell ref="M43:M44"/>
    <mergeCell ref="N43:N44"/>
    <mergeCell ref="O43:O44"/>
    <mergeCell ref="M45:M46"/>
    <mergeCell ref="N45:N46"/>
    <mergeCell ref="O45:O46"/>
    <mergeCell ref="P39:P40"/>
    <mergeCell ref="M33:M34"/>
    <mergeCell ref="N33:N34"/>
    <mergeCell ref="O33:O34"/>
    <mergeCell ref="L35:L36"/>
    <mergeCell ref="M35:M36"/>
    <mergeCell ref="N35:N36"/>
    <mergeCell ref="O35:O36"/>
    <mergeCell ref="M47:M48"/>
    <mergeCell ref="N47:N48"/>
    <mergeCell ref="O47:O48"/>
    <mergeCell ref="L37:L38"/>
    <mergeCell ref="M37:M38"/>
    <mergeCell ref="N37:N38"/>
    <mergeCell ref="O37:O38"/>
    <mergeCell ref="L39:L40"/>
    <mergeCell ref="M39:M40"/>
    <mergeCell ref="N39:N40"/>
    <mergeCell ref="O39:O40"/>
    <mergeCell ref="L41:L42"/>
    <mergeCell ref="M41:M42"/>
    <mergeCell ref="N41:N42"/>
    <mergeCell ref="O41:O42"/>
    <mergeCell ref="L43:L44"/>
    <mergeCell ref="L45:L46"/>
    <mergeCell ref="M25:M26"/>
    <mergeCell ref="N25:N26"/>
    <mergeCell ref="O25:O26"/>
    <mergeCell ref="L31:L32"/>
    <mergeCell ref="M31:M32"/>
    <mergeCell ref="N31:N32"/>
    <mergeCell ref="O31:O32"/>
    <mergeCell ref="N27:N28"/>
    <mergeCell ref="O27:O28"/>
    <mergeCell ref="N29:N30"/>
    <mergeCell ref="O29:O30"/>
    <mergeCell ref="L27:L28"/>
    <mergeCell ref="M27:M28"/>
    <mergeCell ref="L29:L30"/>
    <mergeCell ref="M29:M30"/>
    <mergeCell ref="O15:O16"/>
    <mergeCell ref="L15:L16"/>
    <mergeCell ref="M15:M16"/>
    <mergeCell ref="N15:N16"/>
    <mergeCell ref="N19:N20"/>
    <mergeCell ref="O19:O20"/>
    <mergeCell ref="L23:L24"/>
    <mergeCell ref="M23:M24"/>
    <mergeCell ref="N23:N24"/>
    <mergeCell ref="O23:O24"/>
    <mergeCell ref="N17:N18"/>
    <mergeCell ref="O17:O18"/>
    <mergeCell ref="N21:N22"/>
    <mergeCell ref="O21:O22"/>
    <mergeCell ref="L19:L20"/>
    <mergeCell ref="M19:M20"/>
    <mergeCell ref="L21:L22"/>
    <mergeCell ref="M21:M22"/>
    <mergeCell ref="M13:M14"/>
    <mergeCell ref="N13:N14"/>
    <mergeCell ref="O13:O14"/>
    <mergeCell ref="O11:O12"/>
    <mergeCell ref="M11:M12"/>
    <mergeCell ref="N11:N12"/>
    <mergeCell ref="P6:P8"/>
    <mergeCell ref="M9:M10"/>
    <mergeCell ref="N9:N10"/>
    <mergeCell ref="O9:O10"/>
    <mergeCell ref="Q15:Q16"/>
    <mergeCell ref="Q31:Q32"/>
    <mergeCell ref="Q43:Q44"/>
    <mergeCell ref="Q19:Q20"/>
    <mergeCell ref="Q35:Q36"/>
    <mergeCell ref="Q33:Q34"/>
    <mergeCell ref="Q25:Q26"/>
    <mergeCell ref="Q23:Q24"/>
    <mergeCell ref="Q6:Q8"/>
    <mergeCell ref="E31:E32"/>
    <mergeCell ref="F37:F38"/>
    <mergeCell ref="G37:G38"/>
    <mergeCell ref="H37:H38"/>
    <mergeCell ref="F39:F40"/>
    <mergeCell ref="F45:F46"/>
    <mergeCell ref="G45:G46"/>
    <mergeCell ref="H45:H46"/>
    <mergeCell ref="G39:G40"/>
    <mergeCell ref="H39:H40"/>
    <mergeCell ref="H21:H22"/>
    <mergeCell ref="G25:G26"/>
    <mergeCell ref="H25:H26"/>
    <mergeCell ref="A25:A26"/>
    <mergeCell ref="F47:F48"/>
    <mergeCell ref="G47:G48"/>
    <mergeCell ref="H47:H48"/>
    <mergeCell ref="F43:F44"/>
    <mergeCell ref="G43:G44"/>
    <mergeCell ref="H43:H44"/>
    <mergeCell ref="A29:A30"/>
    <mergeCell ref="B29:B30"/>
    <mergeCell ref="C29:C30"/>
    <mergeCell ref="E29:E30"/>
    <mergeCell ref="F29:F30"/>
    <mergeCell ref="G29:G30"/>
    <mergeCell ref="H29:H30"/>
    <mergeCell ref="A33:A34"/>
    <mergeCell ref="B33:B34"/>
    <mergeCell ref="C33:C34"/>
    <mergeCell ref="E33:E34"/>
    <mergeCell ref="F33:F34"/>
    <mergeCell ref="G33:G34"/>
    <mergeCell ref="H33:H34"/>
    <mergeCell ref="H19:H20"/>
    <mergeCell ref="A23:A24"/>
    <mergeCell ref="B23:B24"/>
    <mergeCell ref="C23:C24"/>
    <mergeCell ref="E23:E24"/>
    <mergeCell ref="F23:F24"/>
    <mergeCell ref="G23:G24"/>
    <mergeCell ref="H23:H24"/>
    <mergeCell ref="F31:F32"/>
    <mergeCell ref="G31:G32"/>
    <mergeCell ref="H31:H32"/>
    <mergeCell ref="A21:A22"/>
    <mergeCell ref="A27:A28"/>
    <mergeCell ref="B27:B28"/>
    <mergeCell ref="C27:C28"/>
    <mergeCell ref="E27:E28"/>
    <mergeCell ref="F27:F28"/>
    <mergeCell ref="G27:G28"/>
    <mergeCell ref="H27:H28"/>
    <mergeCell ref="B21:B22"/>
    <mergeCell ref="C21:C22"/>
    <mergeCell ref="E21:E22"/>
    <mergeCell ref="F21:F22"/>
    <mergeCell ref="G21:G22"/>
    <mergeCell ref="A51:O51"/>
    <mergeCell ref="B25:B26"/>
    <mergeCell ref="C25:C26"/>
    <mergeCell ref="E25:E26"/>
    <mergeCell ref="B1:L1"/>
    <mergeCell ref="A6:A8"/>
    <mergeCell ref="B6:B8"/>
    <mergeCell ref="C6:D8"/>
    <mergeCell ref="E6:E8"/>
    <mergeCell ref="F6:F8"/>
    <mergeCell ref="G6:G8"/>
    <mergeCell ref="H6:H8"/>
    <mergeCell ref="I6:J6"/>
    <mergeCell ref="L6:O7"/>
    <mergeCell ref="A4:O5"/>
    <mergeCell ref="A2:O2"/>
    <mergeCell ref="K6:K8"/>
    <mergeCell ref="I7:J7"/>
    <mergeCell ref="B9:B10"/>
    <mergeCell ref="C9:C10"/>
    <mergeCell ref="H9:H10"/>
    <mergeCell ref="L9:L10"/>
    <mergeCell ref="F19:F20"/>
    <mergeCell ref="G19:G20"/>
    <mergeCell ref="C45:C46"/>
    <mergeCell ref="E45:E46"/>
    <mergeCell ref="C388:C389"/>
    <mergeCell ref="C35:C36"/>
    <mergeCell ref="E35:E36"/>
    <mergeCell ref="A105:A106"/>
    <mergeCell ref="B105:B106"/>
    <mergeCell ref="B49:B50"/>
    <mergeCell ref="C49:C50"/>
    <mergeCell ref="E49:E50"/>
    <mergeCell ref="B41:B42"/>
    <mergeCell ref="C41:C42"/>
    <mergeCell ref="E41:E42"/>
    <mergeCell ref="A37:A38"/>
    <mergeCell ref="B37:B38"/>
    <mergeCell ref="A47:A48"/>
    <mergeCell ref="B47:B48"/>
    <mergeCell ref="C47:C48"/>
    <mergeCell ref="E47:E48"/>
    <mergeCell ref="A43:A44"/>
    <mergeCell ref="B43:B44"/>
    <mergeCell ref="C43:C44"/>
    <mergeCell ref="E43:E44"/>
    <mergeCell ref="A45:A46"/>
    <mergeCell ref="F25:F26"/>
    <mergeCell ref="A335:A336"/>
    <mergeCell ref="A337:A338"/>
    <mergeCell ref="A339:A340"/>
    <mergeCell ref="A267:A268"/>
    <mergeCell ref="A269:A270"/>
    <mergeCell ref="A271:A272"/>
    <mergeCell ref="C412:C413"/>
    <mergeCell ref="E412:E413"/>
    <mergeCell ref="B35:B36"/>
    <mergeCell ref="A369:A370"/>
    <mergeCell ref="A355:A356"/>
    <mergeCell ref="A357:A358"/>
    <mergeCell ref="A359:A360"/>
    <mergeCell ref="A361:A362"/>
    <mergeCell ref="A363:A364"/>
    <mergeCell ref="A365:A366"/>
    <mergeCell ref="A273:A274"/>
    <mergeCell ref="A275:A276"/>
    <mergeCell ref="A367:A368"/>
    <mergeCell ref="A343:A344"/>
    <mergeCell ref="A345:A346"/>
    <mergeCell ref="A347:A348"/>
    <mergeCell ref="B45:B46"/>
    <mergeCell ref="H13:H14"/>
    <mergeCell ref="L13:L14"/>
    <mergeCell ref="L11:L12"/>
    <mergeCell ref="E13:E14"/>
    <mergeCell ref="A15:A16"/>
    <mergeCell ref="B15:B16"/>
    <mergeCell ref="C15:C16"/>
    <mergeCell ref="E15:E16"/>
    <mergeCell ref="F15:F16"/>
    <mergeCell ref="G15:G16"/>
    <mergeCell ref="H15:H16"/>
    <mergeCell ref="H11:H12"/>
    <mergeCell ref="C410:C411"/>
    <mergeCell ref="E410:E411"/>
    <mergeCell ref="E388:E389"/>
    <mergeCell ref="C390:C391"/>
    <mergeCell ref="E390:E391"/>
    <mergeCell ref="C380:C381"/>
    <mergeCell ref="E380:E381"/>
    <mergeCell ref="C382:C383"/>
    <mergeCell ref="E382:E383"/>
    <mergeCell ref="C384:C385"/>
    <mergeCell ref="E384:E385"/>
    <mergeCell ref="C404:C405"/>
    <mergeCell ref="E404:E405"/>
    <mergeCell ref="C406:C407"/>
    <mergeCell ref="E406:E407"/>
    <mergeCell ref="C408:C409"/>
    <mergeCell ref="E408:E409"/>
    <mergeCell ref="E392:E393"/>
    <mergeCell ref="C394:C395"/>
    <mergeCell ref="E394:E395"/>
    <mergeCell ref="C396:C397"/>
    <mergeCell ref="E396:E397"/>
    <mergeCell ref="A49:A50"/>
    <mergeCell ref="C398:C399"/>
    <mergeCell ref="E398:E399"/>
    <mergeCell ref="C400:C401"/>
    <mergeCell ref="E400:E401"/>
    <mergeCell ref="C402:C403"/>
    <mergeCell ref="E402:E403"/>
    <mergeCell ref="C392:C393"/>
    <mergeCell ref="A349:A350"/>
    <mergeCell ref="A351:A352"/>
    <mergeCell ref="A353:A354"/>
    <mergeCell ref="C105:D106"/>
    <mergeCell ref="E105:E106"/>
    <mergeCell ref="C107:D107"/>
    <mergeCell ref="C386:C387"/>
    <mergeCell ref="E386:E387"/>
    <mergeCell ref="A341:A342"/>
    <mergeCell ref="A265:A266"/>
    <mergeCell ref="C376:C377"/>
    <mergeCell ref="E376:E377"/>
    <mergeCell ref="C378:C379"/>
    <mergeCell ref="E378:E379"/>
    <mergeCell ref="A277:A278"/>
    <mergeCell ref="A279:A280"/>
    <mergeCell ref="A255:A256"/>
    <mergeCell ref="A257:A258"/>
    <mergeCell ref="A259:A260"/>
    <mergeCell ref="A261:A262"/>
    <mergeCell ref="A263:A264"/>
    <mergeCell ref="A251:A252"/>
    <mergeCell ref="A103:A104"/>
    <mergeCell ref="B103:B104"/>
    <mergeCell ref="C103:D104"/>
    <mergeCell ref="A253:A254"/>
    <mergeCell ref="E9:E10"/>
    <mergeCell ref="A35:A36"/>
    <mergeCell ref="A39:A40"/>
    <mergeCell ref="B39:B40"/>
    <mergeCell ref="A41:A42"/>
    <mergeCell ref="A19:A20"/>
    <mergeCell ref="B19:B20"/>
    <mergeCell ref="C19:C20"/>
    <mergeCell ref="E19:E20"/>
    <mergeCell ref="A11:A12"/>
    <mergeCell ref="B11:B12"/>
    <mergeCell ref="C11:C12"/>
    <mergeCell ref="E11:E12"/>
    <mergeCell ref="A9:A10"/>
    <mergeCell ref="A13:A14"/>
    <mergeCell ref="B13:B14"/>
    <mergeCell ref="C37:C38"/>
    <mergeCell ref="E37:E38"/>
    <mergeCell ref="C39:C40"/>
    <mergeCell ref="E39:E40"/>
    <mergeCell ref="C13:C14"/>
    <mergeCell ref="A31:A32"/>
    <mergeCell ref="B31:B32"/>
    <mergeCell ref="C31:C32"/>
  </mergeCells>
  <pageMargins left="0.70866141732283472" right="0.70866141732283472" top="0.74803149606299213" bottom="0.74803149606299213" header="0.31496062992125984" footer="0.31496062992125984"/>
  <pageSetup paperSize="9" scale="33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19"/>
  <sheetViews>
    <sheetView zoomScale="50" zoomScaleNormal="50" zoomScaleSheetLayoutView="50" workbookViewId="0">
      <selection activeCell="T2" sqref="T2:AA2"/>
    </sheetView>
  </sheetViews>
  <sheetFormatPr defaultColWidth="19.140625" defaultRowHeight="20.25" x14ac:dyDescent="0.25"/>
  <cols>
    <col min="1" max="1" width="7.5703125" style="3" customWidth="1"/>
    <col min="2" max="2" width="28.7109375" style="3" customWidth="1"/>
    <col min="3" max="3" width="32.5703125" style="3" customWidth="1"/>
    <col min="4" max="4" width="19.85546875" style="3" customWidth="1"/>
    <col min="5" max="5" width="13.5703125" style="3" customWidth="1"/>
    <col min="6" max="6" width="19" style="3" customWidth="1"/>
    <col min="7" max="8" width="20.7109375" style="3" customWidth="1"/>
    <col min="9" max="9" width="13.42578125" style="3" customWidth="1"/>
    <col min="10" max="10" width="12.42578125" style="3" customWidth="1"/>
    <col min="11" max="11" width="15.85546875" style="3" customWidth="1"/>
    <col min="12" max="13" width="16.42578125" style="3" customWidth="1"/>
    <col min="14" max="14" width="18.140625" style="3" customWidth="1"/>
    <col min="15" max="16" width="15" style="3" customWidth="1"/>
    <col min="17" max="17" width="13.85546875" style="3" customWidth="1"/>
    <col min="18" max="18" width="12.42578125" style="3" customWidth="1"/>
    <col min="19" max="19" width="15" style="3" customWidth="1"/>
    <col min="20" max="20" width="11.85546875" style="3" customWidth="1"/>
    <col min="21" max="21" width="17.5703125" style="3" customWidth="1"/>
    <col min="22" max="22" width="14.7109375" style="3" customWidth="1"/>
    <col min="23" max="23" width="13.85546875" style="3" customWidth="1"/>
    <col min="24" max="24" width="12.7109375" style="3" customWidth="1"/>
    <col min="25" max="25" width="17.5703125" style="3" customWidth="1"/>
    <col min="26" max="16384" width="19.140625" style="3"/>
  </cols>
  <sheetData>
    <row r="1" spans="1:27" ht="90.75" customHeight="1" x14ac:dyDescent="0.25">
      <c r="T1" s="266" t="s">
        <v>106</v>
      </c>
      <c r="U1" s="266"/>
      <c r="V1" s="266"/>
      <c r="W1" s="266"/>
      <c r="X1" s="266"/>
      <c r="Y1" s="266"/>
    </row>
    <row r="2" spans="1:27" s="10" customFormat="1" ht="40.5" customHeight="1" x14ac:dyDescent="0.45">
      <c r="A2" s="153" t="s">
        <v>22</v>
      </c>
      <c r="B2" s="153"/>
      <c r="C2" s="153"/>
      <c r="D2" s="153"/>
      <c r="E2" s="76"/>
      <c r="F2" s="72"/>
      <c r="G2" s="72"/>
      <c r="H2" s="72"/>
      <c r="I2" s="72"/>
      <c r="J2" s="9"/>
      <c r="K2" s="9"/>
      <c r="L2" s="9"/>
      <c r="M2" s="9"/>
      <c r="N2" s="9"/>
      <c r="O2" s="9"/>
      <c r="P2" s="9"/>
      <c r="Q2" s="9"/>
      <c r="R2" s="9"/>
      <c r="S2" s="73"/>
      <c r="T2" s="153" t="s">
        <v>30</v>
      </c>
      <c r="U2" s="153"/>
      <c r="V2" s="153"/>
      <c r="W2" s="153"/>
      <c r="X2" s="153"/>
      <c r="Y2" s="153"/>
      <c r="Z2" s="153"/>
      <c r="AA2" s="153"/>
    </row>
    <row r="3" spans="1:27" s="10" customFormat="1" ht="101.25" customHeight="1" x14ac:dyDescent="0.45">
      <c r="A3" s="151" t="s">
        <v>31</v>
      </c>
      <c r="B3" s="151"/>
      <c r="C3" s="151"/>
      <c r="D3" s="151"/>
      <c r="E3" s="151"/>
      <c r="F3" s="46"/>
      <c r="G3" s="46"/>
      <c r="H3" s="46"/>
      <c r="I3" s="46"/>
      <c r="J3" s="43"/>
      <c r="K3" s="9"/>
      <c r="L3" s="9"/>
      <c r="M3" s="9"/>
      <c r="N3" s="9"/>
      <c r="O3" s="9"/>
      <c r="P3" s="9"/>
      <c r="Q3" s="46"/>
      <c r="R3" s="46"/>
      <c r="S3" s="46"/>
      <c r="T3" s="203" t="s">
        <v>173</v>
      </c>
      <c r="U3" s="203"/>
      <c r="V3" s="203"/>
      <c r="W3" s="203"/>
      <c r="X3" s="203"/>
      <c r="Y3" s="56"/>
      <c r="Z3" s="56"/>
      <c r="AA3" s="46"/>
    </row>
    <row r="4" spans="1:27" s="10" customFormat="1" ht="30.75" customHeight="1" x14ac:dyDescent="0.45">
      <c r="A4" s="168" t="s">
        <v>114</v>
      </c>
      <c r="B4" s="168"/>
      <c r="C4" s="168"/>
      <c r="D4" s="168"/>
      <c r="E4" s="55"/>
      <c r="J4" s="43"/>
      <c r="K4" s="9"/>
      <c r="L4" s="9"/>
      <c r="M4" s="9"/>
      <c r="N4" s="9"/>
      <c r="O4" s="9"/>
      <c r="P4" s="9"/>
      <c r="Q4" s="46"/>
      <c r="R4" s="46"/>
      <c r="S4" s="46"/>
      <c r="T4" s="153" t="s">
        <v>174</v>
      </c>
      <c r="U4" s="153"/>
      <c r="V4" s="153"/>
      <c r="W4" s="153"/>
      <c r="X4" s="153"/>
      <c r="Y4" s="153"/>
      <c r="Z4" s="153"/>
      <c r="AA4" s="153"/>
    </row>
    <row r="5" spans="1:27" s="10" customFormat="1" ht="30.75" x14ac:dyDescent="0.45">
      <c r="A5" s="78"/>
      <c r="B5" s="78"/>
      <c r="C5" s="78"/>
      <c r="D5" s="78"/>
      <c r="E5" s="78"/>
      <c r="F5" s="78"/>
      <c r="G5" s="78"/>
      <c r="H5" s="78"/>
      <c r="I5" s="78"/>
      <c r="J5" s="9"/>
      <c r="K5" s="9"/>
      <c r="L5" s="9"/>
      <c r="M5" s="9"/>
      <c r="N5" s="9"/>
      <c r="O5" s="9"/>
      <c r="P5" s="9"/>
      <c r="Q5" s="46"/>
      <c r="R5" s="46"/>
      <c r="S5" s="46"/>
    </row>
    <row r="6" spans="1:27" s="10" customFormat="1" ht="32.25" customHeight="1" x14ac:dyDescent="0.45">
      <c r="A6" s="55" t="s">
        <v>101</v>
      </c>
      <c r="B6" s="55"/>
      <c r="C6" s="55"/>
      <c r="D6" s="55"/>
      <c r="E6" s="55"/>
      <c r="F6" s="55"/>
      <c r="J6" s="9"/>
      <c r="K6" s="9"/>
      <c r="L6" s="9"/>
      <c r="M6" s="9"/>
      <c r="N6" s="9"/>
      <c r="O6" s="9"/>
      <c r="P6" s="9"/>
      <c r="Q6" s="46"/>
      <c r="R6" s="46"/>
      <c r="S6" s="46"/>
      <c r="T6" s="43" t="s">
        <v>101</v>
      </c>
      <c r="U6" s="43"/>
      <c r="V6" s="43"/>
      <c r="W6" s="43"/>
      <c r="X6" s="43"/>
      <c r="Y6" s="43"/>
      <c r="Z6" s="43"/>
      <c r="AA6" s="43"/>
    </row>
    <row r="7" spans="1:27" s="14" customFormat="1" ht="30.75" x14ac:dyDescent="0.4">
      <c r="A7" s="18"/>
      <c r="B7" s="19"/>
      <c r="C7" s="20"/>
      <c r="D7" s="19"/>
      <c r="E7" s="19"/>
      <c r="F7" s="19"/>
      <c r="G7" s="19"/>
      <c r="H7" s="19"/>
      <c r="I7" s="12"/>
      <c r="J7" s="12"/>
      <c r="K7" s="12"/>
      <c r="L7" s="12"/>
      <c r="M7" s="12"/>
      <c r="N7" s="12"/>
      <c r="O7" s="12"/>
      <c r="P7" s="12"/>
      <c r="Q7" s="46"/>
      <c r="R7" s="46"/>
      <c r="S7" s="46"/>
      <c r="T7" s="46"/>
      <c r="U7" s="46"/>
      <c r="V7" s="46"/>
      <c r="W7" s="46"/>
      <c r="X7" s="46"/>
      <c r="Y7" s="46"/>
    </row>
    <row r="8" spans="1:27" s="14" customFormat="1" ht="30" x14ac:dyDescent="0.25">
      <c r="A8" s="11"/>
      <c r="B8" s="152" t="s">
        <v>23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7" s="14" customFormat="1" ht="60" customHeight="1" x14ac:dyDescent="0.25">
      <c r="A9" s="11"/>
      <c r="B9" s="152" t="s">
        <v>93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7" x14ac:dyDescent="0.25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2" spans="1:27" ht="36.75" customHeight="1" x14ac:dyDescent="0.25">
      <c r="A12" s="212" t="s">
        <v>19</v>
      </c>
      <c r="B12" s="213" t="s">
        <v>20</v>
      </c>
      <c r="C12" s="210" t="s">
        <v>0</v>
      </c>
      <c r="D12" s="210"/>
      <c r="E12" s="209" t="s">
        <v>76</v>
      </c>
      <c r="F12" s="216" t="s">
        <v>51</v>
      </c>
      <c r="G12" s="216" t="s">
        <v>40</v>
      </c>
      <c r="H12" s="216" t="s">
        <v>97</v>
      </c>
      <c r="I12" s="221" t="s">
        <v>77</v>
      </c>
      <c r="J12" s="221"/>
      <c r="K12" s="221"/>
      <c r="L12" s="221"/>
      <c r="M12" s="222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4"/>
      <c r="Y12" s="209" t="s">
        <v>3</v>
      </c>
    </row>
    <row r="13" spans="1:27" ht="59.25" customHeight="1" x14ac:dyDescent="0.25">
      <c r="A13" s="212"/>
      <c r="B13" s="214"/>
      <c r="C13" s="210"/>
      <c r="D13" s="210"/>
      <c r="E13" s="209"/>
      <c r="F13" s="217"/>
      <c r="G13" s="217"/>
      <c r="H13" s="217"/>
      <c r="I13" s="210" t="s">
        <v>85</v>
      </c>
      <c r="J13" s="210"/>
      <c r="K13" s="210" t="s">
        <v>82</v>
      </c>
      <c r="L13" s="210"/>
      <c r="M13" s="211" t="s">
        <v>107</v>
      </c>
      <c r="N13" s="210"/>
      <c r="O13" s="210" t="s">
        <v>79</v>
      </c>
      <c r="P13" s="210"/>
      <c r="Q13" s="210" t="s">
        <v>80</v>
      </c>
      <c r="R13" s="210"/>
      <c r="S13" s="210" t="s">
        <v>81</v>
      </c>
      <c r="T13" s="210"/>
      <c r="U13" s="210" t="s">
        <v>69</v>
      </c>
      <c r="V13" s="210"/>
      <c r="W13" s="219"/>
      <c r="X13" s="220"/>
      <c r="Y13" s="209"/>
    </row>
    <row r="14" spans="1:27" ht="217.9" customHeight="1" x14ac:dyDescent="0.25">
      <c r="A14" s="212"/>
      <c r="B14" s="215"/>
      <c r="C14" s="210"/>
      <c r="D14" s="210"/>
      <c r="E14" s="209"/>
      <c r="F14" s="218"/>
      <c r="G14" s="218"/>
      <c r="H14" s="218"/>
      <c r="I14" s="61" t="s">
        <v>83</v>
      </c>
      <c r="J14" s="61" t="s">
        <v>84</v>
      </c>
      <c r="K14" s="61" t="s">
        <v>83</v>
      </c>
      <c r="L14" s="61" t="s">
        <v>84</v>
      </c>
      <c r="M14" s="61" t="s">
        <v>83</v>
      </c>
      <c r="N14" s="61" t="s">
        <v>84</v>
      </c>
      <c r="O14" s="61" t="s">
        <v>83</v>
      </c>
      <c r="P14" s="61" t="s">
        <v>84</v>
      </c>
      <c r="Q14" s="61" t="s">
        <v>83</v>
      </c>
      <c r="R14" s="61" t="s">
        <v>84</v>
      </c>
      <c r="S14" s="61" t="s">
        <v>83</v>
      </c>
      <c r="T14" s="61" t="s">
        <v>84</v>
      </c>
      <c r="U14" s="61" t="s">
        <v>83</v>
      </c>
      <c r="V14" s="61" t="s">
        <v>84</v>
      </c>
      <c r="W14" s="61" t="s">
        <v>83</v>
      </c>
      <c r="X14" s="61" t="s">
        <v>84</v>
      </c>
      <c r="Y14" s="209"/>
    </row>
    <row r="15" spans="1:27" ht="30" customHeight="1" x14ac:dyDescent="0.25">
      <c r="A15" s="180">
        <v>1</v>
      </c>
      <c r="B15" s="180" t="s">
        <v>108</v>
      </c>
      <c r="C15" s="182" t="s">
        <v>117</v>
      </c>
      <c r="D15" s="1" t="s">
        <v>27</v>
      </c>
      <c r="E15" s="184"/>
      <c r="F15" s="54"/>
      <c r="G15" s="54"/>
      <c r="H15" s="182" t="s">
        <v>109</v>
      </c>
      <c r="I15" s="42"/>
      <c r="J15" s="21"/>
      <c r="K15" s="21"/>
      <c r="L15" s="21"/>
      <c r="M15" s="21"/>
      <c r="N15" s="21">
        <v>1</v>
      </c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1"/>
      <c r="Z15" s="57"/>
      <c r="AA15" s="57"/>
    </row>
    <row r="16" spans="1:27" ht="30" customHeight="1" x14ac:dyDescent="0.25">
      <c r="A16" s="181"/>
      <c r="B16" s="181"/>
      <c r="C16" s="183"/>
      <c r="D16" s="1" t="s">
        <v>24</v>
      </c>
      <c r="E16" s="184"/>
      <c r="F16" s="54"/>
      <c r="G16" s="54"/>
      <c r="H16" s="183"/>
      <c r="I16" s="42"/>
      <c r="J16" s="1"/>
      <c r="K16" s="1"/>
      <c r="L16" s="1"/>
      <c r="M16" s="1"/>
      <c r="N16" s="1">
        <v>9000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23">
        <f>SUM(I16:X16)</f>
        <v>9000</v>
      </c>
      <c r="Z16" s="57"/>
      <c r="AA16" s="57"/>
    </row>
    <row r="17" spans="1:27" ht="30" hidden="1" customHeight="1" x14ac:dyDescent="0.25">
      <c r="A17" s="267"/>
      <c r="B17" s="267"/>
      <c r="C17" s="269"/>
      <c r="D17" s="94"/>
      <c r="E17" s="269"/>
      <c r="F17" s="101"/>
      <c r="G17" s="101"/>
      <c r="H17" s="269"/>
      <c r="I17" s="95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7"/>
      <c r="Z17" s="2"/>
      <c r="AA17" s="2"/>
    </row>
    <row r="18" spans="1:27" ht="30" hidden="1" customHeight="1" x14ac:dyDescent="0.25">
      <c r="A18" s="268"/>
      <c r="B18" s="268"/>
      <c r="C18" s="270"/>
      <c r="D18" s="94"/>
      <c r="E18" s="270"/>
      <c r="F18" s="101"/>
      <c r="G18" s="101"/>
      <c r="H18" s="270"/>
      <c r="I18" s="95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7"/>
      <c r="Z18" s="57"/>
      <c r="AA18" s="57"/>
    </row>
    <row r="19" spans="1:27" ht="30" hidden="1" customHeight="1" x14ac:dyDescent="0.25">
      <c r="A19" s="267"/>
      <c r="B19" s="267"/>
      <c r="C19" s="269"/>
      <c r="D19" s="94"/>
      <c r="E19" s="269"/>
      <c r="F19" s="101"/>
      <c r="G19" s="101"/>
      <c r="H19" s="269"/>
      <c r="I19" s="96"/>
      <c r="J19" s="95"/>
      <c r="K19" s="96"/>
      <c r="L19" s="96"/>
      <c r="M19" s="96"/>
      <c r="N19" s="96"/>
      <c r="O19" s="96"/>
      <c r="P19" s="96"/>
      <c r="Q19" s="96"/>
      <c r="R19" s="96"/>
      <c r="S19" s="96"/>
      <c r="T19" s="94"/>
      <c r="U19" s="96"/>
      <c r="V19" s="96"/>
      <c r="W19" s="96"/>
      <c r="X19" s="96"/>
      <c r="Y19" s="97"/>
      <c r="Z19" s="2"/>
      <c r="AA19" s="2"/>
    </row>
    <row r="20" spans="1:27" ht="30" hidden="1" customHeight="1" x14ac:dyDescent="0.25">
      <c r="A20" s="268"/>
      <c r="B20" s="268"/>
      <c r="C20" s="270"/>
      <c r="D20" s="94"/>
      <c r="E20" s="270"/>
      <c r="F20" s="101"/>
      <c r="G20" s="101"/>
      <c r="H20" s="270"/>
      <c r="I20" s="94"/>
      <c r="J20" s="95"/>
      <c r="K20" s="94"/>
      <c r="L20" s="94"/>
      <c r="M20" s="94"/>
      <c r="N20" s="94"/>
      <c r="O20" s="94"/>
      <c r="P20" s="94"/>
      <c r="Q20" s="94"/>
      <c r="R20" s="94"/>
      <c r="S20" s="94"/>
      <c r="T20" s="96"/>
      <c r="U20" s="94"/>
      <c r="V20" s="94"/>
      <c r="W20" s="94"/>
      <c r="X20" s="94"/>
      <c r="Y20" s="97"/>
      <c r="Z20" s="57"/>
      <c r="AA20" s="57"/>
    </row>
    <row r="21" spans="1:27" ht="30" hidden="1" customHeight="1" x14ac:dyDescent="0.25">
      <c r="A21" s="267"/>
      <c r="B21" s="267"/>
      <c r="C21" s="269"/>
      <c r="D21" s="94"/>
      <c r="E21" s="269"/>
      <c r="F21" s="101"/>
      <c r="G21" s="101"/>
      <c r="H21" s="269"/>
      <c r="I21" s="95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7"/>
      <c r="Z21" s="2"/>
      <c r="AA21" s="2"/>
    </row>
    <row r="22" spans="1:27" ht="30" hidden="1" customHeight="1" x14ac:dyDescent="0.25">
      <c r="A22" s="268"/>
      <c r="B22" s="268"/>
      <c r="C22" s="270"/>
      <c r="D22" s="94"/>
      <c r="E22" s="270"/>
      <c r="F22" s="101"/>
      <c r="G22" s="101"/>
      <c r="H22" s="270"/>
      <c r="I22" s="95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7"/>
      <c r="Z22" s="57"/>
      <c r="AA22" s="57"/>
    </row>
    <row r="23" spans="1:27" ht="30" hidden="1" customHeight="1" x14ac:dyDescent="0.25">
      <c r="A23" s="180"/>
      <c r="B23" s="180"/>
      <c r="C23" s="182"/>
      <c r="D23" s="1"/>
      <c r="E23" s="182"/>
      <c r="F23" s="182"/>
      <c r="G23" s="182"/>
      <c r="H23" s="182"/>
      <c r="I23" s="42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3"/>
      <c r="Z23" s="2"/>
      <c r="AA23" s="2"/>
    </row>
    <row r="24" spans="1:27" ht="30" hidden="1" customHeight="1" x14ac:dyDescent="0.25">
      <c r="A24" s="181"/>
      <c r="B24" s="181"/>
      <c r="C24" s="183"/>
      <c r="D24" s="1"/>
      <c r="E24" s="183"/>
      <c r="F24" s="183"/>
      <c r="G24" s="183"/>
      <c r="H24" s="183"/>
      <c r="I24" s="42"/>
      <c r="J24" s="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3"/>
      <c r="Z24" s="57"/>
      <c r="AA24" s="57"/>
    </row>
    <row r="25" spans="1:27" ht="30" hidden="1" customHeight="1" x14ac:dyDescent="0.25">
      <c r="A25" s="180"/>
      <c r="B25" s="180"/>
      <c r="C25" s="182"/>
      <c r="D25" s="1"/>
      <c r="E25" s="182"/>
      <c r="F25" s="182"/>
      <c r="G25" s="182"/>
      <c r="H25" s="182"/>
      <c r="I25" s="21"/>
      <c r="J25" s="42"/>
      <c r="K25" s="42"/>
      <c r="L25" s="21"/>
      <c r="M25" s="21"/>
      <c r="N25" s="21"/>
      <c r="O25" s="21"/>
      <c r="P25" s="21"/>
      <c r="Q25" s="21"/>
      <c r="R25" s="21"/>
      <c r="S25" s="42"/>
      <c r="T25" s="21"/>
      <c r="U25" s="21"/>
      <c r="V25" s="21"/>
      <c r="W25" s="21"/>
      <c r="X25" s="21"/>
      <c r="Y25" s="23"/>
      <c r="Z25" s="2"/>
      <c r="AA25" s="2"/>
    </row>
    <row r="26" spans="1:27" ht="30" hidden="1" customHeight="1" x14ac:dyDescent="0.25">
      <c r="A26" s="181"/>
      <c r="B26" s="181"/>
      <c r="C26" s="183"/>
      <c r="D26" s="1"/>
      <c r="E26" s="183"/>
      <c r="F26" s="183"/>
      <c r="G26" s="183"/>
      <c r="H26" s="183"/>
      <c r="I26" s="42"/>
      <c r="J26" s="42"/>
      <c r="K26" s="4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3"/>
      <c r="Z26" s="57"/>
      <c r="AA26" s="57"/>
    </row>
    <row r="27" spans="1:27" ht="30" hidden="1" customHeight="1" x14ac:dyDescent="0.25">
      <c r="A27" s="180"/>
      <c r="B27" s="180"/>
      <c r="C27" s="182"/>
      <c r="D27" s="1"/>
      <c r="E27" s="182"/>
      <c r="F27" s="182"/>
      <c r="G27" s="182"/>
      <c r="H27" s="182"/>
      <c r="I27" s="42"/>
      <c r="J27" s="42"/>
      <c r="K27" s="21"/>
      <c r="L27" s="21"/>
      <c r="M27" s="21"/>
      <c r="N27" s="21"/>
      <c r="O27" s="21"/>
      <c r="P27" s="21"/>
      <c r="Q27" s="21"/>
      <c r="R27" s="1"/>
      <c r="S27" s="21"/>
      <c r="T27" s="21"/>
      <c r="U27" s="21"/>
      <c r="V27" s="21"/>
      <c r="W27" s="1"/>
      <c r="X27" s="21"/>
      <c r="Y27" s="23"/>
      <c r="Z27" s="2"/>
      <c r="AA27" s="2"/>
    </row>
    <row r="28" spans="1:27" ht="30" hidden="1" customHeight="1" x14ac:dyDescent="0.25">
      <c r="A28" s="181"/>
      <c r="B28" s="181"/>
      <c r="C28" s="183"/>
      <c r="D28" s="1"/>
      <c r="E28" s="183"/>
      <c r="F28" s="183"/>
      <c r="G28" s="183"/>
      <c r="H28" s="183"/>
      <c r="I28" s="42"/>
      <c r="J28" s="1"/>
      <c r="K28" s="1"/>
      <c r="L28" s="1"/>
      <c r="M28" s="1"/>
      <c r="N28" s="1"/>
      <c r="O28" s="1"/>
      <c r="P28" s="1"/>
      <c r="Q28" s="1"/>
      <c r="R28" s="21"/>
      <c r="S28" s="1"/>
      <c r="T28" s="1"/>
      <c r="U28" s="1"/>
      <c r="V28" s="21"/>
      <c r="W28" s="21"/>
      <c r="X28" s="1"/>
      <c r="Y28" s="23"/>
      <c r="Z28" s="57"/>
      <c r="AA28" s="57"/>
    </row>
    <row r="29" spans="1:27" ht="30" hidden="1" customHeight="1" x14ac:dyDescent="0.25">
      <c r="A29" s="180"/>
      <c r="B29" s="180"/>
      <c r="C29" s="182"/>
      <c r="D29" s="1"/>
      <c r="E29" s="182"/>
      <c r="F29" s="182"/>
      <c r="G29" s="182"/>
      <c r="H29" s="182"/>
      <c r="I29" s="42"/>
      <c r="J29" s="21"/>
      <c r="K29" s="42"/>
      <c r="L29" s="21"/>
      <c r="M29" s="21"/>
      <c r="N29" s="21"/>
      <c r="O29" s="21"/>
      <c r="P29" s="21"/>
      <c r="Q29" s="21"/>
      <c r="R29" s="42"/>
      <c r="S29" s="21"/>
      <c r="T29" s="21"/>
      <c r="U29" s="1"/>
      <c r="V29" s="1"/>
      <c r="W29" s="21"/>
      <c r="X29" s="21"/>
      <c r="Y29" s="23"/>
      <c r="Z29" s="2"/>
      <c r="AA29" s="2"/>
    </row>
    <row r="30" spans="1:27" ht="30" hidden="1" customHeight="1" x14ac:dyDescent="0.25">
      <c r="A30" s="181"/>
      <c r="B30" s="181"/>
      <c r="C30" s="183"/>
      <c r="D30" s="1"/>
      <c r="E30" s="183"/>
      <c r="F30" s="183"/>
      <c r="G30" s="183"/>
      <c r="H30" s="183"/>
      <c r="I30" s="1"/>
      <c r="J30" s="42"/>
      <c r="K30" s="42"/>
      <c r="L30" s="1"/>
      <c r="M30" s="1"/>
      <c r="N30" s="1"/>
      <c r="O30" s="1"/>
      <c r="P30" s="1"/>
      <c r="Q30" s="1"/>
      <c r="R30" s="1"/>
      <c r="S30" s="1"/>
      <c r="T30" s="1"/>
      <c r="U30" s="21"/>
      <c r="V30" s="1"/>
      <c r="W30" s="1"/>
      <c r="X30" s="1"/>
      <c r="Y30" s="23"/>
      <c r="Z30" s="57"/>
      <c r="AA30" s="57"/>
    </row>
    <row r="31" spans="1:27" ht="30" hidden="1" customHeight="1" x14ac:dyDescent="0.25">
      <c r="A31" s="180"/>
      <c r="B31" s="180"/>
      <c r="C31" s="182"/>
      <c r="D31" s="1"/>
      <c r="E31" s="182"/>
      <c r="F31" s="182"/>
      <c r="G31" s="182"/>
      <c r="H31" s="182"/>
      <c r="I31" s="21"/>
      <c r="J31" s="42"/>
      <c r="K31" s="21"/>
      <c r="L31" s="21"/>
      <c r="M31" s="21"/>
      <c r="N31" s="21"/>
      <c r="O31" s="21"/>
      <c r="P31" s="1"/>
      <c r="Q31" s="21"/>
      <c r="R31" s="21"/>
      <c r="S31" s="21"/>
      <c r="T31" s="21"/>
      <c r="U31" s="21"/>
      <c r="V31" s="21"/>
      <c r="W31" s="21"/>
      <c r="X31" s="21"/>
      <c r="Y31" s="23"/>
      <c r="Z31" s="2"/>
      <c r="AA31" s="2"/>
    </row>
    <row r="32" spans="1:27" ht="30" hidden="1" customHeight="1" x14ac:dyDescent="0.25">
      <c r="A32" s="181"/>
      <c r="B32" s="181"/>
      <c r="C32" s="183"/>
      <c r="D32" s="1"/>
      <c r="E32" s="183"/>
      <c r="F32" s="183"/>
      <c r="G32" s="183"/>
      <c r="H32" s="183"/>
      <c r="I32" s="42"/>
      <c r="J32" s="1"/>
      <c r="K32" s="1"/>
      <c r="L32" s="1"/>
      <c r="M32" s="1"/>
      <c r="N32" s="1"/>
      <c r="O32" s="1"/>
      <c r="P32" s="21"/>
      <c r="Q32" s="1"/>
      <c r="R32" s="1"/>
      <c r="S32" s="1"/>
      <c r="T32" s="1"/>
      <c r="U32" s="1"/>
      <c r="V32" s="1"/>
      <c r="W32" s="1"/>
      <c r="X32" s="1"/>
      <c r="Y32" s="23"/>
      <c r="Z32" s="57"/>
      <c r="AA32" s="57"/>
    </row>
    <row r="33" spans="1:27" ht="30" hidden="1" customHeight="1" x14ac:dyDescent="0.25">
      <c r="A33" s="180"/>
      <c r="B33" s="180"/>
      <c r="C33" s="182"/>
      <c r="D33" s="1"/>
      <c r="E33" s="182"/>
      <c r="F33" s="182"/>
      <c r="G33" s="182"/>
      <c r="H33" s="182"/>
      <c r="I33" s="42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3"/>
      <c r="Z33" s="57"/>
      <c r="AA33" s="57"/>
    </row>
    <row r="34" spans="1:27" ht="30" hidden="1" customHeight="1" x14ac:dyDescent="0.25">
      <c r="A34" s="181"/>
      <c r="B34" s="181"/>
      <c r="C34" s="183"/>
      <c r="D34" s="1"/>
      <c r="E34" s="183"/>
      <c r="F34" s="183"/>
      <c r="G34" s="183"/>
      <c r="H34" s="18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3"/>
      <c r="Z34" s="57"/>
      <c r="AA34" s="57"/>
    </row>
    <row r="35" spans="1:27" ht="30" hidden="1" customHeight="1" x14ac:dyDescent="0.25">
      <c r="A35" s="227"/>
      <c r="B35" s="227"/>
      <c r="C35" s="225"/>
      <c r="D35" s="92"/>
      <c r="E35" s="225"/>
      <c r="F35" s="225"/>
      <c r="G35" s="225"/>
      <c r="H35" s="225"/>
      <c r="I35" s="9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93"/>
      <c r="Z35" s="57"/>
      <c r="AA35" s="57"/>
    </row>
    <row r="36" spans="1:27" ht="30" hidden="1" customHeight="1" x14ac:dyDescent="0.25">
      <c r="A36" s="228"/>
      <c r="B36" s="228"/>
      <c r="C36" s="226"/>
      <c r="D36" s="92"/>
      <c r="E36" s="226"/>
      <c r="F36" s="226"/>
      <c r="G36" s="226"/>
      <c r="H36" s="226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3"/>
      <c r="Z36" s="57"/>
      <c r="AA36" s="57"/>
    </row>
    <row r="37" spans="1:27" ht="30" hidden="1" customHeight="1" x14ac:dyDescent="0.25">
      <c r="A37" s="227"/>
      <c r="B37" s="227"/>
      <c r="C37" s="225"/>
      <c r="D37" s="92"/>
      <c r="E37" s="225"/>
      <c r="F37" s="225"/>
      <c r="G37" s="225"/>
      <c r="H37" s="225"/>
      <c r="I37" s="9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93"/>
      <c r="Z37" s="57"/>
      <c r="AA37" s="57"/>
    </row>
    <row r="38" spans="1:27" ht="30" hidden="1" customHeight="1" x14ac:dyDescent="0.25">
      <c r="A38" s="228"/>
      <c r="B38" s="228"/>
      <c r="C38" s="226"/>
      <c r="D38" s="92"/>
      <c r="E38" s="226"/>
      <c r="F38" s="226"/>
      <c r="G38" s="226"/>
      <c r="H38" s="226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3"/>
      <c r="Z38" s="57"/>
      <c r="AA38" s="57"/>
    </row>
    <row r="39" spans="1:27" ht="30" hidden="1" customHeight="1" x14ac:dyDescent="0.25">
      <c r="A39" s="227"/>
      <c r="B39" s="227"/>
      <c r="C39" s="225"/>
      <c r="D39" s="92"/>
      <c r="E39" s="225"/>
      <c r="F39" s="225"/>
      <c r="G39" s="225"/>
      <c r="H39" s="225"/>
      <c r="I39" s="9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93"/>
      <c r="Z39" s="57"/>
      <c r="AA39" s="57"/>
    </row>
    <row r="40" spans="1:27" ht="30" hidden="1" customHeight="1" x14ac:dyDescent="0.25">
      <c r="A40" s="228"/>
      <c r="B40" s="228"/>
      <c r="C40" s="226"/>
      <c r="D40" s="92"/>
      <c r="E40" s="226"/>
      <c r="F40" s="226"/>
      <c r="G40" s="226"/>
      <c r="H40" s="226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3"/>
      <c r="Z40" s="57"/>
      <c r="AA40" s="57"/>
    </row>
    <row r="41" spans="1:27" ht="30" hidden="1" customHeight="1" x14ac:dyDescent="0.25">
      <c r="A41" s="227"/>
      <c r="B41" s="227"/>
      <c r="C41" s="225"/>
      <c r="D41" s="92"/>
      <c r="E41" s="225"/>
      <c r="F41" s="225"/>
      <c r="G41" s="225"/>
      <c r="H41" s="225"/>
      <c r="I41" s="9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93"/>
      <c r="Z41" s="57"/>
      <c r="AA41" s="57"/>
    </row>
    <row r="42" spans="1:27" ht="30" hidden="1" customHeight="1" x14ac:dyDescent="0.25">
      <c r="A42" s="228"/>
      <c r="B42" s="228"/>
      <c r="C42" s="226"/>
      <c r="D42" s="92"/>
      <c r="E42" s="226"/>
      <c r="F42" s="226"/>
      <c r="G42" s="226"/>
      <c r="H42" s="226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3"/>
      <c r="Z42" s="57"/>
      <c r="AA42" s="57"/>
    </row>
    <row r="43" spans="1:27" ht="30" hidden="1" customHeight="1" x14ac:dyDescent="0.25">
      <c r="A43" s="227"/>
      <c r="B43" s="227"/>
      <c r="C43" s="225"/>
      <c r="D43" s="92"/>
      <c r="E43" s="225"/>
      <c r="F43" s="225"/>
      <c r="G43" s="225"/>
      <c r="H43" s="225"/>
      <c r="I43" s="9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93"/>
      <c r="Z43" s="57"/>
      <c r="AA43" s="57"/>
    </row>
    <row r="44" spans="1:27" ht="30" hidden="1" customHeight="1" x14ac:dyDescent="0.25">
      <c r="A44" s="228"/>
      <c r="B44" s="228"/>
      <c r="C44" s="226"/>
      <c r="D44" s="92"/>
      <c r="E44" s="226"/>
      <c r="F44" s="226"/>
      <c r="G44" s="226"/>
      <c r="H44" s="226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3"/>
      <c r="Z44" s="57"/>
      <c r="AA44" s="57"/>
    </row>
    <row r="45" spans="1:27" ht="30" hidden="1" customHeight="1" x14ac:dyDescent="0.25">
      <c r="A45" s="227"/>
      <c r="B45" s="227"/>
      <c r="C45" s="225"/>
      <c r="D45" s="92"/>
      <c r="E45" s="225"/>
      <c r="F45" s="225"/>
      <c r="G45" s="225"/>
      <c r="H45" s="225"/>
      <c r="I45" s="9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93"/>
      <c r="Z45" s="57"/>
      <c r="AA45" s="57"/>
    </row>
    <row r="46" spans="1:27" ht="49.5" hidden="1" customHeight="1" x14ac:dyDescent="0.25">
      <c r="A46" s="228"/>
      <c r="B46" s="228"/>
      <c r="C46" s="226"/>
      <c r="D46" s="92"/>
      <c r="E46" s="226"/>
      <c r="F46" s="226"/>
      <c r="G46" s="226"/>
      <c r="H46" s="226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3"/>
      <c r="Z46" s="57"/>
      <c r="AA46" s="57"/>
    </row>
    <row r="47" spans="1:27" ht="30" hidden="1" customHeight="1" x14ac:dyDescent="0.25">
      <c r="A47" s="227"/>
      <c r="B47" s="227"/>
      <c r="C47" s="225"/>
      <c r="D47" s="92"/>
      <c r="E47" s="225"/>
      <c r="F47" s="225"/>
      <c r="G47" s="225"/>
      <c r="H47" s="225"/>
      <c r="I47" s="9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93"/>
      <c r="Z47" s="57"/>
      <c r="AA47" s="57"/>
    </row>
    <row r="48" spans="1:27" ht="30" hidden="1" customHeight="1" x14ac:dyDescent="0.25">
      <c r="A48" s="228"/>
      <c r="B48" s="228"/>
      <c r="C48" s="226"/>
      <c r="D48" s="92"/>
      <c r="E48" s="226"/>
      <c r="F48" s="226"/>
      <c r="G48" s="226"/>
      <c r="H48" s="226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3"/>
      <c r="Z48" s="57"/>
      <c r="AA48" s="57"/>
    </row>
    <row r="49" spans="1:27" ht="30" hidden="1" customHeight="1" x14ac:dyDescent="0.25">
      <c r="A49" s="227"/>
      <c r="B49" s="227"/>
      <c r="C49" s="225"/>
      <c r="D49" s="92"/>
      <c r="E49" s="225"/>
      <c r="F49" s="225"/>
      <c r="G49" s="225"/>
      <c r="H49" s="225"/>
      <c r="I49" s="9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93"/>
      <c r="Z49" s="57"/>
      <c r="AA49" s="57"/>
    </row>
    <row r="50" spans="1:27" ht="30" hidden="1" customHeight="1" x14ac:dyDescent="0.25">
      <c r="A50" s="228"/>
      <c r="B50" s="228"/>
      <c r="C50" s="226"/>
      <c r="D50" s="92"/>
      <c r="E50" s="226"/>
      <c r="F50" s="226"/>
      <c r="G50" s="226"/>
      <c r="H50" s="226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3"/>
      <c r="Z50" s="57"/>
      <c r="AA50" s="57"/>
    </row>
    <row r="51" spans="1:27" ht="30" hidden="1" customHeight="1" x14ac:dyDescent="0.25">
      <c r="A51" s="227"/>
      <c r="B51" s="227"/>
      <c r="C51" s="225"/>
      <c r="D51" s="92"/>
      <c r="E51" s="225"/>
      <c r="F51" s="225"/>
      <c r="G51" s="225"/>
      <c r="H51" s="225"/>
      <c r="I51" s="9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93"/>
      <c r="Z51" s="57"/>
      <c r="AA51" s="57"/>
    </row>
    <row r="52" spans="1:27" ht="58.5" hidden="1" customHeight="1" x14ac:dyDescent="0.25">
      <c r="A52" s="228"/>
      <c r="B52" s="228"/>
      <c r="C52" s="226"/>
      <c r="D52" s="92"/>
      <c r="E52" s="226"/>
      <c r="F52" s="226"/>
      <c r="G52" s="226"/>
      <c r="H52" s="226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3"/>
      <c r="Z52" s="57"/>
      <c r="AA52" s="57"/>
    </row>
    <row r="53" spans="1:27" ht="30" hidden="1" customHeight="1" x14ac:dyDescent="0.25">
      <c r="A53" s="227"/>
      <c r="B53" s="227"/>
      <c r="C53" s="225"/>
      <c r="D53" s="92"/>
      <c r="E53" s="225"/>
      <c r="F53" s="225"/>
      <c r="G53" s="225"/>
      <c r="H53" s="225"/>
      <c r="I53" s="9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93"/>
      <c r="Z53" s="57"/>
      <c r="AA53" s="57"/>
    </row>
    <row r="54" spans="1:27" ht="54" hidden="1" customHeight="1" x14ac:dyDescent="0.25">
      <c r="A54" s="228"/>
      <c r="B54" s="228"/>
      <c r="C54" s="226"/>
      <c r="D54" s="92"/>
      <c r="E54" s="226"/>
      <c r="F54" s="226"/>
      <c r="G54" s="226"/>
      <c r="H54" s="226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3"/>
      <c r="Z54" s="57"/>
      <c r="AA54" s="57"/>
    </row>
    <row r="55" spans="1:27" ht="30" hidden="1" customHeight="1" x14ac:dyDescent="0.25">
      <c r="A55" s="227"/>
      <c r="B55" s="227"/>
      <c r="C55" s="225"/>
      <c r="D55" s="92"/>
      <c r="E55" s="225"/>
      <c r="F55" s="225"/>
      <c r="G55" s="225"/>
      <c r="H55" s="225"/>
      <c r="I55" s="9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93"/>
      <c r="Z55" s="57"/>
      <c r="AA55" s="57"/>
    </row>
    <row r="56" spans="1:27" ht="30" hidden="1" customHeight="1" x14ac:dyDescent="0.25">
      <c r="A56" s="228"/>
      <c r="B56" s="228"/>
      <c r="C56" s="226"/>
      <c r="D56" s="92"/>
      <c r="E56" s="226"/>
      <c r="F56" s="226"/>
      <c r="G56" s="226"/>
      <c r="H56" s="226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3"/>
      <c r="Z56" s="57"/>
      <c r="AA56" s="57"/>
    </row>
    <row r="57" spans="1:27" ht="30" hidden="1" customHeight="1" x14ac:dyDescent="0.25">
      <c r="A57" s="227"/>
      <c r="B57" s="227"/>
      <c r="C57" s="225"/>
      <c r="D57" s="92"/>
      <c r="E57" s="225"/>
      <c r="F57" s="225"/>
      <c r="G57" s="225"/>
      <c r="H57" s="225"/>
      <c r="I57" s="9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93"/>
      <c r="Z57" s="57"/>
      <c r="AA57" s="57"/>
    </row>
    <row r="58" spans="1:27" ht="43.5" hidden="1" customHeight="1" x14ac:dyDescent="0.25">
      <c r="A58" s="228"/>
      <c r="B58" s="228"/>
      <c r="C58" s="226"/>
      <c r="D58" s="92"/>
      <c r="E58" s="226"/>
      <c r="F58" s="226"/>
      <c r="G58" s="226"/>
      <c r="H58" s="226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3"/>
      <c r="Z58" s="57"/>
      <c r="AA58" s="57"/>
    </row>
    <row r="59" spans="1:27" ht="30" hidden="1" customHeight="1" x14ac:dyDescent="0.25">
      <c r="A59" s="227"/>
      <c r="B59" s="227"/>
      <c r="C59" s="225"/>
      <c r="D59" s="92"/>
      <c r="E59" s="225"/>
      <c r="F59" s="225"/>
      <c r="G59" s="225"/>
      <c r="H59" s="225"/>
      <c r="I59" s="9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93"/>
      <c r="Z59" s="57"/>
      <c r="AA59" s="57"/>
    </row>
    <row r="60" spans="1:27" ht="30" hidden="1" customHeight="1" x14ac:dyDescent="0.25">
      <c r="A60" s="228"/>
      <c r="B60" s="228"/>
      <c r="C60" s="226"/>
      <c r="D60" s="92"/>
      <c r="E60" s="226"/>
      <c r="F60" s="226"/>
      <c r="G60" s="226"/>
      <c r="H60" s="226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3"/>
      <c r="Z60" s="57"/>
      <c r="AA60" s="57"/>
    </row>
    <row r="61" spans="1:27" ht="30" hidden="1" customHeight="1" x14ac:dyDescent="0.25">
      <c r="A61" s="227"/>
      <c r="B61" s="227"/>
      <c r="C61" s="225"/>
      <c r="D61" s="92"/>
      <c r="E61" s="225"/>
      <c r="F61" s="225"/>
      <c r="G61" s="225"/>
      <c r="H61" s="225"/>
      <c r="I61" s="9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93"/>
      <c r="Z61" s="57"/>
      <c r="AA61" s="57"/>
    </row>
    <row r="62" spans="1:27" ht="37.5" hidden="1" customHeight="1" x14ac:dyDescent="0.25">
      <c r="A62" s="228"/>
      <c r="B62" s="228"/>
      <c r="C62" s="226"/>
      <c r="D62" s="92"/>
      <c r="E62" s="226"/>
      <c r="F62" s="226"/>
      <c r="G62" s="226"/>
      <c r="H62" s="226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3"/>
      <c r="Z62" s="57"/>
      <c r="AA62" s="57"/>
    </row>
    <row r="63" spans="1:27" ht="30" hidden="1" customHeight="1" x14ac:dyDescent="0.25">
      <c r="A63" s="180"/>
      <c r="B63" s="180"/>
      <c r="C63" s="182"/>
      <c r="D63" s="1"/>
      <c r="E63" s="182"/>
      <c r="F63" s="182"/>
      <c r="G63" s="182"/>
      <c r="H63" s="182"/>
      <c r="I63" s="42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3"/>
      <c r="Z63" s="2"/>
      <c r="AA63" s="2"/>
    </row>
    <row r="64" spans="1:27" ht="58.5" hidden="1" customHeight="1" x14ac:dyDescent="0.25">
      <c r="A64" s="181"/>
      <c r="B64" s="181"/>
      <c r="C64" s="183"/>
      <c r="D64" s="1"/>
      <c r="E64" s="183"/>
      <c r="F64" s="183"/>
      <c r="G64" s="183"/>
      <c r="H64" s="18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3"/>
      <c r="Z64" s="57"/>
      <c r="AA64" s="57"/>
    </row>
    <row r="65" spans="1:27" ht="43.5" customHeight="1" x14ac:dyDescent="0.25">
      <c r="A65" s="186" t="s">
        <v>28</v>
      </c>
      <c r="B65" s="187"/>
      <c r="C65" s="188"/>
      <c r="D65" s="17" t="s">
        <v>27</v>
      </c>
      <c r="E65" s="184">
        <f>SUM(E15:E50)</f>
        <v>0</v>
      </c>
      <c r="F65" s="54"/>
      <c r="G65" s="54"/>
      <c r="H65" s="54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3"/>
      <c r="Z65" s="57"/>
      <c r="AA65" s="57"/>
    </row>
    <row r="66" spans="1:27" ht="39" customHeight="1" x14ac:dyDescent="0.25">
      <c r="A66" s="189"/>
      <c r="B66" s="190"/>
      <c r="C66" s="191"/>
      <c r="D66" s="17" t="s">
        <v>24</v>
      </c>
      <c r="E66" s="184"/>
      <c r="F66" s="54"/>
      <c r="G66" s="54"/>
      <c r="H66" s="54"/>
      <c r="I66" s="17">
        <f t="shared" ref="I66:Y66" si="0">SUM(I16,I18,I20,I22,I24,I26,I28,I30,I32,I34)</f>
        <v>0</v>
      </c>
      <c r="J66" s="17">
        <f t="shared" si="0"/>
        <v>0</v>
      </c>
      <c r="K66" s="17">
        <f t="shared" si="0"/>
        <v>0</v>
      </c>
      <c r="L66" s="17">
        <f t="shared" si="0"/>
        <v>0</v>
      </c>
      <c r="M66" s="17">
        <f t="shared" si="0"/>
        <v>0</v>
      </c>
      <c r="N66" s="17">
        <f t="shared" si="0"/>
        <v>9000</v>
      </c>
      <c r="O66" s="17">
        <f t="shared" si="0"/>
        <v>0</v>
      </c>
      <c r="P66" s="17">
        <f t="shared" si="0"/>
        <v>0</v>
      </c>
      <c r="Q66" s="17">
        <f t="shared" si="0"/>
        <v>0</v>
      </c>
      <c r="R66" s="17">
        <f t="shared" si="0"/>
        <v>0</v>
      </c>
      <c r="S66" s="17">
        <f t="shared" si="0"/>
        <v>0</v>
      </c>
      <c r="T66" s="17">
        <f t="shared" si="0"/>
        <v>0</v>
      </c>
      <c r="U66" s="17">
        <f t="shared" si="0"/>
        <v>0</v>
      </c>
      <c r="V66" s="17">
        <f t="shared" si="0"/>
        <v>0</v>
      </c>
      <c r="W66" s="17">
        <f t="shared" si="0"/>
        <v>0</v>
      </c>
      <c r="X66" s="17">
        <f t="shared" si="0"/>
        <v>0</v>
      </c>
      <c r="Y66" s="17">
        <f t="shared" si="0"/>
        <v>9000</v>
      </c>
      <c r="Z66" s="24"/>
      <c r="AA66" s="57"/>
    </row>
    <row r="67" spans="1:27" x14ac:dyDescent="0.25">
      <c r="A67" s="57"/>
      <c r="B67" s="57"/>
      <c r="C67" s="59"/>
      <c r="D67" s="58"/>
      <c r="E67" s="59"/>
      <c r="F67" s="59"/>
      <c r="G67" s="59"/>
      <c r="H67" s="59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7"/>
      <c r="AA67" s="57"/>
    </row>
    <row r="68" spans="1:27" x14ac:dyDescent="0.25">
      <c r="A68" s="159"/>
      <c r="B68" s="159"/>
      <c r="C68" s="159"/>
      <c r="D68" s="157"/>
      <c r="E68" s="1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7"/>
      <c r="AA68" s="57"/>
    </row>
    <row r="69" spans="1:27" x14ac:dyDescent="0.25">
      <c r="A69" s="159"/>
      <c r="B69" s="159"/>
      <c r="C69" s="159"/>
      <c r="D69" s="157"/>
      <c r="E69" s="157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7"/>
      <c r="AA69" s="57"/>
    </row>
    <row r="70" spans="1:27" ht="40.5" customHeight="1" x14ac:dyDescent="0.25">
      <c r="A70" s="158" t="s">
        <v>94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57"/>
      <c r="AA70" s="57"/>
    </row>
    <row r="71" spans="1:27" x14ac:dyDescent="0.25">
      <c r="A71" s="57"/>
      <c r="B71" s="57"/>
      <c r="C71" s="59"/>
      <c r="D71" s="58"/>
      <c r="E71" s="59"/>
      <c r="F71" s="59"/>
      <c r="G71" s="59"/>
      <c r="H71" s="59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7"/>
      <c r="AA71" s="57"/>
    </row>
    <row r="72" spans="1:27" x14ac:dyDescent="0.25">
      <c r="A72" s="57"/>
      <c r="B72" s="57"/>
      <c r="C72" s="59"/>
      <c r="D72" s="58"/>
      <c r="E72" s="59"/>
      <c r="F72" s="59"/>
      <c r="G72" s="59"/>
      <c r="H72" s="59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7"/>
      <c r="AA72" s="57"/>
    </row>
    <row r="73" spans="1:27" x14ac:dyDescent="0.25">
      <c r="A73" s="57"/>
      <c r="B73" s="57"/>
      <c r="C73" s="59"/>
      <c r="D73" s="58"/>
      <c r="E73" s="59"/>
      <c r="F73" s="59"/>
      <c r="G73" s="59"/>
      <c r="H73" s="59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7"/>
      <c r="AA73" s="57"/>
    </row>
    <row r="74" spans="1:27" x14ac:dyDescent="0.25">
      <c r="A74" s="57"/>
      <c r="B74" s="57"/>
      <c r="C74" s="59"/>
      <c r="D74" s="58"/>
      <c r="E74" s="59"/>
      <c r="F74" s="59"/>
      <c r="G74" s="59"/>
      <c r="H74" s="59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7"/>
      <c r="AA74" s="57"/>
    </row>
    <row r="75" spans="1:27" x14ac:dyDescent="0.25">
      <c r="A75" s="57"/>
      <c r="B75" s="57"/>
      <c r="C75" s="59"/>
      <c r="D75" s="58"/>
      <c r="E75" s="59"/>
      <c r="F75" s="59"/>
      <c r="G75" s="59"/>
      <c r="H75" s="59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7"/>
      <c r="AA75" s="57"/>
    </row>
    <row r="76" spans="1:27" x14ac:dyDescent="0.25">
      <c r="A76" s="57"/>
      <c r="B76" s="57"/>
      <c r="C76" s="59"/>
      <c r="D76" s="58"/>
      <c r="E76" s="59"/>
      <c r="F76" s="59"/>
      <c r="G76" s="59"/>
      <c r="H76" s="59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7"/>
      <c r="AA76" s="57"/>
    </row>
    <row r="77" spans="1:27" x14ac:dyDescent="0.25">
      <c r="A77" s="57"/>
      <c r="B77" s="57"/>
      <c r="C77" s="59"/>
      <c r="D77" s="58"/>
      <c r="E77" s="59"/>
      <c r="F77" s="59"/>
      <c r="G77" s="59"/>
      <c r="H77" s="59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7"/>
      <c r="AA77" s="57"/>
    </row>
    <row r="78" spans="1:27" x14ac:dyDescent="0.25">
      <c r="A78" s="57"/>
      <c r="B78" s="57"/>
      <c r="C78" s="59"/>
      <c r="D78" s="58"/>
      <c r="E78" s="59"/>
      <c r="F78" s="59"/>
      <c r="G78" s="59"/>
      <c r="H78" s="59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7"/>
      <c r="AA78" s="57"/>
    </row>
    <row r="79" spans="1:27" x14ac:dyDescent="0.25">
      <c r="A79" s="57"/>
      <c r="B79" s="57"/>
      <c r="C79" s="59"/>
      <c r="D79" s="58"/>
      <c r="E79" s="59"/>
      <c r="F79" s="59"/>
      <c r="G79" s="59"/>
      <c r="H79" s="59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7"/>
      <c r="AA79" s="57"/>
    </row>
    <row r="80" spans="1:27" x14ac:dyDescent="0.25">
      <c r="A80" s="57"/>
      <c r="B80" s="57"/>
      <c r="C80" s="59"/>
      <c r="D80" s="58"/>
      <c r="E80" s="59"/>
      <c r="F80" s="59"/>
      <c r="G80" s="59"/>
      <c r="H80" s="59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7"/>
      <c r="AA80" s="57"/>
    </row>
    <row r="81" spans="1:27" x14ac:dyDescent="0.25">
      <c r="A81" s="57"/>
      <c r="B81" s="57"/>
      <c r="C81" s="59"/>
      <c r="D81" s="58"/>
      <c r="E81" s="59"/>
      <c r="F81" s="59"/>
      <c r="G81" s="59"/>
      <c r="H81" s="59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7"/>
      <c r="AA81" s="57"/>
    </row>
    <row r="82" spans="1:27" x14ac:dyDescent="0.25">
      <c r="A82" s="57"/>
      <c r="B82" s="57"/>
      <c r="C82" s="59"/>
      <c r="D82" s="58"/>
      <c r="E82" s="59"/>
      <c r="F82" s="59"/>
      <c r="G82" s="59"/>
      <c r="H82" s="59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7"/>
      <c r="AA82" s="57"/>
    </row>
    <row r="83" spans="1:27" x14ac:dyDescent="0.25">
      <c r="A83" s="57"/>
      <c r="B83" s="57"/>
      <c r="C83" s="59"/>
      <c r="D83" s="58"/>
      <c r="E83" s="59"/>
      <c r="F83" s="59"/>
      <c r="G83" s="59"/>
      <c r="H83" s="59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7"/>
      <c r="AA83" s="57"/>
    </row>
    <row r="84" spans="1:27" x14ac:dyDescent="0.25">
      <c r="A84" s="57"/>
      <c r="B84" s="57"/>
      <c r="C84" s="59"/>
      <c r="D84" s="58"/>
      <c r="E84" s="59"/>
      <c r="F84" s="59"/>
      <c r="G84" s="59"/>
      <c r="H84" s="59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7"/>
      <c r="AA84" s="57"/>
    </row>
    <row r="85" spans="1:27" x14ac:dyDescent="0.25">
      <c r="A85" s="57"/>
      <c r="B85" s="57"/>
      <c r="C85" s="59"/>
      <c r="D85" s="58"/>
      <c r="E85" s="59"/>
      <c r="F85" s="59"/>
      <c r="G85" s="59"/>
      <c r="H85" s="59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7"/>
      <c r="AA85" s="57"/>
    </row>
    <row r="86" spans="1:27" x14ac:dyDescent="0.25">
      <c r="A86" s="57"/>
      <c r="B86" s="57"/>
      <c r="C86" s="59"/>
      <c r="D86" s="58"/>
      <c r="E86" s="59"/>
      <c r="F86" s="59"/>
      <c r="G86" s="59"/>
      <c r="H86" s="59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7"/>
      <c r="AA86" s="57"/>
    </row>
    <row r="87" spans="1:27" x14ac:dyDescent="0.25">
      <c r="A87" s="57"/>
      <c r="B87" s="57"/>
      <c r="C87" s="59"/>
      <c r="D87" s="58"/>
      <c r="E87" s="59"/>
      <c r="F87" s="59"/>
      <c r="G87" s="59"/>
      <c r="H87" s="59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7"/>
      <c r="AA87" s="57"/>
    </row>
    <row r="88" spans="1:27" x14ac:dyDescent="0.25">
      <c r="A88" s="57"/>
      <c r="B88" s="57"/>
      <c r="C88" s="59"/>
      <c r="D88" s="58"/>
      <c r="E88" s="59"/>
      <c r="F88" s="59"/>
      <c r="G88" s="59"/>
      <c r="H88" s="59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7"/>
      <c r="AA88" s="57"/>
    </row>
    <row r="89" spans="1:27" x14ac:dyDescent="0.25">
      <c r="A89" s="57"/>
      <c r="B89" s="57"/>
      <c r="C89" s="59"/>
      <c r="D89" s="58"/>
      <c r="E89" s="59"/>
      <c r="F89" s="59"/>
      <c r="G89" s="59"/>
      <c r="H89" s="59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7"/>
      <c r="AA89" s="57"/>
    </row>
    <row r="90" spans="1:27" x14ac:dyDescent="0.25">
      <c r="A90" s="57"/>
      <c r="B90" s="57"/>
      <c r="C90" s="59"/>
      <c r="D90" s="58"/>
      <c r="E90" s="59"/>
      <c r="F90" s="59"/>
      <c r="G90" s="59"/>
      <c r="H90" s="59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7"/>
      <c r="AA90" s="57"/>
    </row>
    <row r="91" spans="1:27" x14ac:dyDescent="0.25">
      <c r="A91" s="57"/>
      <c r="B91" s="57"/>
      <c r="C91" s="59"/>
      <c r="D91" s="58"/>
      <c r="E91" s="59"/>
      <c r="F91" s="59"/>
      <c r="G91" s="59"/>
      <c r="H91" s="59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7"/>
      <c r="AA91" s="57"/>
    </row>
    <row r="92" spans="1:27" x14ac:dyDescent="0.25">
      <c r="A92" s="57"/>
      <c r="B92" s="57"/>
      <c r="C92" s="59"/>
      <c r="D92" s="58"/>
      <c r="E92" s="59"/>
      <c r="F92" s="59"/>
      <c r="G92" s="59"/>
      <c r="H92" s="59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7"/>
      <c r="AA92" s="57"/>
    </row>
    <row r="93" spans="1:27" x14ac:dyDescent="0.25">
      <c r="A93" s="57"/>
      <c r="B93" s="57"/>
      <c r="C93" s="59"/>
      <c r="D93" s="58"/>
      <c r="E93" s="59"/>
      <c r="F93" s="59"/>
      <c r="G93" s="59"/>
      <c r="H93" s="59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7"/>
      <c r="AA93" s="57"/>
    </row>
    <row r="94" spans="1:27" x14ac:dyDescent="0.25">
      <c r="A94" s="57"/>
      <c r="B94" s="57"/>
      <c r="C94" s="59"/>
      <c r="D94" s="58"/>
      <c r="E94" s="59"/>
      <c r="F94" s="59"/>
      <c r="G94" s="59"/>
      <c r="H94" s="59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7"/>
      <c r="AA94" s="57"/>
    </row>
    <row r="95" spans="1:27" x14ac:dyDescent="0.25">
      <c r="A95" s="57"/>
      <c r="B95" s="57"/>
      <c r="C95" s="59"/>
      <c r="D95" s="58"/>
      <c r="E95" s="59"/>
      <c r="F95" s="59"/>
      <c r="G95" s="59"/>
      <c r="H95" s="59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7"/>
      <c r="AA95" s="57"/>
    </row>
    <row r="96" spans="1:27" x14ac:dyDescent="0.25">
      <c r="A96" s="57"/>
      <c r="B96" s="57"/>
      <c r="C96" s="59"/>
      <c r="D96" s="58"/>
      <c r="E96" s="59"/>
      <c r="F96" s="59"/>
      <c r="G96" s="59"/>
      <c r="H96" s="59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7"/>
      <c r="AA96" s="57"/>
    </row>
    <row r="97" spans="1:27" x14ac:dyDescent="0.25">
      <c r="A97" s="57"/>
      <c r="B97" s="57"/>
      <c r="C97" s="59"/>
      <c r="D97" s="58"/>
      <c r="E97" s="59"/>
      <c r="F97" s="59"/>
      <c r="G97" s="59"/>
      <c r="H97" s="59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7"/>
      <c r="AA97" s="57"/>
    </row>
    <row r="98" spans="1:27" x14ac:dyDescent="0.25">
      <c r="A98" s="57"/>
      <c r="B98" s="57"/>
      <c r="C98" s="59"/>
      <c r="D98" s="58"/>
      <c r="E98" s="59"/>
      <c r="F98" s="59"/>
      <c r="G98" s="59"/>
      <c r="H98" s="59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7"/>
      <c r="AA98" s="57"/>
    </row>
    <row r="99" spans="1:27" x14ac:dyDescent="0.25">
      <c r="A99" s="57"/>
      <c r="B99" s="57"/>
      <c r="C99" s="59"/>
      <c r="D99" s="58"/>
      <c r="E99" s="59"/>
      <c r="F99" s="59"/>
      <c r="G99" s="59"/>
      <c r="H99" s="59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7"/>
      <c r="AA99" s="57"/>
    </row>
    <row r="100" spans="1:27" x14ac:dyDescent="0.25">
      <c r="A100" s="57"/>
      <c r="B100" s="57"/>
      <c r="C100" s="59"/>
      <c r="D100" s="58"/>
      <c r="E100" s="59"/>
      <c r="F100" s="59"/>
      <c r="G100" s="59"/>
      <c r="H100" s="59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7"/>
      <c r="AA100" s="57"/>
    </row>
    <row r="101" spans="1:27" x14ac:dyDescent="0.25">
      <c r="A101" s="57"/>
      <c r="B101" s="57"/>
      <c r="C101" s="59"/>
      <c r="D101" s="58"/>
      <c r="E101" s="59"/>
      <c r="F101" s="59"/>
      <c r="G101" s="59"/>
      <c r="H101" s="59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7"/>
      <c r="AA101" s="57"/>
    </row>
    <row r="102" spans="1:27" x14ac:dyDescent="0.25">
      <c r="A102" s="57"/>
      <c r="B102" s="57"/>
      <c r="C102" s="59"/>
      <c r="D102" s="58"/>
      <c r="E102" s="59"/>
      <c r="F102" s="59"/>
      <c r="G102" s="59"/>
      <c r="H102" s="59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7"/>
      <c r="AA102" s="57"/>
    </row>
    <row r="103" spans="1:27" x14ac:dyDescent="0.25">
      <c r="A103" s="57"/>
      <c r="B103" s="57"/>
      <c r="C103" s="59"/>
      <c r="D103" s="58"/>
      <c r="E103" s="59"/>
      <c r="F103" s="59"/>
      <c r="G103" s="59"/>
      <c r="H103" s="59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7"/>
      <c r="AA103" s="57"/>
    </row>
    <row r="104" spans="1:27" x14ac:dyDescent="0.25">
      <c r="A104" s="57"/>
      <c r="B104" s="57"/>
      <c r="C104" s="59"/>
      <c r="D104" s="58"/>
      <c r="E104" s="59"/>
      <c r="F104" s="59"/>
      <c r="G104" s="59"/>
      <c r="H104" s="59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7"/>
      <c r="AA104" s="57"/>
    </row>
    <row r="105" spans="1:27" x14ac:dyDescent="0.25">
      <c r="A105" s="57"/>
      <c r="B105" s="57"/>
      <c r="C105" s="59"/>
      <c r="D105" s="58"/>
      <c r="E105" s="59"/>
      <c r="F105" s="59"/>
      <c r="G105" s="59"/>
      <c r="H105" s="59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7"/>
      <c r="AA105" s="57"/>
    </row>
    <row r="106" spans="1:27" x14ac:dyDescent="0.25">
      <c r="A106" s="57"/>
      <c r="B106" s="57"/>
      <c r="C106" s="59"/>
      <c r="D106" s="58"/>
      <c r="E106" s="59"/>
      <c r="F106" s="59"/>
      <c r="G106" s="59"/>
      <c r="H106" s="59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7"/>
      <c r="AA106" s="57"/>
    </row>
    <row r="107" spans="1:27" x14ac:dyDescent="0.25">
      <c r="A107" s="57"/>
      <c r="B107" s="57"/>
      <c r="C107" s="59"/>
      <c r="D107" s="58"/>
      <c r="E107" s="59"/>
      <c r="F107" s="59"/>
      <c r="G107" s="59"/>
      <c r="H107" s="59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7"/>
      <c r="AA107" s="57"/>
    </row>
    <row r="108" spans="1:27" x14ac:dyDescent="0.25">
      <c r="A108" s="57"/>
      <c r="B108" s="57"/>
      <c r="C108" s="59"/>
      <c r="D108" s="58"/>
      <c r="E108" s="59"/>
      <c r="F108" s="59"/>
      <c r="G108" s="59"/>
      <c r="H108" s="59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7"/>
      <c r="AA108" s="57"/>
    </row>
    <row r="109" spans="1:27" x14ac:dyDescent="0.25">
      <c r="A109" s="57"/>
      <c r="B109" s="57"/>
      <c r="C109" s="59"/>
      <c r="D109" s="58"/>
      <c r="E109" s="59"/>
      <c r="F109" s="59"/>
      <c r="G109" s="59"/>
      <c r="H109" s="59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7"/>
      <c r="AA109" s="57"/>
    </row>
    <row r="110" spans="1:27" x14ac:dyDescent="0.25">
      <c r="A110" s="57"/>
      <c r="B110" s="57"/>
      <c r="C110" s="59"/>
      <c r="D110" s="58"/>
      <c r="E110" s="59"/>
      <c r="F110" s="59"/>
      <c r="G110" s="59"/>
      <c r="H110" s="59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7"/>
      <c r="AA110" s="57"/>
    </row>
    <row r="111" spans="1:27" x14ac:dyDescent="0.25">
      <c r="A111" s="57"/>
      <c r="B111" s="57"/>
      <c r="C111" s="59"/>
      <c r="D111" s="58"/>
      <c r="E111" s="59"/>
      <c r="F111" s="59"/>
      <c r="G111" s="59"/>
      <c r="H111" s="59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7"/>
      <c r="AA111" s="57"/>
    </row>
    <row r="112" spans="1:27" x14ac:dyDescent="0.25">
      <c r="A112" s="57"/>
      <c r="B112" s="57"/>
      <c r="C112" s="59"/>
      <c r="D112" s="58"/>
      <c r="E112" s="59"/>
      <c r="F112" s="59"/>
      <c r="G112" s="59"/>
      <c r="H112" s="59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7"/>
      <c r="AA112" s="57"/>
    </row>
    <row r="113" spans="1:27" x14ac:dyDescent="0.25">
      <c r="A113" s="57"/>
      <c r="B113" s="57"/>
      <c r="C113" s="59"/>
      <c r="D113" s="58"/>
      <c r="E113" s="59"/>
      <c r="F113" s="59"/>
      <c r="G113" s="59"/>
      <c r="H113" s="59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7"/>
      <c r="AA113" s="57"/>
    </row>
    <row r="114" spans="1:27" x14ac:dyDescent="0.25">
      <c r="A114" s="57"/>
      <c r="B114" s="57"/>
      <c r="C114" s="59"/>
      <c r="D114" s="58"/>
      <c r="E114" s="59"/>
      <c r="F114" s="59"/>
      <c r="G114" s="59"/>
      <c r="H114" s="59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7"/>
      <c r="AA114" s="57"/>
    </row>
    <row r="115" spans="1:27" x14ac:dyDescent="0.25">
      <c r="A115" s="57"/>
      <c r="B115" s="57"/>
      <c r="C115" s="59"/>
      <c r="D115" s="58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</row>
    <row r="116" spans="1:27" x14ac:dyDescent="0.25">
      <c r="A116" s="57"/>
      <c r="B116" s="57"/>
      <c r="C116" s="59"/>
      <c r="D116" s="58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</row>
    <row r="117" spans="1:27" x14ac:dyDescent="0.25">
      <c r="A117" s="57"/>
      <c r="B117" s="57"/>
      <c r="C117" s="59"/>
      <c r="D117" s="58"/>
      <c r="E117" s="59"/>
      <c r="F117" s="59"/>
      <c r="G117" s="59"/>
      <c r="H117" s="59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7"/>
      <c r="AA117" s="57"/>
    </row>
    <row r="118" spans="1:27" x14ac:dyDescent="0.25">
      <c r="A118" s="57"/>
      <c r="B118" s="57"/>
      <c r="C118" s="59"/>
      <c r="D118" s="58"/>
      <c r="E118" s="59"/>
      <c r="F118" s="59"/>
      <c r="G118" s="59"/>
      <c r="H118" s="59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7"/>
      <c r="AA118" s="57"/>
    </row>
    <row r="119" spans="1:27" x14ac:dyDescent="0.25">
      <c r="A119" s="159"/>
      <c r="B119" s="159"/>
      <c r="C119" s="156"/>
      <c r="D119" s="156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</row>
    <row r="120" spans="1:27" x14ac:dyDescent="0.25">
      <c r="A120" s="159"/>
      <c r="B120" s="159"/>
      <c r="C120" s="156"/>
      <c r="D120" s="156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</row>
    <row r="121" spans="1:27" x14ac:dyDescent="0.25">
      <c r="A121" s="159"/>
      <c r="B121" s="159"/>
      <c r="C121" s="156"/>
      <c r="D121" s="156"/>
      <c r="E121" s="156"/>
      <c r="F121" s="59"/>
      <c r="G121" s="59"/>
      <c r="H121" s="59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7"/>
      <c r="AA121" s="57"/>
    </row>
    <row r="122" spans="1:27" x14ac:dyDescent="0.25">
      <c r="A122" s="159"/>
      <c r="B122" s="159"/>
      <c r="C122" s="156"/>
      <c r="D122" s="156"/>
      <c r="E122" s="156"/>
      <c r="F122" s="59"/>
      <c r="G122" s="59"/>
      <c r="H122" s="59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7"/>
      <c r="AA122" s="57"/>
    </row>
    <row r="123" spans="1:27" x14ac:dyDescent="0.25">
      <c r="A123" s="57"/>
      <c r="B123" s="57"/>
      <c r="C123" s="156"/>
      <c r="D123" s="156"/>
      <c r="E123" s="59"/>
      <c r="F123" s="59"/>
      <c r="G123" s="59"/>
      <c r="H123" s="59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7"/>
      <c r="AA123" s="57"/>
    </row>
    <row r="124" spans="1:27" x14ac:dyDescent="0.25">
      <c r="A124" s="57"/>
      <c r="B124" s="57"/>
      <c r="C124" s="59"/>
      <c r="D124" s="58"/>
      <c r="E124" s="59"/>
      <c r="F124" s="59"/>
      <c r="G124" s="59"/>
      <c r="H124" s="59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7"/>
      <c r="AA124" s="57"/>
    </row>
    <row r="125" spans="1:27" x14ac:dyDescent="0.25">
      <c r="A125" s="57"/>
      <c r="B125" s="57"/>
      <c r="C125" s="59"/>
      <c r="D125" s="58"/>
      <c r="E125" s="59"/>
      <c r="F125" s="59"/>
      <c r="G125" s="59"/>
      <c r="H125" s="59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7"/>
      <c r="AA125" s="57"/>
    </row>
    <row r="126" spans="1:27" x14ac:dyDescent="0.25">
      <c r="A126" s="57"/>
      <c r="B126" s="57"/>
      <c r="C126" s="59"/>
      <c r="D126" s="58"/>
      <c r="E126" s="59"/>
      <c r="F126" s="59"/>
      <c r="G126" s="59"/>
      <c r="H126" s="59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7"/>
      <c r="AA126" s="57"/>
    </row>
    <row r="127" spans="1:27" x14ac:dyDescent="0.25">
      <c r="A127" s="57"/>
      <c r="B127" s="57"/>
      <c r="C127" s="59"/>
      <c r="D127" s="58"/>
      <c r="E127" s="59"/>
      <c r="F127" s="59"/>
      <c r="G127" s="59"/>
      <c r="H127" s="59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7"/>
      <c r="AA127" s="57"/>
    </row>
    <row r="128" spans="1:27" x14ac:dyDescent="0.25">
      <c r="A128" s="57"/>
      <c r="B128" s="57"/>
      <c r="C128" s="59"/>
      <c r="D128" s="58"/>
      <c r="E128" s="59"/>
      <c r="F128" s="59"/>
      <c r="G128" s="59"/>
      <c r="H128" s="59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7"/>
      <c r="AA128" s="57"/>
    </row>
    <row r="129" spans="1:27" x14ac:dyDescent="0.25">
      <c r="A129" s="57"/>
      <c r="B129" s="57"/>
      <c r="C129" s="59"/>
      <c r="D129" s="58"/>
      <c r="E129" s="59"/>
      <c r="F129" s="59"/>
      <c r="G129" s="59"/>
      <c r="H129" s="59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7"/>
      <c r="AA129" s="57"/>
    </row>
    <row r="130" spans="1:27" x14ac:dyDescent="0.25">
      <c r="A130" s="57"/>
      <c r="B130" s="57"/>
      <c r="C130" s="59"/>
      <c r="D130" s="58"/>
      <c r="E130" s="59"/>
      <c r="F130" s="59"/>
      <c r="G130" s="59"/>
      <c r="H130" s="59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7"/>
      <c r="AA130" s="57"/>
    </row>
    <row r="131" spans="1:27" x14ac:dyDescent="0.25">
      <c r="A131" s="57"/>
      <c r="B131" s="57"/>
      <c r="C131" s="59"/>
      <c r="D131" s="58"/>
      <c r="E131" s="59"/>
      <c r="F131" s="59"/>
      <c r="G131" s="59"/>
      <c r="H131" s="59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7"/>
      <c r="AA131" s="57"/>
    </row>
    <row r="132" spans="1:27" x14ac:dyDescent="0.25">
      <c r="A132" s="57"/>
      <c r="B132" s="57"/>
      <c r="C132" s="59"/>
      <c r="D132" s="58"/>
      <c r="E132" s="59"/>
      <c r="F132" s="59"/>
      <c r="G132" s="59"/>
      <c r="H132" s="59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7"/>
      <c r="AA132" s="57"/>
    </row>
    <row r="133" spans="1:27" x14ac:dyDescent="0.25">
      <c r="A133" s="57"/>
      <c r="B133" s="57"/>
      <c r="C133" s="59"/>
      <c r="D133" s="58"/>
      <c r="E133" s="59"/>
      <c r="F133" s="59"/>
      <c r="G133" s="59"/>
      <c r="H133" s="59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7"/>
      <c r="AA133" s="57"/>
    </row>
    <row r="134" spans="1:27" x14ac:dyDescent="0.25">
      <c r="A134" s="57"/>
      <c r="B134" s="57"/>
      <c r="C134" s="59"/>
      <c r="D134" s="58"/>
      <c r="E134" s="59"/>
      <c r="F134" s="59"/>
      <c r="G134" s="59"/>
      <c r="H134" s="59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7"/>
      <c r="AA134" s="57"/>
    </row>
    <row r="135" spans="1:27" x14ac:dyDescent="0.25">
      <c r="A135" s="57"/>
      <c r="B135" s="57"/>
      <c r="C135" s="59"/>
      <c r="D135" s="58"/>
      <c r="E135" s="59"/>
      <c r="F135" s="59"/>
      <c r="G135" s="59"/>
      <c r="H135" s="59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7"/>
      <c r="AA135" s="57"/>
    </row>
    <row r="136" spans="1:27" x14ac:dyDescent="0.25">
      <c r="A136" s="57"/>
      <c r="B136" s="57"/>
      <c r="C136" s="59"/>
      <c r="D136" s="58"/>
      <c r="E136" s="59"/>
      <c r="F136" s="59"/>
      <c r="G136" s="59"/>
      <c r="H136" s="59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7"/>
      <c r="AA136" s="57"/>
    </row>
    <row r="137" spans="1:27" x14ac:dyDescent="0.25">
      <c r="A137" s="57"/>
      <c r="B137" s="57"/>
      <c r="C137" s="59"/>
      <c r="D137" s="58"/>
      <c r="E137" s="59"/>
      <c r="F137" s="59"/>
      <c r="G137" s="59"/>
      <c r="H137" s="59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7"/>
      <c r="AA137" s="57"/>
    </row>
    <row r="138" spans="1:27" x14ac:dyDescent="0.25">
      <c r="A138" s="57"/>
      <c r="B138" s="57"/>
      <c r="C138" s="59"/>
      <c r="D138" s="58"/>
      <c r="E138" s="59"/>
      <c r="F138" s="59"/>
      <c r="G138" s="59"/>
      <c r="H138" s="59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7"/>
      <c r="AA138" s="57"/>
    </row>
    <row r="139" spans="1:27" x14ac:dyDescent="0.25">
      <c r="A139" s="57"/>
      <c r="B139" s="57"/>
      <c r="C139" s="59"/>
      <c r="D139" s="58"/>
      <c r="E139" s="59"/>
      <c r="F139" s="59"/>
      <c r="G139" s="59"/>
      <c r="H139" s="59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7"/>
      <c r="AA139" s="57"/>
    </row>
    <row r="140" spans="1:27" x14ac:dyDescent="0.25">
      <c r="A140" s="57"/>
      <c r="B140" s="57"/>
      <c r="C140" s="59"/>
      <c r="D140" s="58"/>
      <c r="E140" s="59"/>
      <c r="F140" s="59"/>
      <c r="G140" s="59"/>
      <c r="H140" s="59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7"/>
      <c r="AA140" s="57"/>
    </row>
    <row r="141" spans="1:27" x14ac:dyDescent="0.25">
      <c r="A141" s="57"/>
      <c r="B141" s="57"/>
      <c r="C141" s="59"/>
      <c r="D141" s="58"/>
      <c r="E141" s="59"/>
      <c r="F141" s="59"/>
      <c r="G141" s="59"/>
      <c r="H141" s="59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7"/>
      <c r="AA141" s="57"/>
    </row>
    <row r="142" spans="1:27" x14ac:dyDescent="0.25">
      <c r="A142" s="57"/>
      <c r="B142" s="57"/>
      <c r="C142" s="59"/>
      <c r="D142" s="58"/>
      <c r="E142" s="59"/>
      <c r="F142" s="59"/>
      <c r="G142" s="59"/>
      <c r="H142" s="59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7"/>
      <c r="AA142" s="57"/>
    </row>
    <row r="143" spans="1:27" x14ac:dyDescent="0.25">
      <c r="A143" s="57"/>
      <c r="B143" s="57"/>
      <c r="C143" s="59"/>
      <c r="D143" s="58"/>
      <c r="E143" s="59"/>
      <c r="F143" s="59"/>
      <c r="G143" s="59"/>
      <c r="H143" s="59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7"/>
      <c r="AA143" s="57"/>
    </row>
    <row r="144" spans="1:27" x14ac:dyDescent="0.25">
      <c r="A144" s="57"/>
      <c r="B144" s="57"/>
      <c r="C144" s="59"/>
      <c r="D144" s="58"/>
      <c r="E144" s="59"/>
      <c r="F144" s="59"/>
      <c r="G144" s="59"/>
      <c r="H144" s="59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7"/>
      <c r="AA144" s="57"/>
    </row>
    <row r="145" spans="1:27" x14ac:dyDescent="0.25">
      <c r="A145" s="57"/>
      <c r="B145" s="57"/>
      <c r="C145" s="59"/>
      <c r="D145" s="58"/>
      <c r="E145" s="59"/>
      <c r="F145" s="59"/>
      <c r="G145" s="59"/>
      <c r="H145" s="59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7"/>
      <c r="AA145" s="57"/>
    </row>
    <row r="146" spans="1:27" x14ac:dyDescent="0.25">
      <c r="A146" s="57"/>
      <c r="B146" s="57"/>
      <c r="C146" s="59"/>
      <c r="D146" s="58"/>
      <c r="E146" s="59"/>
      <c r="F146" s="59"/>
      <c r="G146" s="59"/>
      <c r="H146" s="59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7"/>
      <c r="AA146" s="57"/>
    </row>
    <row r="147" spans="1:27" x14ac:dyDescent="0.25">
      <c r="A147" s="57"/>
      <c r="B147" s="57"/>
      <c r="C147" s="59"/>
      <c r="D147" s="58"/>
      <c r="E147" s="59"/>
      <c r="F147" s="59"/>
      <c r="G147" s="59"/>
      <c r="H147" s="59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7"/>
      <c r="AA147" s="57"/>
    </row>
    <row r="148" spans="1:27" x14ac:dyDescent="0.25">
      <c r="A148" s="57"/>
      <c r="B148" s="57"/>
      <c r="C148" s="59"/>
      <c r="D148" s="58"/>
      <c r="E148" s="59"/>
      <c r="F148" s="59"/>
      <c r="G148" s="59"/>
      <c r="H148" s="59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7"/>
      <c r="AA148" s="57"/>
    </row>
    <row r="149" spans="1:27" x14ac:dyDescent="0.25">
      <c r="A149" s="57"/>
      <c r="B149" s="57"/>
      <c r="C149" s="59"/>
      <c r="D149" s="58"/>
      <c r="E149" s="59"/>
      <c r="F149" s="59"/>
      <c r="G149" s="59"/>
      <c r="H149" s="59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7"/>
      <c r="AA149" s="57"/>
    </row>
    <row r="150" spans="1:27" x14ac:dyDescent="0.25">
      <c r="A150" s="57"/>
      <c r="B150" s="57"/>
      <c r="C150" s="59"/>
      <c r="D150" s="58"/>
      <c r="E150" s="59"/>
      <c r="F150" s="59"/>
      <c r="G150" s="59"/>
      <c r="H150" s="59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7"/>
      <c r="AA150" s="57"/>
    </row>
    <row r="151" spans="1:27" x14ac:dyDescent="0.25">
      <c r="A151" s="57"/>
      <c r="B151" s="57"/>
      <c r="C151" s="59"/>
      <c r="D151" s="58"/>
      <c r="E151" s="59"/>
      <c r="F151" s="59"/>
      <c r="G151" s="59"/>
      <c r="H151" s="59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7"/>
      <c r="AA151" s="57"/>
    </row>
    <row r="152" spans="1:27" x14ac:dyDescent="0.25">
      <c r="A152" s="57"/>
      <c r="B152" s="57"/>
      <c r="C152" s="59"/>
      <c r="D152" s="58"/>
      <c r="E152" s="59"/>
      <c r="F152" s="59"/>
      <c r="G152" s="59"/>
      <c r="H152" s="59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7"/>
      <c r="AA152" s="57"/>
    </row>
    <row r="153" spans="1:27" x14ac:dyDescent="0.25">
      <c r="A153" s="57"/>
      <c r="B153" s="57"/>
      <c r="C153" s="59"/>
      <c r="D153" s="58"/>
      <c r="E153" s="59"/>
      <c r="F153" s="59"/>
      <c r="G153" s="59"/>
      <c r="H153" s="59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7"/>
      <c r="AA153" s="57"/>
    </row>
    <row r="154" spans="1:27" x14ac:dyDescent="0.25">
      <c r="A154" s="57"/>
      <c r="B154" s="57"/>
      <c r="C154" s="59"/>
      <c r="D154" s="58"/>
      <c r="E154" s="59"/>
      <c r="F154" s="59"/>
      <c r="G154" s="59"/>
      <c r="H154" s="59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7"/>
      <c r="AA154" s="57"/>
    </row>
    <row r="155" spans="1:27" x14ac:dyDescent="0.25">
      <c r="A155" s="57"/>
      <c r="B155" s="57"/>
      <c r="C155" s="59"/>
      <c r="D155" s="58"/>
      <c r="E155" s="59"/>
      <c r="F155" s="59"/>
      <c r="G155" s="59"/>
      <c r="H155" s="59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7"/>
      <c r="AA155" s="57"/>
    </row>
    <row r="156" spans="1:27" x14ac:dyDescent="0.25">
      <c r="A156" s="57"/>
      <c r="B156" s="57"/>
      <c r="C156" s="59"/>
      <c r="D156" s="58"/>
      <c r="E156" s="59"/>
      <c r="F156" s="59"/>
      <c r="G156" s="59"/>
      <c r="H156" s="59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7"/>
      <c r="AA156" s="57"/>
    </row>
    <row r="157" spans="1:27" x14ac:dyDescent="0.25">
      <c r="A157" s="57"/>
      <c r="B157" s="57"/>
      <c r="C157" s="59"/>
      <c r="D157" s="58"/>
      <c r="E157" s="59"/>
      <c r="F157" s="59"/>
      <c r="G157" s="59"/>
      <c r="H157" s="59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7"/>
      <c r="AA157" s="57"/>
    </row>
    <row r="158" spans="1:27" x14ac:dyDescent="0.25">
      <c r="A158" s="57"/>
      <c r="B158" s="57"/>
      <c r="C158" s="59"/>
      <c r="D158" s="58"/>
      <c r="E158" s="59"/>
      <c r="F158" s="59"/>
      <c r="G158" s="59"/>
      <c r="H158" s="59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7"/>
      <c r="AA158" s="57"/>
    </row>
    <row r="159" spans="1:27" x14ac:dyDescent="0.25">
      <c r="A159" s="57"/>
      <c r="B159" s="57"/>
      <c r="C159" s="59"/>
      <c r="D159" s="58"/>
      <c r="E159" s="59"/>
      <c r="F159" s="59"/>
      <c r="G159" s="59"/>
      <c r="H159" s="59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7"/>
      <c r="AA159" s="57"/>
    </row>
    <row r="160" spans="1:27" x14ac:dyDescent="0.25">
      <c r="A160" s="57"/>
      <c r="B160" s="57"/>
      <c r="C160" s="59"/>
      <c r="D160" s="58"/>
      <c r="E160" s="59"/>
      <c r="F160" s="59"/>
      <c r="G160" s="59"/>
      <c r="H160" s="59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7"/>
      <c r="AA160" s="57"/>
    </row>
    <row r="161" spans="1:27" x14ac:dyDescent="0.25">
      <c r="A161" s="57"/>
      <c r="B161" s="57"/>
      <c r="C161" s="59"/>
      <c r="D161" s="58"/>
      <c r="E161" s="59"/>
      <c r="F161" s="59"/>
      <c r="G161" s="59"/>
      <c r="H161" s="59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7"/>
      <c r="AA161" s="57"/>
    </row>
    <row r="162" spans="1:27" x14ac:dyDescent="0.25">
      <c r="A162" s="57"/>
      <c r="B162" s="57"/>
      <c r="C162" s="59"/>
      <c r="D162" s="58"/>
      <c r="E162" s="59"/>
      <c r="F162" s="59"/>
      <c r="G162" s="59"/>
      <c r="H162" s="59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7"/>
      <c r="AA162" s="57"/>
    </row>
    <row r="163" spans="1:27" x14ac:dyDescent="0.25">
      <c r="A163" s="57"/>
      <c r="B163" s="57"/>
      <c r="C163" s="59"/>
      <c r="D163" s="58"/>
      <c r="E163" s="59"/>
      <c r="F163" s="59"/>
      <c r="G163" s="59"/>
      <c r="H163" s="59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7"/>
      <c r="AA163" s="57"/>
    </row>
    <row r="164" spans="1:27" x14ac:dyDescent="0.25">
      <c r="A164" s="57"/>
      <c r="B164" s="57"/>
      <c r="C164" s="59"/>
      <c r="D164" s="58"/>
      <c r="E164" s="59"/>
      <c r="F164" s="59"/>
      <c r="G164" s="59"/>
      <c r="H164" s="59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7"/>
      <c r="AA164" s="57"/>
    </row>
    <row r="165" spans="1:27" x14ac:dyDescent="0.25">
      <c r="A165" s="57"/>
      <c r="B165" s="57"/>
      <c r="C165" s="59"/>
      <c r="D165" s="58"/>
      <c r="E165" s="59"/>
      <c r="F165" s="59"/>
      <c r="G165" s="59"/>
      <c r="H165" s="59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7"/>
      <c r="AA165" s="57"/>
    </row>
    <row r="166" spans="1:27" x14ac:dyDescent="0.25">
      <c r="A166" s="57"/>
      <c r="B166" s="57"/>
      <c r="C166" s="59"/>
      <c r="D166" s="58"/>
      <c r="E166" s="59"/>
      <c r="F166" s="59"/>
      <c r="G166" s="59"/>
      <c r="H166" s="59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7"/>
      <c r="AA166" s="57"/>
    </row>
    <row r="167" spans="1:27" x14ac:dyDescent="0.25">
      <c r="A167" s="57"/>
      <c r="B167" s="57"/>
      <c r="C167" s="59"/>
      <c r="D167" s="58"/>
      <c r="E167" s="59"/>
      <c r="F167" s="59"/>
      <c r="G167" s="59"/>
      <c r="H167" s="59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7"/>
      <c r="AA167" s="57"/>
    </row>
    <row r="168" spans="1:27" x14ac:dyDescent="0.25">
      <c r="A168" s="57"/>
      <c r="B168" s="57"/>
      <c r="C168" s="59"/>
      <c r="D168" s="58"/>
      <c r="E168" s="59"/>
      <c r="F168" s="59"/>
      <c r="G168" s="59"/>
      <c r="H168" s="59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7"/>
      <c r="AA168" s="57"/>
    </row>
    <row r="169" spans="1:27" x14ac:dyDescent="0.25">
      <c r="A169" s="57"/>
      <c r="B169" s="57"/>
      <c r="C169" s="59"/>
      <c r="D169" s="58"/>
      <c r="E169" s="59"/>
      <c r="F169" s="59"/>
      <c r="G169" s="59"/>
      <c r="H169" s="59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7"/>
      <c r="AA169" s="57"/>
    </row>
    <row r="170" spans="1:27" x14ac:dyDescent="0.25">
      <c r="A170" s="57"/>
      <c r="B170" s="57"/>
      <c r="C170" s="59"/>
      <c r="D170" s="58"/>
      <c r="E170" s="59"/>
      <c r="F170" s="59"/>
      <c r="G170" s="59"/>
      <c r="H170" s="59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7"/>
      <c r="AA170" s="57"/>
    </row>
    <row r="171" spans="1:27" x14ac:dyDescent="0.25">
      <c r="A171" s="57"/>
      <c r="B171" s="57"/>
      <c r="C171" s="59"/>
      <c r="D171" s="58"/>
      <c r="E171" s="59"/>
      <c r="F171" s="59"/>
      <c r="G171" s="59"/>
      <c r="H171" s="59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7"/>
      <c r="AA171" s="57"/>
    </row>
    <row r="172" spans="1:27" x14ac:dyDescent="0.25">
      <c r="A172" s="57"/>
      <c r="B172" s="57"/>
      <c r="C172" s="59"/>
      <c r="D172" s="58"/>
      <c r="E172" s="59"/>
      <c r="F172" s="59"/>
      <c r="G172" s="59"/>
      <c r="H172" s="59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7"/>
      <c r="AA172" s="57"/>
    </row>
    <row r="173" spans="1:27" x14ac:dyDescent="0.25">
      <c r="A173" s="57"/>
      <c r="B173" s="57"/>
      <c r="C173" s="59"/>
      <c r="D173" s="58"/>
      <c r="E173" s="59"/>
      <c r="F173" s="59"/>
      <c r="G173" s="59"/>
      <c r="H173" s="59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7"/>
      <c r="AA173" s="57"/>
    </row>
    <row r="174" spans="1:27" x14ac:dyDescent="0.25">
      <c r="A174" s="57"/>
      <c r="B174" s="57"/>
      <c r="C174" s="59"/>
      <c r="D174" s="58"/>
      <c r="E174" s="59"/>
      <c r="F174" s="59"/>
      <c r="G174" s="59"/>
      <c r="H174" s="59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7"/>
      <c r="AA174" s="57"/>
    </row>
    <row r="175" spans="1:27" x14ac:dyDescent="0.25">
      <c r="A175" s="57"/>
      <c r="B175" s="57"/>
      <c r="C175" s="59"/>
      <c r="D175" s="58"/>
      <c r="E175" s="59"/>
      <c r="F175" s="59"/>
      <c r="G175" s="59"/>
      <c r="H175" s="59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7"/>
      <c r="AA175" s="57"/>
    </row>
    <row r="176" spans="1:27" x14ac:dyDescent="0.25">
      <c r="A176" s="57"/>
      <c r="B176" s="57"/>
      <c r="C176" s="59"/>
      <c r="D176" s="58"/>
      <c r="E176" s="59"/>
      <c r="F176" s="59"/>
      <c r="G176" s="59"/>
      <c r="H176" s="59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7"/>
      <c r="AA176" s="57"/>
    </row>
    <row r="177" spans="1:27" x14ac:dyDescent="0.25">
      <c r="A177" s="57"/>
      <c r="B177" s="57"/>
      <c r="C177" s="59"/>
      <c r="D177" s="58"/>
      <c r="E177" s="59"/>
      <c r="F177" s="59"/>
      <c r="G177" s="59"/>
      <c r="H177" s="59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7"/>
      <c r="AA177" s="57"/>
    </row>
    <row r="178" spans="1:27" x14ac:dyDescent="0.25">
      <c r="A178" s="57"/>
      <c r="B178" s="57"/>
      <c r="C178" s="59"/>
      <c r="D178" s="58"/>
      <c r="E178" s="59"/>
      <c r="F178" s="59"/>
      <c r="G178" s="59"/>
      <c r="H178" s="59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7"/>
      <c r="AA178" s="57"/>
    </row>
    <row r="179" spans="1:27" x14ac:dyDescent="0.25">
      <c r="A179" s="57"/>
      <c r="B179" s="57"/>
      <c r="C179" s="59"/>
      <c r="D179" s="58"/>
      <c r="E179" s="59"/>
      <c r="F179" s="59"/>
      <c r="G179" s="59"/>
      <c r="H179" s="59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7"/>
      <c r="AA179" s="57"/>
    </row>
    <row r="180" spans="1:27" x14ac:dyDescent="0.25">
      <c r="A180" s="57"/>
      <c r="B180" s="57"/>
      <c r="C180" s="59"/>
      <c r="D180" s="58"/>
      <c r="E180" s="59"/>
      <c r="F180" s="59"/>
      <c r="G180" s="59"/>
      <c r="H180" s="59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7"/>
      <c r="AA180" s="57"/>
    </row>
    <row r="181" spans="1:27" x14ac:dyDescent="0.25">
      <c r="A181" s="57"/>
      <c r="B181" s="57"/>
      <c r="C181" s="59"/>
      <c r="D181" s="58"/>
      <c r="E181" s="59"/>
      <c r="F181" s="59"/>
      <c r="G181" s="59"/>
      <c r="H181" s="59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7"/>
      <c r="AA181" s="57"/>
    </row>
    <row r="182" spans="1:27" x14ac:dyDescent="0.25">
      <c r="A182" s="57"/>
      <c r="B182" s="57"/>
      <c r="C182" s="59"/>
      <c r="D182" s="58"/>
      <c r="E182" s="59"/>
      <c r="F182" s="59"/>
      <c r="G182" s="59"/>
      <c r="H182" s="59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7"/>
      <c r="AA182" s="57"/>
    </row>
    <row r="183" spans="1:27" x14ac:dyDescent="0.25">
      <c r="A183" s="57"/>
      <c r="B183" s="57"/>
      <c r="C183" s="59"/>
      <c r="D183" s="58"/>
      <c r="E183" s="59"/>
      <c r="F183" s="59"/>
      <c r="G183" s="59"/>
      <c r="H183" s="59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7"/>
      <c r="AA183" s="57"/>
    </row>
    <row r="184" spans="1:27" x14ac:dyDescent="0.25">
      <c r="A184" s="57"/>
      <c r="B184" s="57"/>
      <c r="C184" s="59"/>
      <c r="D184" s="58"/>
      <c r="E184" s="59"/>
      <c r="F184" s="59"/>
      <c r="G184" s="59"/>
      <c r="H184" s="59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7"/>
      <c r="AA184" s="57"/>
    </row>
    <row r="185" spans="1:27" x14ac:dyDescent="0.25">
      <c r="A185" s="57"/>
      <c r="B185" s="57"/>
      <c r="C185" s="59"/>
      <c r="D185" s="58"/>
      <c r="E185" s="59"/>
      <c r="F185" s="59"/>
      <c r="G185" s="59"/>
      <c r="H185" s="59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7"/>
      <c r="AA185" s="57"/>
    </row>
    <row r="186" spans="1:27" x14ac:dyDescent="0.25">
      <c r="A186" s="57"/>
      <c r="B186" s="57"/>
      <c r="C186" s="59"/>
      <c r="D186" s="58"/>
      <c r="E186" s="59"/>
      <c r="F186" s="59"/>
      <c r="G186" s="59"/>
      <c r="H186" s="59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7"/>
      <c r="AA186" s="57"/>
    </row>
    <row r="187" spans="1:27" x14ac:dyDescent="0.25">
      <c r="A187" s="57"/>
      <c r="B187" s="57"/>
      <c r="C187" s="59"/>
      <c r="D187" s="58"/>
      <c r="E187" s="59"/>
      <c r="F187" s="59"/>
      <c r="G187" s="59"/>
      <c r="H187" s="59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7"/>
      <c r="AA187" s="57"/>
    </row>
    <row r="188" spans="1:27" x14ac:dyDescent="0.25">
      <c r="A188" s="57"/>
      <c r="B188" s="57"/>
      <c r="C188" s="59"/>
      <c r="D188" s="58"/>
      <c r="E188" s="59"/>
      <c r="F188" s="59"/>
      <c r="G188" s="59"/>
      <c r="H188" s="59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7"/>
      <c r="AA188" s="57"/>
    </row>
    <row r="189" spans="1:27" x14ac:dyDescent="0.25">
      <c r="A189" s="57"/>
      <c r="B189" s="57"/>
      <c r="C189" s="59"/>
      <c r="D189" s="58"/>
      <c r="E189" s="59"/>
      <c r="F189" s="59"/>
      <c r="G189" s="59"/>
      <c r="H189" s="59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7"/>
      <c r="AA189" s="57"/>
    </row>
    <row r="190" spans="1:27" x14ac:dyDescent="0.25">
      <c r="A190" s="57"/>
      <c r="B190" s="57"/>
      <c r="C190" s="59"/>
      <c r="D190" s="58"/>
      <c r="E190" s="59"/>
      <c r="F190" s="59"/>
      <c r="G190" s="59"/>
      <c r="H190" s="59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7"/>
      <c r="AA190" s="57"/>
    </row>
    <row r="191" spans="1:27" x14ac:dyDescent="0.25">
      <c r="A191" s="57"/>
      <c r="B191" s="57"/>
      <c r="C191" s="59"/>
      <c r="D191" s="58"/>
      <c r="E191" s="59"/>
      <c r="F191" s="59"/>
      <c r="G191" s="59"/>
      <c r="H191" s="59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7"/>
      <c r="AA191" s="57"/>
    </row>
    <row r="192" spans="1:27" x14ac:dyDescent="0.25">
      <c r="A192" s="57"/>
      <c r="B192" s="57"/>
      <c r="C192" s="59"/>
      <c r="D192" s="58"/>
      <c r="E192" s="59"/>
      <c r="F192" s="59"/>
      <c r="G192" s="59"/>
      <c r="H192" s="59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7"/>
      <c r="AA192" s="57"/>
    </row>
    <row r="193" spans="1:27" x14ac:dyDescent="0.25">
      <c r="A193" s="57"/>
      <c r="B193" s="57"/>
      <c r="C193" s="59"/>
      <c r="D193" s="58"/>
      <c r="E193" s="59"/>
      <c r="F193" s="59"/>
      <c r="G193" s="59"/>
      <c r="H193" s="59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7"/>
      <c r="AA193" s="57"/>
    </row>
    <row r="194" spans="1:27" x14ac:dyDescent="0.25">
      <c r="A194" s="57"/>
      <c r="B194" s="57"/>
      <c r="C194" s="59"/>
      <c r="D194" s="58"/>
      <c r="E194" s="59"/>
      <c r="F194" s="59"/>
      <c r="G194" s="59"/>
      <c r="H194" s="59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7"/>
      <c r="AA194" s="57"/>
    </row>
    <row r="195" spans="1:27" x14ac:dyDescent="0.25">
      <c r="A195" s="57"/>
      <c r="B195" s="57"/>
      <c r="C195" s="59"/>
      <c r="D195" s="58"/>
      <c r="E195" s="59"/>
      <c r="F195" s="59"/>
      <c r="G195" s="59"/>
      <c r="H195" s="59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7"/>
      <c r="AA195" s="57"/>
    </row>
    <row r="196" spans="1:27" x14ac:dyDescent="0.25">
      <c r="A196" s="57"/>
      <c r="B196" s="57"/>
      <c r="C196" s="59"/>
      <c r="D196" s="58"/>
      <c r="E196" s="59"/>
      <c r="F196" s="59"/>
      <c r="G196" s="59"/>
      <c r="H196" s="59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7"/>
      <c r="AA196" s="57"/>
    </row>
    <row r="197" spans="1:27" x14ac:dyDescent="0.25">
      <c r="A197" s="57"/>
      <c r="B197" s="57"/>
      <c r="C197" s="59"/>
      <c r="D197" s="58"/>
      <c r="E197" s="59"/>
      <c r="F197" s="59"/>
      <c r="G197" s="59"/>
      <c r="H197" s="59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7"/>
      <c r="AA197" s="57"/>
    </row>
    <row r="198" spans="1:27" x14ac:dyDescent="0.25">
      <c r="A198" s="57"/>
      <c r="B198" s="57"/>
      <c r="C198" s="59"/>
      <c r="D198" s="58"/>
      <c r="E198" s="59"/>
      <c r="F198" s="59"/>
      <c r="G198" s="59"/>
      <c r="H198" s="59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7"/>
      <c r="AA198" s="57"/>
    </row>
    <row r="199" spans="1:27" x14ac:dyDescent="0.25">
      <c r="A199" s="57"/>
      <c r="B199" s="57"/>
      <c r="C199" s="59"/>
      <c r="D199" s="58"/>
      <c r="E199" s="59"/>
      <c r="F199" s="59"/>
      <c r="G199" s="59"/>
      <c r="H199" s="59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7"/>
      <c r="AA199" s="57"/>
    </row>
    <row r="200" spans="1:27" x14ac:dyDescent="0.25">
      <c r="A200" s="57"/>
      <c r="B200" s="57"/>
      <c r="C200" s="59"/>
      <c r="D200" s="58"/>
      <c r="E200" s="59"/>
      <c r="F200" s="59"/>
      <c r="G200" s="59"/>
      <c r="H200" s="59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7"/>
      <c r="AA200" s="57"/>
    </row>
    <row r="201" spans="1:27" x14ac:dyDescent="0.25">
      <c r="A201" s="57"/>
      <c r="B201" s="57"/>
      <c r="C201" s="59"/>
      <c r="D201" s="58"/>
      <c r="E201" s="59"/>
      <c r="F201" s="59"/>
      <c r="G201" s="59"/>
      <c r="H201" s="59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7"/>
      <c r="AA201" s="57"/>
    </row>
    <row r="202" spans="1:27" x14ac:dyDescent="0.25">
      <c r="A202" s="57"/>
      <c r="B202" s="57"/>
      <c r="C202" s="59"/>
      <c r="D202" s="58"/>
      <c r="E202" s="59"/>
      <c r="F202" s="59"/>
      <c r="G202" s="59"/>
      <c r="H202" s="59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7"/>
      <c r="AA202" s="57"/>
    </row>
    <row r="203" spans="1:27" x14ac:dyDescent="0.25">
      <c r="A203" s="57"/>
      <c r="B203" s="57"/>
      <c r="C203" s="59"/>
      <c r="D203" s="58"/>
      <c r="E203" s="59"/>
      <c r="F203" s="59"/>
      <c r="G203" s="59"/>
      <c r="H203" s="59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7"/>
      <c r="AA203" s="57"/>
    </row>
    <row r="204" spans="1:27" x14ac:dyDescent="0.25">
      <c r="A204" s="57"/>
      <c r="B204" s="57"/>
      <c r="C204" s="59"/>
      <c r="D204" s="58"/>
      <c r="E204" s="59"/>
      <c r="F204" s="59"/>
      <c r="G204" s="59"/>
      <c r="H204" s="59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7"/>
      <c r="AA204" s="57"/>
    </row>
    <row r="205" spans="1:27" x14ac:dyDescent="0.25">
      <c r="A205" s="57"/>
      <c r="B205" s="57"/>
      <c r="C205" s="59"/>
      <c r="D205" s="58"/>
      <c r="E205" s="59"/>
      <c r="F205" s="59"/>
      <c r="G205" s="59"/>
      <c r="H205" s="59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7"/>
      <c r="AA205" s="57"/>
    </row>
    <row r="206" spans="1:27" x14ac:dyDescent="0.25">
      <c r="A206" s="57"/>
      <c r="B206" s="57"/>
      <c r="C206" s="59"/>
      <c r="D206" s="58"/>
      <c r="E206" s="59"/>
      <c r="F206" s="59"/>
      <c r="G206" s="59"/>
      <c r="H206" s="59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7"/>
      <c r="AA206" s="57"/>
    </row>
    <row r="207" spans="1:27" x14ac:dyDescent="0.25">
      <c r="A207" s="57"/>
      <c r="B207" s="57"/>
      <c r="C207" s="59"/>
      <c r="D207" s="58"/>
      <c r="E207" s="59"/>
      <c r="F207" s="59"/>
      <c r="G207" s="59"/>
      <c r="H207" s="59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7"/>
      <c r="AA207" s="57"/>
    </row>
    <row r="208" spans="1:27" x14ac:dyDescent="0.25">
      <c r="A208" s="57"/>
      <c r="B208" s="57"/>
      <c r="C208" s="59"/>
      <c r="D208" s="58"/>
      <c r="E208" s="59"/>
      <c r="F208" s="59"/>
      <c r="G208" s="59"/>
      <c r="H208" s="59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7"/>
      <c r="AA208" s="57"/>
    </row>
    <row r="209" spans="1:27" x14ac:dyDescent="0.25">
      <c r="A209" s="57"/>
      <c r="B209" s="57"/>
      <c r="C209" s="59"/>
      <c r="D209" s="58"/>
      <c r="E209" s="59"/>
      <c r="F209" s="59"/>
      <c r="G209" s="59"/>
      <c r="H209" s="59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7"/>
      <c r="AA209" s="57"/>
    </row>
    <row r="210" spans="1:27" x14ac:dyDescent="0.25">
      <c r="A210" s="57"/>
      <c r="B210" s="57"/>
      <c r="C210" s="59"/>
      <c r="D210" s="58"/>
      <c r="E210" s="59"/>
      <c r="F210" s="59"/>
      <c r="G210" s="59"/>
      <c r="H210" s="59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7"/>
      <c r="AA210" s="57"/>
    </row>
    <row r="211" spans="1:27" x14ac:dyDescent="0.25">
      <c r="A211" s="57"/>
      <c r="B211" s="57"/>
      <c r="C211" s="59"/>
      <c r="D211" s="58"/>
      <c r="E211" s="59"/>
      <c r="F211" s="59"/>
      <c r="G211" s="59"/>
      <c r="H211" s="59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7"/>
      <c r="AA211" s="57"/>
    </row>
    <row r="212" spans="1:27" x14ac:dyDescent="0.25">
      <c r="A212" s="57"/>
      <c r="B212" s="57"/>
      <c r="C212" s="59"/>
      <c r="D212" s="58"/>
      <c r="E212" s="59"/>
      <c r="F212" s="59"/>
      <c r="G212" s="59"/>
      <c r="H212" s="59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7"/>
      <c r="AA212" s="57"/>
    </row>
    <row r="213" spans="1:27" x14ac:dyDescent="0.25">
      <c r="A213" s="57"/>
      <c r="B213" s="57"/>
      <c r="C213" s="59"/>
      <c r="D213" s="58"/>
      <c r="E213" s="59"/>
      <c r="F213" s="59"/>
      <c r="G213" s="59"/>
      <c r="H213" s="59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7"/>
      <c r="AA213" s="57"/>
    </row>
    <row r="214" spans="1:27" x14ac:dyDescent="0.25">
      <c r="A214" s="57"/>
      <c r="B214" s="57"/>
      <c r="C214" s="59"/>
      <c r="D214" s="58"/>
      <c r="E214" s="59"/>
      <c r="F214" s="59"/>
      <c r="G214" s="59"/>
      <c r="H214" s="59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7"/>
      <c r="AA214" s="57"/>
    </row>
    <row r="215" spans="1:27" x14ac:dyDescent="0.25">
      <c r="A215" s="57"/>
      <c r="B215" s="57"/>
      <c r="C215" s="59"/>
      <c r="D215" s="58"/>
      <c r="E215" s="59"/>
      <c r="F215" s="59"/>
      <c r="G215" s="59"/>
      <c r="H215" s="59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7"/>
      <c r="AA215" s="57"/>
    </row>
    <row r="216" spans="1:27" x14ac:dyDescent="0.25">
      <c r="A216" s="57"/>
      <c r="B216" s="57"/>
      <c r="C216" s="59"/>
      <c r="D216" s="58"/>
      <c r="E216" s="59"/>
      <c r="F216" s="59"/>
      <c r="G216" s="59"/>
      <c r="H216" s="59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7"/>
      <c r="AA216" s="57"/>
    </row>
    <row r="217" spans="1:27" x14ac:dyDescent="0.25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</row>
    <row r="218" spans="1:27" x14ac:dyDescent="0.25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</row>
    <row r="219" spans="1:27" x14ac:dyDescent="0.25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</row>
    <row r="220" spans="1:27" x14ac:dyDescent="0.25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</row>
    <row r="221" spans="1:27" x14ac:dyDescent="0.25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</row>
    <row r="222" spans="1:27" x14ac:dyDescent="0.25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</row>
    <row r="223" spans="1:27" x14ac:dyDescent="0.25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</row>
    <row r="224" spans="1:27" x14ac:dyDescent="0.25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</row>
    <row r="225" spans="1:27" x14ac:dyDescent="0.25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</row>
    <row r="226" spans="1:27" x14ac:dyDescent="0.25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</row>
    <row r="227" spans="1:27" x14ac:dyDescent="0.25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</row>
    <row r="228" spans="1:27" x14ac:dyDescent="0.25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</row>
    <row r="229" spans="1:27" x14ac:dyDescent="0.25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</row>
    <row r="230" spans="1:27" x14ac:dyDescent="0.25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</row>
    <row r="231" spans="1:27" x14ac:dyDescent="0.25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</row>
    <row r="232" spans="1:27" x14ac:dyDescent="0.25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</row>
    <row r="233" spans="1:27" x14ac:dyDescent="0.25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</row>
    <row r="234" spans="1:27" x14ac:dyDescent="0.25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</row>
    <row r="235" spans="1:27" x14ac:dyDescent="0.2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</row>
    <row r="236" spans="1:27" x14ac:dyDescent="0.25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</row>
    <row r="237" spans="1:27" x14ac:dyDescent="0.25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</row>
    <row r="238" spans="1:27" x14ac:dyDescent="0.25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</row>
    <row r="239" spans="1:27" x14ac:dyDescent="0.25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</row>
    <row r="240" spans="1:27" x14ac:dyDescent="0.25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</row>
    <row r="241" spans="1:27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</row>
    <row r="242" spans="1:27" x14ac:dyDescent="0.25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</row>
    <row r="243" spans="1:27" x14ac:dyDescent="0.25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</row>
    <row r="244" spans="1:27" x14ac:dyDescent="0.25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</row>
    <row r="245" spans="1:27" x14ac:dyDescent="0.2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</row>
    <row r="246" spans="1:27" x14ac:dyDescent="0.25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</row>
    <row r="247" spans="1:27" x14ac:dyDescent="0.25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</row>
    <row r="248" spans="1:27" x14ac:dyDescent="0.25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</row>
    <row r="249" spans="1:27" x14ac:dyDescent="0.25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</row>
    <row r="250" spans="1:27" x14ac:dyDescent="0.25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</row>
    <row r="251" spans="1:27" x14ac:dyDescent="0.25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</row>
    <row r="252" spans="1:27" x14ac:dyDescent="0.25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</row>
    <row r="253" spans="1:27" x14ac:dyDescent="0.25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</row>
    <row r="254" spans="1:27" x14ac:dyDescent="0.25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</row>
    <row r="255" spans="1:27" x14ac:dyDescent="0.2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</row>
    <row r="256" spans="1:27" x14ac:dyDescent="0.25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</row>
    <row r="257" spans="1:27" x14ac:dyDescent="0.25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</row>
    <row r="258" spans="1:27" x14ac:dyDescent="0.25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</row>
    <row r="259" spans="1:27" x14ac:dyDescent="0.25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</row>
    <row r="260" spans="1:27" x14ac:dyDescent="0.25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</row>
    <row r="261" spans="1:27" x14ac:dyDescent="0.25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</row>
    <row r="262" spans="1:27" x14ac:dyDescent="0.25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</row>
    <row r="263" spans="1:27" x14ac:dyDescent="0.25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</row>
    <row r="264" spans="1:27" x14ac:dyDescent="0.25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</row>
    <row r="265" spans="1:27" x14ac:dyDescent="0.2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</row>
    <row r="266" spans="1:27" x14ac:dyDescent="0.25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</row>
    <row r="267" spans="1:27" x14ac:dyDescent="0.25">
      <c r="A267" s="159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2"/>
      <c r="AA267" s="57"/>
    </row>
    <row r="268" spans="1:27" x14ac:dyDescent="0.25">
      <c r="A268" s="159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2"/>
      <c r="AA268" s="57"/>
    </row>
    <row r="269" spans="1:27" x14ac:dyDescent="0.25">
      <c r="A269" s="159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2"/>
      <c r="AA269" s="57"/>
    </row>
    <row r="270" spans="1:27" x14ac:dyDescent="0.25">
      <c r="A270" s="159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2"/>
      <c r="AA270" s="57"/>
    </row>
    <row r="271" spans="1:27" x14ac:dyDescent="0.25">
      <c r="A271" s="159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2"/>
      <c r="AA271" s="57"/>
    </row>
    <row r="272" spans="1:27" x14ac:dyDescent="0.25">
      <c r="A272" s="159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2"/>
      <c r="AA272" s="57"/>
    </row>
    <row r="273" spans="1:27" x14ac:dyDescent="0.25">
      <c r="A273" s="159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2"/>
      <c r="AA273" s="57"/>
    </row>
    <row r="274" spans="1:27" x14ac:dyDescent="0.25">
      <c r="A274" s="159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2"/>
      <c r="AA274" s="57"/>
    </row>
    <row r="275" spans="1:27" x14ac:dyDescent="0.25">
      <c r="A275" s="159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2"/>
      <c r="AA275" s="57"/>
    </row>
    <row r="276" spans="1:27" x14ac:dyDescent="0.25">
      <c r="A276" s="1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2"/>
      <c r="AA276" s="57"/>
    </row>
    <row r="277" spans="1:27" x14ac:dyDescent="0.25">
      <c r="A277" s="159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2"/>
      <c r="AA277" s="57"/>
    </row>
    <row r="278" spans="1:27" x14ac:dyDescent="0.25">
      <c r="A278" s="159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2"/>
      <c r="AA278" s="57"/>
    </row>
    <row r="279" spans="1:27" x14ac:dyDescent="0.25">
      <c r="A279" s="159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2"/>
      <c r="AA279" s="57"/>
    </row>
    <row r="280" spans="1:27" x14ac:dyDescent="0.25">
      <c r="A280" s="159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2"/>
      <c r="AA280" s="57"/>
    </row>
    <row r="281" spans="1:27" x14ac:dyDescent="0.25">
      <c r="A281" s="159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2"/>
      <c r="AA281" s="57"/>
    </row>
    <row r="282" spans="1:27" x14ac:dyDescent="0.25">
      <c r="A282" s="159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2"/>
      <c r="AA282" s="57"/>
    </row>
    <row r="283" spans="1:27" x14ac:dyDescent="0.25">
      <c r="A283" s="159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2"/>
      <c r="AA283" s="57"/>
    </row>
    <row r="284" spans="1:27" x14ac:dyDescent="0.25">
      <c r="A284" s="159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2"/>
      <c r="AA284" s="57"/>
    </row>
    <row r="285" spans="1:27" x14ac:dyDescent="0.25">
      <c r="A285" s="159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2"/>
      <c r="AA285" s="57"/>
    </row>
    <row r="286" spans="1:27" x14ac:dyDescent="0.25">
      <c r="A286" s="159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2"/>
      <c r="AA286" s="57"/>
    </row>
    <row r="287" spans="1:27" x14ac:dyDescent="0.25">
      <c r="A287" s="159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2"/>
      <c r="AA287" s="57"/>
    </row>
    <row r="288" spans="1:27" x14ac:dyDescent="0.25">
      <c r="A288" s="159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2"/>
      <c r="AA288" s="57"/>
    </row>
    <row r="289" spans="1:27" x14ac:dyDescent="0.25">
      <c r="A289" s="159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2"/>
      <c r="AA289" s="57"/>
    </row>
    <row r="290" spans="1:27" x14ac:dyDescent="0.25">
      <c r="A290" s="159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2"/>
      <c r="AA290" s="57"/>
    </row>
    <row r="291" spans="1:27" x14ac:dyDescent="0.25">
      <c r="A291" s="159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2"/>
      <c r="AA291" s="57"/>
    </row>
    <row r="292" spans="1:27" x14ac:dyDescent="0.25">
      <c r="A292" s="159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2"/>
      <c r="AA292" s="57"/>
    </row>
    <row r="293" spans="1:27" x14ac:dyDescent="0.25">
      <c r="A293" s="156"/>
      <c r="B293" s="59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2"/>
      <c r="AA293" s="57"/>
    </row>
    <row r="294" spans="1:27" x14ac:dyDescent="0.25">
      <c r="A294" s="156"/>
      <c r="B294" s="59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2"/>
      <c r="AA294" s="57"/>
    </row>
    <row r="295" spans="1:27" x14ac:dyDescent="0.25">
      <c r="A295" s="159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2"/>
      <c r="AA295" s="57"/>
    </row>
    <row r="296" spans="1:27" x14ac:dyDescent="0.25">
      <c r="A296" s="159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2"/>
      <c r="AA296" s="57"/>
    </row>
    <row r="297" spans="1:27" x14ac:dyDescent="0.2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</row>
    <row r="298" spans="1:27" x14ac:dyDescent="0.25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</row>
    <row r="299" spans="1:27" x14ac:dyDescent="0.25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</row>
    <row r="300" spans="1:27" x14ac:dyDescent="0.25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</row>
    <row r="301" spans="1:27" x14ac:dyDescent="0.25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</row>
    <row r="302" spans="1:27" x14ac:dyDescent="0.25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</row>
    <row r="303" spans="1:27" x14ac:dyDescent="0.25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</row>
    <row r="304" spans="1:27" x14ac:dyDescent="0.25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</row>
    <row r="305" spans="1:27" x14ac:dyDescent="0.2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</row>
    <row r="306" spans="1:27" x14ac:dyDescent="0.25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</row>
    <row r="307" spans="1:27" x14ac:dyDescent="0.25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</row>
    <row r="308" spans="1:27" x14ac:dyDescent="0.25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</row>
    <row r="309" spans="1:27" x14ac:dyDescent="0.25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</row>
    <row r="310" spans="1:27" x14ac:dyDescent="0.25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</row>
    <row r="311" spans="1:27" x14ac:dyDescent="0.25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</row>
    <row r="312" spans="1:27" x14ac:dyDescent="0.25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</row>
    <row r="313" spans="1:27" x14ac:dyDescent="0.25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</row>
    <row r="314" spans="1:27" x14ac:dyDescent="0.25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</row>
    <row r="315" spans="1:27" x14ac:dyDescent="0.2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</row>
    <row r="316" spans="1:27" x14ac:dyDescent="0.25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</row>
    <row r="317" spans="1:27" x14ac:dyDescent="0.25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</row>
    <row r="318" spans="1:27" x14ac:dyDescent="0.25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</row>
    <row r="319" spans="1:27" x14ac:dyDescent="0.25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</row>
    <row r="320" spans="1:27" x14ac:dyDescent="0.25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</row>
    <row r="321" spans="1:27" x14ac:dyDescent="0.25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</row>
    <row r="322" spans="1:27" x14ac:dyDescent="0.25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</row>
    <row r="323" spans="1:27" x14ac:dyDescent="0.25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</row>
    <row r="324" spans="1:27" x14ac:dyDescent="0.25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</row>
    <row r="325" spans="1:27" x14ac:dyDescent="0.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</row>
    <row r="326" spans="1:27" x14ac:dyDescent="0.25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</row>
    <row r="327" spans="1:27" x14ac:dyDescent="0.25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</row>
    <row r="328" spans="1:27" x14ac:dyDescent="0.25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</row>
    <row r="329" spans="1:27" x14ac:dyDescent="0.25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</row>
    <row r="330" spans="1:27" x14ac:dyDescent="0.25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</row>
    <row r="331" spans="1:27" x14ac:dyDescent="0.25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</row>
    <row r="332" spans="1:27" x14ac:dyDescent="0.25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</row>
    <row r="333" spans="1:27" x14ac:dyDescent="0.25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</row>
    <row r="334" spans="1:27" x14ac:dyDescent="0.25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</row>
    <row r="335" spans="1:27" x14ac:dyDescent="0.2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</row>
    <row r="336" spans="1:27" x14ac:dyDescent="0.25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</row>
    <row r="337" spans="1:27" x14ac:dyDescent="0.25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</row>
    <row r="338" spans="1:27" x14ac:dyDescent="0.25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</row>
    <row r="339" spans="1:27" x14ac:dyDescent="0.25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</row>
    <row r="340" spans="1:27" x14ac:dyDescent="0.25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</row>
    <row r="341" spans="1:27" x14ac:dyDescent="0.25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</row>
    <row r="342" spans="1:27" x14ac:dyDescent="0.25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</row>
    <row r="343" spans="1:27" x14ac:dyDescent="0.25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</row>
    <row r="344" spans="1:27" x14ac:dyDescent="0.25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</row>
    <row r="345" spans="1:27" x14ac:dyDescent="0.2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</row>
    <row r="346" spans="1:27" x14ac:dyDescent="0.25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</row>
    <row r="347" spans="1:27" x14ac:dyDescent="0.25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</row>
    <row r="348" spans="1:27" x14ac:dyDescent="0.25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</row>
    <row r="349" spans="1:27" x14ac:dyDescent="0.25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</row>
    <row r="350" spans="1:27" x14ac:dyDescent="0.25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</row>
    <row r="351" spans="1:27" x14ac:dyDescent="0.25">
      <c r="A351" s="156"/>
      <c r="B351" s="59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4"/>
      <c r="AA351" s="57"/>
    </row>
    <row r="352" spans="1:27" x14ac:dyDescent="0.25">
      <c r="A352" s="156"/>
      <c r="B352" s="59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4"/>
      <c r="AA352" s="57"/>
    </row>
    <row r="353" spans="1:27" x14ac:dyDescent="0.25">
      <c r="A353" s="156"/>
      <c r="B353" s="59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4"/>
      <c r="AA353" s="57"/>
    </row>
    <row r="354" spans="1:27" x14ac:dyDescent="0.25">
      <c r="A354" s="156"/>
      <c r="B354" s="59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4"/>
      <c r="AA354" s="57"/>
    </row>
    <row r="355" spans="1:27" x14ac:dyDescent="0.25">
      <c r="A355" s="156"/>
      <c r="B355" s="59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4"/>
      <c r="AA355" s="57"/>
    </row>
    <row r="356" spans="1:27" x14ac:dyDescent="0.25">
      <c r="A356" s="156"/>
      <c r="B356" s="59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4"/>
      <c r="AA356" s="57"/>
    </row>
    <row r="357" spans="1:27" x14ac:dyDescent="0.25">
      <c r="A357" s="156"/>
      <c r="B357" s="59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4"/>
      <c r="AA357" s="57"/>
    </row>
    <row r="358" spans="1:27" x14ac:dyDescent="0.25">
      <c r="A358" s="156"/>
      <c r="B358" s="59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4"/>
      <c r="AA358" s="57"/>
    </row>
    <row r="359" spans="1:27" x14ac:dyDescent="0.25">
      <c r="A359" s="156"/>
      <c r="B359" s="59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4"/>
      <c r="AA359" s="57"/>
    </row>
    <row r="360" spans="1:27" x14ac:dyDescent="0.25">
      <c r="A360" s="156"/>
      <c r="B360" s="59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4"/>
      <c r="AA360" s="57"/>
    </row>
    <row r="361" spans="1:27" x14ac:dyDescent="0.25">
      <c r="A361" s="156"/>
      <c r="B361" s="59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4"/>
      <c r="AA361" s="57"/>
    </row>
    <row r="362" spans="1:27" x14ac:dyDescent="0.25">
      <c r="A362" s="156"/>
      <c r="B362" s="59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4"/>
      <c r="AA362" s="57"/>
    </row>
    <row r="363" spans="1:27" x14ac:dyDescent="0.25">
      <c r="A363" s="156"/>
      <c r="B363" s="59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4"/>
      <c r="AA363" s="57"/>
    </row>
    <row r="364" spans="1:27" x14ac:dyDescent="0.25">
      <c r="A364" s="156"/>
      <c r="B364" s="59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4"/>
      <c r="AA364" s="57"/>
    </row>
    <row r="365" spans="1:27" x14ac:dyDescent="0.25">
      <c r="A365" s="156"/>
      <c r="B365" s="59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4"/>
      <c r="AA365" s="57"/>
    </row>
    <row r="366" spans="1:27" x14ac:dyDescent="0.25">
      <c r="A366" s="156"/>
      <c r="B366" s="59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4"/>
      <c r="AA366" s="57"/>
    </row>
    <row r="367" spans="1:27" x14ac:dyDescent="0.25">
      <c r="A367" s="156"/>
      <c r="B367" s="59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4"/>
      <c r="AA367" s="57"/>
    </row>
    <row r="368" spans="1:27" x14ac:dyDescent="0.25">
      <c r="A368" s="156"/>
      <c r="B368" s="59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4"/>
      <c r="AA368" s="57"/>
    </row>
    <row r="369" spans="1:27" x14ac:dyDescent="0.25">
      <c r="A369" s="156"/>
      <c r="B369" s="59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4"/>
      <c r="AA369" s="57"/>
    </row>
    <row r="370" spans="1:27" x14ac:dyDescent="0.25">
      <c r="A370" s="156"/>
      <c r="B370" s="59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4"/>
      <c r="AA370" s="57"/>
    </row>
    <row r="371" spans="1:27" x14ac:dyDescent="0.25">
      <c r="A371" s="156"/>
      <c r="B371" s="59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4"/>
      <c r="AA371" s="57"/>
    </row>
    <row r="372" spans="1:27" x14ac:dyDescent="0.25">
      <c r="A372" s="156"/>
      <c r="B372" s="59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4"/>
      <c r="AA372" s="57"/>
    </row>
    <row r="373" spans="1:27" x14ac:dyDescent="0.25">
      <c r="A373" s="156"/>
      <c r="B373" s="59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4"/>
      <c r="AA373" s="57"/>
    </row>
    <row r="374" spans="1:27" x14ac:dyDescent="0.25">
      <c r="A374" s="156"/>
      <c r="B374" s="59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4"/>
      <c r="AA374" s="57"/>
    </row>
    <row r="375" spans="1:27" x14ac:dyDescent="0.25">
      <c r="A375" s="156"/>
      <c r="B375" s="59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4"/>
      <c r="AA375" s="57"/>
    </row>
    <row r="376" spans="1:27" x14ac:dyDescent="0.25">
      <c r="A376" s="156"/>
      <c r="B376" s="59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4"/>
      <c r="AA376" s="57"/>
    </row>
    <row r="377" spans="1:27" x14ac:dyDescent="0.25">
      <c r="A377" s="156"/>
      <c r="B377" s="59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4"/>
      <c r="AA377" s="57"/>
    </row>
    <row r="378" spans="1:27" x14ac:dyDescent="0.25">
      <c r="A378" s="156"/>
      <c r="B378" s="59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4"/>
      <c r="AA378" s="57"/>
    </row>
    <row r="379" spans="1:27" x14ac:dyDescent="0.25">
      <c r="A379" s="156"/>
      <c r="B379" s="59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4"/>
      <c r="AA379" s="57"/>
    </row>
    <row r="380" spans="1:27" x14ac:dyDescent="0.25">
      <c r="A380" s="156"/>
      <c r="B380" s="59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4"/>
      <c r="AA380" s="57"/>
    </row>
    <row r="381" spans="1:27" x14ac:dyDescent="0.25">
      <c r="A381" s="156"/>
      <c r="B381" s="59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4"/>
      <c r="AA381" s="57"/>
    </row>
    <row r="382" spans="1:27" x14ac:dyDescent="0.25">
      <c r="A382" s="156"/>
      <c r="B382" s="59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4"/>
      <c r="AA382" s="57"/>
    </row>
    <row r="383" spans="1:27" x14ac:dyDescent="0.25">
      <c r="A383" s="156"/>
      <c r="B383" s="59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4"/>
      <c r="AA383" s="57"/>
    </row>
    <row r="384" spans="1:27" x14ac:dyDescent="0.25">
      <c r="A384" s="156"/>
      <c r="B384" s="59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4"/>
      <c r="AA384" s="57"/>
    </row>
    <row r="385" spans="1:27" x14ac:dyDescent="0.25">
      <c r="A385" s="156"/>
      <c r="B385" s="59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4"/>
      <c r="AA385" s="57"/>
    </row>
    <row r="386" spans="1:27" x14ac:dyDescent="0.25">
      <c r="A386" s="156"/>
      <c r="B386" s="59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4"/>
      <c r="AA386" s="57"/>
    </row>
    <row r="387" spans="1:27" x14ac:dyDescent="0.25">
      <c r="A387" s="6"/>
      <c r="B387" s="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4"/>
      <c r="AA387" s="57"/>
    </row>
    <row r="388" spans="1:27" x14ac:dyDescent="0.25">
      <c r="A388" s="6"/>
      <c r="B388" s="6"/>
      <c r="C388" s="6"/>
      <c r="D388" s="59"/>
      <c r="E388" s="6"/>
      <c r="F388" s="6"/>
      <c r="G388" s="6"/>
      <c r="H388" s="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57"/>
    </row>
    <row r="389" spans="1:27" x14ac:dyDescent="0.25">
      <c r="A389" s="6"/>
      <c r="B389" s="6"/>
      <c r="C389" s="6"/>
      <c r="D389" s="59"/>
      <c r="E389" s="6"/>
      <c r="F389" s="6"/>
      <c r="G389" s="6"/>
      <c r="H389" s="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57"/>
    </row>
    <row r="390" spans="1:27" x14ac:dyDescent="0.25">
      <c r="A390" s="6"/>
      <c r="B390" s="6"/>
      <c r="C390" s="6"/>
      <c r="D390" s="59"/>
      <c r="E390" s="6"/>
      <c r="F390" s="6"/>
      <c r="G390" s="6"/>
      <c r="H390" s="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57"/>
    </row>
    <row r="391" spans="1:27" x14ac:dyDescent="0.25">
      <c r="A391" s="59"/>
      <c r="B391" s="59"/>
      <c r="C391" s="6"/>
      <c r="D391" s="59"/>
      <c r="E391" s="6"/>
      <c r="F391" s="6"/>
      <c r="G391" s="6"/>
      <c r="H391" s="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57"/>
    </row>
    <row r="392" spans="1:27" x14ac:dyDescent="0.25">
      <c r="A392" s="59"/>
      <c r="B392" s="59"/>
      <c r="C392" s="156"/>
      <c r="D392" s="59"/>
      <c r="E392" s="156"/>
      <c r="F392" s="59"/>
      <c r="G392" s="59"/>
      <c r="H392" s="59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57"/>
    </row>
    <row r="393" spans="1:27" x14ac:dyDescent="0.25">
      <c r="A393" s="57"/>
      <c r="B393" s="57"/>
      <c r="C393" s="156"/>
      <c r="D393" s="59"/>
      <c r="E393" s="156"/>
      <c r="F393" s="59"/>
      <c r="G393" s="59"/>
      <c r="H393" s="59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57"/>
      <c r="AA393" s="57"/>
    </row>
    <row r="394" spans="1:27" x14ac:dyDescent="0.25">
      <c r="A394" s="57"/>
      <c r="B394" s="57"/>
      <c r="C394" s="156"/>
      <c r="D394" s="59"/>
      <c r="E394" s="156"/>
      <c r="F394" s="59"/>
      <c r="G394" s="59"/>
      <c r="H394" s="59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57"/>
      <c r="AA394" s="57"/>
    </row>
    <row r="395" spans="1:27" x14ac:dyDescent="0.25">
      <c r="A395" s="57"/>
      <c r="B395" s="57"/>
      <c r="C395" s="156"/>
      <c r="D395" s="59"/>
      <c r="E395" s="156"/>
      <c r="F395" s="59"/>
      <c r="G395" s="59"/>
      <c r="H395" s="59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57"/>
      <c r="AA395" s="57"/>
    </row>
    <row r="396" spans="1:27" x14ac:dyDescent="0.25">
      <c r="A396" s="57"/>
      <c r="B396" s="57"/>
      <c r="C396" s="156"/>
      <c r="D396" s="59"/>
      <c r="E396" s="156"/>
      <c r="F396" s="59"/>
      <c r="G396" s="59"/>
      <c r="H396" s="59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57"/>
      <c r="AA396" s="57"/>
    </row>
    <row r="397" spans="1:27" x14ac:dyDescent="0.25">
      <c r="A397" s="57"/>
      <c r="B397" s="57"/>
      <c r="C397" s="156"/>
      <c r="D397" s="59"/>
      <c r="E397" s="156"/>
      <c r="F397" s="59"/>
      <c r="G397" s="59"/>
      <c r="H397" s="59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57"/>
      <c r="AA397" s="57"/>
    </row>
    <row r="398" spans="1:27" x14ac:dyDescent="0.25">
      <c r="A398" s="57"/>
      <c r="B398" s="57"/>
      <c r="C398" s="156"/>
      <c r="D398" s="59"/>
      <c r="E398" s="156"/>
      <c r="F398" s="59"/>
      <c r="G398" s="59"/>
      <c r="H398" s="59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57"/>
      <c r="AA398" s="57"/>
    </row>
    <row r="399" spans="1:27" x14ac:dyDescent="0.25">
      <c r="A399" s="57"/>
      <c r="B399" s="57"/>
      <c r="C399" s="156"/>
      <c r="D399" s="59"/>
      <c r="E399" s="156"/>
      <c r="F399" s="59"/>
      <c r="G399" s="59"/>
      <c r="H399" s="59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57"/>
      <c r="AA399" s="57"/>
    </row>
    <row r="400" spans="1:27" x14ac:dyDescent="0.25">
      <c r="A400" s="57"/>
      <c r="B400" s="57"/>
      <c r="C400" s="156"/>
      <c r="D400" s="59"/>
      <c r="E400" s="156"/>
      <c r="F400" s="59"/>
      <c r="G400" s="59"/>
      <c r="H400" s="59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57"/>
      <c r="AA400" s="57"/>
    </row>
    <row r="401" spans="1:27" x14ac:dyDescent="0.25">
      <c r="A401" s="57"/>
      <c r="B401" s="57"/>
      <c r="C401" s="156"/>
      <c r="D401" s="59"/>
      <c r="E401" s="156"/>
      <c r="F401" s="59"/>
      <c r="G401" s="59"/>
      <c r="H401" s="59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57"/>
      <c r="AA401" s="57"/>
    </row>
    <row r="402" spans="1:27" x14ac:dyDescent="0.25">
      <c r="A402" s="57"/>
      <c r="B402" s="57"/>
      <c r="C402" s="156"/>
      <c r="D402" s="59"/>
      <c r="E402" s="156"/>
      <c r="F402" s="59"/>
      <c r="G402" s="59"/>
      <c r="H402" s="59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57"/>
      <c r="AA402" s="57"/>
    </row>
    <row r="403" spans="1:27" x14ac:dyDescent="0.25">
      <c r="A403" s="57"/>
      <c r="B403" s="57"/>
      <c r="C403" s="156"/>
      <c r="D403" s="59"/>
      <c r="E403" s="156"/>
      <c r="F403" s="59"/>
      <c r="G403" s="59"/>
      <c r="H403" s="59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57"/>
      <c r="AA403" s="57"/>
    </row>
    <row r="404" spans="1:27" x14ac:dyDescent="0.25">
      <c r="A404" s="57"/>
      <c r="B404" s="57"/>
      <c r="C404" s="156"/>
      <c r="D404" s="59"/>
      <c r="E404" s="156"/>
      <c r="F404" s="59"/>
      <c r="G404" s="59"/>
      <c r="H404" s="59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57"/>
      <c r="AA404" s="57"/>
    </row>
    <row r="405" spans="1:27" x14ac:dyDescent="0.25">
      <c r="A405" s="57"/>
      <c r="B405" s="57"/>
      <c r="C405" s="156"/>
      <c r="D405" s="59"/>
      <c r="E405" s="156"/>
      <c r="F405" s="59"/>
      <c r="G405" s="59"/>
      <c r="H405" s="59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57"/>
      <c r="AA405" s="57"/>
    </row>
    <row r="406" spans="1:27" x14ac:dyDescent="0.25">
      <c r="A406" s="57"/>
      <c r="B406" s="57"/>
      <c r="C406" s="156"/>
      <c r="D406" s="59"/>
      <c r="E406" s="156"/>
      <c r="F406" s="59"/>
      <c r="G406" s="59"/>
      <c r="H406" s="59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57"/>
      <c r="AA406" s="57"/>
    </row>
    <row r="407" spans="1:27" x14ac:dyDescent="0.25">
      <c r="A407" s="57"/>
      <c r="B407" s="57"/>
      <c r="C407" s="156"/>
      <c r="D407" s="59"/>
      <c r="E407" s="156"/>
      <c r="F407" s="59"/>
      <c r="G407" s="59"/>
      <c r="H407" s="59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57"/>
      <c r="AA407" s="57"/>
    </row>
    <row r="408" spans="1:27" x14ac:dyDescent="0.25">
      <c r="A408" s="57"/>
      <c r="B408" s="57"/>
      <c r="C408" s="156"/>
      <c r="D408" s="59"/>
      <c r="E408" s="156"/>
      <c r="F408" s="59"/>
      <c r="G408" s="59"/>
      <c r="H408" s="59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57"/>
      <c r="AA408" s="57"/>
    </row>
    <row r="409" spans="1:27" x14ac:dyDescent="0.25">
      <c r="A409" s="57"/>
      <c r="B409" s="57"/>
      <c r="C409" s="156"/>
      <c r="D409" s="59"/>
      <c r="E409" s="156"/>
      <c r="F409" s="59"/>
      <c r="G409" s="59"/>
      <c r="H409" s="59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57"/>
      <c r="AA409" s="57"/>
    </row>
    <row r="410" spans="1:27" x14ac:dyDescent="0.25">
      <c r="A410" s="57"/>
      <c r="B410" s="57"/>
      <c r="C410" s="156"/>
      <c r="D410" s="59"/>
      <c r="E410" s="156"/>
      <c r="F410" s="59"/>
      <c r="G410" s="59"/>
      <c r="H410" s="59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57"/>
      <c r="AA410" s="57"/>
    </row>
    <row r="411" spans="1:27" x14ac:dyDescent="0.25">
      <c r="A411" s="57"/>
      <c r="B411" s="57"/>
      <c r="C411" s="156"/>
      <c r="D411" s="59"/>
      <c r="E411" s="156"/>
      <c r="F411" s="59"/>
      <c r="G411" s="59"/>
      <c r="H411" s="59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57"/>
      <c r="AA411" s="57"/>
    </row>
    <row r="412" spans="1:27" x14ac:dyDescent="0.25">
      <c r="A412" s="57"/>
      <c r="B412" s="57"/>
      <c r="C412" s="156"/>
      <c r="D412" s="59"/>
      <c r="E412" s="156"/>
      <c r="F412" s="59"/>
      <c r="G412" s="59"/>
      <c r="H412" s="59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57"/>
      <c r="AA412" s="57"/>
    </row>
    <row r="413" spans="1:27" x14ac:dyDescent="0.25">
      <c r="A413" s="57"/>
      <c r="B413" s="57"/>
      <c r="C413" s="156"/>
      <c r="D413" s="59"/>
      <c r="E413" s="156"/>
      <c r="F413" s="59"/>
      <c r="G413" s="59"/>
      <c r="H413" s="59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57"/>
      <c r="AA413" s="57"/>
    </row>
    <row r="414" spans="1:27" x14ac:dyDescent="0.25">
      <c r="A414" s="57"/>
      <c r="B414" s="57"/>
      <c r="C414" s="156"/>
      <c r="D414" s="59"/>
      <c r="E414" s="156"/>
      <c r="F414" s="59"/>
      <c r="G414" s="59"/>
      <c r="H414" s="59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57"/>
      <c r="AA414" s="57"/>
    </row>
    <row r="415" spans="1:27" x14ac:dyDescent="0.25">
      <c r="A415" s="57"/>
      <c r="B415" s="57"/>
      <c r="C415" s="156"/>
      <c r="D415" s="59"/>
      <c r="E415" s="156"/>
      <c r="F415" s="59"/>
      <c r="G415" s="59"/>
      <c r="H415" s="59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57"/>
      <c r="AA415" s="57"/>
    </row>
    <row r="416" spans="1:27" x14ac:dyDescent="0.25">
      <c r="A416" s="57"/>
      <c r="B416" s="57"/>
      <c r="C416" s="156"/>
      <c r="D416" s="59"/>
      <c r="E416" s="156"/>
      <c r="F416" s="59"/>
      <c r="G416" s="59"/>
      <c r="H416" s="59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57"/>
      <c r="AA416" s="57"/>
    </row>
    <row r="417" spans="1:27" x14ac:dyDescent="0.25">
      <c r="A417" s="57"/>
      <c r="B417" s="57"/>
      <c r="C417" s="156"/>
      <c r="D417" s="59"/>
      <c r="E417" s="156"/>
      <c r="F417" s="59"/>
      <c r="G417" s="59"/>
      <c r="H417" s="59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57"/>
      <c r="AA417" s="57"/>
    </row>
    <row r="418" spans="1:27" x14ac:dyDescent="0.25">
      <c r="A418" s="57"/>
      <c r="B418" s="57"/>
      <c r="C418" s="156"/>
      <c r="D418" s="59"/>
      <c r="E418" s="156"/>
      <c r="F418" s="59"/>
      <c r="G418" s="59"/>
      <c r="H418" s="59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57"/>
      <c r="AA418" s="57"/>
    </row>
    <row r="419" spans="1:27" x14ac:dyDescent="0.25">
      <c r="A419" s="57"/>
      <c r="B419" s="57"/>
      <c r="C419" s="156"/>
      <c r="D419" s="59"/>
      <c r="E419" s="156"/>
      <c r="F419" s="59"/>
      <c r="G419" s="59"/>
      <c r="H419" s="59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57"/>
      <c r="AA419" s="57"/>
    </row>
    <row r="420" spans="1:27" x14ac:dyDescent="0.25">
      <c r="A420" s="57"/>
      <c r="B420" s="57"/>
      <c r="C420" s="156"/>
      <c r="D420" s="59"/>
      <c r="E420" s="156"/>
      <c r="F420" s="59"/>
      <c r="G420" s="59"/>
      <c r="H420" s="59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57"/>
      <c r="AA420" s="57"/>
    </row>
    <row r="421" spans="1:27" x14ac:dyDescent="0.25">
      <c r="A421" s="57"/>
      <c r="B421" s="57"/>
      <c r="C421" s="156"/>
      <c r="D421" s="59"/>
      <c r="E421" s="156"/>
      <c r="F421" s="59"/>
      <c r="G421" s="59"/>
      <c r="H421" s="59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57"/>
      <c r="AA421" s="57"/>
    </row>
    <row r="422" spans="1:27" x14ac:dyDescent="0.25">
      <c r="A422" s="57"/>
      <c r="B422" s="57"/>
      <c r="C422" s="156"/>
      <c r="D422" s="59"/>
      <c r="E422" s="156"/>
      <c r="F422" s="59"/>
      <c r="G422" s="59"/>
      <c r="H422" s="59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57"/>
      <c r="AA422" s="57"/>
    </row>
    <row r="423" spans="1:27" x14ac:dyDescent="0.25">
      <c r="A423" s="57"/>
      <c r="B423" s="57"/>
      <c r="C423" s="156"/>
      <c r="D423" s="59"/>
      <c r="E423" s="156"/>
      <c r="F423" s="59"/>
      <c r="G423" s="59"/>
      <c r="H423" s="59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57"/>
      <c r="AA423" s="57"/>
    </row>
    <row r="424" spans="1:27" x14ac:dyDescent="0.25">
      <c r="A424" s="57"/>
      <c r="B424" s="57"/>
      <c r="C424" s="156"/>
      <c r="D424" s="59"/>
      <c r="E424" s="156"/>
      <c r="F424" s="59"/>
      <c r="G424" s="59"/>
      <c r="H424" s="59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57"/>
      <c r="AA424" s="57"/>
    </row>
    <row r="425" spans="1:27" x14ac:dyDescent="0.25">
      <c r="A425" s="57"/>
      <c r="B425" s="57"/>
      <c r="C425" s="156"/>
      <c r="D425" s="59"/>
      <c r="E425" s="156"/>
      <c r="F425" s="59"/>
      <c r="G425" s="59"/>
      <c r="H425" s="59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57"/>
      <c r="AA425" s="57"/>
    </row>
    <row r="426" spans="1:27" x14ac:dyDescent="0.25">
      <c r="A426" s="57"/>
      <c r="B426" s="57"/>
      <c r="C426" s="156"/>
      <c r="D426" s="59"/>
      <c r="E426" s="156"/>
      <c r="F426" s="59"/>
      <c r="G426" s="59"/>
      <c r="H426" s="59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57"/>
      <c r="AA426" s="57"/>
    </row>
    <row r="427" spans="1:27" x14ac:dyDescent="0.25">
      <c r="A427" s="57"/>
      <c r="B427" s="57"/>
      <c r="C427" s="156"/>
      <c r="D427" s="59"/>
      <c r="E427" s="156"/>
      <c r="F427" s="59"/>
      <c r="G427" s="59"/>
      <c r="H427" s="59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57"/>
      <c r="AA427" s="57"/>
    </row>
    <row r="428" spans="1:27" x14ac:dyDescent="0.25">
      <c r="A428" s="57"/>
      <c r="B428" s="57"/>
      <c r="C428" s="156"/>
      <c r="D428" s="59"/>
      <c r="E428" s="156"/>
      <c r="F428" s="59"/>
      <c r="G428" s="59"/>
      <c r="H428" s="59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57"/>
      <c r="AA428" s="57"/>
    </row>
    <row r="429" spans="1:27" x14ac:dyDescent="0.25">
      <c r="A429" s="57"/>
      <c r="B429" s="57"/>
      <c r="C429" s="156"/>
      <c r="D429" s="59"/>
      <c r="E429" s="156"/>
      <c r="F429" s="59"/>
      <c r="G429" s="59"/>
      <c r="H429" s="59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57"/>
      <c r="AA429" s="57"/>
    </row>
    <row r="430" spans="1:27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</row>
    <row r="431" spans="1:27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</row>
    <row r="432" spans="1:27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</row>
    <row r="433" spans="1:27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</row>
    <row r="434" spans="1:27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</row>
    <row r="435" spans="1:27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</row>
    <row r="436" spans="1:27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</row>
    <row r="437" spans="1:27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</row>
    <row r="438" spans="1:27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</row>
    <row r="439" spans="1:27" x14ac:dyDescent="0.25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</row>
    <row r="440" spans="1:27" x14ac:dyDescent="0.25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</row>
    <row r="441" spans="1:27" x14ac:dyDescent="0.25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</row>
    <row r="442" spans="1:27" x14ac:dyDescent="0.25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</row>
    <row r="443" spans="1:27" x14ac:dyDescent="0.25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</row>
    <row r="444" spans="1:27" x14ac:dyDescent="0.25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</row>
    <row r="445" spans="1:27" x14ac:dyDescent="0.2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</row>
    <row r="446" spans="1:27" x14ac:dyDescent="0.25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</row>
    <row r="447" spans="1:27" x14ac:dyDescent="0.25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</row>
    <row r="448" spans="1:27" x14ac:dyDescent="0.25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</row>
    <row r="449" spans="1:27" x14ac:dyDescent="0.25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</row>
    <row r="450" spans="1:27" x14ac:dyDescent="0.25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</row>
    <row r="451" spans="1:27" x14ac:dyDescent="0.25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</row>
    <row r="452" spans="1:27" x14ac:dyDescent="0.25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</row>
    <row r="453" spans="1:27" x14ac:dyDescent="0.25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</row>
    <row r="454" spans="1:27" x14ac:dyDescent="0.25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</row>
    <row r="455" spans="1:27" x14ac:dyDescent="0.25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</row>
    <row r="456" spans="1:27" x14ac:dyDescent="0.25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</row>
    <row r="457" spans="1:27" x14ac:dyDescent="0.25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</row>
    <row r="458" spans="1:27" x14ac:dyDescent="0.25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</row>
    <row r="459" spans="1:27" x14ac:dyDescent="0.25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</row>
    <row r="460" spans="1:27" x14ac:dyDescent="0.25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</row>
    <row r="461" spans="1:27" x14ac:dyDescent="0.25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</row>
    <row r="462" spans="1:27" x14ac:dyDescent="0.25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</row>
    <row r="463" spans="1:27" x14ac:dyDescent="0.25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</row>
    <row r="464" spans="1:27" x14ac:dyDescent="0.25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</row>
    <row r="465" spans="1:27" x14ac:dyDescent="0.25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</row>
    <row r="466" spans="1:27" x14ac:dyDescent="0.25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</row>
    <row r="467" spans="1:27" x14ac:dyDescent="0.25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</row>
    <row r="468" spans="1:27" x14ac:dyDescent="0.25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</row>
    <row r="469" spans="1:27" x14ac:dyDescent="0.25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</row>
    <row r="470" spans="1:27" x14ac:dyDescent="0.25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</row>
    <row r="471" spans="1:27" x14ac:dyDescent="0.25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</row>
    <row r="472" spans="1:27" x14ac:dyDescent="0.25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</row>
    <row r="473" spans="1:27" x14ac:dyDescent="0.25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</row>
    <row r="474" spans="1:27" x14ac:dyDescent="0.25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</row>
    <row r="475" spans="1:27" x14ac:dyDescent="0.25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</row>
    <row r="476" spans="1:27" x14ac:dyDescent="0.25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</row>
    <row r="477" spans="1:27" x14ac:dyDescent="0.25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</row>
    <row r="478" spans="1:27" x14ac:dyDescent="0.25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</row>
    <row r="479" spans="1:27" x14ac:dyDescent="0.25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</row>
    <row r="480" spans="1:27" x14ac:dyDescent="0.25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</row>
    <row r="481" spans="1:27" x14ac:dyDescent="0.25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</row>
    <row r="482" spans="1:27" x14ac:dyDescent="0.25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</row>
    <row r="483" spans="1:27" x14ac:dyDescent="0.25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</row>
    <row r="484" spans="1:27" x14ac:dyDescent="0.25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</row>
    <row r="485" spans="1:27" x14ac:dyDescent="0.25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</row>
    <row r="486" spans="1:27" x14ac:dyDescent="0.25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</row>
    <row r="487" spans="1:27" x14ac:dyDescent="0.25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</row>
    <row r="488" spans="1:27" x14ac:dyDescent="0.25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</row>
    <row r="489" spans="1:27" x14ac:dyDescent="0.25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</row>
    <row r="490" spans="1:27" x14ac:dyDescent="0.25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</row>
    <row r="491" spans="1:27" x14ac:dyDescent="0.25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</row>
    <row r="492" spans="1:27" x14ac:dyDescent="0.25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</row>
    <row r="493" spans="1:27" x14ac:dyDescent="0.25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</row>
    <row r="494" spans="1:27" x14ac:dyDescent="0.25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</row>
    <row r="495" spans="1:27" x14ac:dyDescent="0.25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</row>
    <row r="496" spans="1:27" x14ac:dyDescent="0.25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</row>
    <row r="497" spans="1:27" x14ac:dyDescent="0.25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</row>
    <row r="498" spans="1:27" x14ac:dyDescent="0.25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</row>
    <row r="499" spans="1:27" x14ac:dyDescent="0.25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</row>
    <row r="500" spans="1:27" x14ac:dyDescent="0.25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</row>
    <row r="501" spans="1:27" x14ac:dyDescent="0.25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</row>
    <row r="502" spans="1:27" x14ac:dyDescent="0.25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</row>
    <row r="503" spans="1:27" x14ac:dyDescent="0.25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</row>
    <row r="504" spans="1:27" x14ac:dyDescent="0.25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</row>
    <row r="505" spans="1:27" x14ac:dyDescent="0.25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</row>
    <row r="506" spans="1:27" x14ac:dyDescent="0.25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</row>
    <row r="507" spans="1:27" x14ac:dyDescent="0.25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</row>
    <row r="508" spans="1:27" x14ac:dyDescent="0.25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</row>
    <row r="509" spans="1:27" x14ac:dyDescent="0.25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</row>
    <row r="510" spans="1:27" x14ac:dyDescent="0.25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</row>
    <row r="511" spans="1:27" x14ac:dyDescent="0.25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</row>
    <row r="512" spans="1:27" x14ac:dyDescent="0.25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</row>
    <row r="513" spans="1:27" x14ac:dyDescent="0.25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</row>
    <row r="514" spans="1:27" x14ac:dyDescent="0.25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</row>
    <row r="515" spans="1:27" x14ac:dyDescent="0.25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</row>
    <row r="516" spans="1:27" x14ac:dyDescent="0.25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</row>
    <row r="517" spans="1:27" x14ac:dyDescent="0.25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</row>
    <row r="518" spans="1:27" x14ac:dyDescent="0.25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</row>
    <row r="519" spans="1:27" x14ac:dyDescent="0.25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</row>
    <row r="520" spans="1:27" x14ac:dyDescent="0.25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</row>
    <row r="521" spans="1:27" x14ac:dyDescent="0.25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</row>
    <row r="522" spans="1:27" x14ac:dyDescent="0.25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</row>
    <row r="523" spans="1:27" x14ac:dyDescent="0.25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</row>
    <row r="524" spans="1:27" x14ac:dyDescent="0.25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</row>
    <row r="525" spans="1:27" x14ac:dyDescent="0.25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</row>
    <row r="526" spans="1:27" x14ac:dyDescent="0.25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</row>
    <row r="527" spans="1:27" x14ac:dyDescent="0.25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</row>
    <row r="528" spans="1:27" x14ac:dyDescent="0.25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</row>
    <row r="529" spans="1:27" x14ac:dyDescent="0.25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</row>
    <row r="530" spans="1:27" x14ac:dyDescent="0.25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</row>
    <row r="531" spans="1:27" x14ac:dyDescent="0.25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</row>
    <row r="532" spans="1:27" x14ac:dyDescent="0.25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</row>
    <row r="533" spans="1:27" x14ac:dyDescent="0.25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</row>
    <row r="534" spans="1:27" x14ac:dyDescent="0.25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</row>
    <row r="535" spans="1:27" x14ac:dyDescent="0.25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</row>
    <row r="536" spans="1:27" x14ac:dyDescent="0.25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</row>
    <row r="537" spans="1:27" x14ac:dyDescent="0.25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</row>
    <row r="538" spans="1:27" x14ac:dyDescent="0.25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</row>
    <row r="539" spans="1:27" x14ac:dyDescent="0.25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</row>
    <row r="540" spans="1:27" x14ac:dyDescent="0.25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</row>
    <row r="541" spans="1:27" x14ac:dyDescent="0.25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</row>
    <row r="542" spans="1:27" x14ac:dyDescent="0.25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</row>
    <row r="543" spans="1:27" x14ac:dyDescent="0.25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</row>
    <row r="544" spans="1:27" x14ac:dyDescent="0.25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</row>
    <row r="545" spans="1:27" x14ac:dyDescent="0.25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</row>
    <row r="546" spans="1:27" x14ac:dyDescent="0.25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</row>
    <row r="547" spans="1:27" x14ac:dyDescent="0.25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</row>
    <row r="548" spans="1:27" x14ac:dyDescent="0.25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</row>
    <row r="549" spans="1:27" x14ac:dyDescent="0.25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</row>
    <row r="550" spans="1:27" x14ac:dyDescent="0.25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</row>
    <row r="551" spans="1:27" x14ac:dyDescent="0.25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</row>
    <row r="552" spans="1:27" x14ac:dyDescent="0.25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</row>
    <row r="553" spans="1:27" x14ac:dyDescent="0.25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</row>
    <row r="554" spans="1:27" x14ac:dyDescent="0.25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</row>
    <row r="555" spans="1:27" x14ac:dyDescent="0.25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</row>
    <row r="556" spans="1:27" x14ac:dyDescent="0.25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</row>
    <row r="557" spans="1:27" x14ac:dyDescent="0.25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</row>
    <row r="558" spans="1:27" x14ac:dyDescent="0.25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</row>
    <row r="559" spans="1:27" x14ac:dyDescent="0.25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</row>
    <row r="560" spans="1:27" x14ac:dyDescent="0.25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</row>
    <row r="561" spans="1:27" x14ac:dyDescent="0.25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</row>
    <row r="562" spans="1:27" x14ac:dyDescent="0.25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</row>
    <row r="563" spans="1:27" x14ac:dyDescent="0.25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</row>
    <row r="564" spans="1:27" x14ac:dyDescent="0.25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</row>
    <row r="565" spans="1:27" x14ac:dyDescent="0.25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</row>
    <row r="566" spans="1:27" x14ac:dyDescent="0.25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</row>
    <row r="567" spans="1:27" x14ac:dyDescent="0.25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</row>
    <row r="568" spans="1:27" x14ac:dyDescent="0.25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</row>
    <row r="569" spans="1:27" x14ac:dyDescent="0.25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</row>
    <row r="570" spans="1:27" x14ac:dyDescent="0.25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</row>
    <row r="571" spans="1:27" x14ac:dyDescent="0.25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</row>
    <row r="572" spans="1:27" x14ac:dyDescent="0.25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</row>
    <row r="573" spans="1:27" x14ac:dyDescent="0.25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</row>
    <row r="574" spans="1:27" x14ac:dyDescent="0.25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</row>
    <row r="575" spans="1:27" x14ac:dyDescent="0.25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</row>
    <row r="576" spans="1:27" x14ac:dyDescent="0.25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</row>
    <row r="577" spans="1:27" x14ac:dyDescent="0.25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</row>
    <row r="578" spans="1:27" x14ac:dyDescent="0.25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</row>
    <row r="579" spans="1:27" x14ac:dyDescent="0.25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</row>
    <row r="580" spans="1:27" x14ac:dyDescent="0.25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</row>
    <row r="581" spans="1:27" x14ac:dyDescent="0.25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</row>
    <row r="582" spans="1:27" x14ac:dyDescent="0.25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</row>
    <row r="583" spans="1:27" x14ac:dyDescent="0.25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</row>
    <row r="584" spans="1:27" x14ac:dyDescent="0.25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</row>
    <row r="585" spans="1:27" x14ac:dyDescent="0.25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</row>
    <row r="586" spans="1:27" x14ac:dyDescent="0.25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</row>
    <row r="587" spans="1:27" x14ac:dyDescent="0.25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</row>
    <row r="588" spans="1:27" x14ac:dyDescent="0.25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</row>
    <row r="589" spans="1:27" x14ac:dyDescent="0.25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</row>
    <row r="590" spans="1:27" x14ac:dyDescent="0.25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</row>
    <row r="591" spans="1:27" x14ac:dyDescent="0.25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</row>
    <row r="592" spans="1:27" x14ac:dyDescent="0.25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</row>
    <row r="593" spans="1:27" x14ac:dyDescent="0.25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</row>
    <row r="594" spans="1:27" x14ac:dyDescent="0.25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</row>
    <row r="595" spans="1:27" x14ac:dyDescent="0.25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</row>
    <row r="596" spans="1:27" x14ac:dyDescent="0.25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</row>
    <row r="597" spans="1:27" x14ac:dyDescent="0.25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</row>
    <row r="598" spans="1:27" x14ac:dyDescent="0.25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</row>
    <row r="599" spans="1:27" x14ac:dyDescent="0.25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</row>
    <row r="600" spans="1:27" x14ac:dyDescent="0.25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</row>
    <row r="601" spans="1:27" x14ac:dyDescent="0.25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</row>
    <row r="602" spans="1:27" x14ac:dyDescent="0.25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</row>
    <row r="603" spans="1:27" x14ac:dyDescent="0.25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</row>
    <row r="604" spans="1:27" x14ac:dyDescent="0.25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</row>
    <row r="605" spans="1:27" x14ac:dyDescent="0.25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</row>
    <row r="606" spans="1:27" x14ac:dyDescent="0.25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</row>
    <row r="607" spans="1:27" x14ac:dyDescent="0.25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</row>
    <row r="608" spans="1:27" x14ac:dyDescent="0.25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</row>
    <row r="609" spans="1:27" x14ac:dyDescent="0.25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</row>
    <row r="610" spans="1:27" x14ac:dyDescent="0.25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</row>
    <row r="611" spans="1:27" x14ac:dyDescent="0.25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</row>
    <row r="612" spans="1:27" x14ac:dyDescent="0.25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</row>
    <row r="613" spans="1:27" x14ac:dyDescent="0.25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</row>
    <row r="614" spans="1:27" x14ac:dyDescent="0.25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</row>
    <row r="615" spans="1:27" x14ac:dyDescent="0.25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</row>
    <row r="616" spans="1:27" x14ac:dyDescent="0.25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</row>
    <row r="617" spans="1:27" x14ac:dyDescent="0.25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</row>
    <row r="618" spans="1:27" x14ac:dyDescent="0.25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</row>
    <row r="619" spans="1:27" x14ac:dyDescent="0.25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</row>
    <row r="620" spans="1:27" x14ac:dyDescent="0.25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</row>
    <row r="621" spans="1:27" x14ac:dyDescent="0.25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</row>
    <row r="622" spans="1:27" x14ac:dyDescent="0.25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</row>
    <row r="623" spans="1:27" x14ac:dyDescent="0.25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</row>
    <row r="624" spans="1:27" x14ac:dyDescent="0.25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</row>
    <row r="625" spans="1:27" x14ac:dyDescent="0.25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</row>
    <row r="626" spans="1:27" x14ac:dyDescent="0.25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</row>
    <row r="627" spans="1:27" x14ac:dyDescent="0.25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</row>
    <row r="628" spans="1:27" x14ac:dyDescent="0.25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</row>
    <row r="629" spans="1:27" x14ac:dyDescent="0.25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</row>
    <row r="630" spans="1:27" x14ac:dyDescent="0.25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</row>
    <row r="631" spans="1:27" x14ac:dyDescent="0.25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</row>
    <row r="632" spans="1:27" x14ac:dyDescent="0.25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</row>
    <row r="633" spans="1:27" x14ac:dyDescent="0.25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</row>
    <row r="634" spans="1:27" x14ac:dyDescent="0.25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</row>
    <row r="635" spans="1:27" x14ac:dyDescent="0.25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</row>
    <row r="636" spans="1:27" x14ac:dyDescent="0.25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</row>
    <row r="637" spans="1:27" x14ac:dyDescent="0.25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</row>
    <row r="638" spans="1:27" x14ac:dyDescent="0.25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</row>
    <row r="639" spans="1:27" x14ac:dyDescent="0.25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</row>
    <row r="640" spans="1:27" x14ac:dyDescent="0.25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</row>
    <row r="641" spans="1:27" x14ac:dyDescent="0.25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</row>
    <row r="642" spans="1:27" x14ac:dyDescent="0.25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</row>
    <row r="643" spans="1:27" x14ac:dyDescent="0.25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</row>
    <row r="644" spans="1:27" x14ac:dyDescent="0.25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</row>
    <row r="645" spans="1:27" x14ac:dyDescent="0.25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</row>
    <row r="646" spans="1:27" x14ac:dyDescent="0.25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</row>
    <row r="647" spans="1:27" x14ac:dyDescent="0.25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</row>
    <row r="648" spans="1:27" x14ac:dyDescent="0.25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</row>
    <row r="649" spans="1:27" x14ac:dyDescent="0.25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</row>
    <row r="650" spans="1:27" x14ac:dyDescent="0.25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</row>
    <row r="651" spans="1:27" x14ac:dyDescent="0.25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</row>
    <row r="652" spans="1:27" x14ac:dyDescent="0.25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</row>
    <row r="653" spans="1:27" x14ac:dyDescent="0.25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</row>
    <row r="654" spans="1:27" x14ac:dyDescent="0.25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</row>
    <row r="655" spans="1:27" x14ac:dyDescent="0.25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</row>
    <row r="656" spans="1:27" x14ac:dyDescent="0.25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</row>
    <row r="657" spans="1:27" x14ac:dyDescent="0.25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</row>
    <row r="658" spans="1:27" x14ac:dyDescent="0.25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</row>
    <row r="659" spans="1:27" x14ac:dyDescent="0.25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</row>
    <row r="660" spans="1:27" x14ac:dyDescent="0.25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</row>
    <row r="661" spans="1:27" x14ac:dyDescent="0.25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</row>
    <row r="662" spans="1:27" x14ac:dyDescent="0.25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</row>
    <row r="663" spans="1:27" x14ac:dyDescent="0.25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</row>
    <row r="664" spans="1:27" x14ac:dyDescent="0.25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</row>
    <row r="665" spans="1:27" x14ac:dyDescent="0.25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</row>
    <row r="666" spans="1:27" x14ac:dyDescent="0.25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</row>
    <row r="667" spans="1:27" x14ac:dyDescent="0.25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</row>
    <row r="668" spans="1:27" x14ac:dyDescent="0.25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</row>
    <row r="669" spans="1:27" x14ac:dyDescent="0.25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</row>
    <row r="670" spans="1:27" x14ac:dyDescent="0.25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</row>
    <row r="671" spans="1:27" x14ac:dyDescent="0.25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</row>
    <row r="672" spans="1:27" x14ac:dyDescent="0.25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</row>
    <row r="673" spans="1:27" x14ac:dyDescent="0.25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</row>
    <row r="674" spans="1:27" x14ac:dyDescent="0.25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</row>
    <row r="675" spans="1:27" x14ac:dyDescent="0.25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</row>
    <row r="676" spans="1:27" x14ac:dyDescent="0.25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</row>
    <row r="677" spans="1:27" x14ac:dyDescent="0.25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</row>
    <row r="678" spans="1:27" x14ac:dyDescent="0.25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</row>
    <row r="679" spans="1:27" x14ac:dyDescent="0.25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</row>
    <row r="680" spans="1:27" x14ac:dyDescent="0.25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</row>
    <row r="681" spans="1:27" x14ac:dyDescent="0.25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</row>
    <row r="682" spans="1:27" x14ac:dyDescent="0.25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</row>
    <row r="683" spans="1:27" x14ac:dyDescent="0.25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</row>
    <row r="684" spans="1:27" x14ac:dyDescent="0.25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</row>
    <row r="685" spans="1:27" x14ac:dyDescent="0.25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</row>
    <row r="686" spans="1:27" x14ac:dyDescent="0.25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</row>
    <row r="687" spans="1:27" x14ac:dyDescent="0.25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</row>
    <row r="688" spans="1:27" x14ac:dyDescent="0.25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</row>
    <row r="689" spans="1:27" x14ac:dyDescent="0.25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</row>
    <row r="690" spans="1:27" x14ac:dyDescent="0.25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</row>
    <row r="691" spans="1:27" x14ac:dyDescent="0.25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</row>
    <row r="692" spans="1:27" x14ac:dyDescent="0.25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</row>
    <row r="693" spans="1:27" x14ac:dyDescent="0.25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</row>
    <row r="694" spans="1:27" x14ac:dyDescent="0.25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</row>
    <row r="695" spans="1:27" x14ac:dyDescent="0.25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</row>
    <row r="696" spans="1:27" x14ac:dyDescent="0.25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</row>
    <row r="697" spans="1:27" x14ac:dyDescent="0.25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</row>
    <row r="698" spans="1:27" x14ac:dyDescent="0.25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</row>
    <row r="699" spans="1:27" x14ac:dyDescent="0.25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</row>
    <row r="700" spans="1:27" x14ac:dyDescent="0.25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</row>
    <row r="701" spans="1:27" x14ac:dyDescent="0.25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</row>
    <row r="702" spans="1:27" x14ac:dyDescent="0.25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</row>
    <row r="703" spans="1:27" x14ac:dyDescent="0.25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</row>
    <row r="704" spans="1:27" x14ac:dyDescent="0.25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</row>
    <row r="705" spans="1:27" x14ac:dyDescent="0.25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</row>
    <row r="706" spans="1:27" x14ac:dyDescent="0.25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</row>
    <row r="707" spans="1:27" x14ac:dyDescent="0.25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</row>
    <row r="708" spans="1:27" x14ac:dyDescent="0.25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</row>
    <row r="709" spans="1:27" x14ac:dyDescent="0.25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</row>
    <row r="710" spans="1:27" x14ac:dyDescent="0.25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</row>
    <row r="711" spans="1:27" x14ac:dyDescent="0.25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</row>
    <row r="712" spans="1:27" x14ac:dyDescent="0.25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</row>
    <row r="713" spans="1:27" x14ac:dyDescent="0.25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</row>
    <row r="714" spans="1:27" x14ac:dyDescent="0.25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</row>
    <row r="715" spans="1:27" x14ac:dyDescent="0.25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</row>
    <row r="716" spans="1:27" x14ac:dyDescent="0.25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</row>
    <row r="717" spans="1:27" x14ac:dyDescent="0.25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</row>
    <row r="718" spans="1:27" x14ac:dyDescent="0.25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</row>
    <row r="719" spans="1:27" x14ac:dyDescent="0.25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</row>
  </sheetData>
  <mergeCells count="280">
    <mergeCell ref="B17:B18"/>
    <mergeCell ref="A17:A18"/>
    <mergeCell ref="C424:C425"/>
    <mergeCell ref="E424:E425"/>
    <mergeCell ref="C426:C427"/>
    <mergeCell ref="E426:E427"/>
    <mergeCell ref="C428:C429"/>
    <mergeCell ref="E428:E429"/>
    <mergeCell ref="C418:C419"/>
    <mergeCell ref="E418:E419"/>
    <mergeCell ref="C420:C421"/>
    <mergeCell ref="E420:E421"/>
    <mergeCell ref="C422:C423"/>
    <mergeCell ref="E422:E423"/>
    <mergeCell ref="C412:C413"/>
    <mergeCell ref="E412:E413"/>
    <mergeCell ref="C414:C415"/>
    <mergeCell ref="E414:E415"/>
    <mergeCell ref="C416:C417"/>
    <mergeCell ref="E416:E417"/>
    <mergeCell ref="C406:C407"/>
    <mergeCell ref="E406:E407"/>
    <mergeCell ref="C408:C409"/>
    <mergeCell ref="E408:E409"/>
    <mergeCell ref="C410:C411"/>
    <mergeCell ref="E410:E411"/>
    <mergeCell ref="C400:C401"/>
    <mergeCell ref="E400:E401"/>
    <mergeCell ref="C402:C403"/>
    <mergeCell ref="E402:E403"/>
    <mergeCell ref="C404:C405"/>
    <mergeCell ref="E404:E405"/>
    <mergeCell ref="C394:C395"/>
    <mergeCell ref="E394:E395"/>
    <mergeCell ref="C396:C397"/>
    <mergeCell ref="E396:E397"/>
    <mergeCell ref="C398:C399"/>
    <mergeCell ref="E398:E399"/>
    <mergeCell ref="A379:A380"/>
    <mergeCell ref="A381:A382"/>
    <mergeCell ref="A383:A384"/>
    <mergeCell ref="A385:A386"/>
    <mergeCell ref="C392:C393"/>
    <mergeCell ref="E392:E393"/>
    <mergeCell ref="A367:A368"/>
    <mergeCell ref="A369:A370"/>
    <mergeCell ref="A371:A372"/>
    <mergeCell ref="A373:A374"/>
    <mergeCell ref="A375:A376"/>
    <mergeCell ref="A377:A378"/>
    <mergeCell ref="A355:A356"/>
    <mergeCell ref="A357:A358"/>
    <mergeCell ref="A359:A360"/>
    <mergeCell ref="A361:A362"/>
    <mergeCell ref="A363:A364"/>
    <mergeCell ref="A365:A366"/>
    <mergeCell ref="A289:A290"/>
    <mergeCell ref="A291:A292"/>
    <mergeCell ref="A293:A294"/>
    <mergeCell ref="A295:A296"/>
    <mergeCell ref="A351:A352"/>
    <mergeCell ref="A353:A354"/>
    <mergeCell ref="A277:A278"/>
    <mergeCell ref="A279:A280"/>
    <mergeCell ref="A281:A282"/>
    <mergeCell ref="A283:A284"/>
    <mergeCell ref="A285:A286"/>
    <mergeCell ref="A287:A288"/>
    <mergeCell ref="C123:D123"/>
    <mergeCell ref="A267:A268"/>
    <mergeCell ref="A269:A270"/>
    <mergeCell ref="A271:A272"/>
    <mergeCell ref="A273:A274"/>
    <mergeCell ref="A275:A276"/>
    <mergeCell ref="A70:Y70"/>
    <mergeCell ref="A119:A120"/>
    <mergeCell ref="B119:B120"/>
    <mergeCell ref="C119:D120"/>
    <mergeCell ref="A121:A122"/>
    <mergeCell ref="B121:B122"/>
    <mergeCell ref="C121:D122"/>
    <mergeCell ref="E121:E122"/>
    <mergeCell ref="H63:H64"/>
    <mergeCell ref="A65:C66"/>
    <mergeCell ref="E65:E66"/>
    <mergeCell ref="A68:C68"/>
    <mergeCell ref="D68:E68"/>
    <mergeCell ref="A69:C69"/>
    <mergeCell ref="D69:E69"/>
    <mergeCell ref="H17:H18"/>
    <mergeCell ref="E17:E18"/>
    <mergeCell ref="C17:C18"/>
    <mergeCell ref="A63:A64"/>
    <mergeCell ref="B63:B64"/>
    <mergeCell ref="C63:C64"/>
    <mergeCell ref="E63:E64"/>
    <mergeCell ref="F63:F64"/>
    <mergeCell ref="G63:G64"/>
    <mergeCell ref="H59:H60"/>
    <mergeCell ref="A61:A62"/>
    <mergeCell ref="B61:B62"/>
    <mergeCell ref="C61:C62"/>
    <mergeCell ref="E61:E62"/>
    <mergeCell ref="F61:F62"/>
    <mergeCell ref="G61:G62"/>
    <mergeCell ref="H61:H62"/>
    <mergeCell ref="A59:A60"/>
    <mergeCell ref="B59:B60"/>
    <mergeCell ref="C59:C60"/>
    <mergeCell ref="E59:E60"/>
    <mergeCell ref="F59:F60"/>
    <mergeCell ref="G59:G60"/>
    <mergeCell ref="H55:H56"/>
    <mergeCell ref="A57:A58"/>
    <mergeCell ref="B57:B58"/>
    <mergeCell ref="C57:C58"/>
    <mergeCell ref="E57:E58"/>
    <mergeCell ref="F57:F58"/>
    <mergeCell ref="G57:G58"/>
    <mergeCell ref="H57:H58"/>
    <mergeCell ref="A55:A56"/>
    <mergeCell ref="B55:B56"/>
    <mergeCell ref="C55:C56"/>
    <mergeCell ref="E55:E56"/>
    <mergeCell ref="F55:F56"/>
    <mergeCell ref="G55:G56"/>
    <mergeCell ref="H51:H52"/>
    <mergeCell ref="A53:A54"/>
    <mergeCell ref="B53:B54"/>
    <mergeCell ref="C53:C54"/>
    <mergeCell ref="E53:E54"/>
    <mergeCell ref="F53:F54"/>
    <mergeCell ref="G53:G54"/>
    <mergeCell ref="H53:H54"/>
    <mergeCell ref="A51:A52"/>
    <mergeCell ref="B51:B52"/>
    <mergeCell ref="C51:C52"/>
    <mergeCell ref="E51:E52"/>
    <mergeCell ref="F51:F52"/>
    <mergeCell ref="G51:G52"/>
    <mergeCell ref="H47:H48"/>
    <mergeCell ref="A49:A50"/>
    <mergeCell ref="B49:B50"/>
    <mergeCell ref="C49:C50"/>
    <mergeCell ref="E49:E50"/>
    <mergeCell ref="F49:F50"/>
    <mergeCell ref="G49:G50"/>
    <mergeCell ref="H49:H50"/>
    <mergeCell ref="A47:A48"/>
    <mergeCell ref="B47:B48"/>
    <mergeCell ref="C47:C48"/>
    <mergeCell ref="E47:E48"/>
    <mergeCell ref="F47:F48"/>
    <mergeCell ref="G47:G48"/>
    <mergeCell ref="H43:H44"/>
    <mergeCell ref="A45:A46"/>
    <mergeCell ref="B45:B46"/>
    <mergeCell ref="C45:C46"/>
    <mergeCell ref="E45:E46"/>
    <mergeCell ref="F45:F46"/>
    <mergeCell ref="G45:G46"/>
    <mergeCell ref="H45:H46"/>
    <mergeCell ref="A43:A44"/>
    <mergeCell ref="B43:B44"/>
    <mergeCell ref="C43:C44"/>
    <mergeCell ref="E43:E44"/>
    <mergeCell ref="F43:F44"/>
    <mergeCell ref="G43:G44"/>
    <mergeCell ref="H39:H40"/>
    <mergeCell ref="A41:A42"/>
    <mergeCell ref="B41:B42"/>
    <mergeCell ref="C41:C42"/>
    <mergeCell ref="E41:E42"/>
    <mergeCell ref="F41:F42"/>
    <mergeCell ref="G41:G42"/>
    <mergeCell ref="H41:H42"/>
    <mergeCell ref="A39:A40"/>
    <mergeCell ref="B39:B40"/>
    <mergeCell ref="C39:C40"/>
    <mergeCell ref="E39:E40"/>
    <mergeCell ref="F39:F40"/>
    <mergeCell ref="G39:G40"/>
    <mergeCell ref="H35:H36"/>
    <mergeCell ref="A37:A38"/>
    <mergeCell ref="B37:B38"/>
    <mergeCell ref="C37:C38"/>
    <mergeCell ref="E37:E38"/>
    <mergeCell ref="F37:F38"/>
    <mergeCell ref="G37:G38"/>
    <mergeCell ref="H37:H38"/>
    <mergeCell ref="A35:A36"/>
    <mergeCell ref="B35:B36"/>
    <mergeCell ref="C35:C36"/>
    <mergeCell ref="E35:E36"/>
    <mergeCell ref="F35:F36"/>
    <mergeCell ref="G35:G36"/>
    <mergeCell ref="H31:H32"/>
    <mergeCell ref="A33:A34"/>
    <mergeCell ref="B33:B34"/>
    <mergeCell ref="C33:C34"/>
    <mergeCell ref="E33:E34"/>
    <mergeCell ref="F33:F34"/>
    <mergeCell ref="G33:G34"/>
    <mergeCell ref="H33:H34"/>
    <mergeCell ref="A31:A32"/>
    <mergeCell ref="B31:B32"/>
    <mergeCell ref="C31:C32"/>
    <mergeCell ref="E31:E32"/>
    <mergeCell ref="F31:F32"/>
    <mergeCell ref="G31:G32"/>
    <mergeCell ref="H27:H28"/>
    <mergeCell ref="A29:A30"/>
    <mergeCell ref="B29:B30"/>
    <mergeCell ref="C29:C30"/>
    <mergeCell ref="E29:E30"/>
    <mergeCell ref="F29:F30"/>
    <mergeCell ref="G29:G30"/>
    <mergeCell ref="H29:H30"/>
    <mergeCell ref="A27:A28"/>
    <mergeCell ref="B27:B28"/>
    <mergeCell ref="C27:C28"/>
    <mergeCell ref="E27:E28"/>
    <mergeCell ref="F27:F28"/>
    <mergeCell ref="G27:G28"/>
    <mergeCell ref="H23:H24"/>
    <mergeCell ref="A25:A26"/>
    <mergeCell ref="B25:B26"/>
    <mergeCell ref="C25:C26"/>
    <mergeCell ref="E25:E26"/>
    <mergeCell ref="F25:F26"/>
    <mergeCell ref="G25:G26"/>
    <mergeCell ref="H25:H26"/>
    <mergeCell ref="A23:A24"/>
    <mergeCell ref="B23:B24"/>
    <mergeCell ref="C23:C24"/>
    <mergeCell ref="E23:E24"/>
    <mergeCell ref="F23:F24"/>
    <mergeCell ref="G23:G24"/>
    <mergeCell ref="A19:A20"/>
    <mergeCell ref="B19:B20"/>
    <mergeCell ref="C19:C20"/>
    <mergeCell ref="E19:E20"/>
    <mergeCell ref="H19:H20"/>
    <mergeCell ref="A21:A22"/>
    <mergeCell ref="B21:B22"/>
    <mergeCell ref="C21:C22"/>
    <mergeCell ref="E21:E22"/>
    <mergeCell ref="H21:H22"/>
    <mergeCell ref="M12:X12"/>
    <mergeCell ref="Y12:Y14"/>
    <mergeCell ref="I13:J13"/>
    <mergeCell ref="K13:L13"/>
    <mergeCell ref="M13:N13"/>
    <mergeCell ref="O13:P13"/>
    <mergeCell ref="Q13:R13"/>
    <mergeCell ref="S13:T13"/>
    <mergeCell ref="U13:V13"/>
    <mergeCell ref="W13:X13"/>
    <mergeCell ref="A12:A14"/>
    <mergeCell ref="B12:B14"/>
    <mergeCell ref="C12:D14"/>
    <mergeCell ref="E12:E14"/>
    <mergeCell ref="F12:F14"/>
    <mergeCell ref="G12:G14"/>
    <mergeCell ref="H12:H14"/>
    <mergeCell ref="I12:L12"/>
    <mergeCell ref="A15:A16"/>
    <mergeCell ref="B15:B16"/>
    <mergeCell ref="C15:C16"/>
    <mergeCell ref="E15:E16"/>
    <mergeCell ref="H15:H16"/>
    <mergeCell ref="T1:Y1"/>
    <mergeCell ref="A2:D2"/>
    <mergeCell ref="T2:AA2"/>
    <mergeCell ref="A3:E3"/>
    <mergeCell ref="T3:X3"/>
    <mergeCell ref="A4:D4"/>
    <mergeCell ref="T4:AA4"/>
    <mergeCell ref="B8:Y8"/>
    <mergeCell ref="B9:Y9"/>
  </mergeCells>
  <pageMargins left="0.70866141732283472" right="0.70866141732283472" top="0.74803149606299213" bottom="0.74803149606299213" header="0.31496062992125984" footer="0.31496062992125984"/>
  <pageSetup paperSize="9" scale="32" fitToHeight="0" orientation="landscape" r:id="rId1"/>
  <colBreaks count="1" manualBreakCount="1">
    <brk id="2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26</vt:i4>
      </vt:variant>
    </vt:vector>
  </HeadingPairs>
  <TitlesOfParts>
    <vt:vector size="51" baseType="lpstr">
      <vt:lpstr>благ район</vt:lpstr>
      <vt:lpstr>животные беловодов</vt:lpstr>
      <vt:lpstr>ВГ Лаптев</vt:lpstr>
      <vt:lpstr>ВГ районы</vt:lpstr>
      <vt:lpstr>стройка Лаптев </vt:lpstr>
      <vt:lpstr>стройка Лаптев  Районы</vt:lpstr>
      <vt:lpstr>1</vt:lpstr>
      <vt:lpstr> внебюджетка </vt:lpstr>
      <vt:lpstr>Красногорский м.р.</vt:lpstr>
      <vt:lpstr>Ногинский м.р.</vt:lpstr>
      <vt:lpstr>Одинцовский м.р.</vt:lpstr>
      <vt:lpstr>Дмитровский м.р.</vt:lpstr>
      <vt:lpstr>Истринский м.р.</vt:lpstr>
      <vt:lpstr>Клинский м.р.</vt:lpstr>
      <vt:lpstr>Люберецкий м.р.</vt:lpstr>
      <vt:lpstr>Орехово-Зуевский м.р.</vt:lpstr>
      <vt:lpstr>Павло-Посадский м.р.</vt:lpstr>
      <vt:lpstr>Пушкинский м.р.</vt:lpstr>
      <vt:lpstr>Рузский м.р.</vt:lpstr>
      <vt:lpstr>Солнечногорский м.р.</vt:lpstr>
      <vt:lpstr>Ступинский м.р.</vt:lpstr>
      <vt:lpstr>Домодедово г.о.</vt:lpstr>
      <vt:lpstr>Егорьевск г.о.</vt:lpstr>
      <vt:lpstr>Мытищи г.о.</vt:lpstr>
      <vt:lpstr>Серпухов г.о.</vt:lpstr>
      <vt:lpstr>'благ район'!Заголовки_для_печати</vt:lpstr>
      <vt:lpstr>' внебюджетка '!Область_печати</vt:lpstr>
      <vt:lpstr>'1'!Область_печати</vt:lpstr>
      <vt:lpstr>'благ район'!Область_печати</vt:lpstr>
      <vt:lpstr>'ВГ Лаптев'!Область_печати</vt:lpstr>
      <vt:lpstr>'ВГ районы'!Область_печати</vt:lpstr>
      <vt:lpstr>'Дмитровский м.р.'!Область_печати</vt:lpstr>
      <vt:lpstr>'Домодедово г.о.'!Область_печати</vt:lpstr>
      <vt:lpstr>'Егорьевск г.о.'!Область_печати</vt:lpstr>
      <vt:lpstr>'животные беловодов'!Область_печати</vt:lpstr>
      <vt:lpstr>'Истринский м.р.'!Область_печати</vt:lpstr>
      <vt:lpstr>'Клинский м.р.'!Область_печати</vt:lpstr>
      <vt:lpstr>'Красногорский м.р.'!Область_печати</vt:lpstr>
      <vt:lpstr>'Люберецкий м.р.'!Область_печати</vt:lpstr>
      <vt:lpstr>'Мытищи г.о.'!Область_печати</vt:lpstr>
      <vt:lpstr>'Ногинский м.р.'!Область_печати</vt:lpstr>
      <vt:lpstr>'Одинцовский м.р.'!Область_печати</vt:lpstr>
      <vt:lpstr>'Орехово-Зуевский м.р.'!Область_печати</vt:lpstr>
      <vt:lpstr>'Павло-Посадский м.р.'!Область_печати</vt:lpstr>
      <vt:lpstr>'Пушкинский м.р.'!Область_печати</vt:lpstr>
      <vt:lpstr>'Рузский м.р.'!Область_печати</vt:lpstr>
      <vt:lpstr>'Серпухов г.о.'!Область_печати</vt:lpstr>
      <vt:lpstr>'Солнечногорский м.р.'!Область_печати</vt:lpstr>
      <vt:lpstr>'стройка Лаптев '!Область_печати</vt:lpstr>
      <vt:lpstr>'стройка Лаптев  Районы'!Область_печати</vt:lpstr>
      <vt:lpstr>'Ступинский м.р.'!Область_печати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2015-05-19T04:58:32Z</cp:lastPrinted>
  <dcterms:created xsi:type="dcterms:W3CDTF">2006-09-28T05:33:49Z</dcterms:created>
  <dcterms:modified xsi:type="dcterms:W3CDTF">2016-11-28T13:29:02Z</dcterms:modified>
</cp:coreProperties>
</file>