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 мероприятия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Titles" localSheetId="2">'Приложение 1 мероприятия'!$3:$5</definedName>
    <definedName name="_xlnm.Print_Area" localSheetId="0">отчет!$A$1:$F$47</definedName>
    <definedName name="_xlnm.Print_Area" localSheetId="2">'Приложение 1 мероприятия'!$A$1:$M$55</definedName>
  </definedNames>
  <calcPr calcId="145621"/>
</workbook>
</file>

<file path=xl/calcChain.xml><?xml version="1.0" encoding="utf-8"?>
<calcChain xmlns="http://schemas.openxmlformats.org/spreadsheetml/2006/main">
  <c r="G49" i="3" l="1"/>
  <c r="F49" i="3"/>
  <c r="F32" i="3"/>
  <c r="F29" i="3"/>
  <c r="F28" i="3"/>
  <c r="F24" i="3"/>
  <c r="F8" i="3"/>
  <c r="G8" i="3"/>
  <c r="F7" i="3" l="1"/>
  <c r="F42" i="3"/>
  <c r="G41" i="3"/>
  <c r="F41" i="3"/>
  <c r="G38" i="3"/>
  <c r="F38" i="3" s="1"/>
  <c r="F39" i="3"/>
  <c r="E24" i="3" l="1"/>
  <c r="E23" i="3"/>
  <c r="G24" i="3" l="1"/>
  <c r="G26" i="3"/>
  <c r="G9" i="3" l="1"/>
  <c r="H26" i="3"/>
  <c r="G25" i="3"/>
  <c r="F25" i="3" s="1"/>
  <c r="G6" i="3" l="1"/>
  <c r="F9" i="3"/>
  <c r="F6" i="3" s="1"/>
  <c r="G50" i="3"/>
  <c r="F50" i="3" s="1"/>
  <c r="I10" i="3"/>
  <c r="J26" i="3"/>
  <c r="I26" i="3"/>
  <c r="K26" i="3" l="1"/>
  <c r="H24" i="3" l="1"/>
  <c r="K24" i="3" l="1"/>
  <c r="J24" i="3"/>
  <c r="I24" i="3"/>
  <c r="J8" i="3" l="1"/>
  <c r="H48" i="3"/>
  <c r="K8" i="3"/>
  <c r="K6" i="3" s="1"/>
  <c r="K22" i="3"/>
  <c r="F31" i="3" l="1"/>
  <c r="J25" i="3"/>
  <c r="J22" i="3" s="1"/>
  <c r="I25" i="3"/>
  <c r="I22" i="3" s="1"/>
  <c r="I9" i="3" l="1"/>
  <c r="H9" i="3"/>
  <c r="H6" i="3" s="1"/>
  <c r="H25" i="3"/>
  <c r="H22" i="3" s="1"/>
  <c r="I6" i="3" l="1"/>
  <c r="J30" i="3" l="1"/>
  <c r="I30" i="3"/>
  <c r="H30" i="3"/>
  <c r="K30" i="3" l="1"/>
  <c r="I48" i="3"/>
  <c r="J48" i="3" l="1"/>
  <c r="J47" i="3" s="1"/>
  <c r="F30" i="3"/>
  <c r="G30" i="3"/>
  <c r="E30" i="3"/>
  <c r="F27" i="3"/>
  <c r="E26" i="3"/>
  <c r="K47" i="3" l="1"/>
  <c r="F26" i="3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3" i="3" l="1"/>
  <c r="G22" i="3"/>
  <c r="E22" i="3"/>
  <c r="F21" i="3"/>
  <c r="F20" i="3"/>
  <c r="F19" i="3"/>
  <c r="E18" i="3"/>
  <c r="F17" i="3"/>
  <c r="F16" i="3"/>
  <c r="F15" i="3"/>
  <c r="E14" i="3"/>
  <c r="E10" i="3"/>
  <c r="E47" i="3"/>
  <c r="J6" i="3" l="1"/>
  <c r="H47" i="3"/>
  <c r="F13" i="3"/>
  <c r="G10" i="3"/>
  <c r="F14" i="3"/>
  <c r="F12" i="3"/>
  <c r="E6" i="3"/>
  <c r="F22" i="3"/>
  <c r="F18" i="3"/>
  <c r="F11" i="3"/>
  <c r="H10" i="3"/>
  <c r="F10" i="3" l="1"/>
  <c r="I47" i="3"/>
  <c r="G47" i="3" l="1"/>
  <c r="F48" i="3"/>
  <c r="F47" i="3" l="1"/>
</calcChain>
</file>

<file path=xl/sharedStrings.xml><?xml version="1.0" encoding="utf-8"?>
<sst xmlns="http://schemas.openxmlformats.org/spreadsheetml/2006/main" count="498" uniqueCount="285">
  <si>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</si>
  <si>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</si>
  <si>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</si>
  <si>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</si>
  <si>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</si>
  <si>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</si>
  <si>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</si>
  <si>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</si>
  <si>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</si>
  <si>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</si>
  <si>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</si>
  <si>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</si>
  <si>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</si>
  <si>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</si>
  <si>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</si>
  <si>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</si>
  <si>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</si>
  <si>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</si>
  <si>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</si>
  <si>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</si>
  <si>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</si>
  <si>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</si>
  <si>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</si>
  <si>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</si>
  <si>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</si>
  <si>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</si>
  <si>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</si>
  <si>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</si>
  <si>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</si>
  <si>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</si>
  <si>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</si>
  <si>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</si>
  <si>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</si>
  <si>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</si>
  <si>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</si>
  <si>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</si>
  <si>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</si>
  <si>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</si>
  <si>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</si>
  <si>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</si>
  <si>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</si>
  <si>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</si>
  <si>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</si>
  <si>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</si>
  <si>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</si>
  <si>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</si>
  <si>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</si>
  <si>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</si>
  <si>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</si>
  <si>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</si>
  <si>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</si>
  <si>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</si>
  <si>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</si>
  <si>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</si>
  <si>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</si>
  <si>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</si>
  <si>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</si>
  <si>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</si>
  <si>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</si>
  <si>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</si>
  <si>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</si>
  <si>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</si>
  <si>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</si>
  <si>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</si>
  <si>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</si>
  <si>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</si>
  <si>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</si>
  <si>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</si>
  <si>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</si>
  <si>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</si>
  <si>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</si>
  <si>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</si>
  <si>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</si>
  <si>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</si>
  <si>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</si>
  <si>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</si>
  <si>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</si>
  <si>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</si>
  <si>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</si>
  <si>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</si>
  <si>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</si>
  <si>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</si>
  <si>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</si>
  <si>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</si>
  <si>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</si>
  <si>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</si>
  <si>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</si>
  <si>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</si>
  <si>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</si>
  <si>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</si>
  <si>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</si>
  <si>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</si>
  <si>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</si>
  <si>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</si>
  <si>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</si>
  <si>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</si>
  <si>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</si>
  <si>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</si>
  <si>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</si>
  <si>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</si>
  <si>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</si>
  <si>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</si>
  <si>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</si>
  <si>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</si>
  <si>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</si>
  <si>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</si>
  <si>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</si>
  <si>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</si>
  <si>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</si>
  <si>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</si>
  <si>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</si>
  <si>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</si>
  <si>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</si>
  <si>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</si>
  <si>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</si>
  <si>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</si>
  <si>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</si>
  <si>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</si>
  <si>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</si>
  <si>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</si>
  <si>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</si>
  <si>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</si>
  <si>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</si>
  <si>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</si>
  <si>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</si>
  <si>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</si>
  <si>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</si>
  <si>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</si>
  <si>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</si>
  <si>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</si>
  <si>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</si>
  <si>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</si>
  <si>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</si>
  <si>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</si>
  <si>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</si>
  <si>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</si>
  <si>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</si>
  <si>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</si>
  <si>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</si>
  <si>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</si>
  <si>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</si>
  <si>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</si>
  <si>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</si>
  <si>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</si>
  <si>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</si>
  <si>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</si>
  <si>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</si>
  <si>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</si>
  <si>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</si>
  <si>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</si>
  <si>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</si>
  <si>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</si>
  <si>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</si>
  <si>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</si>
  <si>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</si>
  <si>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</si>
  <si>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</si>
  <si>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</si>
  <si>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</si>
  <si>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</si>
  <si>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</si>
  <si>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</si>
  <si>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</si>
  <si>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</si>
  <si>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</si>
  <si>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</si>
  <si>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</si>
  <si>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</si>
  <si>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</si>
  <si>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</si>
  <si>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</si>
  <si>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</si>
  <si>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</si>
  <si>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</si>
  <si>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</si>
  <si>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</si>
  <si>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</si>
  <si>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</si>
  <si>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</si>
  <si>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</si>
  <si>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</si>
  <si>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</si>
  <si>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</si>
  <si>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</si>
  <si>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</si>
  <si>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</si>
  <si>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</si>
  <si>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</si>
  <si>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</si>
  <si>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</si>
  <si>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</si>
  <si>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</si>
  <si>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</si>
  <si>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</si>
  <si>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</si>
  <si>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</si>
  <si>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</si>
  <si>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</si>
  <si>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</si>
  <si>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</si>
  <si>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</si>
  <si>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</si>
  <si>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</si>
  <si>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</si>
  <si>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</si>
  <si>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</si>
  <si>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</si>
  <si>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</si>
  <si>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</si>
  <si>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</si>
  <si>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</si>
  <si>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</si>
  <si>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</si>
  <si>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</si>
  <si>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</si>
  <si>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</si>
  <si>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</si>
  <si>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</si>
  <si>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</si>
  <si>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</si>
  <si>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</si>
  <si>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</si>
  <si>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</si>
  <si>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</si>
  <si>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</si>
  <si>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</si>
  <si>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</si>
  <si>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</si>
  <si>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</si>
  <si>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</si>
  <si>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</si>
  <si>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</si>
  <si>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</si>
  <si>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</si>
  <si>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</si>
  <si>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</si>
  <si>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</si>
  <si>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</si>
  <si>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</si>
  <si>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</si>
  <si>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</si>
  <si>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</si>
  <si>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</si>
  <si>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</si>
  <si>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</si>
  <si>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</si>
  <si>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</si>
  <si>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</si>
  <si>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</si>
  <si>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</si>
  <si>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</si>
  <si>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</si>
  <si>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</si>
  <si>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</si>
  <si>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</si>
  <si>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</si>
  <si>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</si>
  <si>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</si>
  <si>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</si>
  <si>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</si>
  <si>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</si>
  <si>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</si>
  <si>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</si>
  <si>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Средства бюджета Одинцовского муниципального района</t>
  </si>
  <si>
    <t>1.</t>
  </si>
  <si>
    <t>Основное мероприятие 2. Обеспечение деятельности МФЦ.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</si>
  <si>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 и прочее. Наличие помещения для размещения администрации и окон МКУ МФЦ.</t>
  </si>
  <si>
    <t>Снижение среднего времени ожидания в очереди при обращении заявителя в орган местного самоуправления до 10 минут, в МФЦ до 11 минут для получения муниципальных (государственных) услуг. Среднее число обращений представителей бизнес-сообщества в ОМСУ Одинцовского муниципального района Московской области для получения одной государственной/ муниципальной услуги, связанной со сферой предпринимательской деятельности - 1,5.</t>
  </si>
  <si>
    <t xml:space="preserve">Доведение доли государственных, муниципальных и иных услуг, предоставляемых в МФЦ субъектам малого и среднего предпринимательства, от общего количества государственных, муниципальных и иных услуг, включенных и перечень услуг, предоставляемых субъектам малого и среднего предпринимательства до 100%. Снижение доли случаев нарушения нормативных сроков и порядка предоставления государственных (муниципальных) услуг (функций) до 3%. Наличие информационных табло. Действующий с 2014 года официальный сайт МФЦ Одинцовского муниципального района в сети Интернет. 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</si>
  <si>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</si>
  <si>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</si>
  <si>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Оперативным мониторинг качества и доступности предоставления государственных и муниципальных услуг, в том числе по принципу "одного окна".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</si>
  <si>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</si>
  <si>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</si>
  <si>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</si>
  <si>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</si>
  <si>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</si>
  <si>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</si>
  <si>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</si>
  <si>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</si>
  <si>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Основное мероприятие 3. Развитие МФЦ.</t>
  </si>
  <si>
    <t>1.3.1</t>
  </si>
  <si>
    <t>Дооснащение материально - 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</si>
  <si>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услуг.</t>
  </si>
  <si>
    <t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02.08.2017 № 4338                                                                     Приложение № 1 к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</si>
</sst>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#,##0.000"/>
  </numFmts>
  <fonts count="4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598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2" fillId="0" borderId="1" xfId="1" applyNumberFormat="1" applyFont="1" applyFill="1" applyBorder="1" applyAlignment="1">
      <alignment vertical="top" wrapText="1"/>
    </xf>
    <xf numFmtId="167" fontId="30" fillId="0" borderId="1" xfId="1" applyNumberFormat="1" applyFont="1" applyFill="1" applyBorder="1" applyAlignment="1">
      <alignment vertical="top" wrapText="1"/>
    </xf>
    <xf numFmtId="167" fontId="32" fillId="0" borderId="44" xfId="1" applyNumberFormat="1" applyFont="1" applyFill="1" applyBorder="1" applyAlignment="1">
      <alignment vertical="top" wrapText="1"/>
    </xf>
    <xf numFmtId="167" fontId="32" fillId="0" borderId="37" xfId="1" applyNumberFormat="1" applyFont="1" applyFill="1" applyBorder="1" applyAlignment="1">
      <alignment vertical="top" wrapText="1"/>
    </xf>
    <xf numFmtId="167" fontId="32" fillId="0" borderId="19" xfId="1" applyNumberFormat="1" applyFont="1" applyFill="1" applyBorder="1" applyAlignment="1">
      <alignment vertical="top" wrapText="1"/>
    </xf>
    <xf numFmtId="168" fontId="32" fillId="0" borderId="19" xfId="1" applyNumberFormat="1" applyFont="1" applyFill="1" applyBorder="1" applyAlignment="1">
      <alignment vertical="top" wrapText="1"/>
    </xf>
    <xf numFmtId="167" fontId="32" fillId="0" borderId="54" xfId="1" applyNumberFormat="1" applyFont="1" applyFill="1" applyBorder="1" applyAlignment="1">
      <alignment vertical="top" wrapText="1"/>
    </xf>
    <xf numFmtId="167" fontId="30" fillId="0" borderId="52" xfId="1" applyNumberFormat="1" applyFont="1" applyFill="1" applyBorder="1" applyAlignment="1">
      <alignment vertical="top" wrapText="1"/>
    </xf>
    <xf numFmtId="167" fontId="30" fillId="0" borderId="23" xfId="1" applyNumberFormat="1" applyFont="1" applyFill="1" applyBorder="1" applyAlignment="1">
      <alignment vertical="top" wrapText="1"/>
    </xf>
    <xf numFmtId="167" fontId="30" fillId="0" borderId="21" xfId="1" applyNumberFormat="1" applyFont="1" applyFill="1" applyBorder="1" applyAlignment="1">
      <alignment vertical="top" wrapText="1"/>
    </xf>
    <xf numFmtId="167" fontId="30" fillId="0" borderId="53" xfId="1" applyNumberFormat="1" applyFont="1" applyFill="1" applyBorder="1" applyAlignment="1">
      <alignment vertical="top" wrapText="1"/>
    </xf>
    <xf numFmtId="167" fontId="30" fillId="0" borderId="35" xfId="1" applyNumberFormat="1" applyFont="1" applyFill="1" applyBorder="1" applyAlignment="1">
      <alignment vertical="top" wrapText="1"/>
    </xf>
    <xf numFmtId="167" fontId="30" fillId="0" borderId="17" xfId="1" applyNumberFormat="1" applyFont="1" applyFill="1" applyBorder="1" applyAlignment="1">
      <alignment vertical="top" wrapText="1"/>
    </xf>
    <xf numFmtId="167" fontId="30" fillId="0" borderId="55" xfId="1" applyNumberFormat="1" applyFont="1" applyFill="1" applyBorder="1" applyAlignment="1">
      <alignment vertical="top" wrapText="1"/>
    </xf>
    <xf numFmtId="167" fontId="35" fillId="0" borderId="32" xfId="1" applyNumberFormat="1" applyFont="1" applyFill="1" applyBorder="1" applyAlignment="1">
      <alignment vertical="top" wrapText="1"/>
    </xf>
    <xf numFmtId="167" fontId="35" fillId="0" borderId="24" xfId="1" applyNumberFormat="1" applyFont="1" applyFill="1" applyBorder="1" applyAlignment="1">
      <alignment vertical="top" wrapText="1"/>
    </xf>
    <xf numFmtId="167" fontId="35" fillId="0" borderId="25" xfId="1" applyNumberFormat="1" applyFont="1" applyFill="1" applyBorder="1" applyAlignment="1">
      <alignment vertical="top" wrapText="1"/>
    </xf>
    <xf numFmtId="167" fontId="35" fillId="0" borderId="44" xfId="1" applyNumberFormat="1" applyFont="1" applyFill="1" applyBorder="1" applyAlignment="1">
      <alignment vertical="top" wrapText="1"/>
    </xf>
    <xf numFmtId="167" fontId="32" fillId="0" borderId="32" xfId="1" applyNumberFormat="1" applyFont="1" applyFill="1" applyBorder="1" applyAlignment="1">
      <alignment vertical="top" wrapText="1"/>
    </xf>
    <xf numFmtId="169" fontId="32" fillId="0" borderId="24" xfId="1" applyNumberFormat="1" applyFont="1" applyFill="1" applyBorder="1" applyAlignment="1">
      <alignment vertical="top" wrapText="1"/>
    </xf>
    <xf numFmtId="167" fontId="32" fillId="0" borderId="25" xfId="1" applyNumberFormat="1" applyFont="1" applyFill="1" applyBorder="1" applyAlignment="1">
      <alignment vertical="top" wrapText="1"/>
    </xf>
    <xf numFmtId="167" fontId="30" fillId="0" borderId="30" xfId="1" applyNumberFormat="1" applyFont="1" applyFill="1" applyBorder="1" applyAlignment="1">
      <alignment vertical="top" wrapText="1"/>
    </xf>
    <xf numFmtId="167" fontId="30" fillId="0" borderId="20" xfId="1" applyNumberFormat="1" applyFont="1" applyFill="1" applyBorder="1" applyAlignment="1">
      <alignment vertical="top" wrapText="1"/>
    </xf>
    <xf numFmtId="2" fontId="30" fillId="2" borderId="1" xfId="1" applyNumberFormat="1" applyFont="1" applyFill="1" applyBorder="1" applyAlignment="1">
      <alignment vertical="top" wrapText="1"/>
    </xf>
    <xf numFmtId="2" fontId="32" fillId="2" borderId="25" xfId="1" applyNumberFormat="1" applyFont="1" applyFill="1" applyBorder="1" applyAlignment="1">
      <alignment vertical="top" wrapText="1"/>
    </xf>
    <xf numFmtId="2" fontId="32" fillId="2" borderId="24" xfId="1" applyNumberFormat="1" applyFont="1" applyFill="1" applyBorder="1" applyAlignment="1">
      <alignment horizontal="right" vertical="top" wrapText="1"/>
    </xf>
    <xf numFmtId="2" fontId="32" fillId="2" borderId="25" xfId="1" applyNumberFormat="1" applyFont="1" applyFill="1" applyBorder="1" applyAlignment="1">
      <alignment horizontal="right" vertical="top" wrapText="1"/>
    </xf>
    <xf numFmtId="2" fontId="32" fillId="2" borderId="32" xfId="1" applyNumberFormat="1" applyFont="1" applyFill="1" applyBorder="1" applyAlignment="1">
      <alignment horizontal="right" vertical="top" wrapText="1"/>
    </xf>
    <xf numFmtId="2" fontId="30" fillId="2" borderId="1" xfId="1" applyNumberFormat="1" applyFont="1" applyFill="1" applyBorder="1" applyAlignment="1">
      <alignment horizontal="right" vertical="top" wrapText="1"/>
    </xf>
    <xf numFmtId="2" fontId="30" fillId="2" borderId="21" xfId="1" applyNumberFormat="1" applyFont="1" applyFill="1" applyBorder="1" applyAlignment="1">
      <alignment horizontal="right" vertical="top" wrapText="1"/>
    </xf>
    <xf numFmtId="2" fontId="30" fillId="2" borderId="17" xfId="1" applyNumberFormat="1" applyFont="1" applyFill="1" applyBorder="1" applyAlignment="1">
      <alignment horizontal="right" vertical="top" wrapText="1"/>
    </xf>
    <xf numFmtId="2" fontId="30" fillId="2" borderId="39" xfId="1" applyNumberFormat="1" applyFont="1" applyFill="1" applyBorder="1" applyAlignment="1">
      <alignment horizontal="right" vertical="top" wrapText="1"/>
    </xf>
    <xf numFmtId="2" fontId="32" fillId="6" borderId="32" xfId="1" applyNumberFormat="1" applyFont="1" applyFill="1" applyBorder="1" applyAlignment="1">
      <alignment vertical="top" wrapText="1"/>
    </xf>
    <xf numFmtId="2" fontId="30" fillId="6" borderId="21" xfId="1" applyNumberFormat="1" applyFont="1" applyFill="1" applyBorder="1" applyAlignment="1">
      <alignment vertical="top" wrapText="1"/>
    </xf>
    <xf numFmtId="2" fontId="30" fillId="6" borderId="39" xfId="1" applyNumberFormat="1" applyFont="1" applyFill="1" applyBorder="1" applyAlignment="1">
      <alignment vertical="top" wrapText="1"/>
    </xf>
    <xf numFmtId="2" fontId="32" fillId="6" borderId="36" xfId="1" applyNumberFormat="1" applyFont="1" applyFill="1" applyBorder="1" applyAlignment="1">
      <alignment vertical="top" wrapText="1"/>
    </xf>
    <xf numFmtId="2" fontId="32" fillId="2" borderId="19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horizontal="right" vertical="top" wrapText="1"/>
    </xf>
    <xf numFmtId="2" fontId="30" fillId="0" borderId="52" xfId="1" applyNumberFormat="1" applyFont="1" applyFill="1" applyBorder="1" applyAlignment="1">
      <alignment horizontal="right" vertical="top" wrapText="1"/>
    </xf>
    <xf numFmtId="2" fontId="30" fillId="2" borderId="20" xfId="1" applyNumberFormat="1" applyFont="1" applyFill="1" applyBorder="1" applyAlignment="1">
      <alignment vertical="top" wrapText="1"/>
    </xf>
    <xf numFmtId="2" fontId="30" fillId="6" borderId="30" xfId="1" applyNumberFormat="1" applyFont="1" applyFill="1" applyBorder="1" applyAlignment="1">
      <alignment vertical="top" wrapText="1"/>
    </xf>
    <xf numFmtId="2" fontId="30" fillId="2" borderId="17" xfId="1" applyNumberFormat="1" applyFont="1" applyFill="1" applyBorder="1" applyAlignment="1">
      <alignment vertical="top" wrapText="1"/>
    </xf>
    <xf numFmtId="2" fontId="30" fillId="6" borderId="1" xfId="1" applyNumberFormat="1" applyFont="1" applyFill="1" applyBorder="1" applyAlignment="1">
      <alignment vertical="top" wrapText="1"/>
    </xf>
    <xf numFmtId="2" fontId="30" fillId="0" borderId="52" xfId="1" applyNumberFormat="1" applyFont="1" applyFill="1" applyBorder="1" applyAlignment="1">
      <alignment vertical="top" wrapText="1"/>
    </xf>
    <xf numFmtId="2" fontId="30" fillId="0" borderId="23" xfId="1" applyNumberFormat="1" applyFont="1" applyFill="1" applyBorder="1" applyAlignment="1">
      <alignment vertical="top" wrapText="1"/>
    </xf>
    <xf numFmtId="2" fontId="30" fillId="0" borderId="1" xfId="1" applyNumberFormat="1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2" fontId="32" fillId="0" borderId="1" xfId="1" applyNumberFormat="1" applyFont="1" applyFill="1" applyBorder="1" applyAlignment="1">
      <alignment vertical="top" wrapText="1"/>
    </xf>
    <xf numFmtId="2" fontId="30" fillId="0" borderId="19" xfId="1" applyNumberFormat="1" applyFont="1" applyFill="1" applyBorder="1" applyAlignment="1">
      <alignment vertical="top" wrapText="1"/>
    </xf>
    <xf numFmtId="2" fontId="30" fillId="0" borderId="36" xfId="1" applyNumberFormat="1" applyFont="1" applyFill="1" applyBorder="1" applyAlignment="1">
      <alignment vertical="top" wrapText="1"/>
    </xf>
    <xf numFmtId="167" fontId="35" fillId="0" borderId="1" xfId="1" applyNumberFormat="1" applyFont="1" applyFill="1" applyBorder="1" applyAlignment="1">
      <alignment horizontal="center" vertical="center" wrapText="1"/>
    </xf>
    <xf numFmtId="2" fontId="35" fillId="0" borderId="1" xfId="1" applyNumberFormat="1" applyFont="1" applyFill="1" applyBorder="1" applyAlignment="1">
      <alignment horizontal="center" vertical="center" wrapText="1"/>
    </xf>
    <xf numFmtId="2" fontId="35" fillId="0" borderId="52" xfId="1" applyNumberFormat="1" applyFont="1" applyFill="1" applyBorder="1" applyAlignment="1">
      <alignment horizontal="center" vertical="center" wrapText="1"/>
    </xf>
    <xf numFmtId="167" fontId="35" fillId="0" borderId="21" xfId="1" applyNumberFormat="1" applyFont="1" applyFill="1" applyBorder="1" applyAlignment="1">
      <alignment horizontal="center" vertical="center" wrapText="1"/>
    </xf>
    <xf numFmtId="167" fontId="35" fillId="0" borderId="27" xfId="1" applyNumberFormat="1" applyFont="1" applyFill="1" applyBorder="1" applyAlignment="1">
      <alignment horizontal="center" vertical="center" wrapText="1"/>
    </xf>
    <xf numFmtId="167" fontId="35" fillId="0" borderId="52" xfId="1" applyNumberFormat="1" applyFont="1" applyFill="1" applyBorder="1" applyAlignment="1">
      <alignment horizontal="center" vertical="center" wrapText="1"/>
    </xf>
    <xf numFmtId="167" fontId="35" fillId="0" borderId="20" xfId="1" applyNumberFormat="1" applyFont="1" applyFill="1" applyBorder="1" applyAlignment="1">
      <alignment horizontal="center" vertical="center" wrapText="1"/>
    </xf>
    <xf numFmtId="167" fontId="35" fillId="0" borderId="30" xfId="1" applyNumberFormat="1" applyFont="1" applyFill="1" applyBorder="1" applyAlignment="1">
      <alignment horizontal="center" vertical="center" wrapText="1"/>
    </xf>
    <xf numFmtId="167" fontId="35" fillId="0" borderId="28" xfId="1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2" fontId="32" fillId="2" borderId="1" xfId="1" applyNumberFormat="1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2" fontId="30" fillId="0" borderId="18" xfId="1" applyNumberFormat="1" applyFont="1" applyFill="1" applyBorder="1" applyAlignment="1">
      <alignment vertical="top" wrapText="1"/>
    </xf>
    <xf numFmtId="2" fontId="30" fillId="0" borderId="59" xfId="1" applyNumberFormat="1" applyFont="1" applyFill="1" applyBorder="1" applyAlignment="1">
      <alignment vertical="top" wrapText="1"/>
    </xf>
    <xf numFmtId="2" fontId="30" fillId="0" borderId="17" xfId="1" applyNumberFormat="1" applyFont="1" applyFill="1" applyBorder="1" applyAlignment="1">
      <alignment vertical="top" wrapText="1"/>
    </xf>
    <xf numFmtId="4" fontId="30" fillId="0" borderId="1" xfId="1" applyNumberFormat="1" applyFont="1" applyFill="1" applyBorder="1" applyAlignment="1">
      <alignment vertical="top" wrapText="1"/>
    </xf>
    <xf numFmtId="0" fontId="32" fillId="2" borderId="17" xfId="0" applyFont="1" applyFill="1" applyBorder="1" applyAlignment="1">
      <alignment vertical="top" wrapText="1"/>
    </xf>
    <xf numFmtId="2" fontId="32" fillId="0" borderId="17" xfId="1" applyNumberFormat="1" applyFont="1" applyFill="1" applyBorder="1" applyAlignment="1">
      <alignment vertical="top" wrapText="1"/>
    </xf>
    <xf numFmtId="4" fontId="32" fillId="0" borderId="17" xfId="1" applyNumberFormat="1" applyFont="1" applyFill="1" applyBorder="1" applyAlignment="1">
      <alignment vertical="top" wrapText="1"/>
    </xf>
    <xf numFmtId="4" fontId="35" fillId="0" borderId="21" xfId="1" applyNumberFormat="1" applyFont="1" applyFill="1" applyBorder="1" applyAlignment="1">
      <alignment horizontal="center" vertical="center" wrapText="1"/>
    </xf>
    <xf numFmtId="4" fontId="35" fillId="0" borderId="27" xfId="1" applyNumberFormat="1" applyFont="1" applyFill="1" applyBorder="1" applyAlignment="1">
      <alignment horizontal="center" vertical="center" wrapText="1"/>
    </xf>
    <xf numFmtId="4" fontId="30" fillId="0" borderId="21" xfId="1" applyNumberFormat="1" applyFont="1" applyFill="1" applyBorder="1" applyAlignment="1">
      <alignment horizontal="right" vertical="top" wrapText="1"/>
    </xf>
    <xf numFmtId="4" fontId="30" fillId="0" borderId="27" xfId="1" applyNumberFormat="1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right" vertical="top" wrapText="1"/>
    </xf>
    <xf numFmtId="4" fontId="30" fillId="2" borderId="17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vertical="top" wrapText="1"/>
    </xf>
    <xf numFmtId="4" fontId="30" fillId="2" borderId="1" xfId="1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36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60" xfId="0" applyFont="1" applyFill="1" applyBorder="1" applyAlignment="1">
      <alignment horizontal="center" vertical="top" wrapText="1"/>
    </xf>
    <xf numFmtId="0" fontId="40" fillId="2" borderId="61" xfId="0" applyFont="1" applyFill="1" applyBorder="1" applyAlignment="1">
      <alignment horizontal="center" vertical="top" wrapText="1"/>
    </xf>
    <xf numFmtId="0" fontId="40" fillId="2" borderId="60" xfId="0" applyFont="1" applyFill="1" applyBorder="1" applyAlignment="1">
      <alignment horizontal="center" vertical="center" wrapText="1"/>
    </xf>
    <xf numFmtId="0" fontId="40" fillId="2" borderId="61" xfId="0" applyFont="1" applyFill="1" applyBorder="1" applyAlignment="1">
      <alignment horizontal="center" vertical="center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167" fontId="30" fillId="2" borderId="21" xfId="1" applyNumberFormat="1" applyFont="1" applyFill="1" applyBorder="1" applyAlignment="1">
      <alignment horizontal="left" vertical="top" wrapText="1"/>
    </xf>
    <xf numFmtId="167" fontId="30" fillId="2" borderId="22" xfId="1" applyNumberFormat="1" applyFont="1" applyFill="1" applyBorder="1" applyAlignment="1">
      <alignment horizontal="left" vertical="top" wrapText="1"/>
    </xf>
    <xf numFmtId="167" fontId="30" fillId="2" borderId="23" xfId="1" applyNumberFormat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 applyAlignment="1">
      <alignment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8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6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7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0" fillId="2" borderId="48" xfId="0" applyFont="1" applyFill="1" applyBorder="1" applyAlignment="1">
      <alignment horizontal="center" vertical="center" wrapText="1"/>
    </xf>
    <xf numFmtId="0" fontId="40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2" fontId="30" fillId="0" borderId="39" xfId="1" applyNumberFormat="1" applyFont="1" applyFill="1" applyBorder="1" applyAlignment="1">
      <alignment horizontal="left" vertical="top" wrapText="1"/>
    </xf>
    <xf numFmtId="2" fontId="30" fillId="0" borderId="34" xfId="1" applyNumberFormat="1" applyFont="1" applyFill="1" applyBorder="1" applyAlignment="1">
      <alignment horizontal="left" vertical="top" wrapText="1"/>
    </xf>
    <xf numFmtId="2" fontId="30" fillId="0" borderId="35" xfId="1" applyNumberFormat="1" applyFont="1" applyFill="1" applyBorder="1" applyAlignment="1">
      <alignment horizontal="left" vertical="top" wrapText="1"/>
    </xf>
    <xf numFmtId="2" fontId="30" fillId="0" borderId="59" xfId="1" applyNumberFormat="1" applyFont="1" applyFill="1" applyBorder="1" applyAlignment="1">
      <alignment horizontal="left" vertical="top" wrapText="1"/>
    </xf>
    <xf numFmtId="2" fontId="30" fillId="0" borderId="0" xfId="1" applyNumberFormat="1" applyFont="1" applyFill="1" applyBorder="1" applyAlignment="1">
      <alignment horizontal="left" vertical="top" wrapText="1"/>
    </xf>
    <xf numFmtId="2" fontId="30" fillId="0" borderId="41" xfId="1" applyNumberFormat="1" applyFont="1" applyFill="1" applyBorder="1" applyAlignment="1">
      <alignment horizontal="left"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9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2" fontId="32" fillId="0" borderId="21" xfId="1" applyNumberFormat="1" applyFont="1" applyFill="1" applyBorder="1" applyAlignment="1">
      <alignment horizontal="left" vertical="top" wrapText="1"/>
    </xf>
    <xf numFmtId="2" fontId="32" fillId="0" borderId="22" xfId="1" applyNumberFormat="1" applyFont="1" applyFill="1" applyBorder="1" applyAlignment="1">
      <alignment horizontal="left" vertical="top" wrapText="1"/>
    </xf>
    <xf numFmtId="2" fontId="32" fillId="0" borderId="23" xfId="1" applyNumberFormat="1" applyFont="1" applyFill="1" applyBorder="1" applyAlignment="1">
      <alignment horizontal="left" vertical="top" wrapText="1"/>
    </xf>
    <xf numFmtId="0" fontId="30" fillId="2" borderId="47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40" t="s">
        <v>42</v>
      </c>
      <c r="B1" s="240"/>
      <c r="C1" s="241"/>
      <c r="D1" s="241"/>
      <c r="E1" s="241"/>
      <c r="F1" s="241"/>
    </row>
    <row r="2" spans="1:13" s="24" customFormat="1" ht="53.25" customHeight="1" x14ac:dyDescent="0.25">
      <c r="A2" s="242" t="s">
        <v>41</v>
      </c>
      <c r="B2" s="243"/>
      <c r="C2" s="244"/>
      <c r="D2" s="244"/>
      <c r="E2" s="244"/>
      <c r="F2" s="244"/>
    </row>
    <row r="3" spans="1:13" ht="24" customHeight="1" x14ac:dyDescent="0.25">
      <c r="A3" s="245" t="s">
        <v>5</v>
      </c>
      <c r="B3" s="245"/>
      <c r="C3" s="245"/>
      <c r="D3" s="245"/>
      <c r="E3" s="245"/>
      <c r="F3" s="245"/>
    </row>
    <row r="4" spans="1:13" s="25" customFormat="1" ht="26.25" customHeight="1" x14ac:dyDescent="0.25">
      <c r="A4" s="246" t="s">
        <v>43</v>
      </c>
      <c r="B4" s="246"/>
      <c r="C4" s="246"/>
      <c r="D4" s="246"/>
      <c r="E4" s="246"/>
      <c r="F4" s="246"/>
    </row>
    <row r="5" spans="1:13" s="25" customFormat="1" ht="34.5" customHeight="1" x14ac:dyDescent="0.25">
      <c r="A5" s="247" t="s">
        <v>44</v>
      </c>
      <c r="B5" s="247"/>
      <c r="C5" s="248"/>
      <c r="D5" s="248"/>
      <c r="E5" s="248"/>
      <c r="F5" s="248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50" t="s">
        <v>8</v>
      </c>
      <c r="C7" s="250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49">
        <v>2</v>
      </c>
      <c r="C8" s="249"/>
      <c r="D8" s="7">
        <v>3</v>
      </c>
      <c r="E8" s="7">
        <v>4</v>
      </c>
      <c r="F8" s="7">
        <v>5</v>
      </c>
    </row>
    <row r="9" spans="1:13" ht="45.75" customHeight="1" x14ac:dyDescent="0.25">
      <c r="A9" s="232" t="s">
        <v>12</v>
      </c>
      <c r="B9" s="8" t="s">
        <v>9</v>
      </c>
      <c r="C9" s="8" t="s">
        <v>13</v>
      </c>
      <c r="D9" s="239">
        <v>1837</v>
      </c>
      <c r="E9" s="235" t="s">
        <v>30</v>
      </c>
      <c r="F9" s="239">
        <v>1837</v>
      </c>
      <c r="G9" s="9"/>
      <c r="H9" s="9"/>
      <c r="I9" s="9"/>
      <c r="J9" s="9"/>
    </row>
    <row r="10" spans="1:13" ht="54.75" customHeight="1" x14ac:dyDescent="0.25">
      <c r="A10" s="232"/>
      <c r="B10" s="8" t="s">
        <v>10</v>
      </c>
      <c r="C10" s="8" t="s">
        <v>14</v>
      </c>
      <c r="D10" s="237"/>
      <c r="E10" s="235"/>
      <c r="F10" s="237"/>
      <c r="G10" s="9"/>
      <c r="H10" s="9"/>
    </row>
    <row r="11" spans="1:13" ht="45.75" customHeight="1" x14ac:dyDescent="0.25">
      <c r="A11" s="232"/>
      <c r="B11" s="8" t="s">
        <v>11</v>
      </c>
      <c r="C11" s="8" t="s">
        <v>15</v>
      </c>
      <c r="D11" s="237"/>
      <c r="E11" s="235"/>
      <c r="F11" s="237"/>
      <c r="G11" s="9"/>
      <c r="H11" s="9"/>
    </row>
    <row r="12" spans="1:13" ht="27.75" customHeight="1" x14ac:dyDescent="0.25">
      <c r="A12" s="232" t="s">
        <v>18</v>
      </c>
      <c r="B12" s="8" t="s">
        <v>9</v>
      </c>
      <c r="C12" s="8" t="s">
        <v>16</v>
      </c>
      <c r="D12" s="238">
        <v>49.7</v>
      </c>
      <c r="E12" s="252" t="s">
        <v>35</v>
      </c>
      <c r="F12" s="238">
        <v>49.7</v>
      </c>
      <c r="G12" s="9"/>
      <c r="H12" s="9"/>
      <c r="I12" s="9"/>
      <c r="J12" s="9"/>
    </row>
    <row r="13" spans="1:13" ht="54.75" customHeight="1" x14ac:dyDescent="0.25">
      <c r="A13" s="232"/>
      <c r="B13" s="8" t="s">
        <v>10</v>
      </c>
      <c r="C13" s="10">
        <v>916</v>
      </c>
      <c r="D13" s="238"/>
      <c r="E13" s="252"/>
      <c r="F13" s="238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32"/>
      <c r="B14" s="8" t="s">
        <v>11</v>
      </c>
      <c r="C14" s="8" t="s">
        <v>17</v>
      </c>
      <c r="D14" s="238"/>
      <c r="E14" s="252"/>
      <c r="F14" s="238"/>
      <c r="G14" s="9"/>
      <c r="H14" s="9"/>
      <c r="I14" s="12"/>
      <c r="J14" s="12"/>
      <c r="K14" s="12"/>
      <c r="L14" s="12"/>
    </row>
    <row r="15" spans="1:13" ht="30" customHeight="1" x14ac:dyDescent="0.25">
      <c r="A15" s="232" t="s">
        <v>6</v>
      </c>
      <c r="B15" s="8" t="s">
        <v>9</v>
      </c>
      <c r="C15" s="10">
        <v>0</v>
      </c>
      <c r="D15" s="237">
        <v>645.46</v>
      </c>
      <c r="E15" s="235" t="s">
        <v>32</v>
      </c>
      <c r="F15" s="237">
        <v>645.46</v>
      </c>
    </row>
    <row r="16" spans="1:13" ht="51.75" customHeight="1" x14ac:dyDescent="0.25">
      <c r="A16" s="232"/>
      <c r="B16" s="8" t="s">
        <v>10</v>
      </c>
      <c r="C16" s="13" t="s">
        <v>19</v>
      </c>
      <c r="D16" s="237"/>
      <c r="E16" s="235"/>
      <c r="F16" s="237"/>
    </row>
    <row r="17" spans="1:11" ht="41.25" customHeight="1" x14ac:dyDescent="0.25">
      <c r="A17" s="232"/>
      <c r="B17" s="8" t="s">
        <v>11</v>
      </c>
      <c r="C17" s="10">
        <v>0</v>
      </c>
      <c r="D17" s="237"/>
      <c r="E17" s="235"/>
      <c r="F17" s="237"/>
    </row>
    <row r="18" spans="1:11" ht="37.5" customHeight="1" x14ac:dyDescent="0.25">
      <c r="A18" s="232" t="s">
        <v>7</v>
      </c>
      <c r="B18" s="8" t="s">
        <v>9</v>
      </c>
      <c r="C18" s="10">
        <v>0</v>
      </c>
      <c r="D18" s="239">
        <v>9569</v>
      </c>
      <c r="E18" s="235" t="s">
        <v>45</v>
      </c>
      <c r="F18" s="239">
        <v>9569</v>
      </c>
    </row>
    <row r="19" spans="1:11" ht="56.25" customHeight="1" x14ac:dyDescent="0.25">
      <c r="A19" s="232"/>
      <c r="B19" s="8" t="s">
        <v>10</v>
      </c>
      <c r="C19" s="13" t="s">
        <v>20</v>
      </c>
      <c r="D19" s="237"/>
      <c r="E19" s="235"/>
      <c r="F19" s="237"/>
      <c r="G19" s="9"/>
      <c r="H19" s="9"/>
      <c r="I19" s="9"/>
      <c r="J19" s="9"/>
      <c r="K19" s="9"/>
    </row>
    <row r="20" spans="1:11" ht="43.5" customHeight="1" x14ac:dyDescent="0.25">
      <c r="A20" s="232"/>
      <c r="B20" s="8" t="s">
        <v>11</v>
      </c>
      <c r="C20" s="10">
        <v>0</v>
      </c>
      <c r="D20" s="237"/>
      <c r="E20" s="235"/>
      <c r="F20" s="237"/>
      <c r="G20" s="9"/>
      <c r="H20" s="9"/>
      <c r="I20" s="9"/>
      <c r="J20" s="9"/>
      <c r="K20" s="9"/>
    </row>
    <row r="21" spans="1:11" ht="27.75" customHeight="1" x14ac:dyDescent="0.25">
      <c r="A21" s="232" t="s">
        <v>29</v>
      </c>
      <c r="B21" s="8" t="s">
        <v>9</v>
      </c>
      <c r="C21" s="10">
        <v>0</v>
      </c>
      <c r="D21" s="251">
        <v>1584</v>
      </c>
      <c r="E21" s="235" t="s">
        <v>36</v>
      </c>
      <c r="F21" s="239">
        <v>1584</v>
      </c>
      <c r="G21" s="9"/>
      <c r="H21" s="9"/>
      <c r="I21" s="9"/>
      <c r="J21" s="9"/>
      <c r="K21" s="9"/>
    </row>
    <row r="22" spans="1:11" ht="55.5" customHeight="1" x14ac:dyDescent="0.25">
      <c r="A22" s="232"/>
      <c r="B22" s="8" t="s">
        <v>10</v>
      </c>
      <c r="C22" s="14" t="s">
        <v>21</v>
      </c>
      <c r="D22" s="251"/>
      <c r="E22" s="236"/>
      <c r="F22" s="237"/>
      <c r="G22" s="9"/>
      <c r="H22" s="9"/>
      <c r="I22" s="9"/>
      <c r="J22" s="9"/>
      <c r="K22" s="9"/>
    </row>
    <row r="23" spans="1:11" ht="42" customHeight="1" x14ac:dyDescent="0.25">
      <c r="A23" s="232"/>
      <c r="B23" s="8" t="s">
        <v>11</v>
      </c>
      <c r="C23" s="10">
        <v>0</v>
      </c>
      <c r="D23" s="251"/>
      <c r="E23" s="236"/>
      <c r="F23" s="237"/>
      <c r="G23" s="9"/>
      <c r="H23" s="9"/>
      <c r="I23" s="9"/>
      <c r="J23" s="9"/>
      <c r="K23" s="9"/>
    </row>
    <row r="24" spans="1:11" ht="29.25" customHeight="1" x14ac:dyDescent="0.25">
      <c r="A24" s="232" t="s">
        <v>22</v>
      </c>
      <c r="B24" s="8" t="s">
        <v>9</v>
      </c>
      <c r="C24" s="8" t="s">
        <v>23</v>
      </c>
      <c r="D24" s="237">
        <v>918.6</v>
      </c>
      <c r="E24" s="235" t="s">
        <v>33</v>
      </c>
      <c r="F24" s="237">
        <v>918.6</v>
      </c>
      <c r="G24" s="9"/>
      <c r="H24" s="9"/>
      <c r="I24" s="9"/>
      <c r="J24" s="9"/>
      <c r="K24" s="9"/>
    </row>
    <row r="25" spans="1:11" ht="54" customHeight="1" x14ac:dyDescent="0.25">
      <c r="A25" s="232"/>
      <c r="B25" s="8" t="s">
        <v>10</v>
      </c>
      <c r="C25" s="10">
        <v>931</v>
      </c>
      <c r="D25" s="237"/>
      <c r="E25" s="235"/>
      <c r="F25" s="237"/>
      <c r="G25" s="9"/>
      <c r="H25" s="9"/>
      <c r="I25" s="9"/>
      <c r="J25" s="9"/>
      <c r="K25" s="9"/>
    </row>
    <row r="26" spans="1:11" ht="40.5" customHeight="1" x14ac:dyDescent="0.25">
      <c r="A26" s="232"/>
      <c r="B26" s="8" t="s">
        <v>11</v>
      </c>
      <c r="C26" s="15" t="s">
        <v>24</v>
      </c>
      <c r="D26" s="237"/>
      <c r="E26" s="235"/>
      <c r="F26" s="237"/>
      <c r="G26" s="9"/>
      <c r="H26" s="9"/>
      <c r="I26" s="9"/>
      <c r="J26" s="9"/>
      <c r="K26" s="9"/>
    </row>
    <row r="27" spans="1:11" ht="41.25" customHeight="1" x14ac:dyDescent="0.25">
      <c r="A27" s="233" t="s">
        <v>37</v>
      </c>
      <c r="B27" s="8" t="s">
        <v>9</v>
      </c>
      <c r="C27" s="10">
        <v>0</v>
      </c>
      <c r="D27" s="234">
        <v>0</v>
      </c>
      <c r="E27" s="235" t="s">
        <v>38</v>
      </c>
      <c r="F27" s="234">
        <v>0</v>
      </c>
      <c r="G27" s="9"/>
      <c r="H27" s="9"/>
      <c r="I27" s="9"/>
      <c r="J27" s="9"/>
      <c r="K27" s="9"/>
    </row>
    <row r="28" spans="1:11" ht="54" customHeight="1" x14ac:dyDescent="0.25">
      <c r="A28" s="232"/>
      <c r="B28" s="8" t="s">
        <v>10</v>
      </c>
      <c r="C28" s="10">
        <v>0</v>
      </c>
      <c r="D28" s="234"/>
      <c r="E28" s="235"/>
      <c r="F28" s="234"/>
      <c r="G28" s="9"/>
      <c r="H28" s="9"/>
      <c r="I28" s="9"/>
      <c r="J28" s="9"/>
      <c r="K28" s="9"/>
    </row>
    <row r="29" spans="1:11" ht="54" customHeight="1" x14ac:dyDescent="0.25">
      <c r="A29" s="232"/>
      <c r="B29" s="8" t="s">
        <v>11</v>
      </c>
      <c r="C29" s="10">
        <v>0</v>
      </c>
      <c r="D29" s="234"/>
      <c r="E29" s="235"/>
      <c r="F29" s="234"/>
      <c r="G29" s="9"/>
      <c r="H29" s="9"/>
      <c r="I29" s="9"/>
      <c r="J29" s="9"/>
      <c r="K29" s="9"/>
    </row>
    <row r="30" spans="1:11" ht="37.5" customHeight="1" x14ac:dyDescent="0.25">
      <c r="A30" s="232" t="s">
        <v>40</v>
      </c>
      <c r="B30" s="8" t="s">
        <v>9</v>
      </c>
      <c r="C30" s="10">
        <v>0</v>
      </c>
      <c r="D30" s="234">
        <v>0</v>
      </c>
      <c r="E30" s="235" t="s">
        <v>39</v>
      </c>
      <c r="F30" s="234">
        <v>0</v>
      </c>
      <c r="G30" s="9"/>
      <c r="H30" s="9"/>
      <c r="I30" s="9"/>
      <c r="J30" s="9"/>
      <c r="K30" s="9"/>
    </row>
    <row r="31" spans="1:11" ht="54" customHeight="1" x14ac:dyDescent="0.25">
      <c r="A31" s="232"/>
      <c r="B31" s="8" t="s">
        <v>10</v>
      </c>
      <c r="C31" s="10">
        <v>0</v>
      </c>
      <c r="D31" s="234"/>
      <c r="E31" s="235"/>
      <c r="F31" s="234"/>
      <c r="G31" s="9"/>
      <c r="H31" s="9"/>
      <c r="I31" s="9"/>
      <c r="J31" s="9"/>
      <c r="K31" s="9"/>
    </row>
    <row r="32" spans="1:11" ht="45" customHeight="1" x14ac:dyDescent="0.25">
      <c r="A32" s="232"/>
      <c r="B32" s="8" t="s">
        <v>11</v>
      </c>
      <c r="C32" s="10">
        <v>0</v>
      </c>
      <c r="D32" s="234"/>
      <c r="E32" s="235"/>
      <c r="F32" s="234"/>
      <c r="G32" s="9"/>
      <c r="H32" s="9"/>
      <c r="I32" s="9"/>
      <c r="J32" s="9"/>
      <c r="K32" s="9"/>
    </row>
    <row r="33" spans="1:11" ht="34.5" customHeight="1" x14ac:dyDescent="0.25">
      <c r="A33" s="232" t="s">
        <v>25</v>
      </c>
      <c r="B33" s="8" t="s">
        <v>9</v>
      </c>
      <c r="C33" s="10">
        <v>0</v>
      </c>
      <c r="D33" s="238">
        <v>50.6</v>
      </c>
      <c r="E33" s="235" t="s">
        <v>31</v>
      </c>
      <c r="F33" s="238">
        <v>50.6</v>
      </c>
      <c r="G33" s="9"/>
      <c r="H33" s="9"/>
      <c r="I33" s="9"/>
      <c r="J33" s="9"/>
      <c r="K33" s="9"/>
    </row>
    <row r="34" spans="1:11" ht="51" customHeight="1" x14ac:dyDescent="0.25">
      <c r="A34" s="232"/>
      <c r="B34" s="8" t="s">
        <v>10</v>
      </c>
      <c r="C34" s="15" t="s">
        <v>24</v>
      </c>
      <c r="D34" s="238"/>
      <c r="E34" s="235"/>
      <c r="F34" s="238"/>
      <c r="G34" s="9"/>
      <c r="H34" s="9"/>
      <c r="I34" s="9"/>
      <c r="J34" s="9"/>
      <c r="K34" s="9"/>
    </row>
    <row r="35" spans="1:11" ht="42" customHeight="1" x14ac:dyDescent="0.25">
      <c r="A35" s="232"/>
      <c r="B35" s="8" t="s">
        <v>11</v>
      </c>
      <c r="C35" s="10">
        <v>0</v>
      </c>
      <c r="D35" s="238"/>
      <c r="E35" s="235"/>
      <c r="F35" s="238"/>
      <c r="G35" s="9"/>
      <c r="H35" s="9"/>
      <c r="I35" s="9"/>
      <c r="J35" s="9"/>
      <c r="K35" s="9"/>
    </row>
    <row r="36" spans="1:11" ht="36.75" customHeight="1" x14ac:dyDescent="0.25">
      <c r="A36" s="232" t="s">
        <v>26</v>
      </c>
      <c r="B36" s="8" t="s">
        <v>9</v>
      </c>
      <c r="C36" s="10">
        <v>0</v>
      </c>
      <c r="D36" s="239">
        <v>1049</v>
      </c>
      <c r="E36" s="235" t="s">
        <v>34</v>
      </c>
      <c r="F36" s="239">
        <v>1049</v>
      </c>
      <c r="G36" s="9"/>
      <c r="H36" s="9"/>
      <c r="I36" s="9"/>
      <c r="J36" s="9"/>
      <c r="K36" s="9"/>
    </row>
    <row r="37" spans="1:11" ht="51.75" customHeight="1" x14ac:dyDescent="0.25">
      <c r="A37" s="232"/>
      <c r="B37" s="8" t="s">
        <v>10</v>
      </c>
      <c r="C37" s="13" t="s">
        <v>27</v>
      </c>
      <c r="D37" s="237"/>
      <c r="E37" s="235"/>
      <c r="F37" s="237"/>
      <c r="G37" s="9"/>
      <c r="H37" s="9"/>
      <c r="I37" s="9"/>
      <c r="J37" s="9"/>
      <c r="K37" s="9"/>
    </row>
    <row r="38" spans="1:11" ht="40.5" customHeight="1" x14ac:dyDescent="0.25">
      <c r="A38" s="232"/>
      <c r="B38" s="8" t="s">
        <v>11</v>
      </c>
      <c r="C38" s="10">
        <v>0</v>
      </c>
      <c r="D38" s="237"/>
      <c r="E38" s="235"/>
      <c r="F38" s="237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31" t="s">
        <v>50</v>
      </c>
      <c r="B47" s="231"/>
      <c r="C47" s="231"/>
      <c r="D47" s="231"/>
      <c r="E47" s="231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  <mergeCell ref="D15:D17"/>
    <mergeCell ref="D18:D20"/>
    <mergeCell ref="D21:D23"/>
    <mergeCell ref="E9:E11"/>
    <mergeCell ref="E12:E14"/>
    <mergeCell ref="E15:E17"/>
    <mergeCell ref="E18:E20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69" t="s">
        <v>52</v>
      </c>
      <c r="B1" s="253" t="s">
        <v>53</v>
      </c>
      <c r="C1" s="254"/>
      <c r="D1" s="253" t="s">
        <v>56</v>
      </c>
      <c r="E1" s="254"/>
      <c r="F1" s="253" t="s">
        <v>57</v>
      </c>
      <c r="G1" s="265"/>
      <c r="H1" s="254"/>
      <c r="I1" s="253" t="s">
        <v>59</v>
      </c>
      <c r="J1" s="254"/>
      <c r="K1" s="27" t="s">
        <v>62</v>
      </c>
      <c r="L1" s="259" t="s">
        <v>64</v>
      </c>
      <c r="M1" s="260"/>
      <c r="N1" s="253" t="s">
        <v>65</v>
      </c>
      <c r="O1" s="265"/>
      <c r="P1" s="265"/>
      <c r="Q1" s="265"/>
      <c r="R1" s="254"/>
      <c r="S1" s="27" t="s">
        <v>66</v>
      </c>
      <c r="T1" s="27" t="s">
        <v>68</v>
      </c>
    </row>
    <row r="2" spans="1:20" ht="26.25" thickBot="1" x14ac:dyDescent="0.3">
      <c r="A2" s="270"/>
      <c r="B2" s="255" t="s">
        <v>54</v>
      </c>
      <c r="C2" s="256"/>
      <c r="D2" s="255"/>
      <c r="E2" s="256"/>
      <c r="F2" s="255" t="s">
        <v>58</v>
      </c>
      <c r="G2" s="272"/>
      <c r="H2" s="256"/>
      <c r="I2" s="255" t="s">
        <v>60</v>
      </c>
      <c r="J2" s="256"/>
      <c r="K2" s="28" t="s">
        <v>58</v>
      </c>
      <c r="L2" s="261"/>
      <c r="M2" s="262"/>
      <c r="N2" s="257"/>
      <c r="O2" s="266"/>
      <c r="P2" s="266"/>
      <c r="Q2" s="266"/>
      <c r="R2" s="258"/>
      <c r="S2" s="29" t="s">
        <v>67</v>
      </c>
      <c r="T2" s="29" t="s">
        <v>69</v>
      </c>
    </row>
    <row r="3" spans="1:20" ht="51.75" thickBot="1" x14ac:dyDescent="0.3">
      <c r="A3" s="271"/>
      <c r="B3" s="257" t="s">
        <v>55</v>
      </c>
      <c r="C3" s="258"/>
      <c r="D3" s="257"/>
      <c r="E3" s="258"/>
      <c r="F3" s="273"/>
      <c r="G3" s="274"/>
      <c r="H3" s="275"/>
      <c r="I3" s="257" t="s">
        <v>61</v>
      </c>
      <c r="J3" s="258"/>
      <c r="K3" s="29" t="s">
        <v>63</v>
      </c>
      <c r="L3" s="263"/>
      <c r="M3" s="264"/>
      <c r="N3" s="267">
        <v>2014</v>
      </c>
      <c r="O3" s="268"/>
      <c r="P3" s="29">
        <v>2015</v>
      </c>
      <c r="Q3" s="267">
        <v>2016</v>
      </c>
      <c r="R3" s="268"/>
      <c r="S3" s="29"/>
      <c r="T3" s="29"/>
    </row>
    <row r="4" spans="1:20" ht="15.75" thickBot="1" x14ac:dyDescent="0.3">
      <c r="A4" s="30">
        <v>1</v>
      </c>
      <c r="B4" s="276">
        <v>2</v>
      </c>
      <c r="C4" s="277"/>
      <c r="D4" s="276">
        <v>3</v>
      </c>
      <c r="E4" s="277"/>
      <c r="F4" s="276">
        <v>4</v>
      </c>
      <c r="G4" s="287"/>
      <c r="H4" s="277"/>
      <c r="I4" s="276">
        <v>5</v>
      </c>
      <c r="J4" s="277"/>
      <c r="K4" s="31">
        <v>6</v>
      </c>
      <c r="L4" s="288">
        <v>7</v>
      </c>
      <c r="M4" s="289"/>
      <c r="N4" s="276">
        <v>8</v>
      </c>
      <c r="O4" s="277"/>
      <c r="P4" s="31">
        <v>9</v>
      </c>
      <c r="Q4" s="276">
        <v>10</v>
      </c>
      <c r="R4" s="277"/>
      <c r="S4" s="31">
        <v>11</v>
      </c>
      <c r="T4" s="31">
        <v>12</v>
      </c>
    </row>
    <row r="5" spans="1:20" ht="15.75" thickBot="1" x14ac:dyDescent="0.3">
      <c r="A5" s="278">
        <v>1</v>
      </c>
      <c r="B5" s="281" t="s">
        <v>70</v>
      </c>
      <c r="C5" s="282"/>
      <c r="D5" s="253"/>
      <c r="E5" s="254"/>
      <c r="F5" s="313" t="s">
        <v>72</v>
      </c>
      <c r="G5" s="314"/>
      <c r="H5" s="315"/>
      <c r="I5" s="316" t="s">
        <v>73</v>
      </c>
      <c r="J5" s="317"/>
      <c r="K5" s="32" t="s">
        <v>74</v>
      </c>
      <c r="L5" s="322" t="s">
        <v>75</v>
      </c>
      <c r="M5" s="323"/>
      <c r="N5" s="293" t="s">
        <v>76</v>
      </c>
      <c r="O5" s="295"/>
      <c r="P5" s="33">
        <v>80000</v>
      </c>
      <c r="Q5" s="324">
        <v>80000</v>
      </c>
      <c r="R5" s="325"/>
      <c r="S5" s="326"/>
      <c r="T5" s="269"/>
    </row>
    <row r="6" spans="1:20" ht="153.75" customHeight="1" thickBot="1" x14ac:dyDescent="0.3">
      <c r="A6" s="279"/>
      <c r="B6" s="283" t="s">
        <v>71</v>
      </c>
      <c r="C6" s="284"/>
      <c r="D6" s="255"/>
      <c r="E6" s="256"/>
      <c r="F6" s="293" t="s">
        <v>9</v>
      </c>
      <c r="G6" s="294"/>
      <c r="H6" s="295"/>
      <c r="I6" s="318"/>
      <c r="J6" s="319"/>
      <c r="K6" s="32">
        <v>0</v>
      </c>
      <c r="L6" s="290" t="s">
        <v>77</v>
      </c>
      <c r="M6" s="292"/>
      <c r="N6" s="296" t="s">
        <v>77</v>
      </c>
      <c r="O6" s="297"/>
      <c r="P6" s="296" t="s">
        <v>24</v>
      </c>
      <c r="Q6" s="298"/>
      <c r="R6" s="297"/>
      <c r="S6" s="327"/>
      <c r="T6" s="270"/>
    </row>
    <row r="7" spans="1:20" ht="38.25" customHeight="1" thickBot="1" x14ac:dyDescent="0.3">
      <c r="A7" s="279"/>
      <c r="B7" s="285"/>
      <c r="C7" s="286"/>
      <c r="D7" s="255"/>
      <c r="E7" s="256"/>
      <c r="F7" s="299" t="s">
        <v>10</v>
      </c>
      <c r="G7" s="300"/>
      <c r="H7" s="301"/>
      <c r="I7" s="318"/>
      <c r="J7" s="319"/>
      <c r="K7" s="32" t="s">
        <v>74</v>
      </c>
      <c r="L7" s="290" t="s">
        <v>78</v>
      </c>
      <c r="M7" s="292"/>
      <c r="N7" s="296" t="s">
        <v>79</v>
      </c>
      <c r="O7" s="297"/>
      <c r="P7" s="35">
        <v>80000</v>
      </c>
      <c r="Q7" s="302">
        <v>80000</v>
      </c>
      <c r="R7" s="303"/>
      <c r="S7" s="327"/>
      <c r="T7" s="270"/>
    </row>
    <row r="8" spans="1:20" ht="15.75" x14ac:dyDescent="0.25">
      <c r="A8" s="279"/>
      <c r="B8" s="285"/>
      <c r="C8" s="286"/>
      <c r="D8" s="255"/>
      <c r="E8" s="256"/>
      <c r="F8" s="304" t="s">
        <v>11</v>
      </c>
      <c r="G8" s="305"/>
      <c r="H8" s="306"/>
      <c r="I8" s="318"/>
      <c r="J8" s="319"/>
      <c r="K8" s="329">
        <v>0</v>
      </c>
      <c r="L8" s="332" t="s">
        <v>80</v>
      </c>
      <c r="M8" s="333"/>
      <c r="N8" s="338" t="s">
        <v>80</v>
      </c>
      <c r="O8" s="339"/>
      <c r="P8" s="344" t="s">
        <v>81</v>
      </c>
      <c r="Q8" s="345"/>
      <c r="R8" s="346"/>
      <c r="S8" s="327"/>
      <c r="T8" s="270"/>
    </row>
    <row r="9" spans="1:20" ht="15.75" x14ac:dyDescent="0.25">
      <c r="A9" s="279"/>
      <c r="B9" s="285"/>
      <c r="C9" s="286"/>
      <c r="D9" s="255"/>
      <c r="E9" s="256"/>
      <c r="F9" s="307"/>
      <c r="G9" s="308"/>
      <c r="H9" s="309"/>
      <c r="I9" s="318"/>
      <c r="J9" s="319"/>
      <c r="K9" s="330"/>
      <c r="L9" s="334"/>
      <c r="M9" s="335"/>
      <c r="N9" s="340"/>
      <c r="O9" s="341"/>
      <c r="P9" s="340" t="s">
        <v>82</v>
      </c>
      <c r="Q9" s="347"/>
      <c r="R9" s="341"/>
      <c r="S9" s="327"/>
      <c r="T9" s="270"/>
    </row>
    <row r="10" spans="1:20" ht="16.5" thickBot="1" x14ac:dyDescent="0.3">
      <c r="A10" s="279"/>
      <c r="B10" s="285"/>
      <c r="C10" s="286"/>
      <c r="D10" s="255"/>
      <c r="E10" s="256"/>
      <c r="F10" s="310"/>
      <c r="G10" s="311"/>
      <c r="H10" s="312"/>
      <c r="I10" s="320"/>
      <c r="J10" s="321"/>
      <c r="K10" s="331"/>
      <c r="L10" s="336"/>
      <c r="M10" s="337"/>
      <c r="N10" s="342"/>
      <c r="O10" s="343"/>
      <c r="P10" s="348" t="s">
        <v>83</v>
      </c>
      <c r="Q10" s="349"/>
      <c r="R10" s="350"/>
      <c r="S10" s="327"/>
      <c r="T10" s="270"/>
    </row>
    <row r="11" spans="1:20" ht="16.5" thickBot="1" x14ac:dyDescent="0.3">
      <c r="A11" s="280"/>
      <c r="B11" s="273"/>
      <c r="C11" s="275"/>
      <c r="D11" s="257"/>
      <c r="E11" s="258"/>
      <c r="F11" s="299" t="s">
        <v>84</v>
      </c>
      <c r="G11" s="300"/>
      <c r="H11" s="301"/>
      <c r="I11" s="299"/>
      <c r="J11" s="301"/>
      <c r="K11" s="32">
        <v>0</v>
      </c>
      <c r="L11" s="290" t="s">
        <v>24</v>
      </c>
      <c r="M11" s="291"/>
      <c r="N11" s="291"/>
      <c r="O11" s="291"/>
      <c r="P11" s="291"/>
      <c r="Q11" s="291"/>
      <c r="R11" s="292"/>
      <c r="S11" s="328"/>
      <c r="T11" s="271"/>
    </row>
    <row r="12" spans="1:20" ht="114.75" customHeight="1" thickBot="1" x14ac:dyDescent="0.3">
      <c r="A12" s="351">
        <v>41640</v>
      </c>
      <c r="B12" s="354" t="s">
        <v>85</v>
      </c>
      <c r="C12" s="355"/>
      <c r="D12" s="354" t="s">
        <v>86</v>
      </c>
      <c r="E12" s="355"/>
      <c r="F12" s="379" t="s">
        <v>88</v>
      </c>
      <c r="G12" s="380"/>
      <c r="H12" s="381"/>
      <c r="I12" s="368" t="s">
        <v>89</v>
      </c>
      <c r="J12" s="370"/>
      <c r="K12" s="384">
        <v>0</v>
      </c>
      <c r="L12" s="290" t="s">
        <v>90</v>
      </c>
      <c r="M12" s="292"/>
      <c r="N12" s="36" t="s">
        <v>90</v>
      </c>
      <c r="O12" s="365" t="s">
        <v>24</v>
      </c>
      <c r="P12" s="366"/>
      <c r="Q12" s="366"/>
      <c r="R12" s="367"/>
      <c r="S12" s="37" t="s">
        <v>91</v>
      </c>
      <c r="T12" s="269" t="s">
        <v>93</v>
      </c>
    </row>
    <row r="13" spans="1:20" ht="102.75" thickBot="1" x14ac:dyDescent="0.3">
      <c r="A13" s="352"/>
      <c r="B13" s="356"/>
      <c r="C13" s="357"/>
      <c r="D13" s="356" t="s">
        <v>87</v>
      </c>
      <c r="E13" s="357"/>
      <c r="F13" s="360" t="s">
        <v>9</v>
      </c>
      <c r="G13" s="361"/>
      <c r="H13" s="362"/>
      <c r="I13" s="382"/>
      <c r="J13" s="383"/>
      <c r="K13" s="385"/>
      <c r="L13" s="363" t="s">
        <v>94</v>
      </c>
      <c r="M13" s="364"/>
      <c r="N13" s="40" t="s">
        <v>95</v>
      </c>
      <c r="O13" s="365" t="s">
        <v>24</v>
      </c>
      <c r="P13" s="366"/>
      <c r="Q13" s="366"/>
      <c r="R13" s="367"/>
      <c r="S13" s="37" t="s">
        <v>92</v>
      </c>
      <c r="T13" s="270"/>
    </row>
    <row r="14" spans="1:20" ht="25.5" customHeight="1" thickBot="1" x14ac:dyDescent="0.3">
      <c r="A14" s="352"/>
      <c r="B14" s="356"/>
      <c r="C14" s="357"/>
      <c r="D14" s="356"/>
      <c r="E14" s="357"/>
      <c r="F14" s="360" t="s">
        <v>10</v>
      </c>
      <c r="G14" s="361"/>
      <c r="H14" s="362"/>
      <c r="I14" s="382"/>
      <c r="J14" s="383"/>
      <c r="K14" s="385"/>
      <c r="L14" s="363" t="s">
        <v>96</v>
      </c>
      <c r="M14" s="364"/>
      <c r="N14" s="40" t="s">
        <v>96</v>
      </c>
      <c r="O14" s="368" t="s">
        <v>97</v>
      </c>
      <c r="P14" s="369"/>
      <c r="Q14" s="369"/>
      <c r="R14" s="370"/>
      <c r="S14" s="38"/>
      <c r="T14" s="270"/>
    </row>
    <row r="15" spans="1:20" ht="45" customHeight="1" thickBot="1" x14ac:dyDescent="0.3">
      <c r="A15" s="353"/>
      <c r="B15" s="358"/>
      <c r="C15" s="359"/>
      <c r="D15" s="273"/>
      <c r="E15" s="275"/>
      <c r="F15" s="374" t="s">
        <v>98</v>
      </c>
      <c r="G15" s="375"/>
      <c r="H15" s="376"/>
      <c r="I15" s="371"/>
      <c r="J15" s="373"/>
      <c r="K15" s="386"/>
      <c r="L15" s="377">
        <v>14850</v>
      </c>
      <c r="M15" s="378"/>
      <c r="N15" s="40" t="s">
        <v>80</v>
      </c>
      <c r="O15" s="371"/>
      <c r="P15" s="372"/>
      <c r="Q15" s="372"/>
      <c r="R15" s="373"/>
      <c r="S15" s="39"/>
      <c r="T15" s="271"/>
    </row>
    <row r="16" spans="1:20" ht="153" customHeight="1" thickBot="1" x14ac:dyDescent="0.3">
      <c r="A16" s="351">
        <v>41671</v>
      </c>
      <c r="B16" s="354" t="s">
        <v>99</v>
      </c>
      <c r="C16" s="355"/>
      <c r="D16" s="354" t="s">
        <v>100</v>
      </c>
      <c r="E16" s="355"/>
      <c r="F16" s="379" t="s">
        <v>88</v>
      </c>
      <c r="G16" s="380"/>
      <c r="H16" s="381"/>
      <c r="I16" s="368" t="s">
        <v>89</v>
      </c>
      <c r="J16" s="370"/>
      <c r="K16" s="384">
        <v>0</v>
      </c>
      <c r="L16" s="290" t="s">
        <v>13</v>
      </c>
      <c r="M16" s="292"/>
      <c r="N16" s="36" t="s">
        <v>13</v>
      </c>
      <c r="O16" s="365" t="s">
        <v>24</v>
      </c>
      <c r="P16" s="366"/>
      <c r="Q16" s="366"/>
      <c r="R16" s="367"/>
      <c r="S16" s="37" t="s">
        <v>91</v>
      </c>
      <c r="T16" s="269" t="s">
        <v>102</v>
      </c>
    </row>
    <row r="17" spans="1:20" ht="102.75" thickBot="1" x14ac:dyDescent="0.3">
      <c r="A17" s="352"/>
      <c r="B17" s="356"/>
      <c r="C17" s="357"/>
      <c r="D17" s="356" t="s">
        <v>101</v>
      </c>
      <c r="E17" s="357"/>
      <c r="F17" s="360" t="s">
        <v>9</v>
      </c>
      <c r="G17" s="361"/>
      <c r="H17" s="362"/>
      <c r="I17" s="382"/>
      <c r="J17" s="383"/>
      <c r="K17" s="385"/>
      <c r="L17" s="363" t="s">
        <v>14</v>
      </c>
      <c r="M17" s="364"/>
      <c r="N17" s="40" t="s">
        <v>14</v>
      </c>
      <c r="O17" s="365" t="s">
        <v>24</v>
      </c>
      <c r="P17" s="366"/>
      <c r="Q17" s="366"/>
      <c r="R17" s="367"/>
      <c r="S17" s="37" t="s">
        <v>92</v>
      </c>
      <c r="T17" s="270"/>
    </row>
    <row r="18" spans="1:20" ht="25.5" customHeight="1" thickBot="1" x14ac:dyDescent="0.3">
      <c r="A18" s="352"/>
      <c r="B18" s="356"/>
      <c r="C18" s="357"/>
      <c r="D18" s="285"/>
      <c r="E18" s="286"/>
      <c r="F18" s="360" t="s">
        <v>10</v>
      </c>
      <c r="G18" s="361"/>
      <c r="H18" s="362"/>
      <c r="I18" s="382"/>
      <c r="J18" s="383"/>
      <c r="K18" s="385"/>
      <c r="L18" s="363" t="s">
        <v>15</v>
      </c>
      <c r="M18" s="364"/>
      <c r="N18" s="40" t="s">
        <v>15</v>
      </c>
      <c r="O18" s="365" t="s">
        <v>24</v>
      </c>
      <c r="P18" s="366"/>
      <c r="Q18" s="366"/>
      <c r="R18" s="367"/>
      <c r="S18" s="38"/>
      <c r="T18" s="270"/>
    </row>
    <row r="19" spans="1:20" ht="25.5" customHeight="1" thickBot="1" x14ac:dyDescent="0.3">
      <c r="A19" s="353"/>
      <c r="B19" s="358"/>
      <c r="C19" s="359"/>
      <c r="D19" s="273"/>
      <c r="E19" s="275"/>
      <c r="F19" s="360" t="s">
        <v>11</v>
      </c>
      <c r="G19" s="361"/>
      <c r="H19" s="362"/>
      <c r="I19" s="371"/>
      <c r="J19" s="373"/>
      <c r="K19" s="386"/>
      <c r="L19" s="389" t="s">
        <v>24</v>
      </c>
      <c r="M19" s="390"/>
      <c r="N19" s="390"/>
      <c r="O19" s="390"/>
      <c r="P19" s="390"/>
      <c r="Q19" s="390"/>
      <c r="R19" s="391"/>
      <c r="S19" s="39"/>
      <c r="T19" s="271"/>
    </row>
    <row r="20" spans="1:20" ht="89.25" customHeight="1" thickBot="1" x14ac:dyDescent="0.3">
      <c r="A20" s="351">
        <v>41699</v>
      </c>
      <c r="B20" s="404" t="s">
        <v>103</v>
      </c>
      <c r="C20" s="405"/>
      <c r="D20" s="410" t="s">
        <v>104</v>
      </c>
      <c r="E20" s="411"/>
      <c r="F20" s="379" t="s">
        <v>88</v>
      </c>
      <c r="G20" s="380"/>
      <c r="H20" s="381"/>
      <c r="I20" s="368" t="s">
        <v>89</v>
      </c>
      <c r="J20" s="370"/>
      <c r="K20" s="384">
        <v>0</v>
      </c>
      <c r="L20" s="387" t="s">
        <v>16</v>
      </c>
      <c r="M20" s="388"/>
      <c r="N20" s="32" t="s">
        <v>16</v>
      </c>
      <c r="O20" s="365" t="s">
        <v>24</v>
      </c>
      <c r="P20" s="366"/>
      <c r="Q20" s="366"/>
      <c r="R20" s="367"/>
      <c r="S20" s="37" t="s">
        <v>91</v>
      </c>
      <c r="T20" s="269" t="s">
        <v>105</v>
      </c>
    </row>
    <row r="21" spans="1:20" ht="102.75" thickBot="1" x14ac:dyDescent="0.3">
      <c r="A21" s="352"/>
      <c r="B21" s="406"/>
      <c r="C21" s="407"/>
      <c r="D21" s="412" t="s">
        <v>87</v>
      </c>
      <c r="E21" s="413"/>
      <c r="F21" s="360" t="s">
        <v>9</v>
      </c>
      <c r="G21" s="361"/>
      <c r="H21" s="362"/>
      <c r="I21" s="382"/>
      <c r="J21" s="383"/>
      <c r="K21" s="385"/>
      <c r="L21" s="288">
        <v>916</v>
      </c>
      <c r="M21" s="289"/>
      <c r="N21" s="31">
        <v>916</v>
      </c>
      <c r="O21" s="365" t="s">
        <v>24</v>
      </c>
      <c r="P21" s="366"/>
      <c r="Q21" s="366"/>
      <c r="R21" s="367"/>
      <c r="S21" s="37" t="s">
        <v>92</v>
      </c>
      <c r="T21" s="270"/>
    </row>
    <row r="22" spans="1:20" ht="25.5" customHeight="1" thickBot="1" x14ac:dyDescent="0.3">
      <c r="A22" s="352"/>
      <c r="B22" s="406"/>
      <c r="C22" s="407"/>
      <c r="D22" s="285"/>
      <c r="E22" s="286"/>
      <c r="F22" s="360" t="s">
        <v>10</v>
      </c>
      <c r="G22" s="361"/>
      <c r="H22" s="362"/>
      <c r="I22" s="382"/>
      <c r="J22" s="383"/>
      <c r="K22" s="385"/>
      <c r="L22" s="363" t="s">
        <v>17</v>
      </c>
      <c r="M22" s="364"/>
      <c r="N22" s="40" t="s">
        <v>17</v>
      </c>
      <c r="O22" s="365" t="s">
        <v>24</v>
      </c>
      <c r="P22" s="366"/>
      <c r="Q22" s="366"/>
      <c r="R22" s="367"/>
      <c r="S22" s="38"/>
      <c r="T22" s="270"/>
    </row>
    <row r="23" spans="1:20" ht="25.5" customHeight="1" thickBot="1" x14ac:dyDescent="0.3">
      <c r="A23" s="353"/>
      <c r="B23" s="408"/>
      <c r="C23" s="409"/>
      <c r="D23" s="273"/>
      <c r="E23" s="275"/>
      <c r="F23" s="360" t="s">
        <v>11</v>
      </c>
      <c r="G23" s="361"/>
      <c r="H23" s="362"/>
      <c r="I23" s="371"/>
      <c r="J23" s="373"/>
      <c r="K23" s="386"/>
      <c r="L23" s="389" t="s">
        <v>24</v>
      </c>
      <c r="M23" s="390"/>
      <c r="N23" s="390"/>
      <c r="O23" s="390"/>
      <c r="P23" s="390"/>
      <c r="Q23" s="390"/>
      <c r="R23" s="391"/>
      <c r="S23" s="39"/>
      <c r="T23" s="271"/>
    </row>
    <row r="24" spans="1:20" ht="128.25" thickBot="1" x14ac:dyDescent="0.3">
      <c r="A24" s="351">
        <v>41730</v>
      </c>
      <c r="B24" s="354" t="s">
        <v>106</v>
      </c>
      <c r="C24" s="355"/>
      <c r="D24" s="354" t="s">
        <v>107</v>
      </c>
      <c r="E24" s="355"/>
      <c r="F24" s="392" t="s">
        <v>108</v>
      </c>
      <c r="G24" s="393"/>
      <c r="H24" s="394"/>
      <c r="I24" s="395" t="s">
        <v>109</v>
      </c>
      <c r="J24" s="396"/>
      <c r="K24" s="401">
        <v>0</v>
      </c>
      <c r="L24" s="414" t="s">
        <v>24</v>
      </c>
      <c r="M24" s="415"/>
      <c r="N24" s="415"/>
      <c r="O24" s="415"/>
      <c r="P24" s="415"/>
      <c r="Q24" s="415"/>
      <c r="R24" s="416"/>
      <c r="S24" s="34" t="s">
        <v>110</v>
      </c>
      <c r="T24" s="269" t="s">
        <v>113</v>
      </c>
    </row>
    <row r="25" spans="1:20" ht="39" thickBot="1" x14ac:dyDescent="0.3">
      <c r="A25" s="352"/>
      <c r="B25" s="356"/>
      <c r="C25" s="357"/>
      <c r="D25" s="356"/>
      <c r="E25" s="357"/>
      <c r="F25" s="360" t="s">
        <v>114</v>
      </c>
      <c r="G25" s="361"/>
      <c r="H25" s="362"/>
      <c r="I25" s="397"/>
      <c r="J25" s="398"/>
      <c r="K25" s="402"/>
      <c r="L25" s="389" t="s">
        <v>115</v>
      </c>
      <c r="M25" s="390"/>
      <c r="N25" s="390"/>
      <c r="O25" s="390"/>
      <c r="P25" s="390"/>
      <c r="Q25" s="390"/>
      <c r="R25" s="391"/>
      <c r="S25" s="34" t="s">
        <v>111</v>
      </c>
      <c r="T25" s="270"/>
    </row>
    <row r="26" spans="1:20" ht="25.5" customHeight="1" thickBot="1" x14ac:dyDescent="0.3">
      <c r="A26" s="353"/>
      <c r="B26" s="358"/>
      <c r="C26" s="359"/>
      <c r="D26" s="358"/>
      <c r="E26" s="359"/>
      <c r="F26" s="417" t="s">
        <v>116</v>
      </c>
      <c r="G26" s="418"/>
      <c r="H26" s="419"/>
      <c r="I26" s="399"/>
      <c r="J26" s="400"/>
      <c r="K26" s="403"/>
      <c r="L26" s="389" t="s">
        <v>117</v>
      </c>
      <c r="M26" s="390"/>
      <c r="N26" s="390"/>
      <c r="O26" s="390"/>
      <c r="P26" s="390"/>
      <c r="Q26" s="390"/>
      <c r="R26" s="391"/>
      <c r="S26" s="41" t="s">
        <v>112</v>
      </c>
      <c r="T26" s="271"/>
    </row>
    <row r="27" spans="1:20" ht="128.25" thickBot="1" x14ac:dyDescent="0.3">
      <c r="A27" s="351">
        <v>41760</v>
      </c>
      <c r="B27" s="410" t="s">
        <v>118</v>
      </c>
      <c r="C27" s="411"/>
      <c r="D27" s="410" t="s">
        <v>119</v>
      </c>
      <c r="E27" s="411"/>
      <c r="F27" s="392" t="s">
        <v>120</v>
      </c>
      <c r="G27" s="393"/>
      <c r="H27" s="394"/>
      <c r="I27" s="395" t="s">
        <v>121</v>
      </c>
      <c r="J27" s="396"/>
      <c r="K27" s="401">
        <v>0</v>
      </c>
      <c r="L27" s="420" t="s">
        <v>24</v>
      </c>
      <c r="M27" s="421"/>
      <c r="N27" s="421"/>
      <c r="O27" s="421"/>
      <c r="P27" s="421"/>
      <c r="Q27" s="421"/>
      <c r="R27" s="422"/>
      <c r="S27" s="34" t="s">
        <v>122</v>
      </c>
      <c r="T27" s="269" t="s">
        <v>124</v>
      </c>
    </row>
    <row r="28" spans="1:20" ht="64.5" thickBot="1" x14ac:dyDescent="0.3">
      <c r="A28" s="352"/>
      <c r="B28" s="412"/>
      <c r="C28" s="413"/>
      <c r="D28" s="412"/>
      <c r="E28" s="413"/>
      <c r="F28" s="360" t="s">
        <v>11</v>
      </c>
      <c r="G28" s="361"/>
      <c r="H28" s="362"/>
      <c r="I28" s="397"/>
      <c r="J28" s="398"/>
      <c r="K28" s="402"/>
      <c r="L28" s="423" t="s">
        <v>125</v>
      </c>
      <c r="M28" s="424"/>
      <c r="N28" s="424"/>
      <c r="O28" s="424"/>
      <c r="P28" s="424"/>
      <c r="Q28" s="424"/>
      <c r="R28" s="425"/>
      <c r="S28" s="34" t="s">
        <v>123</v>
      </c>
      <c r="T28" s="270"/>
    </row>
    <row r="29" spans="1:20" ht="25.5" customHeight="1" thickBot="1" x14ac:dyDescent="0.3">
      <c r="A29" s="353"/>
      <c r="B29" s="426"/>
      <c r="C29" s="427"/>
      <c r="D29" s="426"/>
      <c r="E29" s="427"/>
      <c r="F29" s="417" t="s">
        <v>116</v>
      </c>
      <c r="G29" s="418"/>
      <c r="H29" s="419"/>
      <c r="I29" s="399"/>
      <c r="J29" s="400"/>
      <c r="K29" s="403"/>
      <c r="L29" s="389" t="s">
        <v>115</v>
      </c>
      <c r="M29" s="390"/>
      <c r="N29" s="390"/>
      <c r="O29" s="390"/>
      <c r="P29" s="390"/>
      <c r="Q29" s="390"/>
      <c r="R29" s="391"/>
      <c r="S29" s="41" t="s">
        <v>112</v>
      </c>
      <c r="T29" s="271"/>
    </row>
    <row r="30" spans="1:20" ht="75" customHeight="1" thickBot="1" x14ac:dyDescent="0.3">
      <c r="A30" s="431">
        <v>41791</v>
      </c>
      <c r="B30" s="432"/>
      <c r="C30" s="410" t="s">
        <v>126</v>
      </c>
      <c r="D30" s="411"/>
      <c r="E30" s="410" t="s">
        <v>127</v>
      </c>
      <c r="F30" s="411"/>
      <c r="G30" s="42" t="s">
        <v>120</v>
      </c>
      <c r="H30" s="395" t="s">
        <v>121</v>
      </c>
      <c r="I30" s="396"/>
      <c r="J30" s="452">
        <v>0</v>
      </c>
      <c r="K30" s="453"/>
      <c r="L30" s="454"/>
      <c r="M30" s="420" t="s">
        <v>24</v>
      </c>
      <c r="N30" s="421"/>
      <c r="O30" s="421"/>
      <c r="P30" s="421"/>
      <c r="Q30" s="421"/>
      <c r="R30" s="422"/>
      <c r="S30" s="269" t="s">
        <v>128</v>
      </c>
      <c r="T30" s="326" t="s">
        <v>129</v>
      </c>
    </row>
    <row r="31" spans="1:20" ht="90.75" thickBot="1" x14ac:dyDescent="0.3">
      <c r="A31" s="435"/>
      <c r="B31" s="436"/>
      <c r="C31" s="426"/>
      <c r="D31" s="427"/>
      <c r="E31" s="426"/>
      <c r="F31" s="427"/>
      <c r="G31" s="43" t="s">
        <v>114</v>
      </c>
      <c r="H31" s="399"/>
      <c r="I31" s="400"/>
      <c r="J31" s="455"/>
      <c r="K31" s="456"/>
      <c r="L31" s="457"/>
      <c r="M31" s="428" t="s">
        <v>130</v>
      </c>
      <c r="N31" s="429"/>
      <c r="O31" s="429"/>
      <c r="P31" s="429"/>
      <c r="Q31" s="429"/>
      <c r="R31" s="430"/>
      <c r="S31" s="271"/>
      <c r="T31" s="328"/>
    </row>
    <row r="32" spans="1:20" ht="45" customHeight="1" x14ac:dyDescent="0.25">
      <c r="A32" s="431">
        <v>41821</v>
      </c>
      <c r="B32" s="432"/>
      <c r="C32" s="410" t="s">
        <v>131</v>
      </c>
      <c r="D32" s="411"/>
      <c r="E32" s="410" t="s">
        <v>132</v>
      </c>
      <c r="F32" s="411"/>
      <c r="G32" s="437" t="s">
        <v>120</v>
      </c>
      <c r="H32" s="395" t="s">
        <v>133</v>
      </c>
      <c r="I32" s="396"/>
      <c r="J32" s="440" t="s">
        <v>134</v>
      </c>
      <c r="K32" s="441"/>
      <c r="L32" s="442"/>
      <c r="M32" s="449" t="s">
        <v>135</v>
      </c>
      <c r="N32" s="458" t="s">
        <v>19</v>
      </c>
      <c r="O32" s="316" t="s">
        <v>136</v>
      </c>
      <c r="P32" s="461"/>
      <c r="Q32" s="317"/>
      <c r="R32" s="329" t="s">
        <v>136</v>
      </c>
      <c r="S32" s="28"/>
      <c r="T32" s="464" t="s">
        <v>137</v>
      </c>
    </row>
    <row r="33" spans="1:20" x14ac:dyDescent="0.25">
      <c r="A33" s="433"/>
      <c r="B33" s="434"/>
      <c r="C33" s="412"/>
      <c r="D33" s="413"/>
      <c r="E33" s="412"/>
      <c r="F33" s="413"/>
      <c r="G33" s="438"/>
      <c r="H33" s="397"/>
      <c r="I33" s="398"/>
      <c r="J33" s="443"/>
      <c r="K33" s="444"/>
      <c r="L33" s="445"/>
      <c r="M33" s="450"/>
      <c r="N33" s="459"/>
      <c r="O33" s="318"/>
      <c r="P33" s="462"/>
      <c r="Q33" s="319"/>
      <c r="R33" s="330"/>
      <c r="S33" s="28"/>
      <c r="T33" s="465"/>
    </row>
    <row r="34" spans="1:20" ht="15.75" thickBot="1" x14ac:dyDescent="0.3">
      <c r="A34" s="433"/>
      <c r="B34" s="434"/>
      <c r="C34" s="412"/>
      <c r="D34" s="413"/>
      <c r="E34" s="412"/>
      <c r="F34" s="413"/>
      <c r="G34" s="439"/>
      <c r="H34" s="397"/>
      <c r="I34" s="398"/>
      <c r="J34" s="446"/>
      <c r="K34" s="447"/>
      <c r="L34" s="448"/>
      <c r="M34" s="451"/>
      <c r="N34" s="460"/>
      <c r="O34" s="320"/>
      <c r="P34" s="463"/>
      <c r="Q34" s="321"/>
      <c r="R34" s="331"/>
      <c r="S34" s="28"/>
      <c r="T34" s="465"/>
    </row>
    <row r="35" spans="1:20" ht="90" thickBot="1" x14ac:dyDescent="0.3">
      <c r="A35" s="435"/>
      <c r="B35" s="436"/>
      <c r="C35" s="426"/>
      <c r="D35" s="427"/>
      <c r="E35" s="426"/>
      <c r="F35" s="427"/>
      <c r="G35" s="44" t="s">
        <v>114</v>
      </c>
      <c r="H35" s="399"/>
      <c r="I35" s="400"/>
      <c r="J35" s="428" t="s">
        <v>134</v>
      </c>
      <c r="K35" s="429"/>
      <c r="L35" s="430"/>
      <c r="M35" s="45" t="s">
        <v>135</v>
      </c>
      <c r="N35" s="40" t="s">
        <v>19</v>
      </c>
      <c r="O35" s="276" t="s">
        <v>136</v>
      </c>
      <c r="P35" s="287"/>
      <c r="Q35" s="277"/>
      <c r="R35" s="31" t="s">
        <v>136</v>
      </c>
      <c r="S35" s="29" t="s">
        <v>128</v>
      </c>
      <c r="T35" s="466"/>
    </row>
    <row r="36" spans="1:20" ht="139.5" customHeight="1" thickBot="1" x14ac:dyDescent="0.3">
      <c r="A36" s="410" t="s">
        <v>138</v>
      </c>
      <c r="B36" s="411"/>
      <c r="C36" s="410" t="s">
        <v>139</v>
      </c>
      <c r="D36" s="411"/>
      <c r="E36" s="410" t="s">
        <v>140</v>
      </c>
      <c r="F36" s="411"/>
      <c r="G36" s="46" t="s">
        <v>120</v>
      </c>
      <c r="H36" s="395" t="s">
        <v>142</v>
      </c>
      <c r="I36" s="396"/>
      <c r="J36" s="420" t="s">
        <v>143</v>
      </c>
      <c r="K36" s="421"/>
      <c r="L36" s="422"/>
      <c r="M36" s="47" t="s">
        <v>144</v>
      </c>
      <c r="N36" s="36" t="s">
        <v>20</v>
      </c>
      <c r="O36" s="313" t="s">
        <v>145</v>
      </c>
      <c r="P36" s="314"/>
      <c r="Q36" s="315"/>
      <c r="R36" s="32" t="s">
        <v>146</v>
      </c>
      <c r="S36" s="401" t="s">
        <v>128</v>
      </c>
      <c r="T36" s="401" t="s">
        <v>147</v>
      </c>
    </row>
    <row r="37" spans="1:20" ht="90" thickBot="1" x14ac:dyDescent="0.3">
      <c r="A37" s="426"/>
      <c r="B37" s="427"/>
      <c r="C37" s="426"/>
      <c r="D37" s="427"/>
      <c r="E37" s="426" t="s">
        <v>141</v>
      </c>
      <c r="F37" s="427"/>
      <c r="G37" s="44" t="s">
        <v>114</v>
      </c>
      <c r="H37" s="399"/>
      <c r="I37" s="400"/>
      <c r="J37" s="428" t="s">
        <v>143</v>
      </c>
      <c r="K37" s="429"/>
      <c r="L37" s="430"/>
      <c r="M37" s="45" t="s">
        <v>144</v>
      </c>
      <c r="N37" s="40" t="s">
        <v>20</v>
      </c>
      <c r="O37" s="276" t="s">
        <v>145</v>
      </c>
      <c r="P37" s="287"/>
      <c r="Q37" s="277"/>
      <c r="R37" s="31" t="s">
        <v>146</v>
      </c>
      <c r="S37" s="403"/>
      <c r="T37" s="403"/>
    </row>
    <row r="38" spans="1:20" ht="39" thickBot="1" x14ac:dyDescent="0.3">
      <c r="A38" s="431">
        <v>41883</v>
      </c>
      <c r="B38" s="432"/>
      <c r="C38" s="410" t="s">
        <v>148</v>
      </c>
      <c r="D38" s="411"/>
      <c r="E38" s="410" t="s">
        <v>149</v>
      </c>
      <c r="F38" s="411"/>
      <c r="G38" s="46" t="s">
        <v>120</v>
      </c>
      <c r="H38" s="395" t="s">
        <v>142</v>
      </c>
      <c r="I38" s="396"/>
      <c r="J38" s="420" t="s">
        <v>150</v>
      </c>
      <c r="K38" s="421"/>
      <c r="L38" s="422"/>
      <c r="M38" s="48">
        <v>15468</v>
      </c>
      <c r="N38" s="32" t="s">
        <v>21</v>
      </c>
      <c r="O38" s="313" t="s">
        <v>151</v>
      </c>
      <c r="P38" s="314"/>
      <c r="Q38" s="315"/>
      <c r="R38" s="32" t="s">
        <v>152</v>
      </c>
      <c r="S38" s="401" t="s">
        <v>128</v>
      </c>
      <c r="T38" s="401" t="s">
        <v>153</v>
      </c>
    </row>
    <row r="39" spans="1:20" ht="90" thickBot="1" x14ac:dyDescent="0.3">
      <c r="A39" s="435"/>
      <c r="B39" s="436"/>
      <c r="C39" s="426"/>
      <c r="D39" s="427"/>
      <c r="E39" s="426"/>
      <c r="F39" s="427"/>
      <c r="G39" s="44" t="s">
        <v>114</v>
      </c>
      <c r="H39" s="399"/>
      <c r="I39" s="400"/>
      <c r="J39" s="428" t="s">
        <v>150</v>
      </c>
      <c r="K39" s="429"/>
      <c r="L39" s="430"/>
      <c r="M39" s="49" t="s">
        <v>154</v>
      </c>
      <c r="N39" s="31" t="s">
        <v>21</v>
      </c>
      <c r="O39" s="276" t="s">
        <v>151</v>
      </c>
      <c r="P39" s="287"/>
      <c r="Q39" s="277"/>
      <c r="R39" s="31" t="s">
        <v>152</v>
      </c>
      <c r="S39" s="403"/>
      <c r="T39" s="403"/>
    </row>
    <row r="40" spans="1:20" ht="39.75" thickBot="1" x14ac:dyDescent="0.3">
      <c r="A40" s="467">
        <v>2</v>
      </c>
      <c r="B40" s="468"/>
      <c r="C40" s="281" t="s">
        <v>155</v>
      </c>
      <c r="D40" s="282"/>
      <c r="E40" s="410"/>
      <c r="F40" s="411"/>
      <c r="G40" s="46" t="s">
        <v>120</v>
      </c>
      <c r="H40" s="395" t="s">
        <v>133</v>
      </c>
      <c r="I40" s="396"/>
      <c r="J40" s="420" t="s">
        <v>157</v>
      </c>
      <c r="K40" s="421"/>
      <c r="L40" s="422"/>
      <c r="M40" s="50" t="s">
        <v>158</v>
      </c>
      <c r="N40" s="32" t="s">
        <v>158</v>
      </c>
      <c r="O40" s="296" t="s">
        <v>24</v>
      </c>
      <c r="P40" s="298"/>
      <c r="Q40" s="298"/>
      <c r="R40" s="297"/>
      <c r="S40" s="326"/>
      <c r="T40" s="464"/>
    </row>
    <row r="41" spans="1:20" ht="178.5" customHeight="1" thickBot="1" x14ac:dyDescent="0.3">
      <c r="A41" s="469"/>
      <c r="B41" s="470"/>
      <c r="C41" s="473" t="s">
        <v>156</v>
      </c>
      <c r="D41" s="474"/>
      <c r="E41" s="412"/>
      <c r="F41" s="413"/>
      <c r="G41" s="51" t="s">
        <v>9</v>
      </c>
      <c r="H41" s="397"/>
      <c r="I41" s="398"/>
      <c r="J41" s="428" t="s">
        <v>157</v>
      </c>
      <c r="K41" s="429"/>
      <c r="L41" s="430"/>
      <c r="M41" s="49" t="s">
        <v>23</v>
      </c>
      <c r="N41" s="31" t="s">
        <v>23</v>
      </c>
      <c r="O41" s="365" t="s">
        <v>24</v>
      </c>
      <c r="P41" s="366"/>
      <c r="Q41" s="366"/>
      <c r="R41" s="367"/>
      <c r="S41" s="327"/>
      <c r="T41" s="465"/>
    </row>
    <row r="42" spans="1:20" ht="90" thickBot="1" x14ac:dyDescent="0.3">
      <c r="A42" s="469"/>
      <c r="B42" s="470"/>
      <c r="C42" s="285"/>
      <c r="D42" s="286"/>
      <c r="E42" s="412"/>
      <c r="F42" s="413"/>
      <c r="G42" s="51" t="s">
        <v>114</v>
      </c>
      <c r="H42" s="397"/>
      <c r="I42" s="398"/>
      <c r="J42" s="428">
        <v>0</v>
      </c>
      <c r="K42" s="429"/>
      <c r="L42" s="430"/>
      <c r="M42" s="45">
        <v>931</v>
      </c>
      <c r="N42" s="40">
        <v>931</v>
      </c>
      <c r="O42" s="365" t="s">
        <v>24</v>
      </c>
      <c r="P42" s="366"/>
      <c r="Q42" s="366"/>
      <c r="R42" s="367"/>
      <c r="S42" s="327"/>
      <c r="T42" s="465"/>
    </row>
    <row r="43" spans="1:20" ht="90" thickBot="1" x14ac:dyDescent="0.3">
      <c r="A43" s="471"/>
      <c r="B43" s="472"/>
      <c r="C43" s="273"/>
      <c r="D43" s="275"/>
      <c r="E43" s="426"/>
      <c r="F43" s="427"/>
      <c r="G43" s="51" t="s">
        <v>159</v>
      </c>
      <c r="H43" s="399"/>
      <c r="I43" s="400"/>
      <c r="J43" s="428"/>
      <c r="K43" s="429"/>
      <c r="L43" s="430"/>
      <c r="M43" s="414"/>
      <c r="N43" s="415"/>
      <c r="O43" s="415"/>
      <c r="P43" s="415"/>
      <c r="Q43" s="415"/>
      <c r="R43" s="416"/>
      <c r="S43" s="328"/>
      <c r="T43" s="466"/>
    </row>
    <row r="44" spans="1:20" ht="49.5" customHeight="1" thickBot="1" x14ac:dyDescent="0.3">
      <c r="A44" s="431">
        <v>41641</v>
      </c>
      <c r="B44" s="432"/>
      <c r="C44" s="410" t="s">
        <v>160</v>
      </c>
      <c r="D44" s="411"/>
      <c r="E44" s="410" t="s">
        <v>161</v>
      </c>
      <c r="F44" s="411"/>
      <c r="G44" s="46" t="s">
        <v>120</v>
      </c>
      <c r="H44" s="395" t="s">
        <v>109</v>
      </c>
      <c r="I44" s="396"/>
      <c r="J44" s="452">
        <v>0</v>
      </c>
      <c r="K44" s="453"/>
      <c r="L44" s="454"/>
      <c r="M44" s="420" t="s">
        <v>24</v>
      </c>
      <c r="N44" s="421"/>
      <c r="O44" s="421"/>
      <c r="P44" s="421"/>
      <c r="Q44" s="421"/>
      <c r="R44" s="422"/>
      <c r="S44" s="401" t="s">
        <v>128</v>
      </c>
      <c r="T44" s="401" t="s">
        <v>162</v>
      </c>
    </row>
    <row r="45" spans="1:20" ht="90.75" thickBot="1" x14ac:dyDescent="0.3">
      <c r="A45" s="435"/>
      <c r="B45" s="436"/>
      <c r="C45" s="426"/>
      <c r="D45" s="427"/>
      <c r="E45" s="426"/>
      <c r="F45" s="427"/>
      <c r="G45" s="43" t="s">
        <v>163</v>
      </c>
      <c r="H45" s="399"/>
      <c r="I45" s="400"/>
      <c r="J45" s="455"/>
      <c r="K45" s="456"/>
      <c r="L45" s="457"/>
      <c r="M45" s="389" t="s">
        <v>97</v>
      </c>
      <c r="N45" s="390"/>
      <c r="O45" s="390"/>
      <c r="P45" s="390"/>
      <c r="Q45" s="390"/>
      <c r="R45" s="391"/>
      <c r="S45" s="403"/>
      <c r="T45" s="403"/>
    </row>
    <row r="48" spans="1:20" x14ac:dyDescent="0.25">
      <c r="A48" s="52" t="s">
        <v>164</v>
      </c>
    </row>
  </sheetData>
  <mergeCells count="209"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24"/>
  <sheetViews>
    <sheetView tabSelected="1" view="pageBreakPreview" zoomScale="50" zoomScaleNormal="60" zoomScaleSheetLayoutView="50" zoomScalePageLayoutView="30" workbookViewId="0">
      <selection activeCell="M6" sqref="M6:M9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7.28515625" style="86" customWidth="1"/>
    <col min="6" max="6" width="28.42578125" style="94" customWidth="1"/>
    <col min="7" max="7" width="26.28515625" style="95" customWidth="1"/>
    <col min="8" max="8" width="30.140625" style="83" customWidth="1"/>
    <col min="9" max="9" width="27.710937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31"/>
      <c r="B1" s="132"/>
      <c r="C1" s="132"/>
      <c r="D1" s="132"/>
      <c r="E1" s="546"/>
      <c r="F1" s="546"/>
      <c r="G1" s="546"/>
      <c r="H1" s="132"/>
      <c r="I1" s="147" t="s">
        <v>251</v>
      </c>
      <c r="J1" s="149" t="s">
        <v>252</v>
      </c>
      <c r="K1" s="475" t="s">
        <v>284</v>
      </c>
      <c r="L1" s="475"/>
      <c r="M1" s="475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47" t="s">
        <v>246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48" t="s">
        <v>52</v>
      </c>
      <c r="B3" s="550" t="s">
        <v>244</v>
      </c>
      <c r="C3" s="540" t="s">
        <v>175</v>
      </c>
      <c r="D3" s="540" t="s">
        <v>179</v>
      </c>
      <c r="E3" s="540" t="s">
        <v>260</v>
      </c>
      <c r="F3" s="542" t="s">
        <v>64</v>
      </c>
      <c r="G3" s="560" t="s">
        <v>176</v>
      </c>
      <c r="H3" s="561"/>
      <c r="I3" s="561"/>
      <c r="J3" s="561"/>
      <c r="K3" s="562"/>
      <c r="L3" s="544" t="s">
        <v>180</v>
      </c>
      <c r="M3" s="552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8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49"/>
      <c r="B4" s="551"/>
      <c r="C4" s="541"/>
      <c r="D4" s="541"/>
      <c r="E4" s="541"/>
      <c r="F4" s="543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45"/>
      <c r="M4" s="553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16" t="s">
        <v>264</v>
      </c>
      <c r="B6" s="535" t="s">
        <v>275</v>
      </c>
      <c r="C6" s="121" t="s">
        <v>192</v>
      </c>
      <c r="D6" s="497" t="s">
        <v>257</v>
      </c>
      <c r="E6" s="171">
        <f t="shared" ref="E6" si="0">SUM(E7:E9)</f>
        <v>238669.94700000001</v>
      </c>
      <c r="F6" s="169">
        <f>SUM(F7:F9)</f>
        <v>1044556.7560000001</v>
      </c>
      <c r="G6" s="170">
        <f>G8+G9+G7</f>
        <v>213163.71600000001</v>
      </c>
      <c r="H6" s="171">
        <f>H8+H9</f>
        <v>207009.07</v>
      </c>
      <c r="I6" s="171">
        <f>SUM(I7:I9)</f>
        <v>208127.99</v>
      </c>
      <c r="J6" s="171">
        <f>SUM(J7:J9)</f>
        <v>208127.99</v>
      </c>
      <c r="K6" s="153">
        <f>K8+K9</f>
        <v>208127.99</v>
      </c>
      <c r="L6" s="505" t="s">
        <v>243</v>
      </c>
      <c r="M6" s="512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17"/>
      <c r="B7" s="536"/>
      <c r="C7" s="122" t="s">
        <v>194</v>
      </c>
      <c r="D7" s="498"/>
      <c r="E7" s="152">
        <v>7145.9769999999999</v>
      </c>
      <c r="F7" s="224">
        <f>G7+H7+I7+J7+K7</f>
        <v>2552</v>
      </c>
      <c r="G7" s="225">
        <v>2552</v>
      </c>
      <c r="H7" s="188">
        <v>0</v>
      </c>
      <c r="I7" s="188">
        <v>0</v>
      </c>
      <c r="J7" s="188">
        <v>0</v>
      </c>
      <c r="K7" s="189">
        <v>0</v>
      </c>
      <c r="L7" s="538"/>
      <c r="M7" s="513"/>
    </row>
    <row r="8" spans="1:32" s="83" customFormat="1" ht="87.75" customHeight="1" x14ac:dyDescent="0.25">
      <c r="A8" s="517"/>
      <c r="B8" s="536"/>
      <c r="C8" s="122" t="s">
        <v>193</v>
      </c>
      <c r="D8" s="498"/>
      <c r="E8" s="152">
        <v>139365</v>
      </c>
      <c r="F8" s="160">
        <f>G8+H8+I8+J8+K8</f>
        <v>639322.22000000009</v>
      </c>
      <c r="G8" s="152">
        <f>G12+G24</f>
        <v>145878.5</v>
      </c>
      <c r="H8" s="152">
        <v>122521.74</v>
      </c>
      <c r="I8" s="152">
        <v>123640.66</v>
      </c>
      <c r="J8" s="152">
        <f>J24+J35</f>
        <v>123640.66</v>
      </c>
      <c r="K8" s="158">
        <f>K24+K35</f>
        <v>123640.66</v>
      </c>
      <c r="L8" s="538"/>
      <c r="M8" s="513"/>
    </row>
    <row r="9" spans="1:32" s="85" customFormat="1" ht="236.25" customHeight="1" thickBot="1" x14ac:dyDescent="0.3">
      <c r="A9" s="534"/>
      <c r="B9" s="537"/>
      <c r="C9" s="214" t="s">
        <v>269</v>
      </c>
      <c r="D9" s="504"/>
      <c r="E9" s="173">
        <v>92158.97</v>
      </c>
      <c r="F9" s="172">
        <f>G9+H9+I9+J9+K9</f>
        <v>402682.53600000002</v>
      </c>
      <c r="G9" s="173">
        <f>G29</f>
        <v>64733.216</v>
      </c>
      <c r="H9" s="173">
        <f>H29</f>
        <v>84487.33</v>
      </c>
      <c r="I9" s="163">
        <f>I25</f>
        <v>84487.33</v>
      </c>
      <c r="J9" s="163">
        <v>84487.33</v>
      </c>
      <c r="K9" s="161">
        <v>84487.33</v>
      </c>
      <c r="L9" s="539"/>
      <c r="M9" s="514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4" customFormat="1" ht="39" customHeight="1" x14ac:dyDescent="0.25">
      <c r="A10" s="212" t="s">
        <v>165</v>
      </c>
      <c r="B10" s="494" t="s">
        <v>276</v>
      </c>
      <c r="C10" s="121" t="s">
        <v>192</v>
      </c>
      <c r="D10" s="502" t="s">
        <v>257</v>
      </c>
      <c r="E10" s="175">
        <f>SUM(E11:E13)</f>
        <v>0</v>
      </c>
      <c r="F10" s="183">
        <f>SUM(F11:F13)</f>
        <v>0</v>
      </c>
      <c r="G10" s="176">
        <f>SUM(G11:G13)</f>
        <v>0</v>
      </c>
      <c r="H10" s="177">
        <f>SUM(H11:H13)</f>
        <v>0</v>
      </c>
      <c r="I10" s="177">
        <f>I11+I12</f>
        <v>0</v>
      </c>
      <c r="J10" s="177">
        <v>0</v>
      </c>
      <c r="K10" s="178">
        <v>0</v>
      </c>
      <c r="L10" s="573" t="s">
        <v>245</v>
      </c>
      <c r="M10" s="563" t="s">
        <v>259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3" customFormat="1" ht="94.5" customHeight="1" x14ac:dyDescent="0.25">
      <c r="A11" s="123"/>
      <c r="B11" s="495"/>
      <c r="C11" s="122" t="s">
        <v>194</v>
      </c>
      <c r="D11" s="503"/>
      <c r="E11" s="174">
        <v>0</v>
      </c>
      <c r="F11" s="184">
        <f>SUM(G11:K11)</f>
        <v>0</v>
      </c>
      <c r="G11" s="179">
        <v>0</v>
      </c>
      <c r="H11" s="179">
        <v>0</v>
      </c>
      <c r="I11" s="179">
        <v>0</v>
      </c>
      <c r="J11" s="179">
        <v>0</v>
      </c>
      <c r="K11" s="180">
        <v>0</v>
      </c>
      <c r="L11" s="574"/>
      <c r="M11" s="564"/>
    </row>
    <row r="12" spans="1:32" s="83" customFormat="1" ht="105" customHeight="1" thickBot="1" x14ac:dyDescent="0.3">
      <c r="A12" s="123"/>
      <c r="B12" s="495"/>
      <c r="C12" s="124" t="s">
        <v>193</v>
      </c>
      <c r="D12" s="503"/>
      <c r="E12" s="192">
        <v>0</v>
      </c>
      <c r="F12" s="185">
        <f>SUM(G12:K12)</f>
        <v>0</v>
      </c>
      <c r="G12" s="181">
        <v>0</v>
      </c>
      <c r="H12" s="181">
        <v>0</v>
      </c>
      <c r="I12" s="181">
        <v>0</v>
      </c>
      <c r="J12" s="181">
        <v>0</v>
      </c>
      <c r="K12" s="182">
        <v>0</v>
      </c>
      <c r="L12" s="574"/>
      <c r="M12" s="564"/>
    </row>
    <row r="13" spans="1:32" s="106" customFormat="1" ht="236.25" customHeight="1" thickBot="1" x14ac:dyDescent="0.3">
      <c r="A13" s="125"/>
      <c r="B13" s="496"/>
      <c r="C13" s="214" t="s">
        <v>269</v>
      </c>
      <c r="D13" s="122"/>
      <c r="E13" s="174">
        <v>0</v>
      </c>
      <c r="F13" s="184">
        <f>SUM(G13:K13)</f>
        <v>0</v>
      </c>
      <c r="G13" s="179">
        <v>0</v>
      </c>
      <c r="H13" s="179">
        <v>0</v>
      </c>
      <c r="I13" s="179">
        <v>0</v>
      </c>
      <c r="J13" s="179">
        <v>0</v>
      </c>
      <c r="K13" s="180">
        <v>0</v>
      </c>
      <c r="L13" s="575"/>
      <c r="M13" s="565"/>
    </row>
    <row r="14" spans="1:32" s="88" customFormat="1" ht="27.75" customHeight="1" x14ac:dyDescent="0.25">
      <c r="A14" s="510" t="s">
        <v>166</v>
      </c>
      <c r="B14" s="498" t="s">
        <v>270</v>
      </c>
      <c r="C14" s="126" t="s">
        <v>192</v>
      </c>
      <c r="D14" s="497" t="s">
        <v>257</v>
      </c>
      <c r="E14" s="187">
        <f>SUM(E15:E17)</f>
        <v>0</v>
      </c>
      <c r="F14" s="186">
        <f>SUM(F15:F17)</f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570" t="s">
        <v>245</v>
      </c>
      <c r="M14" s="513" t="s">
        <v>268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3" customFormat="1" ht="94.5" customHeight="1" x14ac:dyDescent="0.25">
      <c r="A15" s="510"/>
      <c r="B15" s="498"/>
      <c r="C15" s="122" t="s">
        <v>194</v>
      </c>
      <c r="D15" s="498"/>
      <c r="E15" s="174">
        <v>0</v>
      </c>
      <c r="F15" s="184">
        <f>SUM(G15:K15)</f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570"/>
      <c r="M15" s="513"/>
    </row>
    <row r="16" spans="1:32" s="83" customFormat="1" ht="90" customHeight="1" x14ac:dyDescent="0.25">
      <c r="A16" s="510"/>
      <c r="B16" s="498"/>
      <c r="C16" s="122" t="s">
        <v>193</v>
      </c>
      <c r="D16" s="498"/>
      <c r="E16" s="174">
        <v>0</v>
      </c>
      <c r="F16" s="184">
        <f>SUM(G16:K16)</f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570"/>
      <c r="M16" s="513"/>
    </row>
    <row r="17" spans="1:32" s="85" customFormat="1" ht="254.25" customHeight="1" thickBot="1" x14ac:dyDescent="0.3">
      <c r="A17" s="511"/>
      <c r="B17" s="504"/>
      <c r="C17" s="214" t="s">
        <v>269</v>
      </c>
      <c r="D17" s="504"/>
      <c r="E17" s="190">
        <v>0</v>
      </c>
      <c r="F17" s="191">
        <f>SUM(G17:K17)</f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571"/>
      <c r="M17" s="514"/>
      <c r="N17" s="83"/>
      <c r="O17" s="83"/>
      <c r="P17" s="83"/>
      <c r="Q17" s="83"/>
      <c r="R17" s="83"/>
      <c r="S17" s="83"/>
      <c r="T17" s="83" t="s">
        <v>256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4" customFormat="1" ht="30" customHeight="1" x14ac:dyDescent="0.25">
      <c r="A18" s="515" t="s">
        <v>167</v>
      </c>
      <c r="B18" s="497" t="s">
        <v>271</v>
      </c>
      <c r="C18" s="121" t="s">
        <v>192</v>
      </c>
      <c r="D18" s="497" t="s">
        <v>257</v>
      </c>
      <c r="E18" s="175">
        <f>SUM(E19:E21)</f>
        <v>0</v>
      </c>
      <c r="F18" s="183">
        <f>SUM(F19:F21)</f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505" t="s">
        <v>243</v>
      </c>
      <c r="M18" s="512" t="s">
        <v>267</v>
      </c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3" customFormat="1" ht="93" customHeight="1" x14ac:dyDescent="0.25">
      <c r="A19" s="510"/>
      <c r="B19" s="498"/>
      <c r="C19" s="122" t="s">
        <v>194</v>
      </c>
      <c r="D19" s="498"/>
      <c r="E19" s="174">
        <v>0</v>
      </c>
      <c r="F19" s="184">
        <f>SUM(G19:K19)</f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506"/>
      <c r="M19" s="513"/>
    </row>
    <row r="20" spans="1:32" s="83" customFormat="1" ht="93" customHeight="1" x14ac:dyDescent="0.25">
      <c r="A20" s="510"/>
      <c r="B20" s="498"/>
      <c r="C20" s="122" t="s">
        <v>193</v>
      </c>
      <c r="D20" s="498"/>
      <c r="E20" s="174">
        <v>0</v>
      </c>
      <c r="F20" s="184">
        <f>SUM(G20:K20)</f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506"/>
      <c r="M20" s="513"/>
    </row>
    <row r="21" spans="1:32" s="85" customFormat="1" ht="237" customHeight="1" thickBot="1" x14ac:dyDescent="0.3">
      <c r="A21" s="511"/>
      <c r="B21" s="504"/>
      <c r="C21" s="214" t="s">
        <v>269</v>
      </c>
      <c r="D21" s="504"/>
      <c r="E21" s="190">
        <v>0</v>
      </c>
      <c r="F21" s="191">
        <f>SUM(G21:K21)</f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569"/>
      <c r="M21" s="514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8" customFormat="1" ht="25.5" customHeight="1" x14ac:dyDescent="0.25">
      <c r="A22" s="516" t="s">
        <v>168</v>
      </c>
      <c r="B22" s="507" t="s">
        <v>265</v>
      </c>
      <c r="C22" s="121" t="s">
        <v>192</v>
      </c>
      <c r="D22" s="497" t="s">
        <v>257</v>
      </c>
      <c r="E22" s="171">
        <f>SUM(E23:E25)</f>
        <v>238669.94700000001</v>
      </c>
      <c r="F22" s="153">
        <f t="shared" ref="F22:G22" si="1">SUM(F23:F25)</f>
        <v>1042004.7560000001</v>
      </c>
      <c r="G22" s="154">
        <f t="shared" si="1"/>
        <v>210611.71600000001</v>
      </c>
      <c r="H22" s="155">
        <f>H24+H25</f>
        <v>207009.07</v>
      </c>
      <c r="I22" s="156">
        <f>I24+I25</f>
        <v>208127.99</v>
      </c>
      <c r="J22" s="155">
        <f>J24+J25</f>
        <v>208127.99</v>
      </c>
      <c r="K22" s="157">
        <f>SUM(K23:K25)</f>
        <v>208127.99</v>
      </c>
      <c r="L22" s="505" t="s">
        <v>242</v>
      </c>
      <c r="M22" s="512" t="s">
        <v>250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3" customFormat="1" ht="86.25" customHeight="1" x14ac:dyDescent="0.25">
      <c r="A23" s="517"/>
      <c r="B23" s="508"/>
      <c r="C23" s="122" t="s">
        <v>194</v>
      </c>
      <c r="D23" s="498"/>
      <c r="E23" s="152">
        <f>E27+E31</f>
        <v>7145.9769999999999</v>
      </c>
      <c r="F23" s="194">
        <f>SUM(G23:K23)</f>
        <v>0</v>
      </c>
      <c r="G23" s="195">
        <v>0</v>
      </c>
      <c r="H23" s="196">
        <v>0</v>
      </c>
      <c r="I23" s="196">
        <v>0</v>
      </c>
      <c r="J23" s="196">
        <v>0</v>
      </c>
      <c r="K23" s="196">
        <v>0</v>
      </c>
      <c r="L23" s="506"/>
      <c r="M23" s="513"/>
    </row>
    <row r="24" spans="1:32" s="83" customFormat="1" ht="90" customHeight="1" x14ac:dyDescent="0.25">
      <c r="A24" s="517"/>
      <c r="B24" s="508"/>
      <c r="C24" s="122" t="s">
        <v>193</v>
      </c>
      <c r="D24" s="498"/>
      <c r="E24" s="152">
        <f>E28+E32</f>
        <v>139365</v>
      </c>
      <c r="F24" s="158">
        <f>SUM(G24:K24)</f>
        <v>639322.22000000009</v>
      </c>
      <c r="G24" s="159">
        <f>G28+G32</f>
        <v>145878.5</v>
      </c>
      <c r="H24" s="152">
        <f t="shared" ref="H24:J24" si="2">H28+H32</f>
        <v>122521.74</v>
      </c>
      <c r="I24" s="152">
        <f t="shared" si="2"/>
        <v>123640.66</v>
      </c>
      <c r="J24" s="160">
        <f t="shared" si="2"/>
        <v>123640.66</v>
      </c>
      <c r="K24" s="152">
        <f>K28+K32</f>
        <v>123640.66</v>
      </c>
      <c r="L24" s="506"/>
      <c r="M24" s="513"/>
    </row>
    <row r="25" spans="1:32" s="85" customFormat="1" ht="236.25" customHeight="1" thickBot="1" x14ac:dyDescent="0.3">
      <c r="A25" s="517"/>
      <c r="B25" s="508"/>
      <c r="C25" s="214" t="s">
        <v>269</v>
      </c>
      <c r="D25" s="498"/>
      <c r="E25" s="163">
        <v>92158.97</v>
      </c>
      <c r="F25" s="161">
        <f>SUM(G25:K25)</f>
        <v>402682.53600000002</v>
      </c>
      <c r="G25" s="162">
        <f>G29</f>
        <v>64733.216</v>
      </c>
      <c r="H25" s="163">
        <f>H29</f>
        <v>84487.33</v>
      </c>
      <c r="I25" s="163">
        <f>I29</f>
        <v>84487.33</v>
      </c>
      <c r="J25" s="163">
        <f>J29</f>
        <v>84487.33</v>
      </c>
      <c r="K25" s="164">
        <v>84487.33</v>
      </c>
      <c r="L25" s="506"/>
      <c r="M25" s="51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8" customFormat="1" ht="34.5" customHeight="1" x14ac:dyDescent="0.25">
      <c r="A26" s="518" t="s">
        <v>169</v>
      </c>
      <c r="B26" s="509" t="s">
        <v>272</v>
      </c>
      <c r="C26" s="127" t="s">
        <v>192</v>
      </c>
      <c r="D26" s="476" t="s">
        <v>257</v>
      </c>
      <c r="E26" s="151">
        <f>SUM(E27:E29)</f>
        <v>186142.67</v>
      </c>
      <c r="F26" s="151">
        <f t="shared" ref="F26" si="3">SUM(F27:F29)</f>
        <v>820449.85600000015</v>
      </c>
      <c r="G26" s="151">
        <f>SUM(G27:G29)</f>
        <v>164286.68</v>
      </c>
      <c r="H26" s="151">
        <f>H28+H29</f>
        <v>164040.79399999999</v>
      </c>
      <c r="I26" s="151">
        <f>I28+I29</f>
        <v>164040.79399999999</v>
      </c>
      <c r="J26" s="151">
        <f>J28+J29</f>
        <v>164040.79399999999</v>
      </c>
      <c r="K26" s="151">
        <f>SUM(K27:K29)</f>
        <v>164040.79399999999</v>
      </c>
      <c r="L26" s="476" t="s">
        <v>242</v>
      </c>
      <c r="M26" s="476" t="s">
        <v>249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</row>
    <row r="27" spans="1:32" s="98" customFormat="1" ht="84.75" customHeight="1" x14ac:dyDescent="0.25">
      <c r="A27" s="518"/>
      <c r="B27" s="509"/>
      <c r="C27" s="122" t="s">
        <v>194</v>
      </c>
      <c r="D27" s="476"/>
      <c r="E27" s="152">
        <v>3021</v>
      </c>
      <c r="F27" s="196">
        <f>SUM(G27:K27)</f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476"/>
      <c r="M27" s="476"/>
    </row>
    <row r="28" spans="1:32" s="98" customFormat="1" ht="91.5" customHeight="1" x14ac:dyDescent="0.25">
      <c r="A28" s="518"/>
      <c r="B28" s="509"/>
      <c r="C28" s="122" t="s">
        <v>193</v>
      </c>
      <c r="D28" s="476"/>
      <c r="E28" s="152">
        <v>95923.6</v>
      </c>
      <c r="F28" s="152">
        <f>G28+H28+I28+J28+K28</f>
        <v>417767.32000000007</v>
      </c>
      <c r="G28" s="152">
        <v>99553.464000000007</v>
      </c>
      <c r="H28" s="152">
        <v>79553.464000000007</v>
      </c>
      <c r="I28" s="152">
        <v>79553.464000000007</v>
      </c>
      <c r="J28" s="152">
        <v>79553.464000000007</v>
      </c>
      <c r="K28" s="152">
        <v>79553.464000000007</v>
      </c>
      <c r="L28" s="476"/>
      <c r="M28" s="476"/>
    </row>
    <row r="29" spans="1:32" s="85" customFormat="1" ht="239.25" customHeight="1" thickBot="1" x14ac:dyDescent="0.3">
      <c r="A29" s="518"/>
      <c r="B29" s="509"/>
      <c r="C29" s="214" t="s">
        <v>269</v>
      </c>
      <c r="D29" s="476"/>
      <c r="E29" s="152">
        <v>87198.07</v>
      </c>
      <c r="F29" s="152">
        <f>SUM(G29:K29)</f>
        <v>402682.53600000002</v>
      </c>
      <c r="G29" s="152">
        <v>64733.216</v>
      </c>
      <c r="H29" s="152">
        <v>84487.33</v>
      </c>
      <c r="I29" s="152">
        <v>84487.33</v>
      </c>
      <c r="J29" s="152">
        <v>84487.33</v>
      </c>
      <c r="K29" s="152">
        <v>84487.33</v>
      </c>
      <c r="L29" s="476"/>
      <c r="M29" s="476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 t="s">
        <v>256</v>
      </c>
      <c r="Y29" s="98"/>
      <c r="Z29" s="98"/>
      <c r="AA29" s="98"/>
      <c r="AB29" s="98"/>
      <c r="AC29" s="98"/>
      <c r="AD29" s="98"/>
      <c r="AE29" s="98"/>
      <c r="AF29" s="98"/>
    </row>
    <row r="30" spans="1:32" s="88" customFormat="1" ht="34.5" customHeight="1" x14ac:dyDescent="0.25">
      <c r="A30" s="518" t="s">
        <v>170</v>
      </c>
      <c r="B30" s="509" t="s">
        <v>273</v>
      </c>
      <c r="C30" s="145" t="s">
        <v>192</v>
      </c>
      <c r="D30" s="476" t="s">
        <v>257</v>
      </c>
      <c r="E30" s="151">
        <f>SUM(E31:E33)</f>
        <v>52527.277000000002</v>
      </c>
      <c r="F30" s="151">
        <f>SUM(F31:F33)</f>
        <v>221554.9</v>
      </c>
      <c r="G30" s="151">
        <f>SUM(G31:G33)</f>
        <v>46325.036</v>
      </c>
      <c r="H30" s="151">
        <f>SUM(H31:H32)</f>
        <v>42968.275999999998</v>
      </c>
      <c r="I30" s="151">
        <f>SUM(I31:I32)</f>
        <v>44087.196000000004</v>
      </c>
      <c r="J30" s="151">
        <f>SUM(J31:J32)</f>
        <v>44087.196000000004</v>
      </c>
      <c r="K30" s="151">
        <f>SUM(K31:K32)</f>
        <v>44087.196000000004</v>
      </c>
      <c r="L30" s="476" t="s">
        <v>242</v>
      </c>
      <c r="M30" s="476" t="s">
        <v>266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</row>
    <row r="31" spans="1:32" s="98" customFormat="1" ht="90" customHeight="1" x14ac:dyDescent="0.25">
      <c r="A31" s="518"/>
      <c r="B31" s="509"/>
      <c r="C31" s="144" t="s">
        <v>194</v>
      </c>
      <c r="D31" s="476"/>
      <c r="E31" s="152">
        <v>4124.9769999999999</v>
      </c>
      <c r="F31" s="196">
        <f>SUM(G31:K31)</f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476"/>
      <c r="M31" s="476"/>
    </row>
    <row r="32" spans="1:32" s="98" customFormat="1" ht="90" customHeight="1" x14ac:dyDescent="0.25">
      <c r="A32" s="518"/>
      <c r="B32" s="509"/>
      <c r="C32" s="144" t="s">
        <v>193</v>
      </c>
      <c r="D32" s="476"/>
      <c r="E32" s="152">
        <v>43441.4</v>
      </c>
      <c r="F32" s="152">
        <f>SUM(G32:K32)</f>
        <v>221554.9</v>
      </c>
      <c r="G32" s="152">
        <v>46325.036</v>
      </c>
      <c r="H32" s="152">
        <v>42968.275999999998</v>
      </c>
      <c r="I32" s="152">
        <v>44087.196000000004</v>
      </c>
      <c r="J32" s="152">
        <v>44087.196000000004</v>
      </c>
      <c r="K32" s="152">
        <v>44087.196000000004</v>
      </c>
      <c r="L32" s="476"/>
      <c r="M32" s="476"/>
    </row>
    <row r="33" spans="1:32" s="85" customFormat="1" ht="237" customHeight="1" thickBot="1" x14ac:dyDescent="0.3">
      <c r="A33" s="518"/>
      <c r="B33" s="509"/>
      <c r="C33" s="214" t="s">
        <v>269</v>
      </c>
      <c r="D33" s="476"/>
      <c r="E33" s="227">
        <v>4960.8999999999996</v>
      </c>
      <c r="F33" s="193">
        <v>0</v>
      </c>
      <c r="G33" s="499" t="s">
        <v>241</v>
      </c>
      <c r="H33" s="500"/>
      <c r="I33" s="500"/>
      <c r="J33" s="500"/>
      <c r="K33" s="501"/>
      <c r="L33" s="476"/>
      <c r="M33" s="476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87" customFormat="1" ht="26.25" customHeight="1" x14ac:dyDescent="0.25">
      <c r="A34" s="486" t="s">
        <v>171</v>
      </c>
      <c r="B34" s="488" t="s">
        <v>274</v>
      </c>
      <c r="C34" s="197" t="s">
        <v>192</v>
      </c>
      <c r="D34" s="476" t="s">
        <v>257</v>
      </c>
      <c r="E34" s="199">
        <v>0</v>
      </c>
      <c r="F34" s="199">
        <v>0</v>
      </c>
      <c r="G34" s="566" t="s">
        <v>278</v>
      </c>
      <c r="H34" s="567"/>
      <c r="I34" s="567"/>
      <c r="J34" s="567"/>
      <c r="K34" s="568"/>
      <c r="L34" s="572" t="s">
        <v>242</v>
      </c>
      <c r="M34" s="57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87.75" customHeight="1" x14ac:dyDescent="0.25">
      <c r="A35" s="487"/>
      <c r="B35" s="489"/>
      <c r="C35" s="198" t="s">
        <v>194</v>
      </c>
      <c r="D35" s="476"/>
      <c r="E35" s="196">
        <v>0</v>
      </c>
      <c r="F35" s="196">
        <v>0</v>
      </c>
      <c r="G35" s="554" t="s">
        <v>277</v>
      </c>
      <c r="H35" s="555"/>
      <c r="I35" s="555"/>
      <c r="J35" s="555"/>
      <c r="K35" s="556"/>
      <c r="L35" s="503"/>
      <c r="M35" s="503"/>
    </row>
    <row r="36" spans="1:32" ht="87.75" customHeight="1" x14ac:dyDescent="0.25">
      <c r="A36" s="487"/>
      <c r="B36" s="489"/>
      <c r="C36" s="198" t="s">
        <v>193</v>
      </c>
      <c r="D36" s="476"/>
      <c r="E36" s="200">
        <v>0</v>
      </c>
      <c r="F36" s="201">
        <v>0</v>
      </c>
      <c r="G36" s="557"/>
      <c r="H36" s="558"/>
      <c r="I36" s="558"/>
      <c r="J36" s="558"/>
      <c r="K36" s="559"/>
      <c r="L36" s="503"/>
      <c r="M36" s="503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</row>
    <row r="37" spans="1:32" ht="237.75" customHeight="1" x14ac:dyDescent="0.25">
      <c r="A37" s="487"/>
      <c r="B37" s="489"/>
      <c r="C37" s="124" t="s">
        <v>269</v>
      </c>
      <c r="D37" s="477"/>
      <c r="E37" s="215">
        <v>0</v>
      </c>
      <c r="F37" s="216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503"/>
      <c r="M37" s="503"/>
      <c r="N37" s="146"/>
      <c r="O37" s="146"/>
      <c r="P37" s="146"/>
      <c r="Q37" s="146"/>
      <c r="R37" s="146"/>
      <c r="S37" s="146"/>
      <c r="T37" s="146"/>
      <c r="U37" s="146" t="s">
        <v>256</v>
      </c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</row>
    <row r="38" spans="1:32" ht="27.75" customHeight="1" x14ac:dyDescent="0.25">
      <c r="A38" s="486" t="s">
        <v>279</v>
      </c>
      <c r="B38" s="583" t="s">
        <v>280</v>
      </c>
      <c r="C38" s="219" t="s">
        <v>192</v>
      </c>
      <c r="D38" s="572" t="s">
        <v>257</v>
      </c>
      <c r="E38" s="220">
        <v>0</v>
      </c>
      <c r="F38" s="221">
        <f>G38</f>
        <v>2552</v>
      </c>
      <c r="G38" s="221">
        <f>G39</f>
        <v>2552</v>
      </c>
      <c r="H38" s="221">
        <v>0</v>
      </c>
      <c r="I38" s="221">
        <v>0</v>
      </c>
      <c r="J38" s="221">
        <v>0</v>
      </c>
      <c r="K38" s="221">
        <v>0</v>
      </c>
      <c r="L38" s="572" t="s">
        <v>242</v>
      </c>
      <c r="M38" s="572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</row>
    <row r="39" spans="1:32" ht="87.75" customHeight="1" x14ac:dyDescent="0.25">
      <c r="A39" s="487"/>
      <c r="B39" s="489"/>
      <c r="C39" s="211" t="s">
        <v>194</v>
      </c>
      <c r="D39" s="503"/>
      <c r="E39" s="196">
        <v>0</v>
      </c>
      <c r="F39" s="218">
        <f>G39</f>
        <v>2552</v>
      </c>
      <c r="G39" s="218">
        <v>2552</v>
      </c>
      <c r="H39" s="218">
        <v>0</v>
      </c>
      <c r="I39" s="218">
        <v>0</v>
      </c>
      <c r="J39" s="218">
        <v>0</v>
      </c>
      <c r="K39" s="218">
        <v>0</v>
      </c>
      <c r="L39" s="503"/>
      <c r="M39" s="503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</row>
    <row r="40" spans="1:32" ht="87.75" customHeight="1" x14ac:dyDescent="0.25">
      <c r="A40" s="582"/>
      <c r="B40" s="584"/>
      <c r="C40" s="211" t="s">
        <v>193</v>
      </c>
      <c r="D40" s="576"/>
      <c r="E40" s="196">
        <v>0</v>
      </c>
      <c r="F40" s="218">
        <v>0</v>
      </c>
      <c r="G40" s="218" t="s">
        <v>241</v>
      </c>
      <c r="H40" s="218">
        <v>0</v>
      </c>
      <c r="I40" s="218">
        <v>0</v>
      </c>
      <c r="J40" s="218">
        <v>0</v>
      </c>
      <c r="K40" s="218">
        <v>0</v>
      </c>
      <c r="L40" s="576"/>
      <c r="M40" s="57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</row>
    <row r="41" spans="1:32" ht="27.75" customHeight="1" x14ac:dyDescent="0.25">
      <c r="A41" s="577" t="s">
        <v>281</v>
      </c>
      <c r="B41" s="488" t="s">
        <v>282</v>
      </c>
      <c r="C41" s="219" t="s">
        <v>192</v>
      </c>
      <c r="D41" s="572" t="s">
        <v>257</v>
      </c>
      <c r="E41" s="192">
        <v>0</v>
      </c>
      <c r="F41" s="228">
        <f>G41</f>
        <v>2552</v>
      </c>
      <c r="G41" s="228">
        <f>G42</f>
        <v>2552</v>
      </c>
      <c r="H41" s="228">
        <v>0</v>
      </c>
      <c r="I41" s="228">
        <v>0</v>
      </c>
      <c r="J41" s="228">
        <v>0</v>
      </c>
      <c r="K41" s="228">
        <v>0</v>
      </c>
      <c r="L41" s="572" t="s">
        <v>242</v>
      </c>
      <c r="M41" s="572" t="s">
        <v>283</v>
      </c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</row>
    <row r="42" spans="1:32" ht="99.75" customHeight="1" x14ac:dyDescent="0.25">
      <c r="A42" s="578"/>
      <c r="B42" s="580"/>
      <c r="C42" s="226" t="s">
        <v>194</v>
      </c>
      <c r="D42" s="503"/>
      <c r="E42" s="174">
        <v>0</v>
      </c>
      <c r="F42" s="229">
        <f>G42</f>
        <v>2552</v>
      </c>
      <c r="G42" s="229">
        <v>2552</v>
      </c>
      <c r="H42" s="229">
        <v>0</v>
      </c>
      <c r="I42" s="229">
        <v>0</v>
      </c>
      <c r="J42" s="229">
        <v>0</v>
      </c>
      <c r="K42" s="229">
        <v>0</v>
      </c>
      <c r="L42" s="503"/>
      <c r="M42" s="503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</row>
    <row r="43" spans="1:32" ht="176.25" customHeight="1" x14ac:dyDescent="0.25">
      <c r="A43" s="579"/>
      <c r="B43" s="581"/>
      <c r="C43" s="226" t="s">
        <v>193</v>
      </c>
      <c r="D43" s="576"/>
      <c r="E43" s="174">
        <v>0</v>
      </c>
      <c r="F43" s="229">
        <v>0</v>
      </c>
      <c r="G43" s="230" t="s">
        <v>241</v>
      </c>
      <c r="H43" s="229">
        <v>0</v>
      </c>
      <c r="I43" s="229">
        <v>0</v>
      </c>
      <c r="J43" s="229">
        <v>0</v>
      </c>
      <c r="K43" s="229">
        <v>0</v>
      </c>
      <c r="L43" s="576"/>
      <c r="M43" s="57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</row>
    <row r="44" spans="1:32" s="105" customFormat="1" ht="27.75" customHeight="1" thickBot="1" x14ac:dyDescent="0.3">
      <c r="A44" s="102"/>
      <c r="B44" s="112"/>
      <c r="C44" s="112"/>
      <c r="D44" s="112"/>
      <c r="E44" s="128"/>
      <c r="F44" s="128"/>
      <c r="G44" s="150"/>
      <c r="H44" s="150"/>
      <c r="I44" s="150"/>
      <c r="J44" s="150"/>
      <c r="K44" s="150"/>
      <c r="L44" s="112"/>
      <c r="M44" s="112"/>
    </row>
    <row r="45" spans="1:32" s="80" customFormat="1" ht="39" customHeight="1" x14ac:dyDescent="0.25">
      <c r="A45" s="520"/>
      <c r="B45" s="478" t="s">
        <v>175</v>
      </c>
      <c r="C45" s="479"/>
      <c r="D45" s="527" t="s">
        <v>179</v>
      </c>
      <c r="E45" s="529" t="s">
        <v>260</v>
      </c>
      <c r="F45" s="522" t="s">
        <v>64</v>
      </c>
      <c r="G45" s="524" t="s">
        <v>176</v>
      </c>
      <c r="H45" s="525"/>
      <c r="I45" s="525"/>
      <c r="J45" s="525"/>
      <c r="K45" s="526"/>
      <c r="L45" s="519"/>
      <c r="M45" s="519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s="80" customFormat="1" ht="47.25" customHeight="1" thickBot="1" x14ac:dyDescent="0.3">
      <c r="A46" s="520"/>
      <c r="B46" s="480"/>
      <c r="C46" s="481"/>
      <c r="D46" s="528"/>
      <c r="E46" s="530"/>
      <c r="F46" s="523"/>
      <c r="G46" s="140" t="s">
        <v>177</v>
      </c>
      <c r="H46" s="141" t="s">
        <v>178</v>
      </c>
      <c r="I46" s="141" t="s">
        <v>253</v>
      </c>
      <c r="J46" s="141" t="s">
        <v>254</v>
      </c>
      <c r="K46" s="142" t="s">
        <v>255</v>
      </c>
      <c r="L46" s="519"/>
      <c r="M46" s="519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</row>
    <row r="47" spans="1:32" s="90" customFormat="1" ht="31.5" customHeight="1" thickBot="1" x14ac:dyDescent="0.3">
      <c r="A47" s="129"/>
      <c r="B47" s="482" t="s">
        <v>192</v>
      </c>
      <c r="C47" s="483"/>
      <c r="D47" s="491" t="s">
        <v>257</v>
      </c>
      <c r="E47" s="167">
        <f>SUM(E48:E50)</f>
        <v>238669.94700000001</v>
      </c>
      <c r="F47" s="165">
        <f>SUM(F48:F50)</f>
        <v>1044556.7560000001</v>
      </c>
      <c r="G47" s="166">
        <f t="shared" ref="G47:J47" si="4">SUM(G48:G50)</f>
        <v>213163.71600000001</v>
      </c>
      <c r="H47" s="167">
        <f t="shared" si="4"/>
        <v>207009.07</v>
      </c>
      <c r="I47" s="167">
        <f t="shared" si="4"/>
        <v>208127.99</v>
      </c>
      <c r="J47" s="167">
        <f t="shared" si="4"/>
        <v>208127.99</v>
      </c>
      <c r="K47" s="168">
        <f>SUM(K49:K50)</f>
        <v>208127.99</v>
      </c>
      <c r="L47" s="130"/>
      <c r="M47" s="130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</row>
    <row r="48" spans="1:32" s="90" customFormat="1" ht="81.75" customHeight="1" thickBot="1" x14ac:dyDescent="0.3">
      <c r="A48" s="129"/>
      <c r="B48" s="484" t="s">
        <v>262</v>
      </c>
      <c r="C48" s="485"/>
      <c r="D48" s="492"/>
      <c r="E48" s="202">
        <v>7145.9769999999999</v>
      </c>
      <c r="F48" s="222">
        <f>SUM(G48:K48)</f>
        <v>2552</v>
      </c>
      <c r="G48" s="223">
        <v>2552</v>
      </c>
      <c r="H48" s="203">
        <f>H7</f>
        <v>0</v>
      </c>
      <c r="I48" s="203">
        <f>I7</f>
        <v>0</v>
      </c>
      <c r="J48" s="203">
        <f>J7</f>
        <v>0</v>
      </c>
      <c r="K48" s="204">
        <v>0</v>
      </c>
      <c r="L48" s="130"/>
      <c r="M48" s="130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</row>
    <row r="49" spans="1:32" s="90" customFormat="1" ht="87" customHeight="1" thickBot="1" x14ac:dyDescent="0.3">
      <c r="A49" s="129"/>
      <c r="B49" s="484" t="s">
        <v>263</v>
      </c>
      <c r="C49" s="485"/>
      <c r="D49" s="492"/>
      <c r="E49" s="202">
        <v>139365</v>
      </c>
      <c r="F49" s="205">
        <f>SUM(G49:K49)</f>
        <v>639322.22000000009</v>
      </c>
      <c r="G49" s="206">
        <f>G8</f>
        <v>145878.5</v>
      </c>
      <c r="H49" s="202">
        <v>122521.74</v>
      </c>
      <c r="I49" s="202">
        <v>123640.66</v>
      </c>
      <c r="J49" s="202">
        <v>123640.66</v>
      </c>
      <c r="K49" s="207">
        <v>123640.66</v>
      </c>
      <c r="L49" s="130"/>
      <c r="M49" s="130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1:32" s="90" customFormat="1" ht="148.5" customHeight="1" thickBot="1" x14ac:dyDescent="0.3">
      <c r="A50" s="129"/>
      <c r="B50" s="531" t="s">
        <v>269</v>
      </c>
      <c r="C50" s="532"/>
      <c r="D50" s="493"/>
      <c r="E50" s="208">
        <v>92158.97</v>
      </c>
      <c r="F50" s="209">
        <f>SUM(G50:K50)</f>
        <v>402682.53600000002</v>
      </c>
      <c r="G50" s="210">
        <f>G9</f>
        <v>64733.216</v>
      </c>
      <c r="H50" s="208">
        <v>84487.33</v>
      </c>
      <c r="I50" s="208">
        <v>84487.33</v>
      </c>
      <c r="J50" s="208">
        <v>84487.33</v>
      </c>
      <c r="K50" s="208">
        <v>84487.33</v>
      </c>
      <c r="L50" s="130"/>
      <c r="M50" s="130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</row>
    <row r="51" spans="1:32" ht="40.5" customHeight="1" x14ac:dyDescent="0.25">
      <c r="A51" s="110"/>
      <c r="B51" s="111"/>
      <c r="C51" s="111"/>
      <c r="D51" s="111"/>
      <c r="E51" s="108"/>
      <c r="F51" s="109"/>
      <c r="G51" s="109"/>
      <c r="H51" s="109"/>
      <c r="I51" s="109"/>
      <c r="J51" s="109"/>
      <c r="K51" s="109"/>
      <c r="L51" s="112"/>
      <c r="M51" s="112"/>
    </row>
    <row r="52" spans="1:32" s="103" customFormat="1" ht="78.75" customHeight="1" x14ac:dyDescent="0.45">
      <c r="A52" s="533" t="s">
        <v>261</v>
      </c>
      <c r="B52" s="533"/>
      <c r="C52" s="533"/>
      <c r="D52" s="533"/>
      <c r="E52" s="533"/>
      <c r="F52" s="533"/>
      <c r="G52" s="133"/>
      <c r="H52" s="133"/>
      <c r="I52" s="521"/>
      <c r="J52" s="521"/>
      <c r="K52" s="521"/>
      <c r="L52" s="134"/>
      <c r="M52" s="135" t="s">
        <v>258</v>
      </c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:32" ht="31.5" x14ac:dyDescent="0.25">
      <c r="A53" s="490" t="s">
        <v>247</v>
      </c>
      <c r="B53" s="490"/>
      <c r="C53" s="490"/>
      <c r="D53" s="490"/>
      <c r="E53" s="133"/>
      <c r="F53" s="133"/>
      <c r="G53" s="133"/>
      <c r="H53" s="133"/>
      <c r="I53" s="133"/>
      <c r="J53" s="133"/>
      <c r="K53" s="133"/>
      <c r="L53" s="134"/>
      <c r="M53" s="134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1:32" ht="9" customHeight="1" x14ac:dyDescent="0.25">
      <c r="A54" s="136"/>
      <c r="B54" s="137"/>
      <c r="C54" s="137"/>
      <c r="D54" s="137"/>
      <c r="E54" s="133"/>
      <c r="F54" s="133"/>
      <c r="G54" s="133"/>
      <c r="H54" s="133"/>
      <c r="I54" s="133"/>
      <c r="J54" s="133"/>
      <c r="K54" s="133"/>
      <c r="L54" s="134"/>
      <c r="M54" s="134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1:32" ht="69" customHeight="1" x14ac:dyDescent="0.45">
      <c r="A55" s="475" t="s">
        <v>248</v>
      </c>
      <c r="B55" s="475"/>
      <c r="C55" s="475"/>
      <c r="D55" s="475"/>
      <c r="E55" s="475"/>
      <c r="F55" s="475"/>
      <c r="G55" s="133"/>
      <c r="H55" s="138"/>
      <c r="I55" s="138"/>
      <c r="J55" s="138"/>
      <c r="K55" s="132"/>
      <c r="L55" s="139"/>
      <c r="M55" s="143" t="s">
        <v>49</v>
      </c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2" x14ac:dyDescent="0.25">
      <c r="A56" s="86"/>
      <c r="E56" s="92"/>
      <c r="F56" s="86"/>
      <c r="G56" s="86"/>
      <c r="H56" s="86"/>
      <c r="I56" s="86"/>
      <c r="J56" s="86"/>
      <c r="K56" s="86"/>
      <c r="M56" s="107"/>
      <c r="N56" s="86"/>
      <c r="O56" s="86"/>
      <c r="P56" s="86"/>
      <c r="Q56" s="86"/>
      <c r="R56" s="86"/>
    </row>
    <row r="57" spans="1:32" x14ac:dyDescent="0.25">
      <c r="A57" s="86"/>
      <c r="E57" s="92"/>
      <c r="F57" s="86"/>
      <c r="G57" s="86"/>
      <c r="H57" s="86"/>
      <c r="I57" s="86"/>
      <c r="J57" s="86"/>
      <c r="K57" s="86"/>
      <c r="M57" s="107"/>
      <c r="N57" s="86"/>
      <c r="O57" s="86"/>
      <c r="P57" s="86"/>
      <c r="Q57" s="86"/>
      <c r="R57" s="86"/>
    </row>
    <row r="58" spans="1:32" x14ac:dyDescent="0.25">
      <c r="A58" s="86"/>
      <c r="E58" s="92"/>
      <c r="F58" s="86"/>
      <c r="G58" s="86"/>
      <c r="H58" s="86"/>
      <c r="I58" s="86"/>
      <c r="J58" s="86"/>
      <c r="K58" s="86"/>
      <c r="M58" s="107"/>
      <c r="N58" s="86"/>
      <c r="O58" s="86"/>
      <c r="P58" s="86"/>
      <c r="Q58" s="86"/>
      <c r="R58" s="86"/>
    </row>
    <row r="59" spans="1:32" x14ac:dyDescent="0.25">
      <c r="E59" s="92"/>
      <c r="F59" s="86"/>
      <c r="G59" s="86"/>
      <c r="H59" s="86"/>
      <c r="I59" s="86"/>
      <c r="J59" s="86"/>
      <c r="K59" s="86"/>
      <c r="M59" s="83"/>
      <c r="N59" s="86"/>
      <c r="O59" s="86"/>
      <c r="P59" s="86"/>
      <c r="Q59" s="86"/>
      <c r="R59" s="86"/>
    </row>
    <row r="60" spans="1:32" x14ac:dyDescent="0.25">
      <c r="A60" s="86"/>
      <c r="E60" s="93"/>
      <c r="F60" s="86"/>
      <c r="G60" s="86"/>
      <c r="H60" s="86"/>
      <c r="I60" s="86"/>
      <c r="J60" s="86"/>
      <c r="K60" s="86"/>
      <c r="M60" s="83"/>
      <c r="N60" s="86"/>
      <c r="O60" s="86"/>
      <c r="P60" s="86"/>
      <c r="Q60" s="86"/>
      <c r="R60" s="86"/>
    </row>
    <row r="61" spans="1:32" x14ac:dyDescent="0.25">
      <c r="A61" s="86"/>
      <c r="E61" s="93"/>
      <c r="F61" s="86"/>
      <c r="G61" s="86"/>
      <c r="H61" s="86"/>
      <c r="I61" s="86"/>
      <c r="J61" s="86"/>
      <c r="K61" s="86"/>
      <c r="M61" s="83"/>
      <c r="N61" s="86"/>
      <c r="O61" s="86"/>
      <c r="P61" s="86"/>
      <c r="Q61" s="86"/>
      <c r="R61" s="86"/>
    </row>
    <row r="62" spans="1:32" x14ac:dyDescent="0.25">
      <c r="A62" s="86"/>
      <c r="E62" s="93"/>
      <c r="F62" s="86"/>
      <c r="G62" s="86"/>
      <c r="H62" s="86"/>
      <c r="I62" s="86"/>
      <c r="J62" s="86"/>
      <c r="K62" s="86"/>
      <c r="M62" s="83"/>
      <c r="N62" s="86"/>
      <c r="O62" s="86"/>
      <c r="P62" s="86"/>
      <c r="Q62" s="86"/>
      <c r="R62" s="86"/>
    </row>
    <row r="63" spans="1:32" x14ac:dyDescent="0.25">
      <c r="A63" s="86"/>
      <c r="F63" s="86"/>
      <c r="G63" s="86"/>
      <c r="H63" s="86"/>
      <c r="I63" s="86"/>
      <c r="J63" s="86"/>
      <c r="K63" s="86"/>
      <c r="M63" s="83"/>
      <c r="N63" s="86"/>
      <c r="O63" s="86"/>
      <c r="P63" s="86"/>
      <c r="Q63" s="86"/>
      <c r="R63" s="86"/>
    </row>
    <row r="64" spans="1:32" x14ac:dyDescent="0.25">
      <c r="A64" s="86"/>
      <c r="F64" s="86"/>
      <c r="G64" s="86"/>
      <c r="H64" s="86"/>
      <c r="I64" s="86"/>
      <c r="J64" s="86"/>
      <c r="K64" s="86"/>
      <c r="M64" s="83"/>
      <c r="N64" s="86"/>
      <c r="O64" s="86"/>
      <c r="P64" s="86"/>
      <c r="Q64" s="86"/>
      <c r="R64" s="86"/>
    </row>
    <row r="65" spans="1:18" x14ac:dyDescent="0.25">
      <c r="A65" s="86"/>
      <c r="F65" s="86"/>
      <c r="G65" s="86"/>
      <c r="H65" s="86"/>
      <c r="I65" s="86"/>
      <c r="J65" s="86"/>
      <c r="K65" s="86"/>
      <c r="M65" s="83"/>
      <c r="N65" s="86"/>
      <c r="O65" s="86"/>
      <c r="P65" s="86"/>
      <c r="Q65" s="86"/>
      <c r="R65" s="86"/>
    </row>
    <row r="66" spans="1:18" x14ac:dyDescent="0.25">
      <c r="A66" s="86"/>
      <c r="F66" s="86"/>
      <c r="G66" s="86"/>
      <c r="H66" s="86"/>
      <c r="I66" s="86"/>
      <c r="J66" s="86"/>
      <c r="K66" s="86"/>
      <c r="M66" s="83"/>
      <c r="N66" s="86"/>
      <c r="O66" s="86"/>
      <c r="P66" s="86"/>
      <c r="Q66" s="86"/>
      <c r="R66" s="86"/>
    </row>
    <row r="67" spans="1:18" x14ac:dyDescent="0.25">
      <c r="A67" s="86"/>
      <c r="F67" s="86"/>
      <c r="G67" s="86"/>
      <c r="H67" s="86"/>
      <c r="I67" s="86"/>
      <c r="J67" s="86"/>
      <c r="K67" s="86"/>
      <c r="M67" s="83"/>
      <c r="N67" s="86"/>
      <c r="O67" s="86"/>
      <c r="P67" s="86"/>
      <c r="Q67" s="86"/>
      <c r="R67" s="86"/>
    </row>
    <row r="68" spans="1:18" x14ac:dyDescent="0.25">
      <c r="A68" s="86"/>
      <c r="F68" s="86"/>
      <c r="G68" s="86"/>
      <c r="H68" s="86"/>
      <c r="I68" s="86"/>
      <c r="J68" s="86"/>
      <c r="K68" s="86"/>
      <c r="M68" s="83"/>
      <c r="N68" s="86"/>
      <c r="O68" s="86"/>
      <c r="P68" s="86"/>
      <c r="Q68" s="86"/>
      <c r="R68" s="86"/>
    </row>
    <row r="69" spans="1:18" x14ac:dyDescent="0.25">
      <c r="F69" s="86"/>
      <c r="G69" s="86"/>
      <c r="H69" s="86"/>
      <c r="I69" s="86"/>
      <c r="J69" s="86"/>
      <c r="K69" s="86"/>
    </row>
    <row r="70" spans="1:18" x14ac:dyDescent="0.25">
      <c r="F70" s="86"/>
      <c r="G70" s="86"/>
      <c r="H70" s="86"/>
      <c r="I70" s="86"/>
      <c r="J70" s="86"/>
      <c r="K70" s="86"/>
    </row>
    <row r="71" spans="1:18" x14ac:dyDescent="0.25">
      <c r="F71" s="86"/>
      <c r="G71" s="86"/>
      <c r="H71" s="86"/>
      <c r="I71" s="86"/>
      <c r="J71" s="86"/>
      <c r="K71" s="86"/>
    </row>
    <row r="72" spans="1:18" x14ac:dyDescent="0.25">
      <c r="F72" s="86"/>
      <c r="G72" s="86"/>
      <c r="H72" s="86"/>
      <c r="I72" s="86"/>
      <c r="J72" s="86"/>
      <c r="K72" s="86"/>
    </row>
    <row r="73" spans="1:18" x14ac:dyDescent="0.25">
      <c r="F73" s="86"/>
      <c r="G73" s="86"/>
      <c r="H73" s="86"/>
      <c r="I73" s="86"/>
      <c r="J73" s="86"/>
      <c r="K73" s="86"/>
    </row>
    <row r="74" spans="1:18" x14ac:dyDescent="0.25">
      <c r="F74" s="86"/>
      <c r="G74" s="86"/>
      <c r="H74" s="86"/>
      <c r="I74" s="86"/>
      <c r="J74" s="86"/>
      <c r="K74" s="86"/>
    </row>
    <row r="75" spans="1:18" x14ac:dyDescent="0.25">
      <c r="F75" s="86"/>
      <c r="G75" s="86"/>
      <c r="H75" s="86"/>
      <c r="I75" s="86"/>
      <c r="J75" s="86"/>
      <c r="K75" s="86"/>
    </row>
    <row r="76" spans="1:18" x14ac:dyDescent="0.25">
      <c r="F76" s="86"/>
      <c r="G76" s="86"/>
      <c r="H76" s="86"/>
      <c r="I76" s="86"/>
      <c r="J76" s="86"/>
      <c r="K76" s="86"/>
    </row>
    <row r="77" spans="1:18" x14ac:dyDescent="0.25">
      <c r="F77" s="86"/>
      <c r="G77" s="86"/>
      <c r="H77" s="86"/>
      <c r="I77" s="86"/>
      <c r="J77" s="86"/>
      <c r="K77" s="86"/>
    </row>
    <row r="78" spans="1:18" x14ac:dyDescent="0.25">
      <c r="F78" s="86"/>
      <c r="G78" s="86"/>
      <c r="H78" s="86"/>
      <c r="I78" s="86"/>
      <c r="J78" s="86"/>
      <c r="K78" s="86"/>
    </row>
    <row r="79" spans="1:18" x14ac:dyDescent="0.25">
      <c r="F79" s="86"/>
      <c r="G79" s="86"/>
      <c r="H79" s="86"/>
      <c r="I79" s="86"/>
      <c r="J79" s="86"/>
      <c r="K79" s="86"/>
    </row>
    <row r="80" spans="1:18" x14ac:dyDescent="0.25">
      <c r="F80" s="86"/>
      <c r="G80" s="86"/>
      <c r="H80" s="86"/>
      <c r="I80" s="86"/>
      <c r="J80" s="86"/>
      <c r="K80" s="86"/>
    </row>
    <row r="81" spans="6:11" x14ac:dyDescent="0.25">
      <c r="F81" s="86"/>
      <c r="G81" s="86"/>
      <c r="H81" s="86"/>
      <c r="I81" s="86"/>
      <c r="J81" s="86"/>
      <c r="K81" s="86"/>
    </row>
    <row r="82" spans="6:11" x14ac:dyDescent="0.25">
      <c r="F82" s="86"/>
      <c r="G82" s="86"/>
      <c r="H82" s="86"/>
      <c r="I82" s="86"/>
      <c r="J82" s="86"/>
      <c r="K82" s="86"/>
    </row>
    <row r="83" spans="6:11" x14ac:dyDescent="0.25">
      <c r="F83" s="86"/>
      <c r="G83" s="86"/>
      <c r="H83" s="86"/>
      <c r="I83" s="86"/>
      <c r="J83" s="86"/>
      <c r="K83" s="86"/>
    </row>
    <row r="84" spans="6:11" x14ac:dyDescent="0.25">
      <c r="F84" s="86"/>
      <c r="G84" s="86"/>
      <c r="H84" s="86"/>
      <c r="I84" s="86"/>
      <c r="J84" s="86"/>
      <c r="K84" s="86"/>
    </row>
    <row r="85" spans="6:11" x14ac:dyDescent="0.25">
      <c r="F85" s="86"/>
      <c r="G85" s="86"/>
      <c r="H85" s="86"/>
      <c r="I85" s="86"/>
      <c r="J85" s="86"/>
      <c r="K85" s="86"/>
    </row>
    <row r="86" spans="6:11" x14ac:dyDescent="0.25">
      <c r="F86" s="86"/>
      <c r="G86" s="86"/>
      <c r="H86" s="86"/>
      <c r="I86" s="86"/>
      <c r="J86" s="86"/>
      <c r="K86" s="86"/>
    </row>
    <row r="87" spans="6:11" x14ac:dyDescent="0.25">
      <c r="F87" s="86"/>
      <c r="G87" s="86"/>
      <c r="H87" s="86"/>
      <c r="I87" s="86"/>
      <c r="J87" s="86"/>
      <c r="K87" s="86"/>
    </row>
    <row r="88" spans="6:11" x14ac:dyDescent="0.25">
      <c r="F88" s="86"/>
      <c r="G88" s="86"/>
      <c r="H88" s="86"/>
      <c r="I88" s="86"/>
      <c r="J88" s="86"/>
      <c r="K88" s="86"/>
    </row>
    <row r="89" spans="6:11" x14ac:dyDescent="0.25">
      <c r="F89" s="86"/>
      <c r="G89" s="86"/>
      <c r="H89" s="86"/>
      <c r="I89" s="86"/>
      <c r="J89" s="86"/>
      <c r="K89" s="86"/>
    </row>
    <row r="90" spans="6:11" x14ac:dyDescent="0.25">
      <c r="F90" s="86"/>
      <c r="G90" s="86"/>
      <c r="H90" s="86"/>
      <c r="I90" s="86"/>
      <c r="J90" s="86"/>
      <c r="K90" s="86"/>
    </row>
    <row r="91" spans="6:11" x14ac:dyDescent="0.25">
      <c r="F91" s="86"/>
      <c r="G91" s="86"/>
      <c r="H91" s="86"/>
      <c r="I91" s="86"/>
      <c r="J91" s="86"/>
      <c r="K91" s="86"/>
    </row>
    <row r="92" spans="6:11" x14ac:dyDescent="0.25">
      <c r="F92" s="86"/>
      <c r="G92" s="86"/>
      <c r="H92" s="86"/>
      <c r="I92" s="86"/>
      <c r="J92" s="86"/>
      <c r="K92" s="86"/>
    </row>
    <row r="93" spans="6:11" x14ac:dyDescent="0.25">
      <c r="F93" s="86"/>
      <c r="G93" s="86"/>
      <c r="H93" s="86"/>
      <c r="I93" s="86"/>
      <c r="J93" s="86"/>
      <c r="K93" s="86"/>
    </row>
    <row r="94" spans="6:11" x14ac:dyDescent="0.25">
      <c r="F94" s="86"/>
      <c r="G94" s="86"/>
      <c r="H94" s="86"/>
      <c r="I94" s="86"/>
      <c r="J94" s="86"/>
      <c r="K94" s="86"/>
    </row>
    <row r="95" spans="6:11" x14ac:dyDescent="0.25">
      <c r="F95" s="86"/>
      <c r="G95" s="86"/>
      <c r="H95" s="86"/>
      <c r="I95" s="86"/>
      <c r="J95" s="86"/>
      <c r="K95" s="86"/>
    </row>
    <row r="96" spans="6:11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</sheetData>
  <mergeCells count="81">
    <mergeCell ref="L38:L40"/>
    <mergeCell ref="M38:M40"/>
    <mergeCell ref="D38:D40"/>
    <mergeCell ref="A41:A43"/>
    <mergeCell ref="B41:B43"/>
    <mergeCell ref="L41:L43"/>
    <mergeCell ref="M41:M43"/>
    <mergeCell ref="D41:D43"/>
    <mergeCell ref="A38:A40"/>
    <mergeCell ref="B38:B40"/>
    <mergeCell ref="G35:K36"/>
    <mergeCell ref="M6:M9"/>
    <mergeCell ref="G3:K3"/>
    <mergeCell ref="M10:M13"/>
    <mergeCell ref="G34:K34"/>
    <mergeCell ref="M14:M17"/>
    <mergeCell ref="M22:M25"/>
    <mergeCell ref="L18:L21"/>
    <mergeCell ref="L14:L17"/>
    <mergeCell ref="L34:L37"/>
    <mergeCell ref="M34:M37"/>
    <mergeCell ref="L10:L13"/>
    <mergeCell ref="E1:G1"/>
    <mergeCell ref="A2:M2"/>
    <mergeCell ref="A3:A4"/>
    <mergeCell ref="B3:B4"/>
    <mergeCell ref="E3:E4"/>
    <mergeCell ref="D3:D4"/>
    <mergeCell ref="K1:M1"/>
    <mergeCell ref="M3:M4"/>
    <mergeCell ref="A6:A9"/>
    <mergeCell ref="B6:B9"/>
    <mergeCell ref="L6:L9"/>
    <mergeCell ref="D6:D9"/>
    <mergeCell ref="C3:C4"/>
    <mergeCell ref="F3:F4"/>
    <mergeCell ref="L3:L4"/>
    <mergeCell ref="M45:M46"/>
    <mergeCell ref="L45:L46"/>
    <mergeCell ref="A45:A46"/>
    <mergeCell ref="I52:K52"/>
    <mergeCell ref="F45:F46"/>
    <mergeCell ref="G45:K45"/>
    <mergeCell ref="D45:D46"/>
    <mergeCell ref="E45:E46"/>
    <mergeCell ref="B50:C50"/>
    <mergeCell ref="A52:F52"/>
    <mergeCell ref="A14:A17"/>
    <mergeCell ref="M18:M21"/>
    <mergeCell ref="M30:M33"/>
    <mergeCell ref="A18:A21"/>
    <mergeCell ref="B18:B21"/>
    <mergeCell ref="D18:D21"/>
    <mergeCell ref="D26:D29"/>
    <mergeCell ref="M26:M29"/>
    <mergeCell ref="A22:A25"/>
    <mergeCell ref="A26:A29"/>
    <mergeCell ref="A30:A33"/>
    <mergeCell ref="B10:B13"/>
    <mergeCell ref="L30:L33"/>
    <mergeCell ref="L26:L29"/>
    <mergeCell ref="D22:D25"/>
    <mergeCell ref="G33:K33"/>
    <mergeCell ref="D10:D12"/>
    <mergeCell ref="D14:D17"/>
    <mergeCell ref="D30:D33"/>
    <mergeCell ref="L22:L25"/>
    <mergeCell ref="B14:B17"/>
    <mergeCell ref="B22:B25"/>
    <mergeCell ref="B26:B29"/>
    <mergeCell ref="B30:B33"/>
    <mergeCell ref="A55:F55"/>
    <mergeCell ref="D34:D37"/>
    <mergeCell ref="B45:C46"/>
    <mergeCell ref="B47:C47"/>
    <mergeCell ref="B48:C48"/>
    <mergeCell ref="B49:C49"/>
    <mergeCell ref="A34:A37"/>
    <mergeCell ref="B34:B37"/>
    <mergeCell ref="A53:D53"/>
    <mergeCell ref="D47:D50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  <headerFooter>
    <oddFooter>&amp;R&amp;P</oddFooter>
  </headerFooter>
  <rowBreaks count="5" manualBreakCount="5">
    <brk id="13" max="12" man="1"/>
    <brk id="24" max="16383" man="1"/>
    <brk id="33" max="12" man="1"/>
    <brk id="43" max="12" man="1"/>
    <brk id="55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585" t="s">
        <v>215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7" ht="15" customHeight="1" x14ac:dyDescent="0.25">
      <c r="A2" s="585" t="s">
        <v>216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7" ht="15" customHeight="1" x14ac:dyDescent="0.25">
      <c r="A3" s="585" t="s">
        <v>217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1:17" ht="15" customHeight="1" x14ac:dyDescent="0.25">
      <c r="A4" s="585" t="s">
        <v>218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</row>
    <row r="5" spans="1:17" ht="15" customHeight="1" x14ac:dyDescent="0.25">
      <c r="A5" s="585" t="s">
        <v>219</v>
      </c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</row>
    <row r="6" spans="1:17" ht="15" customHeight="1" x14ac:dyDescent="0.25">
      <c r="A6" s="585" t="s">
        <v>220</v>
      </c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</row>
    <row r="7" spans="1:17" ht="15.75" thickBot="1" x14ac:dyDescent="0.3">
      <c r="A7" s="591" t="s">
        <v>221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</row>
    <row r="8" spans="1:17" ht="159.75" thickBot="1" x14ac:dyDescent="0.3">
      <c r="A8" s="63"/>
      <c r="B8" s="592" t="s">
        <v>52</v>
      </c>
      <c r="C8" s="592" t="s">
        <v>195</v>
      </c>
      <c r="D8" s="592" t="s">
        <v>196</v>
      </c>
      <c r="E8" s="592" t="s">
        <v>197</v>
      </c>
      <c r="F8" s="592" t="s">
        <v>198</v>
      </c>
      <c r="G8" s="53" t="s">
        <v>199</v>
      </c>
      <c r="H8" s="586" t="s">
        <v>201</v>
      </c>
      <c r="I8" s="594"/>
      <c r="J8" s="594"/>
      <c r="K8" s="587"/>
      <c r="L8" s="53" t="s">
        <v>202</v>
      </c>
      <c r="M8" s="595" t="s">
        <v>203</v>
      </c>
      <c r="N8" s="596"/>
      <c r="O8" s="596"/>
      <c r="P8" s="596"/>
      <c r="Q8" s="597"/>
    </row>
    <row r="9" spans="1:17" ht="201.75" thickBot="1" x14ac:dyDescent="0.3">
      <c r="A9" s="63"/>
      <c r="B9" s="593"/>
      <c r="C9" s="593"/>
      <c r="D9" s="593"/>
      <c r="E9" s="593"/>
      <c r="F9" s="593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586" t="s">
        <v>211</v>
      </c>
      <c r="Q9" s="587"/>
    </row>
    <row r="10" spans="1:17" ht="15.75" thickBot="1" x14ac:dyDescent="0.3">
      <c r="A10" s="63"/>
      <c r="B10" s="588" t="s">
        <v>212</v>
      </c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90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  <mergeCell ref="A1:P1"/>
    <mergeCell ref="A2:P2"/>
    <mergeCell ref="A3:P3"/>
    <mergeCell ref="A4:P4"/>
    <mergeCell ref="P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592" t="s">
        <v>52</v>
      </c>
      <c r="B1" s="592" t="s">
        <v>223</v>
      </c>
      <c r="C1" s="592" t="s">
        <v>196</v>
      </c>
      <c r="D1" s="592" t="s">
        <v>197</v>
      </c>
      <c r="E1" s="592" t="s">
        <v>224</v>
      </c>
      <c r="F1" s="592" t="s">
        <v>225</v>
      </c>
      <c r="G1" s="586" t="s">
        <v>201</v>
      </c>
      <c r="H1" s="594"/>
      <c r="I1" s="587"/>
      <c r="J1" s="592" t="s">
        <v>226</v>
      </c>
      <c r="K1" s="586" t="s">
        <v>227</v>
      </c>
      <c r="L1" s="594"/>
      <c r="M1" s="587"/>
    </row>
    <row r="2" spans="1:13" ht="138.75" thickBot="1" x14ac:dyDescent="0.3">
      <c r="A2" s="593"/>
      <c r="B2" s="593"/>
      <c r="C2" s="593"/>
      <c r="D2" s="593"/>
      <c r="E2" s="593"/>
      <c r="F2" s="593"/>
      <c r="G2" s="55" t="s">
        <v>205</v>
      </c>
      <c r="H2" s="55" t="s">
        <v>206</v>
      </c>
      <c r="I2" s="55" t="s">
        <v>207</v>
      </c>
      <c r="J2" s="593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Приложение 1 мероприятия</vt:lpstr>
      <vt:lpstr>Лист1</vt:lpstr>
      <vt:lpstr>Лист2</vt:lpstr>
      <vt:lpstr>отчет!_ftn1</vt:lpstr>
      <vt:lpstr>'Приложение 1 мероприятия'!Заголовки_для_печати</vt:lpstr>
      <vt:lpstr>отчет!Область_печати</vt:lpstr>
      <vt:lpstr>'Приложение 1 мероприятия'!Область_печати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2017-10-30T09:05:08Z</dcterms:modified>
</cp:coreProperties>
</file>