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255" windowWidth="11625" windowHeight="6120" tabRatio="948" activeTab="0"/>
  </bookViews>
  <sheets>
    <sheet name="Прил1(дох.) 2018 к РСД" sheetId="1" r:id="rId1"/>
  </sheets>
  <definedNames>
    <definedName name="_xlnm.Print_Titles" localSheetId="0">'Прил1(дох.) 2018 к РСД'!$15:$15</definedName>
    <definedName name="_xlnm.Print_Area" localSheetId="0">'Прил1(дох.) 2018 к РСД'!$A$1:$C$218</definedName>
  </definedNames>
  <calcPr fullCalcOnLoad="1"/>
</workbook>
</file>

<file path=xl/sharedStrings.xml><?xml version="1.0" encoding="utf-8"?>
<sst xmlns="http://schemas.openxmlformats.org/spreadsheetml/2006/main" count="407" uniqueCount="390">
  <si>
    <t>Прочие неналоговые доходы бюджетов муниципальных районов (компенсационная стоимость за уничтожение зеленых насаждений)</t>
  </si>
  <si>
    <t xml:space="preserve">094 1 17 05050 05 0200 180   </t>
  </si>
  <si>
    <t xml:space="preserve">003 1 17 05050 05 0200 180   </t>
  </si>
  <si>
    <t>НАЛОГОВЫЕ ДОХОДЫ</t>
  </si>
  <si>
    <t>НЕНАЛОГОВЫЕ ДОХОДЫ</t>
  </si>
  <si>
    <t>000 2 02 00000 00 0000 000</t>
  </si>
  <si>
    <t>000 2 00 00000 00 0000 000</t>
  </si>
  <si>
    <t>000 1 00 00000 00 0000 000</t>
  </si>
  <si>
    <t>Государственная пошлина за выдачу разрешения на установку рекламной конструкции</t>
  </si>
  <si>
    <t>НАЛОГИ НА СОВОКУПНЫЙ ДОХОД</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</si>
  <si>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</si>
  <si>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Наименование доходов</t>
  </si>
  <si>
    <t>000 1 16 00000 00 0000 000</t>
  </si>
  <si>
    <t>ШТРАФЫ,  САНКЦИИ,  ВОЗМЕЩЕНИЕ  УЩЕРБА</t>
  </si>
  <si>
    <t>ДОХОДЫ ОТ ИСПОЛЬЗОВАНИЯ ИМУЩЕСТВА, НАХОДЯЩЕГОСЯ В ГОСУДАРСТВЕННОЙ И МУНИЦИПАЛЬНОЙ СОБСТВЕННОСТИ</t>
  </si>
  <si>
    <t>ПЛАТЕЖИ ПРИ ПОЛЬЗОВАНИИ ПРИРОДНЫМИ РЕСУРСАМИ</t>
  </si>
  <si>
    <t>ДОХОДЫ ОТ ПРОДАЖИ МАТЕРИАЛЬНЫХ И НЕМАТЕРИАЛЬНЫХ АКТИВОВ</t>
  </si>
  <si>
    <t>ВСЕГО</t>
  </si>
  <si>
    <t>000 1 08 00000 00 0000 000</t>
  </si>
  <si>
    <t>000 1 12 00000 00 0000 000</t>
  </si>
  <si>
    <t>000 1 11 07000 00 0000 120</t>
  </si>
  <si>
    <t>Платежи от государственных и муниципальных унитарных предприятий</t>
  </si>
  <si>
    <t>БЕЗВОЗМЕЗДНЫЕ ПОСТУПЛЕНИЯ</t>
  </si>
  <si>
    <t>000 1 14 00000 00 0000 000</t>
  </si>
  <si>
    <t>000 1 17 00000 00 0000 000</t>
  </si>
  <si>
    <t>ПРОЧИЕ НЕНАЛОГОВЫЕ ДОХОДЫ</t>
  </si>
  <si>
    <t>Единый налог на вмененный доход для отдельных видов деятельности</t>
  </si>
  <si>
    <t>Код бюджетной классификации</t>
  </si>
  <si>
    <t>182 1 08 03010 01 0000 110</t>
  </si>
  <si>
    <t>000 1 11 05000 00 0000 120</t>
  </si>
  <si>
    <t>000 1 11 00000 00 0000 000</t>
  </si>
  <si>
    <t>ГОСУДАРСТВЕННАЯ ПОШЛИНА</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</si>
  <si>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</si>
  <si>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070 1 08 07150 01 0000 110</t>
  </si>
  <si>
    <t xml:space="preserve">000 1 17 05050 05 0000 180   </t>
  </si>
  <si>
    <t>Единый сельскохозяйственный налог</t>
  </si>
  <si>
    <t xml:space="preserve">  000 2 02 03021 05 0000 151  </t>
  </si>
  <si>
    <t>НАЛОГОВЫЕ И НЕНАЛОГОВЫЕ ДОХОДЫ</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</si>
  <si>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</si>
  <si>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</si>
  <si>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080 1 11 09045 05 0100 120</t>
  </si>
  <si>
    <t xml:space="preserve">070 1 17 05050 05 0100 180   </t>
  </si>
  <si>
    <t>000 2 02 03999 05 0014 151</t>
  </si>
  <si>
    <t xml:space="preserve">000 1 17 05050 05 0200 180   </t>
  </si>
  <si>
    <t>НАЛОГИ НА ПРИБЫЛЬ, ДОХОДЫ</t>
  </si>
  <si>
    <t>Налог, взимаемый в связи с применением  упрощенной системы налогообложения</t>
  </si>
  <si>
    <t>Прочие неналоговые доходы бюджетов муниципальных районов, всего, в том числе:</t>
  </si>
  <si>
    <t>Прочие неналоговые доходы бюджетов муниципальных районов (восстановление средств по результатам проверок (за исключением дебиторской задолженности прошлых лет), всего, в том числе:</t>
  </si>
  <si>
    <t>Налог, взимаемый в связи с применением патентной системы налогообложения</t>
  </si>
  <si>
    <t>Доходы от сдачи в аренду имущества, составляющего казну муниципальных районов (за исключением земельных участков)</t>
  </si>
  <si>
    <t>070 1 11 09045 05 0400 120</t>
  </si>
  <si>
    <t>Плата за негативное воздействие на окружающую среду</t>
  </si>
  <si>
    <t>Налог на доходы физических лиц</t>
  </si>
  <si>
    <t>Прочие субсидии бюджетам муниципальных районов, всего, в том числе:</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</si>
  <si>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</si>
  <si>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</si>
  <si>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</si>
  <si>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АКЦИЗЫ ПО ПОДАКЦИЗНЫМ ТОВАРАМ (ПРОДУКЦИИ), ПРОИЗВОДИМЫМ НА ТЕРРИТОРИИ РОССИЙСКОЙ ФЕДЕРАЦИИ</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</si>
  <si>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 (по договорам Министерства имущественных отношений Московской области)</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</si>
  <si>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 (по договорам Комитета по управлению муниципальным имуществом Администрации Одинцовского муниципального района)</t>
  </si>
  <si>
    <t>011 1 11 05013 13 0000 120</t>
  </si>
  <si>
    <t>080 1 11 05013 13 0000 120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</si>
  <si>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</si>
  <si>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000 1 14 06000 00 0000 430</t>
  </si>
  <si>
    <t>080 1 14 06013 13 0000 430</t>
  </si>
  <si>
    <t>Доходы от продажи земельных участков, находящихся в в государственной и муниципальной собственности, всего, в том числе:</t>
  </si>
  <si>
    <t>Прочие безвозмездные поступления в бюджеты муниципальных районов</t>
  </si>
  <si>
    <t>Межбюджетные трансферты, передаваемые бюджетам муниципальных районов для компенсации дополнительных расходов, возникших в результате решений, принятых органами власти другого уровня</t>
  </si>
  <si>
    <t>000 2 02 02999 05 0075 151</t>
  </si>
  <si>
    <t>Субсидии бюджетам муниципальных районов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</si>
  <si>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r>
      <t xml:space="preserve">Субвенции бюджетам муниципальных районов </t>
    </r>
    <r>
      <rPr>
        <sz val="12"/>
        <rFont val="Times New Roman"/>
        <family val="1"/>
      </rPr>
      <t>на ежемесячное денежное вознаграждение за классное руководство</t>
    </r>
  </si>
  <si>
    <t xml:space="preserve">070 1 17 05050 05 0700 180   </t>
  </si>
  <si>
    <t>070 2 07 05030 05 0000 180</t>
  </si>
  <si>
    <t>Прочие неналоговые доходы бюджетов муниципальных районов (восстановление средств по результатам проверок (за исключением дебиторской задолженности прошлых лет))</t>
  </si>
  <si>
    <t>Прочие неналоговые доходы бюджетов муниципальных районов (плата за размещение нестационарных торговых объектов)</t>
  </si>
  <si>
    <t>Прочие субсидии бюджетам муниципальных районов (на обеспечение подвоза обучающихся к месту обучения в муниципальные общеобразовательные организации в Московской области, расположенные в сельских населенных пунктах)</t>
  </si>
  <si>
    <t>Прочие субсидии бюджетам муниципальных районов (на государственную поддержку частных дошкольных образовательных организаций в Московской области с целью возмещения расходов на присмотр и уход, содержание имущества и арендную плату за использование помещений)</t>
  </si>
  <si>
    <t>Субвенции бюджетам муниципальных районов на предоставление гражданам субсидий на оплату жилого помещения и коммунальных услуг, всего, в том числе:</t>
  </si>
  <si>
    <t>Субвенции бюджетам муниципальных районов на предоставление гражданам субсидий на оплату жилого помещения и коммунальных услуг (на обеспечение предоставления гражданам субсидий на оплату жилого помещения и коммунальных услуг)</t>
  </si>
  <si>
    <t>Субвенции бюджетам муниципальных районов на предоставление гражданам субсидий на оплату жилого помещения и коммунальных услуг (на предоставление гражданам субсидий на оплату жилого помещения и коммунальных услуг)</t>
  </si>
  <si>
    <t>Безвозмездные поступления от других бюджетов бюджетной системы Российской Федерации, всего, в том числе:</t>
  </si>
  <si>
    <t>Субсидии бюджетам бюджетной системы Российской Федерации (межбюджетные субсидии), всего, в том числе:</t>
  </si>
  <si>
    <t>Субвенции бюджетам муниципальных районов на выполнение передаваемых полномочий субъектов Российской Федерации, всего, в том числе:</t>
  </si>
  <si>
    <t>Субвенции бюджетам муниципальных районов на выполнение передаваемых  полномочий субъектов Российской Федерации (на осуществление государственных полномочий в соответствии с Законом Московской области № 107/2014-ОЗ "О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 в сфере архитектуры и градостроительства)</t>
  </si>
  <si>
    <t>Субвенции бюджетам муниципальных районов на выполнение передаваемых  полномочий субъектов Российской Федерации (на обеспечение переданных государственных полномочий по временному хранению, комплектованию, учету и использованию архивных документов, относящихся к собственности Московской области и временно хранящихся в муниципальных архивах)</t>
  </si>
  <si>
    <t>Субвенции бюджетам муниципальных районов на выполнение передаваемых  полномочий субъектов Российской Федерации (на реализацию мер социальной поддержки и социального обеспечения детей-сирот и детей, оставшихся без попечения родителей, а также лиц из их числа в муниципальных и частных организациях в Московской области для детей-сирот и детей, оставшихся без попечения родителей)</t>
  </si>
  <si>
    <t>Субвенции бюджетам муниципальных районов на выполнение передаваемых полномочий субъектов Российской Федерации (на оплату расходов, связанных с компенсацией проезда к месту учебы и обратно отдельным категориям обучающихся по очной форме обучения муниципальных образовательных организаций в Московской области)</t>
  </si>
  <si>
    <t>Субвенции бюджетам муниципальных районов на выполнение передаваемых полномочий субъектов Российской Федерации (на частичную компенсацию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 осуществляющих образовательную деятельность по имеющим государственную аккредитацию основным общеобразовательным программам)</t>
  </si>
  <si>
    <t>Субвенции бюджетам муниципальных районов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всего, в том числе:</t>
  </si>
  <si>
    <t xml:space="preserve">Субвенции бюджетам муниципальных районов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(субвенция по обеспечению выплаты компенсации части платы, взимаемой с родителей (законных представителей)) </t>
  </si>
  <si>
    <t>Субвенции бюджетам муниципальных районов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(на выплату компенсации части платы, взимаемой с родителей (законных представителей))</t>
  </si>
  <si>
    <t>Прочие субвенции бюджетам муниципальных районов, всего, в том числе:</t>
  </si>
  <si>
    <t>Прочие субвенции бюджетам муниципальных районов (на обеспечение полноценным питанием беременных женщин, кормящих матерей, а также детей в возрасте до трех лет в Московской области)</t>
  </si>
  <si>
    <t>Прочие субвенции бюджетам муниципальных районов (на обеспечение государственных гарантий реализации прав граждан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в Московской области, обеспечение дополнительного образования в муниципальных общеобразовательных организациях в Московской области,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</si>
  <si>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Прочие субвенции бюджетам муниципальных районов (на реализацию мер социальной поддержки и социального обеспечения детей-сирот и детей, оставшихся без попечения родителей, а также лиц из их числа, обучающихся по очной форме обучения в муниципальных и частных образовательных организациях высшего образования, находящихся на территории Московской области)</t>
  </si>
  <si>
    <t>Прочие субвенции бюджетам муниципальных районов (на финансовое обеспечение получения гражданами дошкольного, начального общего, основного общего, среднего общего образования в частных общеобразовательных организациях в Московской области, осуществляющих образовательную деятельность по имеющим государственную аккредитацию основным общеобразовательным программам,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</si>
  <si>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Прочие субвенции бюджетам муниципальных районов (на финансовое обеспечение получения гражданами дошкольного образования в частных дошкольных образовательных организациях в Московской области,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</si>
  <si>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Прочие субвенции бюджетам муниципальных районов (на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</si>
  <si>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Иные межбюджетные трансферты, всего, в том числе:</t>
  </si>
  <si>
    <t xml:space="preserve">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всего, в том числе: </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</si>
  <si>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(на строительство автомобильных дорог общего пользования ("Магистральная улица общегородского значения, эстакада через железнодорожные пути в районе станции Одинцово, транспортные развязки в разных уровнях при пересечении с Минским и Можайским шоссе, объекты инженерной инфраструктуры и дорожного сервиса") за счет средств областного бюджета)</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</si>
  <si>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(на строительство автомобильных дорог общего пользования ("Магистральная улица общегородского значения, эстакада через железнодорожные пути в районе станции Одинцово, транспортные развязки в разных уровнях при пересечении с Минским и Можайским шоссе, объекты инженерной инфраструктуры и дорожного сервиса") за счет средств бюджетов поселений)</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</si>
  <si>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(на содержание мест захоронения)</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</si>
  <si>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(на обеспечение содержания мест захоронения)</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</si>
  <si>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(на осуществление Контрольно-счетной палатой Одинцовского муниципального района части полномочий)</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</si>
  <si>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(на реализацию муниципальной программы "Безопасность в Одинцовском муниципальном районе Московской области")</t>
  </si>
  <si>
    <t xml:space="preserve">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(на осуществление Финансово-казначейским Управлением Администрации Одинцовского муниципального района части полномочий) </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</si>
  <si>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(на осуществление дорожной деятельности (обеспечение деятельности Администрации района))</t>
  </si>
  <si>
    <t xml:space="preserve">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(на осуществление Управлением жилищных отношений Администрации Одинцовского муниципального района части полномочий) </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</si>
  <si>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(на комплектование книжных фондов библиотек поселений)</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</si>
  <si>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(на осуществление дорожной деятельности (обеспечение деятельности муниципального казенного учреждения))</t>
  </si>
  <si>
    <t>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</si>
  <si>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000 1 11 05010 00 0000 120</t>
  </si>
  <si>
    <t xml:space="preserve">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 </t>
  </si>
  <si>
    <t xml:space="preserve">000  2 02 03121 05 0000 151   </t>
  </si>
  <si>
    <t>Субвенции бюджетам муниципальных районов на обеспечение жильем граждан, уволенных с военной службы (службы), и приравненных к ним лиц</t>
  </si>
  <si>
    <t>Субвенции бюджетам муниципальных районов на проведение Всероссийской сельскохозяйственной переписи в 2016 году</t>
  </si>
  <si>
    <t>Прочие безвозмездные поступления, всего, в том числе:</t>
  </si>
  <si>
    <t>000 2 07 00000 00 0000 000</t>
  </si>
  <si>
    <t>000 2 04 00000 00 0000 000</t>
  </si>
  <si>
    <t>Безвозмездные поступления от негосударственных организаций</t>
  </si>
  <si>
    <t>056 2 04 05010 05 0000 180</t>
  </si>
  <si>
    <t>Предоставление негосударственными организациями грантов для получателей средств бюджетов муниципальных районов</t>
  </si>
  <si>
    <t>Прочие субсидии бюджетам муниципальных районов (для обеспечения учреждений дошкольного, начального, неполного среднего и среднего образования доступом к сети Интернет)</t>
  </si>
  <si>
    <t>Прочие субсидии бюджетам муниципальных районов (на мероприятия по организации отдыха детей в каникулярное время)</t>
  </si>
  <si>
    <t>Прочие межбюджетные трансферты, передаваемые бюджетам муниципальных районов, всего, в том числе:</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</si>
  <si>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(на осуществление дорожной деятельности на территориях городских поселений (содержание дорог общего пользования))</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</si>
  <si>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(на осуществление дорожной деятельности на территориях городских поселений (ремонт дорог общего пользования))</t>
  </si>
  <si>
    <t>Прочие межбюджетные трансферты, передаваемые бюджетам муниципальных районов (на целевое финансирование мероприятий муниципальной программы Одинцовского муниципального района "Развитие дорожно-транспортной системы Одинцовского муниципального района" на территориях сельских поселений (ремонт дорог общего пользования))</t>
  </si>
  <si>
    <t>Прочие межбюджетные трансферты, передаваемые бюджетам муниципальных районов (на целевое финансирование мероприятий муниципальной программы Одинцовского муниципального района "Развитие дорожно-транспортной системы Одинцовского муниципального района" на территориях сельских поселений (капитальный ремонт дорог общего пользования))</t>
  </si>
  <si>
    <t>Прочие межбюджетные трансферты, передаваемые бюджетам муниципальных районов (на целевое финансирование мероприятий муниципальной программы Одинцовского муниципального района "Развитие дорожно-транспортной системы Одинцовского муниципального района" на территориях сельских поселений (содержание дорог общего пользования))</t>
  </si>
  <si>
    <t>000 2 02 04014 05 0057 151</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</si>
  <si>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(на осуществление дорожной деятельности (обеспечение безопасности дорожного движения))</t>
  </si>
  <si>
    <t>Прочие межбюджетные трансферты, передаваемые бюджетам муниципальных районов (на целевое финансирование мероприятий муниципальной программы Одинцовского муниципального района "Энергосбережение и повышение энергетической эффективности на территории Одинцовского муниципального района")</t>
  </si>
  <si>
    <t xml:space="preserve">000  2 02 02085 05 0000 151   </t>
  </si>
  <si>
    <t>Субсидии бюджетам муниципальных районов на осуществление мероприятий по обеспечению жильём граждан Российской Федерации, проживающих в сельской местности</t>
  </si>
  <si>
    <t>000 2 02 04014 05 0043 151</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</si>
  <si>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(на строительство автомобильных дорог общего пользования ("Магистральная улица общегородского значения, эстакада через железнодорожные пути в районе станции Одинцово, транспортные развязки в разных уровнях при пересечении с Минским и Можайским шоссе, объекты инженерной инфраструктуры и дорожного сервиса") за счет средств федерального бюджета)</t>
  </si>
  <si>
    <t xml:space="preserve">  000 2 02 03007 05 0000 151  </t>
  </si>
  <si>
    <t>Субвенции бюджетам муниципальных районов на составление (изменение) списков кандидатов в присяжные заседатели федеральных судов общей юрисдикции в Российской Федерации</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</si>
  <si>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</si>
  <si>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080 1 11 05025 05 0000 120</t>
  </si>
  <si>
    <t>080 1 14 06313 13 0000 430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</si>
  <si>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поселений</t>
  </si>
  <si>
    <t>080 1 11 01050 05 0000 120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</si>
  <si>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муниципальным районам</t>
  </si>
  <si>
    <t>094 КСП (…116 18050…)</t>
  </si>
  <si>
    <t>070 Администрация (…116 90050…)</t>
  </si>
  <si>
    <t>прочие администраторы</t>
  </si>
  <si>
    <t>000 1 14 06300 00 0000 430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</si>
  <si>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находящихся в государственной или муниципальной собственности, всего, в том числе:</t>
  </si>
  <si>
    <t>003 ФКУ (…116 90050…)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</si>
  <si>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</si>
  <si>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Доходы от сдачи в аренду имущества, составляющего государственную (муниципальную) казну (за исключением земельных участков)</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</si>
  <si>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</si>
  <si>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000 1 11 01000 00 0000 120</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</si>
  <si>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</si>
  <si>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000 1 11 09045 05 0000 120</t>
  </si>
  <si>
    <t>000 1 14 06010 00 0000 430</t>
  </si>
  <si>
    <t>Доходы от продажи земельных участков, государственная собственность на которые не разграничена</t>
  </si>
  <si>
    <t>100 1 03 02230 01 0000 110</t>
  </si>
  <si>
    <t>100 1 03 02240 01 0000 110</t>
  </si>
  <si>
    <t>100 1 03 02250 01 0000 110</t>
  </si>
  <si>
    <t>182 1 05 02000 02 0000 110</t>
  </si>
  <si>
    <t>182 1 05 03000 01 0000 110</t>
  </si>
  <si>
    <t>182 1 05 04000 02 0000 110</t>
  </si>
  <si>
    <t>080 1 11 05075 05 0000 120</t>
  </si>
  <si>
    <t xml:space="preserve">080 1 11 07015 05 0000 120   </t>
  </si>
  <si>
    <t xml:space="preserve">080 1 14 02053 05 0000 410 </t>
  </si>
  <si>
    <t>182 1 01 02000 01 0000 110</t>
  </si>
  <si>
    <t xml:space="preserve">182 1 05 01000 00 0000 110   </t>
  </si>
  <si>
    <t>000 1 01 00000 00 0000 000</t>
  </si>
  <si>
    <t>000 1 03 02000 01 0000 110</t>
  </si>
  <si>
    <t xml:space="preserve">000 1 05 00000 00 0000 000   </t>
  </si>
  <si>
    <t>000 2 02 20000 00 0000 151</t>
  </si>
  <si>
    <t xml:space="preserve">000 2 02 20077 05 0000 151   </t>
  </si>
  <si>
    <t xml:space="preserve">070  2 02 20077 05 0112 151   </t>
  </si>
  <si>
    <t>000 2 02 29999 05 0000 151</t>
  </si>
  <si>
    <t>056 2 02 29999 05 0042 151</t>
  </si>
  <si>
    <t>056 2 02 29999 05 0089 151</t>
  </si>
  <si>
    <t>000 2 02 30000 00 0000 151</t>
  </si>
  <si>
    <t>Субвенции бюджетам бюджетной системы Российской Федерации, всего, в том числе:</t>
  </si>
  <si>
    <t>000 2 02 30022 05 0000 151</t>
  </si>
  <si>
    <t>070 2 02 30022 05 0018 151</t>
  </si>
  <si>
    <t>070 2 02 30022 05 0045 151</t>
  </si>
  <si>
    <t>000 2 02 30024 05 0000 151</t>
  </si>
  <si>
    <t>070 2 02 30024 05 0005 151</t>
  </si>
  <si>
    <t>070 2 02 30024 05 0007 151</t>
  </si>
  <si>
    <t>070 2 02 30024 05 0008 151</t>
  </si>
  <si>
    <t>056 2 02 30024 05 0011 151</t>
  </si>
  <si>
    <t>056 2 02 30024 05 0012 151</t>
  </si>
  <si>
    <t>056 2 02 30024 05 0013 151</t>
  </si>
  <si>
    <t>000 2 02 30029 05 0000 151</t>
  </si>
  <si>
    <t>056 2 02 30029 05 0030 151</t>
  </si>
  <si>
    <t>000 2 02 39999 05 0000 151</t>
  </si>
  <si>
    <t>070 2 02 39999 05 0004 151</t>
  </si>
  <si>
    <t>056 2 02 39999 05 0010 151</t>
  </si>
  <si>
    <t>056 2 02 39999 05 0019 151</t>
  </si>
  <si>
    <t>056 2 02 39999 05 0093 151</t>
  </si>
  <si>
    <t>056 2 02 39999 05 0105 151</t>
  </si>
  <si>
    <t>000 2 02 40000 00 0000 151</t>
  </si>
  <si>
    <t>000 2 02 40014 05 0000 151</t>
  </si>
  <si>
    <t>003 2 02 40014 05 0044 151</t>
  </si>
  <si>
    <t>003 2 02 40014 05 0046 151</t>
  </si>
  <si>
    <t>003 2 02 40014 05 0053 151</t>
  </si>
  <si>
    <t>003 2 02 40014 05 0054 151</t>
  </si>
  <si>
    <t>003 2 02 40014 05 0059 151</t>
  </si>
  <si>
    <t>003 2 02 40014 05 0061 151</t>
  </si>
  <si>
    <t>003 2 02 40014 05 0063 151</t>
  </si>
  <si>
    <t>003 2 02 40014 05 0064 151</t>
  </si>
  <si>
    <t>003 2 02 40014 05 0065 151</t>
  </si>
  <si>
    <t>003 2 02 40014 05 0067 151</t>
  </si>
  <si>
    <t>003 2 02 40014 05 0068 151</t>
  </si>
  <si>
    <t>003 2 02 40014 05 0071 151</t>
  </si>
  <si>
    <t>003 2 02 40014 05 0079 151</t>
  </si>
  <si>
    <t>000 2 02 49999 05 0000 151</t>
  </si>
  <si>
    <t>003 2 02 49999 05 0025 151</t>
  </si>
  <si>
    <t>003 2 02 49999 05 0026 151</t>
  </si>
  <si>
    <t>003 2 02 49999 05 0028 151</t>
  </si>
  <si>
    <t>003 2 02 49999 05 0038 151</t>
  </si>
  <si>
    <t>000 1 14 02000 00 0000 000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</si>
  <si>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</si>
  <si>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000 1 12 01000 01 0000 120   </t>
  </si>
  <si>
    <t>003 2 02 40014 05 0073 151</t>
  </si>
  <si>
    <t>000 1 11 05020 00 0000 120</t>
  </si>
  <si>
    <t>070 2 02 29999 05 0032 151</t>
  </si>
  <si>
    <t>070 2 02 30024 05 0006 151</t>
  </si>
  <si>
    <t>056 2 02 30029 05 0003 151</t>
  </si>
  <si>
    <t>003 2 02 30029 05 0002 151</t>
  </si>
  <si>
    <t>Субвенции бюджетам муниципальных районов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(субвенция на оплату банковских и почтовых услуг по перечислению компенсации части платы, взимаемой с родителей (законных представителей))</t>
  </si>
  <si>
    <t>Субвенции бюджетам муниципальных районов на выполнение передаваемых  полномочий субъектов Российской Федерации (на осуществление государственных полномочий в соответствии с Законом Московской области № 144/2016-ОЗ "О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 в области земельных отношений")</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</si>
  <si>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(на осуществление Управлением развития потребительского рынка и услуг Администрации Одинцовского муниципального района части полномочий)</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</si>
  <si>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</si>
  <si>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Доходы бюджетов муниципальных районов от возврата прочих остатков субсидий, субвенций и иных межбюджетных трансфертов, имеющих целевое назначение, прошлых лет из бюджетов поселений</t>
  </si>
  <si>
    <t>ВОЗВРАТ ОСТАТКОВ СУБСИДИЙ, СУБВЕНЦИЙ И ИНЫХ МЕЖБЮДЖЕТНЫХ ТРАНСФЕРТОВ, ИМЕЮЩИХ ЦЕЛЕВОЕ НАЗНАЧЕНИЕ, ПРОШЛЫХ ЛЕТ</t>
  </si>
  <si>
    <t>Возврат остатков иных межбюджетных трансфертов, передаваемых для компенсации дополнительных расходов, возникших в результате решений, принятых органами власти другого уровня, из бюджетов муниципальных районов</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</si>
  <si>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</si>
  <si>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000 2 18 00000 00 0000 000</t>
  </si>
  <si>
    <t>050 2 18 60010 05 0000 151</t>
  </si>
  <si>
    <t>070 2 18 60010 05 0000 151</t>
  </si>
  <si>
    <t>000 2 19 00000 00 0000 000</t>
  </si>
  <si>
    <t>003 2 19 60010 05 0000 151</t>
  </si>
  <si>
    <t>070 2 02 29999 05 0114 151</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</si>
  <si>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(на благоустройство территории городского поселения Одинцово - вдоль улицы Маршала Неделина и улицы Интернациональной)</t>
  </si>
  <si>
    <t>003 2 02 40014 05 0113 151</t>
  </si>
  <si>
    <t>003 2 02 40014 05 0115 151</t>
  </si>
  <si>
    <t>003 2 02 49999 05 0027 151</t>
  </si>
  <si>
    <t>000 1 11 05070 00 0000 120</t>
  </si>
  <si>
    <t>003 2 02 49999 05 0039 151</t>
  </si>
  <si>
    <t>Прочие субсидии бюджетам муниципальных районов (на оснащение автономными дымовыми пожарными извещателями помещений, в которых проживают многодетные семьи и семьи, находящиеся в трудной жизненной ситуации, в рамках реализации мероприятий государственной программы Московской области "Безопасность Подмосковья" на 2017-2021 годы)</t>
  </si>
  <si>
    <t>070 2 02 29999 05 0021 151</t>
  </si>
  <si>
    <t>070 2 02 29999 05 0128 151</t>
  </si>
  <si>
    <t>056 2 02 45160 05 0000 151</t>
  </si>
  <si>
    <t>056 2 07 05030 05 0000 180</t>
  </si>
  <si>
    <t>070 2 02 29999 05 0034 151</t>
  </si>
  <si>
    <t>056 2 02 29999 05 0033 151</t>
  </si>
  <si>
    <t>Субсидии на закупку оборудования для дошкольных образовательных организаций - победителей областного конкурса на присвоение статуса Региональной инновационной площадки Московской области</t>
  </si>
  <si>
    <t>056 2 02 29999 05 0058 151</t>
  </si>
  <si>
    <t>Прочие субсидии бюджетам муниципальных районов (на закупку оборудования для общеобразовательных организаций муниципальных образований Московской области - победителей областного конкурса на присвоение статуса Региональной инновационной площадки Московской области)</t>
  </si>
  <si>
    <t>070 202 30024 05 0132 151</t>
  </si>
  <si>
    <t>Субвенции бюджетам муниципальных районов на выполнение передаваемых полномочий субъектов Российской Федерации (организация проведения мероприятий по отлову и содержанию безнадзорных животных)</t>
  </si>
  <si>
    <t>000 1 11 05313 13 0000 120</t>
  </si>
  <si>
    <t>Плата по соглашениям об установлении сервитута, заключенным органами местного самоуправления муниципальных районов,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поселений</t>
  </si>
  <si>
    <t>080 1 11 05313 13 0000 120</t>
  </si>
  <si>
    <t>070 2 02 29999 05 0133 151</t>
  </si>
  <si>
    <t>Прочие субсидии бюджетам муниципальных районов (на капитальный ремонт, приобретение, монтаж и ввод в эксплуатацию объектов коммунальной инфраструктуры в рамках подпрограммы «Модернизация объектов коммунальной инфраструктуры» государственной программы Московской области "Развитие жилищно-коммунального хозяйства" на 2017-2021 годы)</t>
  </si>
  <si>
    <t>056 2 02 29999 05 0136 151</t>
  </si>
  <si>
    <t xml:space="preserve">Прочие субсидии бюджетам муниципальных районов (на мероприятия по проведению капитального ремонта в муниципальных общеобразовательных организациях) </t>
  </si>
  <si>
    <t>056 2 02 29999 05 0111 151</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</si>
  <si>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</si>
  <si>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100 1 03 02260 01 0000 110</t>
  </si>
  <si>
    <t>050 2 02 29999 05 0117 151</t>
  </si>
  <si>
    <t>056 2 02 29999 05 0117 151</t>
  </si>
  <si>
    <t>Прочие субсидии бюджетам муниципальных районов (на повышение заработной платы педагогических работников муниципальных учреждений дополнительного образования в сферах образования, культуры, физической культуры и спорта в соответствии с государственной программой Московской области "Образование Подмосковья" на 2017-2025 годы)</t>
  </si>
  <si>
    <t>ДОХОДЫ ОТ ОКАЗАНИЯ ПЛАТНЫХ УСЛУГ И КОМПЕНСАЦИИ ЗАТРАТ ГОСУДАРСТВА</t>
  </si>
  <si>
    <t>Прочие доходы от оказания платных услуг (работ) получателями средств бюджетов муниципальных районов</t>
  </si>
  <si>
    <t>Прочие доходы от оказания платных услуг (работ) получателями средств бюджетов муниципальных районов (платные услуги многофункционального центра предоставления государственных и муниципальных услуг)</t>
  </si>
  <si>
    <t>Прочие доходы от оказания платных услуг (работ) получателями средств бюджетов муниципальных районов (прочие доходы)</t>
  </si>
  <si>
    <t>Прочие доходы от компенсации затрат бюджетов муниципальных районов</t>
  </si>
  <si>
    <t>Прочие доходы от компенсации затрат бюджетов муниципальных районов (дебиторская задолженность прошлых лет)</t>
  </si>
  <si>
    <t>Прочие доходы от компенсации затрат бюджетов муниципальных районов (доходы от компенсации затрат многофункционального центра предоставления государственных и муниципальных услуг)</t>
  </si>
  <si>
    <t>Прочие доходы от компенсации затрат бюджетов муниципальных районов (прочие доходы)</t>
  </si>
  <si>
    <t>000 1 13 00000 00 0000 000</t>
  </si>
  <si>
    <t>000 1 13 01995 05 0000 130</t>
  </si>
  <si>
    <t>070 1 13 01995 05 0100 130</t>
  </si>
  <si>
    <t>056 1 13 01995 05 0600 130</t>
  </si>
  <si>
    <t>000 1 13 02995 05 0000 130</t>
  </si>
  <si>
    <t>080 1 13 02995 05 0100 130</t>
  </si>
  <si>
    <t>070 1 13 02995 05 0200 130</t>
  </si>
  <si>
    <t>070 1 13 02995 05 0600 130</t>
  </si>
  <si>
    <t>Прочие неналоговые доходы бюджетов муниципальных районов (прочие доходы), всего, в том числе:</t>
  </si>
  <si>
    <t>Прочие неналоговые доходы бюджетов муниципальных районов (прочие доходы)</t>
  </si>
  <si>
    <t xml:space="preserve">000 1 17 05050 05 0600 180   </t>
  </si>
  <si>
    <t xml:space="preserve">080 1 17 05050 05 0600 180   </t>
  </si>
  <si>
    <t>Субсидии бюджетам муниципальных районов на софинансирование капитальных вложений в объекты муниципальной собственности (на проектирование и строительство объектов общего образования в рамках государственной программы Московской области "Образование Подмосковья" на 2017-2025 годы - стадион на территории МБОУ Барвихинская СОШ)</t>
  </si>
  <si>
    <t>003 2 02 49999 05 0141 151</t>
  </si>
  <si>
    <t>Доходы бюджета Одинцовского муниципального района на 2018 год</t>
  </si>
  <si>
    <t xml:space="preserve">011 1 11 05013 05 0000 120   </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</si>
  <si>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</si>
  <si>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 xml:space="preserve">080 1 11 05013 05 0000 120   </t>
  </si>
  <si>
    <t>080 1 14 06013 05 0000 430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</si>
  <si>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</si>
  <si>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Прочие межбюджетные трансферты, передаваемые бюджетам муниципальных районов (иные межбюджетные трансферты в форме дотаций, предоставляемые из бюджета Московской области бюджету Одинцовского муниципального района в объеме субсидий, поступающих в бюджет Московской области из бюджетов поселений Одинцовского муниципального района)</t>
  </si>
  <si>
    <t>Субвенции бюджетам муниципальных районов на выполнение передаваемых полномочий субъектов Российской Федерации      (на обеспечение переданного государственного полномочия Московской области по созданию комиссий по делам несовершеннолетних и защите их прав городских округов и муниципальных  районов Московской области)</t>
  </si>
  <si>
    <t>003 2 02 49999 05 0148 151</t>
  </si>
  <si>
    <t xml:space="preserve">070 2 02 35485 05 0000 151   </t>
  </si>
  <si>
    <t xml:space="preserve">070 2 02 35082 05 0000 151   </t>
  </si>
  <si>
    <t xml:space="preserve">070 2 02 20077 05 0142 151   </t>
  </si>
  <si>
    <t>Прочие межбюджетные трансферты, передаваемые бюджетам муниципальных районов (иные межбюджетные трансферты, предоставляемые из бюджета Московской области бюджету Одинцовского муниципального района на обеспечение деятельности парков, расположенных на землях лесного фонда)</t>
  </si>
  <si>
    <t>050 2 02 29999 05 0116 151</t>
  </si>
  <si>
    <t>Прочие субсидии бюджетам муниципальных районов (на софинансирование расходов на повышение заработной платы работникам муниципальных учреждений в сфере культуры в соответствии с государственной программой Московской области "Культура Подмосковья" на 2017-2021 годы)</t>
  </si>
  <si>
    <t>Прочие субсидии бюджетам муниципальных районов (на капитальные вложения в общеобразовательные организации в целях обеспечения односменного режима обучения)</t>
  </si>
  <si>
    <t>070 2 02 29999 05 0094 151</t>
  </si>
  <si>
    <t>Прочие субсидии бюджетам муниципальных районов (на дооснащение материально-техническими средствами - приобретение программного аппаратного комплекса для оформления паспортов гражданина Российской Федерации, удостоверяющих личность гражданина Российской Федерации за пределами территории Российской Федерации в МФЦ в соответствии с государственной программой Московской области "Цифровое Подмосковье" на 2018-2021 годы)</t>
  </si>
  <si>
    <t xml:space="preserve">Прочие субсидии бюджетам муниципальных районов (на ремонт подъездов многоквартирных домов в рамках государственной программы Московской области "Формирование современной комфортной городской среды") </t>
  </si>
  <si>
    <t>Прочие субсидии бюджетам муниципальных районов (на обеспечение современными аппаратно-программными комплексами общеобразовательных организаций в Московской области в соответствии с государственной программой Московской области "Цифровое Подмосковье" на 2018-2021 годы)</t>
  </si>
  <si>
    <t>Прочие субсидии бюджетам муниципальных районов (на приобретение автобусов для доставки обучающихся в общеобразовательные организации в Московской области, расположенные в сельских населенных пунктах)</t>
  </si>
  <si>
    <t>056 2 02 29999 05 0051 151</t>
  </si>
  <si>
    <t>Прочие субсидии бюджетам муниципальных районов (на проведение первоочередных мероприятий по восстановлению объектов социальной и инженерной инфраструктуры военных городков на территории Московской области, переданных из федеральной собственности)</t>
  </si>
  <si>
    <t xml:space="preserve">Прочие субсидии бюджетам муниципальных районов (на создание новых и (или) благоустройство существующих парков культуры и отдыха, расположенных на землях лесного фонда в рамках государственной программы Московской области "Формирование современной комфортной городской среды") </t>
  </si>
  <si>
    <t>070 2 02 20216 05 0000 151</t>
  </si>
  <si>
    <t>Субсидии  бюджетам  муниципальных  районов на софинансирование капитальных вложений в объекты муниципальной собственности, всего, в том числе:</t>
  </si>
  <si>
    <t>003 2 02 40014 05 0062 151</t>
  </si>
  <si>
    <t>Субсидии бюджетам муниципальных районов на реализацию федеральных целевых программ (на мероприятия подпрограммы "Стимулирование программ развития жилищного строительства субъектов Российской Федерации федеральной целевой программы "Жилище" на 2015-2020 годы)</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</si>
  <si>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(плата за пользование жилым помещением, предоставленным по договору коммерческого найма жилого помещения муниципального жилого фонда)</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</si>
  <si>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(плата за установку и эксплуатацию рекламной конструкции)</t>
  </si>
  <si>
    <t>003 2 02 49999 05 0017 151</t>
  </si>
  <si>
    <t>080 1 14 06313 10 0000 430</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</si>
  <si>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(на реализацию муниципальной программы "Снижение административных барьеров, повышение качества предоставления государственных и муниципальных услуг в Одинцовском муниципальном районе Московской области на базе многофункционального центра предоставления государственных и муниципальных услуг")</t>
  </si>
  <si>
    <t>Прочие межбюджетные трансферты, передаваемые бюджетам муниципальных районов (на целевое финансирование мероприятий муниципальной программы Одинцовского муниципального района "Развитие культуры в Одинцовском муниципальном районе Московской области" за счет средств поселений)</t>
  </si>
  <si>
    <t>Прочие межбюджетные трансферты, передаваемые бюджетам муниципальных районов (на целевое финансирование мероприятий муниципальной программы Одинцовского муниципального района "Развитие образования в Одинцовском муниципальном районе Московской области" (строительство объектов муниципальной собственности))</t>
  </si>
  <si>
    <t>Прочие межбюджетные трансферты, передаваемые бюджетам муниципальных районов (на целевое финансирование мероприятий муниципальной программы Одинцовского муниципального района "Развитие образования в Одинцовском муниципальном районе Московской области" (за исключением строительства объектов муниципальной собственности))</t>
  </si>
  <si>
    <t>Субсидии бюджетам муниципальных районов на софинансирование капитальных вложений в объекты муниципальной собственности (на проектирование и строительство дошкольных образовательных организаций в рамках государственной программы Московской области "Образование Подмосковья" на 2017-2025 годы)</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</si>
  <si>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(на проведение первоочередных мероприятий по восстановлению инфраструктуры военных городков на территории Московской области, переданных в собственность муниципальных образований Московской области (за счет средств областного бюджета))</t>
  </si>
  <si>
    <t>Прочие межбюджетные трансферты, передаваемые бюджетам муниципальных районов (на целевое финансирование мероприятий муниципальной программы Одинцовского муниципального района "Физическая культура и спорт в Одинцовском муниципальном районе Московской области")</t>
  </si>
  <si>
    <t>Прочие межбюджетные трансферты, передаваемые бюджетам муниципальных районов (на целевое финансирование мероприятий муниципальной программы Одинцовского муниципального района "Развитие культуры в Одинцовском муниципальном районе Московской области" (на обеспечение софинансирования средств областного бюджета за счет средств поселений))</t>
  </si>
  <si>
    <t>050 2 02 29999 05 0014 151</t>
  </si>
  <si>
    <t>050 2 02 49999 05 0149 151</t>
  </si>
  <si>
    <t>003 2 02 49999 05 0022 151</t>
  </si>
  <si>
    <t>003 2 02 49999 05 0023 151</t>
  </si>
  <si>
    <r>
      <t xml:space="preserve">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t>
    </r>
    <r>
      <rPr>
        <sz val="12"/>
        <color indexed="8"/>
        <rFont val="Times New Roman"/>
        <family val="1"/>
      </rPr>
      <t>в границах сельских поселений</t>
    </r>
  </si>
  <si>
    <t xml:space="preserve">070 2 02 20051 05 0000 151   </t>
  </si>
  <si>
    <t xml:space="preserve"> 003 2 02 49999 05 0152 151</t>
  </si>
  <si>
    <t>Прочие межбюджетные трансферты, передаваемые бюджетам муниципальных районов (на финансирование мероприятий муниципальной программы Одинцовского муниципального района Московской области "Формирование городской среды на территории Одинцовского муниципального района Московской области" (ремонт подъездов многоквартирных домов))</t>
  </si>
  <si>
    <t>Прочие межбюджетные трансферты, передаваемые бюджетам муниципальных районов (на финансирование мероприятий муниципальной программы Одинцовского муниципального района Московской области "Развитие инженерной инфраструктуры и энергоэффективности на территории Одинцовского муниципального района Московской области")</t>
  </si>
  <si>
    <t>из бюджетов поселений, всего, в том числе:</t>
  </si>
  <si>
    <t>из бюджета Московской области, всего, в том числе:</t>
  </si>
  <si>
    <t>003 2 02 49999 05 0059 151</t>
  </si>
  <si>
    <t>003 2 02 49999 05 0024 151</t>
  </si>
  <si>
    <t>Прочие межбюджетные трансферты, передаваемые бюджетам муниципальных районов (на целевое финансирование мероприятий муниципальной программы Одинцовского муниципального района "Развитие дорожно-транспортной системы Одинцовского муниципального района" на территориях городских поселений (содержание дорог общего пользования))</t>
  </si>
  <si>
    <t>003 2 02 40014 05 0037 151</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</si>
  <si>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(на осуществление дорожной деятельности на территориях городских поселений (ремонт дорог общего пользования) за счет средств областного бюджета)</t>
  </si>
  <si>
    <t>003 2 02 40014 05 0151 151</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</si>
  <si>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(на осуществление дорожной деятельности на территориях городских поселений (ремонт дорог общего пользования за счет средств городских поселений на условиях софинансирования средств бюджета Московской области))</t>
  </si>
  <si>
    <t>070 2 02 30024 05 0143 151</t>
  </si>
  <si>
    <t>Субвенции бюджетам муниципальных районов на выполнение передаваемых полномочий субъектов Российской Федерации     (на создание административной комиссии, уполномоченной рассматривать дела об административных правонарушениях в сфере благоустройства)</t>
  </si>
  <si>
    <t>070 2 02 29999 05 0159 151</t>
  </si>
  <si>
    <t>Прочие субсидии бюджетам муниципальных районов (на организацию деятельности многофункциональных центров предоставления государственных и муниципальных услуг, действующих на территории Московской области, по приему и обработке заявлений о включении избирателей, участников референдума в список избирателей, участников референдума по месту нахождения и направлению соответствующей информации в территориальные избирательные комиссии)</t>
  </si>
  <si>
    <t>003 2 02 29999 05 0032 151</t>
  </si>
  <si>
    <t>003 2 02 49999 05 0062 151</t>
  </si>
  <si>
    <t>003 2 02 49999 05 0031 151</t>
  </si>
  <si>
    <t>Прочие межбюджетные трансферты, передаваемые бюджетам муниципальных районов (на целевое финансирование мероприятий муниципальной программы Одинцовского муниципального района "Управление муниципальными финансами в Одинцовском муниципальном районе Московской области")</t>
  </si>
  <si>
    <t>070 2 02 25497 05 0000 151</t>
  </si>
  <si>
    <t>Прочие межбюджетные трансферты, передаваемые бюджетам муниципальных районов  (на целевое финансирование мероприятий муниципальной программы Одинцовского муниципального района "Снижение административных барьеров, повышение качества предоставления государственных и муниципальных услуг в Одинцовском муниципальном районе Московской области на базе многофункционального центра предоставления государственных и муниципальных услуг")</t>
  </si>
  <si>
    <t>Прочие межбюджетные трансферты, передаваемые бюджетам муниципальных районов  (на целевое финансирование мероприятий муниципальной программы Одинцовского муниципального района  "Безопасность в Одинцовском муниципальном районе Московской области")</t>
  </si>
  <si>
    <t>056 2 02 29999 05 0114 151</t>
  </si>
  <si>
    <t xml:space="preserve">056 2 02 29999 05 0043 151 </t>
  </si>
  <si>
    <t>Прочие субсидии бюджетам муниципальных районов (на реализацию мероприятий по созданию в муниципальных образовательных организациях (в том числе осуществляющих свою деятельность по адаптированным основным образовательным программам) условий для получения детьми-инвалидами качественного образования в 2018 году)</t>
  </si>
  <si>
    <t xml:space="preserve"> 003 2 02 49999 05 0161 151</t>
  </si>
  <si>
    <t xml:space="preserve">070 2 02 20041 05 0000 151   </t>
  </si>
  <si>
    <t>Субсидии бюджетам муниципальных районов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t>
  </si>
  <si>
    <t>Субсидии бюджетам муниципальных районов на реализацию мероприятий по обеспечению жильем молодых семей</t>
  </si>
  <si>
    <t>Доходы бюджетов муниципальных районов от возврата бюджетными учреждениями остатков субсидий прошлых лет</t>
  </si>
  <si>
    <t>050 2 18 05010 05 0000 180</t>
  </si>
  <si>
    <t>056 2 18 05010 05 0000 180</t>
  </si>
  <si>
    <t>056 2 19 45160 05 0000 151</t>
  </si>
  <si>
    <t>050 2 19 60010 05 0000 151</t>
  </si>
  <si>
    <t>056 2 19 60010 05 0000 151</t>
  </si>
  <si>
    <t>070 2 19 60010 05 0000 151</t>
  </si>
  <si>
    <t xml:space="preserve">       Приложение № 1</t>
  </si>
  <si>
    <t xml:space="preserve">       к проекту решения Совета депутатов</t>
  </si>
  <si>
    <t xml:space="preserve">       Одинцовского муниципального района</t>
  </si>
  <si>
    <t xml:space="preserve">       Московской области</t>
  </si>
  <si>
    <t xml:space="preserve">       (Приложение № 1</t>
  </si>
  <si>
    <t xml:space="preserve">       к решению Совета депутатов</t>
  </si>
  <si>
    <t>Сумма                      на 2018 год,                       (тыс. рублей)</t>
  </si>
  <si>
    <t xml:space="preserve">       от "27" ноября 2017 г. № 3/34)</t>
  </si>
  <si>
    <t>Заместитель руководителя Администрации,</t>
  </si>
  <si>
    <t>начальник Финансово-казначейского Управления                                                        Л.В.Тарасова</t>
  </si>
  <si>
    <t xml:space="preserve">       от "27" 04  2018 г. № 1/41</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</si>
</sst>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quot;Да&quot;;&quot;Да&quot;;&quot;Нет&quot;"/>
    <numFmt numFmtId="174" formatCode="&quot;Истина&quot;;&quot;Истина&quot;;&quot;Ложь&quot;"/>
    <numFmt numFmtId="175" formatCode="&quot;Вкл&quot;;&quot;Вкл&quot;;&quot;Выкл&quot;"/>
    <numFmt numFmtId="176" formatCode="[$€-2]\ ###,000_);[Red]\([$€-2]\ ###,000\)"/>
    <numFmt numFmtId="177" formatCode="#,##0.000"/>
    <numFmt numFmtId="178" formatCode="#,##0.000_ ;[Red]\-#,##0.000_ "/>
    <numFmt numFmtId="179" formatCode="#,##0.000_ ;[Red]\-#,##0.000\ "/>
    <numFmt numFmtId="180" formatCode="#,##0.0_ ;[Red]\-#,##0.0_ "/>
    <numFmt numFmtId="181" formatCode="#,##0.0_ ;[Red]\-#,##0.0\ "/>
    <numFmt numFmtId="182" formatCode="#,##0_ ;[Red]\-#,##0_ "/>
    <numFmt numFmtId="183" formatCode="#,##0.0000_ ;[Red]\-#,##0.0000_ "/>
    <numFmt numFmtId="184" formatCode="#,##0.00000"/>
    <numFmt numFmtId="185" formatCode="#,##0.0000"/>
    <numFmt numFmtId="186" formatCode="#,##0.00000\ ;[Red]\-#,##0.00000"/>
    <numFmt numFmtId="187" formatCode="#,##0.00\ ;[Red]\-#,##0.00"/>
  </numFmts>
  <fonts count="49">
    <font>
      <sz val="12"/>
      <name val="Times New Roman"/>
      <family val="0"/>
    </font>
    <font>
      <u val="single"/>
      <sz val="12"/>
      <color indexed="12"/>
      <name val="Times New Roman"/>
      <family val="1"/>
    </font>
    <font>
      <u val="single"/>
      <sz val="12"/>
      <color indexed="36"/>
      <name val="Times New Roman"/>
      <family val="1"/>
    </font>
    <font>
      <sz val="10"/>
      <name val="Times New Roman"/>
      <family val="1"/>
    </font>
    <font>
      <b/>
      <sz val="10"/>
      <name val="Times New Roman"/>
      <family val="1"/>
    </font>
    <font>
      <b/>
      <sz val="18"/>
      <name val="Times New Roman"/>
      <family val="1"/>
    </font>
    <font>
      <sz val="18"/>
      <name val="Times New Roman"/>
      <family val="1"/>
    </font>
    <font>
      <b/>
      <sz val="14"/>
      <name val="Times New Roman Cyr"/>
      <family val="1"/>
    </font>
    <font>
      <sz val="12"/>
      <name val="Times New Roman Cyr"/>
      <family val="1"/>
    </font>
    <font>
      <b/>
      <sz val="12"/>
      <name val="Times New Roman"/>
      <family val="1"/>
    </font>
    <font>
      <sz val="11"/>
      <name val="Calibri"/>
      <family val="2"/>
    </font>
    <font>
      <sz val="12"/>
      <color indexed="8"/>
      <name val="Times New Roman"/>
      <family val="1"/>
    </font>
    <font>
      <sz val="9"/>
      <color indexed="8"/>
      <name val="Arial"/>
      <family val="2"/>
    </font>
    <font>
      <sz val="9"/>
      <color indexed="9"/>
      <name val="Arial"/>
      <family val="2"/>
    </font>
    <font>
      <sz val="9"/>
      <color indexed="62"/>
      <name val="Arial"/>
      <family val="2"/>
    </font>
    <font>
      <b/>
      <sz val="9"/>
      <color indexed="63"/>
      <name val="Arial"/>
      <family val="2"/>
    </font>
    <font>
      <b/>
      <sz val="9"/>
      <color indexed="52"/>
      <name val="Arial"/>
      <family val="2"/>
    </font>
    <font>
      <b/>
      <sz val="15"/>
      <color indexed="56"/>
      <name val="Arial"/>
      <family val="2"/>
    </font>
    <font>
      <b/>
      <sz val="13"/>
      <color indexed="56"/>
      <name val="Arial"/>
      <family val="2"/>
    </font>
    <font>
      <b/>
      <sz val="11"/>
      <color indexed="56"/>
      <name val="Arial"/>
      <family val="2"/>
    </font>
    <font>
      <b/>
      <sz val="9"/>
      <color indexed="8"/>
      <name val="Arial"/>
      <family val="2"/>
    </font>
    <font>
      <b/>
      <sz val="9"/>
      <color indexed="9"/>
      <name val="Arial"/>
      <family val="2"/>
    </font>
    <font>
      <b/>
      <sz val="18"/>
      <color indexed="56"/>
      <name val="Cambria"/>
      <family val="2"/>
    </font>
    <font>
      <sz val="9"/>
      <color indexed="60"/>
      <name val="Arial"/>
      <family val="2"/>
    </font>
    <font>
      <sz val="11"/>
      <color indexed="8"/>
      <name val="Calibri"/>
      <family val="2"/>
    </font>
    <font>
      <sz val="9"/>
      <color indexed="20"/>
      <name val="Arial"/>
      <family val="2"/>
    </font>
    <font>
      <i/>
      <sz val="9"/>
      <color indexed="23"/>
      <name val="Arial"/>
      <family val="2"/>
    </font>
    <font>
      <sz val="9"/>
      <color indexed="52"/>
      <name val="Arial"/>
      <family val="2"/>
    </font>
    <font>
      <sz val="9"/>
      <color indexed="10"/>
      <name val="Arial"/>
      <family val="2"/>
    </font>
    <font>
      <sz val="9"/>
      <color indexed="17"/>
      <name val="Arial"/>
      <family val="2"/>
    </font>
    <font>
      <sz val="9"/>
      <color theme="1"/>
      <name val="Arial"/>
      <family val="2"/>
    </font>
    <font>
      <sz val="9"/>
      <color theme="0"/>
      <name val="Arial"/>
      <family val="2"/>
    </font>
    <font>
      <sz val="9"/>
      <color rgb="FF3F3F76"/>
      <name val="Arial"/>
      <family val="2"/>
    </font>
    <font>
      <b/>
      <sz val="9"/>
      <color rgb="FF3F3F3F"/>
      <name val="Arial"/>
      <family val="2"/>
    </font>
    <font>
      <b/>
      <sz val="9"/>
      <color rgb="FFFA7D00"/>
      <name val="Arial"/>
      <family val="2"/>
    </font>
    <font>
      <b/>
      <sz val="15"/>
      <color theme="3"/>
      <name val="Arial"/>
      <family val="2"/>
    </font>
    <font>
      <b/>
      <sz val="13"/>
      <color theme="3"/>
      <name val="Arial"/>
      <family val="2"/>
    </font>
    <font>
      <b/>
      <sz val="11"/>
      <color theme="3"/>
      <name val="Arial"/>
      <family val="2"/>
    </font>
    <font>
      <b/>
      <sz val="9"/>
      <color theme="1"/>
      <name val="Arial"/>
      <family val="2"/>
    </font>
    <font>
      <b/>
      <sz val="9"/>
      <color theme="0"/>
      <name val="Arial"/>
      <family val="2"/>
    </font>
    <font>
      <b/>
      <sz val="18"/>
      <color theme="3"/>
      <name val="Cambria"/>
      <family val="2"/>
    </font>
    <font>
      <sz val="9"/>
      <color rgb="FF9C6500"/>
      <name val="Arial"/>
      <family val="2"/>
    </font>
    <font>
      <sz val="11"/>
      <color rgb="FF000000"/>
      <name val="Calibri"/>
      <family val="2"/>
    </font>
    <font>
      <sz val="9"/>
      <color rgb="FF9C0006"/>
      <name val="Arial"/>
      <family val="2"/>
    </font>
    <font>
      <i/>
      <sz val="9"/>
      <color rgb="FF7F7F7F"/>
      <name val="Arial"/>
      <family val="2"/>
    </font>
    <font>
      <sz val="9"/>
      <color rgb="FFFA7D00"/>
      <name val="Arial"/>
      <family val="2"/>
    </font>
    <font>
      <sz val="9"/>
      <color rgb="FFFF0000"/>
      <name val="Arial"/>
      <family val="2"/>
    </font>
    <font>
      <sz val="9"/>
      <color rgb="FF006100"/>
      <name val="Arial"/>
      <family val="2"/>
    </font>
    <font>
      <sz val="12"/>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hair"/>
      <right style="hair"/>
      <top style="hair"/>
      <bottom style="hair"/>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30" fillId="0" borderId="0">
      <alignment/>
      <protection/>
    </xf>
    <xf numFmtId="0" fontId="0" fillId="0" borderId="0">
      <alignment/>
      <protection/>
    </xf>
    <xf numFmtId="0" fontId="42" fillId="0" borderId="0" applyBorder="0">
      <alignment/>
      <protection/>
    </xf>
    <xf numFmtId="0" fontId="10" fillId="0" borderId="0">
      <alignment/>
      <protection/>
    </xf>
    <xf numFmtId="0" fontId="2" fillId="0" borderId="0" applyNumberFormat="0" applyFill="0" applyBorder="0" applyAlignment="0" applyProtection="0"/>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7" fillId="32" borderId="0" applyNumberFormat="0" applyBorder="0" applyAlignment="0" applyProtection="0"/>
  </cellStyleXfs>
  <cellXfs count="44">
    <xf numFmtId="0" fontId="0" fillId="0" borderId="0" xfId="0" applyAlignment="1">
      <alignment/>
    </xf>
    <xf numFmtId="0" fontId="3" fillId="0" borderId="0" xfId="0" applyFont="1" applyFill="1" applyAlignment="1">
      <alignment horizontal="center" vertical="center" wrapText="1"/>
    </xf>
    <xf numFmtId="0" fontId="4" fillId="0" borderId="0" xfId="0" applyFont="1" applyFill="1" applyBorder="1" applyAlignment="1">
      <alignment horizontal="center" vertical="center" wrapText="1"/>
    </xf>
    <xf numFmtId="0" fontId="6" fillId="0" borderId="0" xfId="0" applyFont="1" applyFill="1" applyAlignment="1">
      <alignment horizontal="left" vertical="top" wrapText="1"/>
    </xf>
    <xf numFmtId="0" fontId="0" fillId="0" borderId="10" xfId="0" applyFont="1" applyFill="1" applyBorder="1" applyAlignment="1">
      <alignment horizontal="center" vertical="center" wrapText="1"/>
    </xf>
    <xf numFmtId="0" fontId="9" fillId="0" borderId="10" xfId="0" applyFont="1" applyFill="1" applyBorder="1" applyAlignment="1">
      <alignment horizontal="left" vertical="center" wrapText="1"/>
    </xf>
    <xf numFmtId="0" fontId="0" fillId="0" borderId="10" xfId="0" applyFont="1" applyFill="1" applyBorder="1" applyAlignment="1">
      <alignment horizontal="center" vertical="center"/>
    </xf>
    <xf numFmtId="0" fontId="0" fillId="0" borderId="10" xfId="0" applyFont="1" applyFill="1" applyBorder="1" applyAlignment="1" applyProtection="1">
      <alignment horizontal="center" vertical="center" wrapText="1"/>
      <protection hidden="1"/>
    </xf>
    <xf numFmtId="0" fontId="0" fillId="0" borderId="10" xfId="0" applyFont="1" applyFill="1" applyBorder="1" applyAlignment="1">
      <alignment horizontal="center" vertical="center" wrapText="1"/>
    </xf>
    <xf numFmtId="0" fontId="0" fillId="0" borderId="0" xfId="0" applyFont="1" applyFill="1" applyAlignment="1">
      <alignment horizontal="center" vertical="center" wrapText="1"/>
    </xf>
    <xf numFmtId="0" fontId="0" fillId="0" borderId="0" xfId="0" applyFont="1" applyFill="1" applyAlignment="1">
      <alignment horizontal="left" vertical="top" wrapText="1"/>
    </xf>
    <xf numFmtId="0" fontId="0" fillId="0" borderId="0" xfId="0" applyFont="1" applyFill="1" applyAlignment="1">
      <alignment/>
    </xf>
    <xf numFmtId="0" fontId="5" fillId="0" borderId="0" xfId="0" applyFont="1" applyFill="1" applyBorder="1" applyAlignment="1">
      <alignment horizontal="center" vertical="center" wrapText="1"/>
    </xf>
    <xf numFmtId="0" fontId="0" fillId="0" borderId="0" xfId="0" applyFont="1" applyFill="1" applyAlignment="1">
      <alignment/>
    </xf>
    <xf numFmtId="0" fontId="8" fillId="0" borderId="0" xfId="0" applyFont="1" applyFill="1" applyAlignment="1">
      <alignment horizontal="right" vertical="top" wrapText="1"/>
    </xf>
    <xf numFmtId="0" fontId="8" fillId="0" borderId="0" xfId="0" applyFont="1" applyFill="1" applyAlignment="1">
      <alignment horizontal="right"/>
    </xf>
    <xf numFmtId="0" fontId="9" fillId="0" borderId="10" xfId="0" applyFont="1" applyFill="1" applyBorder="1" applyAlignment="1">
      <alignment horizontal="center" vertical="center" wrapText="1"/>
    </xf>
    <xf numFmtId="0" fontId="0" fillId="0" borderId="10" xfId="0" applyFont="1" applyFill="1" applyBorder="1" applyAlignment="1">
      <alignment horizontal="justify" vertical="center" wrapText="1"/>
    </xf>
    <xf numFmtId="0" fontId="9" fillId="0" borderId="10" xfId="0" applyFont="1" applyFill="1" applyBorder="1" applyAlignment="1">
      <alignment horizontal="justify" vertical="center" wrapText="1"/>
    </xf>
    <xf numFmtId="0" fontId="0" fillId="0" borderId="10" xfId="0" applyFont="1" applyFill="1" applyBorder="1" applyAlignment="1">
      <alignment horizontal="justify" vertical="center" wrapText="1"/>
    </xf>
    <xf numFmtId="0" fontId="9" fillId="0" borderId="10" xfId="0" applyFont="1" applyFill="1" applyBorder="1" applyAlignment="1">
      <alignment horizontal="justify" vertical="center" wrapText="1"/>
    </xf>
    <xf numFmtId="0" fontId="0" fillId="0" borderId="10" xfId="0" applyFont="1" applyFill="1" applyBorder="1" applyAlignment="1" applyProtection="1">
      <alignment horizontal="justify" vertical="center" wrapText="1"/>
      <protection hidden="1"/>
    </xf>
    <xf numFmtId="0" fontId="0" fillId="0" borderId="10" xfId="0" applyFont="1" applyFill="1" applyBorder="1" applyAlignment="1">
      <alignment horizontal="left" vertical="center" wrapText="1"/>
    </xf>
    <xf numFmtId="1" fontId="48" fillId="0" borderId="10" xfId="53" applyNumberFormat="1" applyFont="1" applyFill="1" applyBorder="1" applyAlignment="1">
      <alignment horizontal="justify" vertical="center" wrapText="1"/>
      <protection/>
    </xf>
    <xf numFmtId="1" fontId="48" fillId="0" borderId="10" xfId="53" applyNumberFormat="1" applyFont="1" applyFill="1" applyBorder="1" applyAlignment="1">
      <alignment horizontal="center" vertical="center" wrapText="1"/>
      <protection/>
    </xf>
    <xf numFmtId="0" fontId="48" fillId="0" borderId="10" xfId="53" applyFont="1" applyFill="1" applyBorder="1" applyAlignment="1">
      <alignment horizontal="center" vertical="center"/>
      <protection/>
    </xf>
    <xf numFmtId="0" fontId="48" fillId="0" borderId="10" xfId="53" applyFont="1" applyFill="1" applyBorder="1" applyAlignment="1">
      <alignment horizontal="justify" vertical="center" wrapText="1"/>
      <protection/>
    </xf>
    <xf numFmtId="0" fontId="0" fillId="0" borderId="10" xfId="54" applyFont="1" applyFill="1" applyBorder="1" applyAlignment="1">
      <alignment horizontal="justify" vertical="center" wrapText="1"/>
      <protection/>
    </xf>
    <xf numFmtId="0" fontId="0" fillId="0" borderId="0" xfId="0" applyFont="1" applyFill="1" applyBorder="1" applyAlignment="1">
      <alignment horizontal="center" vertical="center" wrapText="1"/>
    </xf>
    <xf numFmtId="0" fontId="0" fillId="0" borderId="10" xfId="56" applyFont="1" applyFill="1" applyBorder="1" applyAlignment="1">
      <alignment horizontal="justify" vertical="center" wrapText="1"/>
      <protection/>
    </xf>
    <xf numFmtId="0" fontId="0" fillId="0" borderId="10" xfId="56" applyFont="1" applyFill="1" applyBorder="1" applyAlignment="1">
      <alignment horizontal="center" vertical="center" wrapText="1"/>
      <protection/>
    </xf>
    <xf numFmtId="184" fontId="0" fillId="0" borderId="10" xfId="0" applyNumberFormat="1" applyFont="1" applyFill="1" applyBorder="1" applyAlignment="1">
      <alignment horizontal="right" vertical="center"/>
    </xf>
    <xf numFmtId="184" fontId="0" fillId="0" borderId="10" xfId="0" applyNumberFormat="1" applyFont="1" applyFill="1" applyBorder="1" applyAlignment="1">
      <alignment horizontal="right" vertical="center" wrapText="1"/>
    </xf>
    <xf numFmtId="184" fontId="9" fillId="0" borderId="10" xfId="0" applyNumberFormat="1" applyFont="1" applyFill="1" applyBorder="1" applyAlignment="1">
      <alignment vertical="center"/>
    </xf>
    <xf numFmtId="184" fontId="0" fillId="0" borderId="10" xfId="0" applyNumberFormat="1" applyFont="1" applyFill="1" applyBorder="1" applyAlignment="1">
      <alignment vertical="center"/>
    </xf>
    <xf numFmtId="184" fontId="0" fillId="0" borderId="10" xfId="0" applyNumberFormat="1" applyFont="1" applyFill="1" applyBorder="1" applyAlignment="1">
      <alignment horizontal="right" vertical="center" wrapText="1"/>
    </xf>
    <xf numFmtId="184" fontId="48" fillId="0" borderId="10" xfId="53" applyNumberFormat="1" applyFont="1" applyFill="1" applyBorder="1" applyAlignment="1">
      <alignment vertical="center"/>
      <protection/>
    </xf>
    <xf numFmtId="184" fontId="9" fillId="0" borderId="10" xfId="0" applyNumberFormat="1" applyFont="1" applyFill="1" applyBorder="1" applyAlignment="1">
      <alignment horizontal="right" vertical="center"/>
    </xf>
    <xf numFmtId="0" fontId="0" fillId="33" borderId="10" xfId="0" applyFont="1" applyFill="1" applyBorder="1" applyAlignment="1">
      <alignment horizontal="center" vertical="center" wrapText="1"/>
    </xf>
    <xf numFmtId="0" fontId="0" fillId="33" borderId="10" xfId="0" applyFont="1" applyFill="1" applyBorder="1" applyAlignment="1">
      <alignment horizontal="justify" vertical="center" wrapText="1"/>
    </xf>
    <xf numFmtId="0" fontId="0" fillId="33" borderId="0" xfId="0" applyFont="1" applyFill="1" applyAlignment="1">
      <alignment/>
    </xf>
    <xf numFmtId="0" fontId="8" fillId="0" borderId="0" xfId="0" applyFont="1" applyFill="1" applyAlignment="1">
      <alignment horizontal="left" indent="19"/>
    </xf>
    <xf numFmtId="0" fontId="0" fillId="0" borderId="0" xfId="0" applyFont="1" applyFill="1" applyAlignment="1">
      <alignment horizontal="left" wrapText="1"/>
    </xf>
    <xf numFmtId="0" fontId="7" fillId="0" borderId="0" xfId="0" applyFont="1" applyFill="1" applyAlignment="1">
      <alignment horizontal="center" vertical="center"/>
    </xf>
  </cellXfs>
  <cellStyles count="5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Обычный 4" xfId="55"/>
    <cellStyle name="Обычный_Ожидаемое(Доходы)2017 сентябрь" xfId="56"/>
    <cellStyle name="Followed Hyperlink" xfId="57"/>
    <cellStyle name="Плохой" xfId="58"/>
    <cellStyle name="Пояснение" xfId="59"/>
    <cellStyle name="Примечание" xfId="60"/>
    <cellStyle name="Percent" xfId="61"/>
    <cellStyle name="Связанная ячейка" xfId="62"/>
    <cellStyle name="Текст предупреждения" xfId="63"/>
    <cellStyle name="Comma" xfId="64"/>
    <cellStyle name="Comma [0]" xfId="65"/>
    <cellStyle name="Хороший"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218"/>
  <sheetViews>
    <sheetView tabSelected="1" view="pageBreakPreview" zoomScale="80" zoomScaleNormal="91" zoomScaleSheetLayoutView="80" zoomScalePageLayoutView="0" workbookViewId="0" topLeftCell="A1">
      <selection activeCell="B5" sqref="B5:C5"/>
    </sheetView>
  </sheetViews>
  <sheetFormatPr defaultColWidth="9.00390625" defaultRowHeight="15.75"/>
  <cols>
    <col min="1" max="1" width="27.125" style="1" customWidth="1"/>
    <col min="2" max="2" width="55.75390625" style="3" customWidth="1"/>
    <col min="3" max="3" width="18.50390625" style="3" customWidth="1"/>
    <col min="4" max="16384" width="9.00390625" style="11" customWidth="1"/>
  </cols>
  <sheetData>
    <row r="1" spans="1:3" ht="15.75">
      <c r="A1" s="15"/>
      <c r="B1" s="41" t="s">
        <v>379</v>
      </c>
      <c r="C1" s="41"/>
    </row>
    <row r="2" spans="1:3" ht="15.75">
      <c r="A2" s="15"/>
      <c r="B2" s="41" t="s">
        <v>380</v>
      </c>
      <c r="C2" s="41"/>
    </row>
    <row r="3" spans="1:3" ht="15.75">
      <c r="A3" s="15"/>
      <c r="B3" s="41" t="s">
        <v>381</v>
      </c>
      <c r="C3" s="41"/>
    </row>
    <row r="4" spans="1:3" ht="15.75">
      <c r="A4" s="15"/>
      <c r="B4" s="41" t="s">
        <v>382</v>
      </c>
      <c r="C4" s="41"/>
    </row>
    <row r="5" spans="1:3" ht="15.75">
      <c r="A5" s="14"/>
      <c r="B5" s="41" t="s">
        <v>389</v>
      </c>
      <c r="C5" s="41"/>
    </row>
    <row r="7" spans="2:3" ht="15.75">
      <c r="B7" s="41" t="s">
        <v>383</v>
      </c>
      <c r="C7" s="41"/>
    </row>
    <row r="8" spans="2:3" ht="15.75">
      <c r="B8" s="41" t="s">
        <v>384</v>
      </c>
      <c r="C8" s="41"/>
    </row>
    <row r="9" spans="2:3" ht="15.75">
      <c r="B9" s="41" t="s">
        <v>381</v>
      </c>
      <c r="C9" s="41"/>
    </row>
    <row r="10" spans="2:3" ht="15.75">
      <c r="B10" s="41" t="s">
        <v>382</v>
      </c>
      <c r="C10" s="41"/>
    </row>
    <row r="11" spans="2:3" ht="15.75">
      <c r="B11" s="41" t="s">
        <v>386</v>
      </c>
      <c r="C11" s="41"/>
    </row>
    <row r="12" spans="1:3" ht="20.25" customHeight="1">
      <c r="A12" s="14"/>
      <c r="B12" s="14"/>
      <c r="C12" s="14"/>
    </row>
    <row r="13" spans="1:3" ht="21.75" customHeight="1">
      <c r="A13" s="43" t="s">
        <v>296</v>
      </c>
      <c r="B13" s="43"/>
      <c r="C13" s="43"/>
    </row>
    <row r="14" spans="1:3" ht="19.5" customHeight="1">
      <c r="A14" s="2"/>
      <c r="B14" s="12"/>
      <c r="C14" s="28"/>
    </row>
    <row r="15" spans="1:3" ht="53.25" customHeight="1">
      <c r="A15" s="8" t="s">
        <v>27</v>
      </c>
      <c r="B15" s="8" t="s">
        <v>11</v>
      </c>
      <c r="C15" s="4" t="s">
        <v>385</v>
      </c>
    </row>
    <row r="16" spans="1:3" ht="20.25" customHeight="1">
      <c r="A16" s="16" t="s">
        <v>7</v>
      </c>
      <c r="B16" s="18" t="s">
        <v>37</v>
      </c>
      <c r="C16" s="33">
        <f>C17+C33</f>
        <v>3788471</v>
      </c>
    </row>
    <row r="17" spans="1:3" ht="16.5" customHeight="1">
      <c r="A17" s="4"/>
      <c r="B17" s="18" t="s">
        <v>3</v>
      </c>
      <c r="C17" s="33">
        <f>C18+C20+C25+C30</f>
        <v>2275054</v>
      </c>
    </row>
    <row r="18" spans="1:3" ht="21.75" customHeight="1">
      <c r="A18" s="4" t="s">
        <v>171</v>
      </c>
      <c r="B18" s="17" t="s">
        <v>44</v>
      </c>
      <c r="C18" s="34">
        <f>C19</f>
        <v>960551</v>
      </c>
    </row>
    <row r="19" spans="1:3" ht="19.5" customHeight="1">
      <c r="A19" s="4" t="s">
        <v>169</v>
      </c>
      <c r="B19" s="19" t="s">
        <v>52</v>
      </c>
      <c r="C19" s="32">
        <v>960551</v>
      </c>
    </row>
    <row r="20" spans="1:3" ht="51" customHeight="1">
      <c r="A20" s="4" t="s">
        <v>172</v>
      </c>
      <c r="B20" s="17" t="s">
        <v>57</v>
      </c>
      <c r="C20" s="31">
        <f>SUM(C21:C24)</f>
        <v>32925</v>
      </c>
    </row>
    <row r="21" spans="1:3" ht="81" customHeight="1">
      <c r="A21" s="4" t="s">
        <v>160</v>
      </c>
      <c r="B21" s="17" t="s">
        <v>54</v>
      </c>
      <c r="C21" s="32">
        <v>12192</v>
      </c>
    </row>
    <row r="22" spans="1:3" ht="97.5" customHeight="1">
      <c r="A22" s="4" t="s">
        <v>161</v>
      </c>
      <c r="B22" s="17" t="s">
        <v>55</v>
      </c>
      <c r="C22" s="32">
        <v>114</v>
      </c>
    </row>
    <row r="23" spans="1:3" ht="81.75" customHeight="1">
      <c r="A23" s="4" t="s">
        <v>162</v>
      </c>
      <c r="B23" s="17" t="s">
        <v>56</v>
      </c>
      <c r="C23" s="32">
        <v>22685</v>
      </c>
    </row>
    <row r="24" spans="1:3" ht="84" customHeight="1">
      <c r="A24" s="4" t="s">
        <v>270</v>
      </c>
      <c r="B24" s="17" t="s">
        <v>269</v>
      </c>
      <c r="C24" s="32">
        <v>-2066</v>
      </c>
    </row>
    <row r="25" spans="1:3" ht="19.5" customHeight="1">
      <c r="A25" s="4" t="s">
        <v>173</v>
      </c>
      <c r="B25" s="19" t="s">
        <v>9</v>
      </c>
      <c r="C25" s="34">
        <f>C26+C27+C28+C29</f>
        <v>1210236</v>
      </c>
    </row>
    <row r="26" spans="1:3" ht="32.25" customHeight="1">
      <c r="A26" s="4" t="s">
        <v>170</v>
      </c>
      <c r="B26" s="19" t="s">
        <v>45</v>
      </c>
      <c r="C26" s="34">
        <v>916641</v>
      </c>
    </row>
    <row r="27" spans="1:3" ht="35.25" customHeight="1">
      <c r="A27" s="4" t="s">
        <v>163</v>
      </c>
      <c r="B27" s="19" t="s">
        <v>26</v>
      </c>
      <c r="C27" s="34">
        <v>214911</v>
      </c>
    </row>
    <row r="28" spans="1:3" ht="19.5" customHeight="1">
      <c r="A28" s="4" t="s">
        <v>164</v>
      </c>
      <c r="B28" s="19" t="s">
        <v>35</v>
      </c>
      <c r="C28" s="34">
        <v>360</v>
      </c>
    </row>
    <row r="29" spans="1:3" ht="33.75" customHeight="1">
      <c r="A29" s="4" t="s">
        <v>165</v>
      </c>
      <c r="B29" s="19" t="s">
        <v>48</v>
      </c>
      <c r="C29" s="34">
        <v>78324</v>
      </c>
    </row>
    <row r="30" spans="1:3" ht="20.25" customHeight="1">
      <c r="A30" s="6" t="s">
        <v>18</v>
      </c>
      <c r="B30" s="19" t="s">
        <v>31</v>
      </c>
      <c r="C30" s="31">
        <f>C31+C32</f>
        <v>71342</v>
      </c>
    </row>
    <row r="31" spans="1:3" ht="50.25" customHeight="1">
      <c r="A31" s="6" t="s">
        <v>28</v>
      </c>
      <c r="B31" s="19" t="s">
        <v>32</v>
      </c>
      <c r="C31" s="31">
        <v>71242</v>
      </c>
    </row>
    <row r="32" spans="1:3" ht="38.25" customHeight="1">
      <c r="A32" s="6" t="s">
        <v>33</v>
      </c>
      <c r="B32" s="19" t="s">
        <v>8</v>
      </c>
      <c r="C32" s="31">
        <v>100</v>
      </c>
    </row>
    <row r="33" spans="1:3" ht="21" customHeight="1">
      <c r="A33" s="6"/>
      <c r="B33" s="20" t="s">
        <v>4</v>
      </c>
      <c r="C33" s="33">
        <f>C34+C54+C56+C64+C74+C79</f>
        <v>1513417</v>
      </c>
    </row>
    <row r="34" spans="1:3" ht="49.5" customHeight="1">
      <c r="A34" s="4" t="s">
        <v>30</v>
      </c>
      <c r="B34" s="19" t="s">
        <v>14</v>
      </c>
      <c r="C34" s="34">
        <f>C35+C37+C47+C49+C51</f>
        <v>1051429</v>
      </c>
    </row>
    <row r="35" spans="1:3" ht="88.5" customHeight="1" hidden="1">
      <c r="A35" s="24" t="s">
        <v>155</v>
      </c>
      <c r="B35" s="19" t="s">
        <v>154</v>
      </c>
      <c r="C35" s="34">
        <f>C36</f>
        <v>0</v>
      </c>
    </row>
    <row r="36" spans="1:3" ht="69" customHeight="1" hidden="1">
      <c r="A36" s="24" t="s">
        <v>144</v>
      </c>
      <c r="B36" s="23" t="s">
        <v>145</v>
      </c>
      <c r="C36" s="34"/>
    </row>
    <row r="37" spans="1:3" ht="97.5" customHeight="1">
      <c r="A37" s="4" t="s">
        <v>29</v>
      </c>
      <c r="B37" s="17" t="s">
        <v>38</v>
      </c>
      <c r="C37" s="35">
        <f>C38+C43+C45</f>
        <v>869588</v>
      </c>
    </row>
    <row r="38" spans="1:3" ht="69" customHeight="1">
      <c r="A38" s="4" t="s">
        <v>112</v>
      </c>
      <c r="B38" s="17" t="s">
        <v>113</v>
      </c>
      <c r="C38" s="35">
        <f>C39+C40+C41+C42</f>
        <v>679205</v>
      </c>
    </row>
    <row r="39" spans="1:3" ht="99" customHeight="1">
      <c r="A39" s="4" t="s">
        <v>297</v>
      </c>
      <c r="B39" s="23" t="s">
        <v>298</v>
      </c>
      <c r="C39" s="34">
        <v>804</v>
      </c>
    </row>
    <row r="40" spans="1:3" ht="99.75" customHeight="1">
      <c r="A40" s="4" t="s">
        <v>299</v>
      </c>
      <c r="B40" s="23" t="s">
        <v>298</v>
      </c>
      <c r="C40" s="31">
        <v>271080</v>
      </c>
    </row>
    <row r="41" spans="1:3" ht="110.25">
      <c r="A41" s="24" t="s">
        <v>60</v>
      </c>
      <c r="B41" s="23" t="s">
        <v>58</v>
      </c>
      <c r="C41" s="34">
        <v>1953</v>
      </c>
    </row>
    <row r="42" spans="1:3" ht="126">
      <c r="A42" s="24" t="s">
        <v>61</v>
      </c>
      <c r="B42" s="23" t="s">
        <v>59</v>
      </c>
      <c r="C42" s="31">
        <v>405368</v>
      </c>
    </row>
    <row r="43" spans="1:3" ht="81.75" customHeight="1">
      <c r="A43" s="24" t="s">
        <v>224</v>
      </c>
      <c r="B43" s="23" t="s">
        <v>152</v>
      </c>
      <c r="C43" s="36">
        <f>C44</f>
        <v>46670</v>
      </c>
    </row>
    <row r="44" spans="1:3" ht="84.75" customHeight="1">
      <c r="A44" s="24" t="s">
        <v>141</v>
      </c>
      <c r="B44" s="23" t="s">
        <v>140</v>
      </c>
      <c r="C44" s="36">
        <v>46670</v>
      </c>
    </row>
    <row r="45" spans="1:3" ht="50.25" customHeight="1">
      <c r="A45" s="4" t="s">
        <v>247</v>
      </c>
      <c r="B45" s="23" t="s">
        <v>153</v>
      </c>
      <c r="C45" s="36">
        <f>C46</f>
        <v>143713</v>
      </c>
    </row>
    <row r="46" spans="1:3" ht="34.5" customHeight="1">
      <c r="A46" s="4" t="s">
        <v>166</v>
      </c>
      <c r="B46" s="17" t="s">
        <v>49</v>
      </c>
      <c r="C46" s="34">
        <v>143713</v>
      </c>
    </row>
    <row r="47" spans="1:3" ht="131.25" customHeight="1">
      <c r="A47" s="4" t="s">
        <v>261</v>
      </c>
      <c r="B47" s="17" t="s">
        <v>262</v>
      </c>
      <c r="C47" s="34">
        <f>C48</f>
        <v>17</v>
      </c>
    </row>
    <row r="48" spans="1:3" ht="131.25" customHeight="1">
      <c r="A48" s="4" t="s">
        <v>263</v>
      </c>
      <c r="B48" s="17" t="s">
        <v>262</v>
      </c>
      <c r="C48" s="34">
        <v>17</v>
      </c>
    </row>
    <row r="49" spans="1:3" ht="34.5" customHeight="1">
      <c r="A49" s="4" t="s">
        <v>20</v>
      </c>
      <c r="B49" s="19" t="s">
        <v>21</v>
      </c>
      <c r="C49" s="34">
        <f>C50</f>
        <v>1222</v>
      </c>
    </row>
    <row r="50" spans="1:3" ht="68.25" customHeight="1">
      <c r="A50" s="4" t="s">
        <v>167</v>
      </c>
      <c r="B50" s="19" t="s">
        <v>10</v>
      </c>
      <c r="C50" s="34">
        <v>1222</v>
      </c>
    </row>
    <row r="51" spans="1:3" ht="86.25" customHeight="1">
      <c r="A51" s="6" t="s">
        <v>157</v>
      </c>
      <c r="B51" s="19" t="s">
        <v>156</v>
      </c>
      <c r="C51" s="34">
        <f>C52+C53</f>
        <v>180602</v>
      </c>
    </row>
    <row r="52" spans="1:3" ht="129.75" customHeight="1">
      <c r="A52" s="7" t="s">
        <v>40</v>
      </c>
      <c r="B52" s="21" t="s">
        <v>324</v>
      </c>
      <c r="C52" s="34">
        <v>1022</v>
      </c>
    </row>
    <row r="53" spans="1:3" ht="100.5" customHeight="1">
      <c r="A53" s="7" t="s">
        <v>50</v>
      </c>
      <c r="B53" s="21" t="s">
        <v>325</v>
      </c>
      <c r="C53" s="34">
        <v>179580</v>
      </c>
    </row>
    <row r="54" spans="1:3" ht="33.75" customHeight="1">
      <c r="A54" s="4" t="s">
        <v>19</v>
      </c>
      <c r="B54" s="19" t="s">
        <v>15</v>
      </c>
      <c r="C54" s="34">
        <f>C55</f>
        <v>12484</v>
      </c>
    </row>
    <row r="55" spans="1:3" ht="21" customHeight="1">
      <c r="A55" s="4" t="s">
        <v>222</v>
      </c>
      <c r="B55" s="19" t="s">
        <v>51</v>
      </c>
      <c r="C55" s="34">
        <v>12484</v>
      </c>
    </row>
    <row r="56" spans="1:3" ht="39" customHeight="1">
      <c r="A56" s="30" t="s">
        <v>282</v>
      </c>
      <c r="B56" s="29" t="s">
        <v>274</v>
      </c>
      <c r="C56" s="34">
        <f>C57+C60</f>
        <v>3136</v>
      </c>
    </row>
    <row r="57" spans="1:3" ht="33.75" customHeight="1">
      <c r="A57" s="30" t="s">
        <v>283</v>
      </c>
      <c r="B57" s="29" t="s">
        <v>275</v>
      </c>
      <c r="C57" s="34">
        <f>C58+C59</f>
        <v>2811</v>
      </c>
    </row>
    <row r="58" spans="1:3" ht="66" customHeight="1">
      <c r="A58" s="30" t="s">
        <v>284</v>
      </c>
      <c r="B58" s="29" t="s">
        <v>276</v>
      </c>
      <c r="C58" s="34">
        <v>2717</v>
      </c>
    </row>
    <row r="59" spans="1:3" ht="47.25">
      <c r="A59" s="30" t="s">
        <v>285</v>
      </c>
      <c r="B59" s="29" t="s">
        <v>277</v>
      </c>
      <c r="C59" s="34">
        <v>94</v>
      </c>
    </row>
    <row r="60" spans="1:3" ht="33.75" customHeight="1">
      <c r="A60" s="30" t="s">
        <v>286</v>
      </c>
      <c r="B60" s="29" t="s">
        <v>278</v>
      </c>
      <c r="C60" s="34">
        <f>SUM(C61:C63)</f>
        <v>325</v>
      </c>
    </row>
    <row r="61" spans="1:3" ht="51" customHeight="1" hidden="1">
      <c r="A61" s="30" t="s">
        <v>287</v>
      </c>
      <c r="B61" s="29" t="s">
        <v>279</v>
      </c>
      <c r="C61" s="34">
        <v>0</v>
      </c>
    </row>
    <row r="62" spans="1:3" ht="68.25" customHeight="1">
      <c r="A62" s="30" t="s">
        <v>288</v>
      </c>
      <c r="B62" s="29" t="s">
        <v>280</v>
      </c>
      <c r="C62" s="34">
        <v>325</v>
      </c>
    </row>
    <row r="63" spans="1:3" ht="37.5" customHeight="1" hidden="1">
      <c r="A63" s="30" t="s">
        <v>289</v>
      </c>
      <c r="B63" s="29" t="s">
        <v>281</v>
      </c>
      <c r="C63" s="34">
        <v>0</v>
      </c>
    </row>
    <row r="64" spans="1:3" ht="39.75" customHeight="1">
      <c r="A64" s="4" t="s">
        <v>23</v>
      </c>
      <c r="B64" s="19" t="s">
        <v>16</v>
      </c>
      <c r="C64" s="34">
        <f>C65+C67+C71</f>
        <v>348368</v>
      </c>
    </row>
    <row r="65" spans="1:3" ht="94.5">
      <c r="A65" s="4" t="s">
        <v>220</v>
      </c>
      <c r="B65" s="19" t="s">
        <v>221</v>
      </c>
      <c r="C65" s="34">
        <f>C66</f>
        <v>239574</v>
      </c>
    </row>
    <row r="66" spans="1:3" s="13" customFormat="1" ht="99" customHeight="1">
      <c r="A66" s="4" t="s">
        <v>168</v>
      </c>
      <c r="B66" s="17" t="s">
        <v>39</v>
      </c>
      <c r="C66" s="34">
        <v>239574</v>
      </c>
    </row>
    <row r="67" spans="1:3" s="13" customFormat="1" ht="49.5" customHeight="1">
      <c r="A67" s="25" t="s">
        <v>63</v>
      </c>
      <c r="B67" s="26" t="s">
        <v>65</v>
      </c>
      <c r="C67" s="34">
        <f>C68</f>
        <v>46951</v>
      </c>
    </row>
    <row r="68" spans="1:3" s="13" customFormat="1" ht="36.75" customHeight="1">
      <c r="A68" s="25" t="s">
        <v>158</v>
      </c>
      <c r="B68" s="26" t="s">
        <v>159</v>
      </c>
      <c r="C68" s="34">
        <f>C69+C70</f>
        <v>46951</v>
      </c>
    </row>
    <row r="69" spans="1:3" s="13" customFormat="1" ht="65.25" customHeight="1">
      <c r="A69" s="25" t="s">
        <v>300</v>
      </c>
      <c r="B69" s="26" t="s">
        <v>301</v>
      </c>
      <c r="C69" s="34">
        <v>33537</v>
      </c>
    </row>
    <row r="70" spans="1:3" s="13" customFormat="1" ht="50.25" customHeight="1">
      <c r="A70" s="25" t="s">
        <v>64</v>
      </c>
      <c r="B70" s="26" t="s">
        <v>62</v>
      </c>
      <c r="C70" s="36">
        <v>13414</v>
      </c>
    </row>
    <row r="71" spans="1:3" s="13" customFormat="1" ht="82.5" customHeight="1">
      <c r="A71" s="25" t="s">
        <v>149</v>
      </c>
      <c r="B71" s="17" t="s">
        <v>150</v>
      </c>
      <c r="C71" s="36">
        <f>C72+C73</f>
        <v>61843</v>
      </c>
    </row>
    <row r="72" spans="1:3" s="13" customFormat="1" ht="97.5" customHeight="1">
      <c r="A72" s="24" t="s">
        <v>327</v>
      </c>
      <c r="B72" s="23" t="s">
        <v>340</v>
      </c>
      <c r="C72" s="36">
        <v>55145</v>
      </c>
    </row>
    <row r="73" spans="1:3" s="13" customFormat="1" ht="97.5" customHeight="1">
      <c r="A73" s="24" t="s">
        <v>142</v>
      </c>
      <c r="B73" s="23" t="s">
        <v>143</v>
      </c>
      <c r="C73" s="36">
        <v>6698</v>
      </c>
    </row>
    <row r="74" spans="1:3" ht="21" customHeight="1">
      <c r="A74" s="4" t="s">
        <v>12</v>
      </c>
      <c r="B74" s="19" t="s">
        <v>13</v>
      </c>
      <c r="C74" s="34">
        <v>33184</v>
      </c>
    </row>
    <row r="75" spans="1:3" ht="21" customHeight="1" hidden="1">
      <c r="A75" s="17"/>
      <c r="B75" s="19" t="s">
        <v>146</v>
      </c>
      <c r="C75" s="34">
        <v>65</v>
      </c>
    </row>
    <row r="76" spans="1:3" ht="21" customHeight="1" hidden="1">
      <c r="A76" s="17"/>
      <c r="B76" s="19" t="s">
        <v>147</v>
      </c>
      <c r="C76" s="34">
        <v>152</v>
      </c>
    </row>
    <row r="77" spans="1:3" ht="21" customHeight="1" hidden="1">
      <c r="A77" s="17"/>
      <c r="B77" s="19" t="s">
        <v>151</v>
      </c>
      <c r="C77" s="34">
        <v>9807</v>
      </c>
    </row>
    <row r="78" spans="1:3" ht="21" customHeight="1" hidden="1">
      <c r="A78" s="17"/>
      <c r="B78" s="19" t="s">
        <v>148</v>
      </c>
      <c r="C78" s="34">
        <v>46062</v>
      </c>
    </row>
    <row r="79" spans="1:3" ht="22.5" customHeight="1">
      <c r="A79" s="4" t="s">
        <v>24</v>
      </c>
      <c r="B79" s="19" t="s">
        <v>25</v>
      </c>
      <c r="C79" s="34">
        <f>C80</f>
        <v>64816</v>
      </c>
    </row>
    <row r="80" spans="1:3" ht="35.25" customHeight="1">
      <c r="A80" s="4" t="s">
        <v>34</v>
      </c>
      <c r="B80" s="19" t="s">
        <v>46</v>
      </c>
      <c r="C80" s="34">
        <f>C81+C82+C85+C87</f>
        <v>64816</v>
      </c>
    </row>
    <row r="81" spans="1:3" ht="49.5" customHeight="1">
      <c r="A81" s="4" t="s">
        <v>41</v>
      </c>
      <c r="B81" s="19" t="s">
        <v>0</v>
      </c>
      <c r="C81" s="34">
        <v>4000</v>
      </c>
    </row>
    <row r="82" spans="1:3" ht="65.25" customHeight="1">
      <c r="A82" s="4" t="s">
        <v>43</v>
      </c>
      <c r="B82" s="19" t="s">
        <v>47</v>
      </c>
      <c r="C82" s="34">
        <f>C83+C84</f>
        <v>611</v>
      </c>
    </row>
    <row r="83" spans="1:3" ht="51.75" customHeight="1">
      <c r="A83" s="4" t="s">
        <v>2</v>
      </c>
      <c r="B83" s="19" t="s">
        <v>73</v>
      </c>
      <c r="C83" s="34">
        <v>300</v>
      </c>
    </row>
    <row r="84" spans="1:3" ht="53.25" customHeight="1">
      <c r="A84" s="4" t="s">
        <v>1</v>
      </c>
      <c r="B84" s="19" t="s">
        <v>73</v>
      </c>
      <c r="C84" s="34">
        <v>311</v>
      </c>
    </row>
    <row r="85" spans="1:3" ht="36" customHeight="1" hidden="1">
      <c r="A85" s="4" t="s">
        <v>292</v>
      </c>
      <c r="B85" s="29" t="s">
        <v>290</v>
      </c>
      <c r="C85" s="34">
        <f>C86</f>
        <v>0</v>
      </c>
    </row>
    <row r="86" spans="1:3" ht="36.75" customHeight="1" hidden="1">
      <c r="A86" s="4" t="s">
        <v>293</v>
      </c>
      <c r="B86" s="29" t="s">
        <v>291</v>
      </c>
      <c r="C86" s="34"/>
    </row>
    <row r="87" spans="1:3" ht="47.25">
      <c r="A87" s="4" t="s">
        <v>71</v>
      </c>
      <c r="B87" s="19" t="s">
        <v>74</v>
      </c>
      <c r="C87" s="36">
        <v>60205</v>
      </c>
    </row>
    <row r="88" spans="1:3" ht="24.75" customHeight="1">
      <c r="A88" s="16" t="s">
        <v>6</v>
      </c>
      <c r="B88" s="18" t="s">
        <v>22</v>
      </c>
      <c r="C88" s="33">
        <f>C89+C199+C201+C204+C209</f>
        <v>8396954.5041838</v>
      </c>
    </row>
    <row r="89" spans="1:3" ht="36" customHeight="1">
      <c r="A89" s="4" t="s">
        <v>5</v>
      </c>
      <c r="B89" s="17" t="s">
        <v>80</v>
      </c>
      <c r="C89" s="34">
        <f>C90+C123+C153</f>
        <v>8321048.3170038</v>
      </c>
    </row>
    <row r="90" spans="1:3" ht="35.25" customHeight="1">
      <c r="A90" s="4" t="s">
        <v>174</v>
      </c>
      <c r="B90" s="17" t="s">
        <v>81</v>
      </c>
      <c r="C90" s="34">
        <f>C91+C92+C93+C97+C99+C94+C98</f>
        <v>1758259.6299999997</v>
      </c>
    </row>
    <row r="91" spans="1:3" ht="78.75">
      <c r="A91" s="4" t="s">
        <v>369</v>
      </c>
      <c r="B91" s="17" t="s">
        <v>370</v>
      </c>
      <c r="C91" s="34">
        <v>22717.91</v>
      </c>
    </row>
    <row r="92" spans="1:3" ht="85.5" customHeight="1">
      <c r="A92" s="4" t="s">
        <v>341</v>
      </c>
      <c r="B92" s="17" t="s">
        <v>323</v>
      </c>
      <c r="C92" s="34">
        <v>370000</v>
      </c>
    </row>
    <row r="93" spans="1:3" ht="69" customHeight="1" hidden="1">
      <c r="A93" s="4" t="s">
        <v>134</v>
      </c>
      <c r="B93" s="17" t="s">
        <v>135</v>
      </c>
      <c r="C93" s="34">
        <v>0</v>
      </c>
    </row>
    <row r="94" spans="1:3" ht="51" customHeight="1">
      <c r="A94" s="4" t="s">
        <v>175</v>
      </c>
      <c r="B94" s="17" t="s">
        <v>321</v>
      </c>
      <c r="C94" s="34">
        <f>C95+C96</f>
        <v>59879.5</v>
      </c>
    </row>
    <row r="95" spans="1:3" ht="99.75" customHeight="1">
      <c r="A95" s="4" t="s">
        <v>176</v>
      </c>
      <c r="B95" s="17" t="s">
        <v>332</v>
      </c>
      <c r="C95" s="34">
        <v>25193</v>
      </c>
    </row>
    <row r="96" spans="1:3" ht="114" customHeight="1">
      <c r="A96" s="4" t="s">
        <v>307</v>
      </c>
      <c r="B96" s="17" t="s">
        <v>294</v>
      </c>
      <c r="C96" s="34">
        <v>34686.5</v>
      </c>
    </row>
    <row r="97" spans="1:3" ht="105.75" customHeight="1">
      <c r="A97" s="24" t="s">
        <v>320</v>
      </c>
      <c r="B97" s="23" t="s">
        <v>69</v>
      </c>
      <c r="C97" s="34">
        <v>5244</v>
      </c>
    </row>
    <row r="98" spans="1:3" ht="33.75" customHeight="1">
      <c r="A98" s="24" t="s">
        <v>362</v>
      </c>
      <c r="B98" s="23" t="s">
        <v>371</v>
      </c>
      <c r="C98" s="34">
        <v>1100.4</v>
      </c>
    </row>
    <row r="99" spans="1:3" ht="33.75" customHeight="1">
      <c r="A99" s="4" t="s">
        <v>177</v>
      </c>
      <c r="B99" s="17" t="s">
        <v>53</v>
      </c>
      <c r="C99" s="34">
        <f>SUM(C100:C122)</f>
        <v>1299317.8199999998</v>
      </c>
    </row>
    <row r="100" spans="1:3" ht="87.75" customHeight="1">
      <c r="A100" s="4" t="s">
        <v>336</v>
      </c>
      <c r="B100" s="17" t="s">
        <v>319</v>
      </c>
      <c r="C100" s="34">
        <v>1050056</v>
      </c>
    </row>
    <row r="101" spans="1:3" ht="117.75" customHeight="1" hidden="1">
      <c r="A101" s="4" t="s">
        <v>250</v>
      </c>
      <c r="B101" s="17" t="s">
        <v>249</v>
      </c>
      <c r="C101" s="34">
        <v>0</v>
      </c>
    </row>
    <row r="102" spans="1:3" ht="52.5" customHeight="1" hidden="1">
      <c r="A102" s="4" t="s">
        <v>225</v>
      </c>
      <c r="B102" s="17" t="s">
        <v>124</v>
      </c>
      <c r="C102" s="34">
        <v>0</v>
      </c>
    </row>
    <row r="103" spans="1:3" ht="68.25" customHeight="1" hidden="1">
      <c r="A103" s="4" t="s">
        <v>255</v>
      </c>
      <c r="B103" s="17" t="s">
        <v>256</v>
      </c>
      <c r="C103" s="34">
        <v>0</v>
      </c>
    </row>
    <row r="104" spans="1:3" ht="53.25" customHeight="1">
      <c r="A104" s="4" t="s">
        <v>358</v>
      </c>
      <c r="B104" s="17" t="s">
        <v>124</v>
      </c>
      <c r="C104" s="34">
        <v>14537</v>
      </c>
    </row>
    <row r="105" spans="1:3" ht="133.5" customHeight="1">
      <c r="A105" s="4" t="s">
        <v>254</v>
      </c>
      <c r="B105" s="17" t="s">
        <v>313</v>
      </c>
      <c r="C105" s="34">
        <v>994</v>
      </c>
    </row>
    <row r="106" spans="1:3" ht="82.5" customHeight="1">
      <c r="A106" s="4" t="s">
        <v>178</v>
      </c>
      <c r="B106" s="17" t="s">
        <v>75</v>
      </c>
      <c r="C106" s="34">
        <v>116</v>
      </c>
    </row>
    <row r="107" spans="1:3" ht="99.75" customHeight="1">
      <c r="A107" s="4" t="s">
        <v>366</v>
      </c>
      <c r="B107" s="17" t="s">
        <v>367</v>
      </c>
      <c r="C107" s="34">
        <v>2500</v>
      </c>
    </row>
    <row r="108" spans="1:3" ht="68.25" customHeight="1">
      <c r="A108" s="4" t="s">
        <v>317</v>
      </c>
      <c r="B108" s="17" t="s">
        <v>316</v>
      </c>
      <c r="C108" s="34">
        <v>1680</v>
      </c>
    </row>
    <row r="109" spans="1:3" ht="84" customHeight="1">
      <c r="A109" s="4" t="s">
        <v>257</v>
      </c>
      <c r="B109" s="17" t="s">
        <v>258</v>
      </c>
      <c r="C109" s="34">
        <v>1000</v>
      </c>
    </row>
    <row r="110" spans="1:3" ht="77.25" customHeight="1" hidden="1">
      <c r="A110" s="4" t="s">
        <v>68</v>
      </c>
      <c r="B110" s="17" t="s">
        <v>123</v>
      </c>
      <c r="C110" s="34">
        <v>0</v>
      </c>
    </row>
    <row r="111" spans="1:3" ht="83.25" customHeight="1">
      <c r="A111" s="4" t="s">
        <v>179</v>
      </c>
      <c r="B111" s="17" t="s">
        <v>76</v>
      </c>
      <c r="C111" s="34">
        <v>26927</v>
      </c>
    </row>
    <row r="112" spans="1:3" ht="59.25" customHeight="1">
      <c r="A112" s="4" t="s">
        <v>312</v>
      </c>
      <c r="B112" s="17" t="s">
        <v>311</v>
      </c>
      <c r="C112" s="34">
        <v>27122.42</v>
      </c>
    </row>
    <row r="113" spans="1:3" ht="101.25" customHeight="1">
      <c r="A113" s="4" t="s">
        <v>268</v>
      </c>
      <c r="B113" s="17" t="s">
        <v>315</v>
      </c>
      <c r="C113" s="34">
        <v>21972</v>
      </c>
    </row>
    <row r="114" spans="1:3" ht="85.5" customHeight="1" hidden="1">
      <c r="A114" s="4" t="s">
        <v>242</v>
      </c>
      <c r="B114" s="17" t="s">
        <v>318</v>
      </c>
      <c r="C114" s="34">
        <v>0</v>
      </c>
    </row>
    <row r="115" spans="1:3" ht="85.5" customHeight="1">
      <c r="A115" s="4" t="s">
        <v>365</v>
      </c>
      <c r="B115" s="17" t="s">
        <v>318</v>
      </c>
      <c r="C115" s="34">
        <v>71987.4</v>
      </c>
    </row>
    <row r="116" spans="1:3" ht="85.5" customHeight="1">
      <c r="A116" s="4" t="s">
        <v>309</v>
      </c>
      <c r="B116" s="17" t="s">
        <v>310</v>
      </c>
      <c r="C116" s="34">
        <v>1557</v>
      </c>
    </row>
    <row r="117" spans="1:3" ht="100.5" customHeight="1" hidden="1">
      <c r="A117" s="4" t="s">
        <v>271</v>
      </c>
      <c r="B117" s="17" t="s">
        <v>273</v>
      </c>
      <c r="C117" s="34">
        <v>0</v>
      </c>
    </row>
    <row r="118" spans="1:3" ht="102" customHeight="1" hidden="1">
      <c r="A118" s="4" t="s">
        <v>272</v>
      </c>
      <c r="B118" s="17" t="s">
        <v>273</v>
      </c>
      <c r="C118" s="34">
        <v>0</v>
      </c>
    </row>
    <row r="119" spans="1:3" ht="66" customHeight="1">
      <c r="A119" s="4" t="s">
        <v>251</v>
      </c>
      <c r="B119" s="17" t="s">
        <v>314</v>
      </c>
      <c r="C119" s="34">
        <v>17890</v>
      </c>
    </row>
    <row r="120" spans="1:3" ht="112.5" customHeight="1" hidden="1">
      <c r="A120" s="4" t="s">
        <v>264</v>
      </c>
      <c r="B120" s="17" t="s">
        <v>265</v>
      </c>
      <c r="C120" s="34">
        <v>0</v>
      </c>
    </row>
    <row r="121" spans="1:3" ht="49.5" customHeight="1">
      <c r="A121" s="4" t="s">
        <v>266</v>
      </c>
      <c r="B121" s="17" t="s">
        <v>267</v>
      </c>
      <c r="C121" s="34">
        <v>50000</v>
      </c>
    </row>
    <row r="122" spans="1:3" ht="129" customHeight="1">
      <c r="A122" s="4" t="s">
        <v>356</v>
      </c>
      <c r="B122" s="17" t="s">
        <v>357</v>
      </c>
      <c r="C122" s="34">
        <v>10979</v>
      </c>
    </row>
    <row r="123" spans="1:3" ht="39.75" customHeight="1">
      <c r="A123" s="4" t="s">
        <v>180</v>
      </c>
      <c r="B123" s="17" t="s">
        <v>181</v>
      </c>
      <c r="C123" s="34">
        <f>C124+C125+C126+C129+C139+C143+C144+C145+C146</f>
        <v>4859866</v>
      </c>
    </row>
    <row r="124" spans="1:3" ht="68.25" customHeight="1" hidden="1">
      <c r="A124" s="6" t="s">
        <v>138</v>
      </c>
      <c r="B124" s="17" t="s">
        <v>139</v>
      </c>
      <c r="C124" s="34">
        <v>0</v>
      </c>
    </row>
    <row r="125" spans="1:3" ht="54" customHeight="1" hidden="1">
      <c r="A125" s="6" t="s">
        <v>36</v>
      </c>
      <c r="B125" s="17" t="s">
        <v>70</v>
      </c>
      <c r="C125" s="34">
        <v>0</v>
      </c>
    </row>
    <row r="126" spans="1:3" ht="51.75" customHeight="1">
      <c r="A126" s="4" t="s">
        <v>182</v>
      </c>
      <c r="B126" s="17" t="s">
        <v>77</v>
      </c>
      <c r="C126" s="34">
        <f>C127+C128</f>
        <v>71700</v>
      </c>
    </row>
    <row r="127" spans="1:3" ht="81.75" customHeight="1">
      <c r="A127" s="4" t="s">
        <v>183</v>
      </c>
      <c r="B127" s="17" t="s">
        <v>78</v>
      </c>
      <c r="C127" s="34">
        <v>5942</v>
      </c>
    </row>
    <row r="128" spans="1:3" ht="84.75" customHeight="1">
      <c r="A128" s="4" t="s">
        <v>184</v>
      </c>
      <c r="B128" s="17" t="s">
        <v>79</v>
      </c>
      <c r="C128" s="34">
        <v>65758</v>
      </c>
    </row>
    <row r="129" spans="1:3" ht="53.25" customHeight="1">
      <c r="A129" s="4" t="s">
        <v>185</v>
      </c>
      <c r="B129" s="17" t="s">
        <v>82</v>
      </c>
      <c r="C129" s="34">
        <f>SUM(C130:C138)</f>
        <v>234819</v>
      </c>
    </row>
    <row r="130" spans="1:3" ht="129.75" customHeight="1">
      <c r="A130" s="4" t="s">
        <v>186</v>
      </c>
      <c r="B130" s="17" t="s">
        <v>83</v>
      </c>
      <c r="C130" s="34">
        <v>5812</v>
      </c>
    </row>
    <row r="131" spans="1:3" ht="130.5" customHeight="1">
      <c r="A131" s="4" t="s">
        <v>226</v>
      </c>
      <c r="B131" s="17" t="s">
        <v>230</v>
      </c>
      <c r="C131" s="34">
        <v>13917</v>
      </c>
    </row>
    <row r="132" spans="1:3" ht="100.5" customHeight="1">
      <c r="A132" s="4" t="s">
        <v>187</v>
      </c>
      <c r="B132" s="17" t="s">
        <v>303</v>
      </c>
      <c r="C132" s="34">
        <v>12338</v>
      </c>
    </row>
    <row r="133" spans="1:3" ht="117" customHeight="1">
      <c r="A133" s="4" t="s">
        <v>188</v>
      </c>
      <c r="B133" s="17" t="s">
        <v>84</v>
      </c>
      <c r="C133" s="34">
        <v>10371</v>
      </c>
    </row>
    <row r="134" spans="1:3" ht="113.25" customHeight="1">
      <c r="A134" s="4" t="s">
        <v>189</v>
      </c>
      <c r="B134" s="17" t="s">
        <v>85</v>
      </c>
      <c r="C134" s="34">
        <v>1457</v>
      </c>
    </row>
    <row r="135" spans="1:3" ht="102.75" customHeight="1">
      <c r="A135" s="4" t="s">
        <v>190</v>
      </c>
      <c r="B135" s="17" t="s">
        <v>86</v>
      </c>
      <c r="C135" s="34">
        <v>105</v>
      </c>
    </row>
    <row r="136" spans="1:3" ht="145.5" customHeight="1">
      <c r="A136" s="4" t="s">
        <v>191</v>
      </c>
      <c r="B136" s="17" t="s">
        <v>87</v>
      </c>
      <c r="C136" s="34">
        <v>184806</v>
      </c>
    </row>
    <row r="137" spans="1:3" ht="68.25" customHeight="1">
      <c r="A137" s="4" t="s">
        <v>259</v>
      </c>
      <c r="B137" s="17" t="s">
        <v>260</v>
      </c>
      <c r="C137" s="34">
        <v>5473</v>
      </c>
    </row>
    <row r="138" spans="1:3" ht="81.75" customHeight="1">
      <c r="A138" s="4" t="s">
        <v>354</v>
      </c>
      <c r="B138" s="17" t="s">
        <v>355</v>
      </c>
      <c r="C138" s="34">
        <v>540</v>
      </c>
    </row>
    <row r="139" spans="1:3" ht="84" customHeight="1">
      <c r="A139" s="4" t="s">
        <v>192</v>
      </c>
      <c r="B139" s="17" t="s">
        <v>88</v>
      </c>
      <c r="C139" s="34">
        <f>C140+C141+C142</f>
        <v>120141</v>
      </c>
    </row>
    <row r="140" spans="1:3" ht="115.5" customHeight="1">
      <c r="A140" s="4" t="s">
        <v>228</v>
      </c>
      <c r="B140" s="17" t="s">
        <v>89</v>
      </c>
      <c r="C140" s="34">
        <v>4319</v>
      </c>
    </row>
    <row r="141" spans="1:3" ht="128.25" customHeight="1">
      <c r="A141" s="4" t="s">
        <v>227</v>
      </c>
      <c r="B141" s="17" t="s">
        <v>229</v>
      </c>
      <c r="C141" s="34">
        <v>1147</v>
      </c>
    </row>
    <row r="142" spans="1:3" ht="111.75" customHeight="1">
      <c r="A142" s="4" t="s">
        <v>193</v>
      </c>
      <c r="B142" s="17" t="s">
        <v>90</v>
      </c>
      <c r="C142" s="34">
        <v>114675</v>
      </c>
    </row>
    <row r="143" spans="1:3" ht="69" customHeight="1">
      <c r="A143" s="4" t="s">
        <v>306</v>
      </c>
      <c r="B143" s="17" t="s">
        <v>111</v>
      </c>
      <c r="C143" s="34">
        <v>60404</v>
      </c>
    </row>
    <row r="144" spans="1:3" ht="53.25" customHeight="1" hidden="1">
      <c r="A144" s="4" t="s">
        <v>114</v>
      </c>
      <c r="B144" s="17" t="s">
        <v>116</v>
      </c>
      <c r="C144" s="34">
        <v>0</v>
      </c>
    </row>
    <row r="145" spans="1:3" ht="53.25" customHeight="1">
      <c r="A145" s="4" t="s">
        <v>305</v>
      </c>
      <c r="B145" s="17" t="s">
        <v>115</v>
      </c>
      <c r="C145" s="34">
        <v>6865</v>
      </c>
    </row>
    <row r="146" spans="1:3" ht="36.75" customHeight="1">
      <c r="A146" s="4" t="s">
        <v>194</v>
      </c>
      <c r="B146" s="17" t="s">
        <v>91</v>
      </c>
      <c r="C146" s="34">
        <f>SUM(C147:C152)</f>
        <v>4365937</v>
      </c>
    </row>
    <row r="147" spans="1:3" ht="68.25" customHeight="1">
      <c r="A147" s="4" t="s">
        <v>195</v>
      </c>
      <c r="B147" s="17" t="s">
        <v>92</v>
      </c>
      <c r="C147" s="34">
        <v>50146</v>
      </c>
    </row>
    <row r="148" spans="1:3" ht="192" customHeight="1">
      <c r="A148" s="4" t="s">
        <v>196</v>
      </c>
      <c r="B148" s="17" t="s">
        <v>93</v>
      </c>
      <c r="C148" s="34">
        <v>2655674</v>
      </c>
    </row>
    <row r="149" spans="1:3" ht="117" customHeight="1" hidden="1">
      <c r="A149" s="4" t="s">
        <v>42</v>
      </c>
      <c r="B149" s="17" t="s">
        <v>94</v>
      </c>
      <c r="C149" s="34">
        <v>0</v>
      </c>
    </row>
    <row r="150" spans="1:3" ht="162" customHeight="1">
      <c r="A150" s="4" t="s">
        <v>197</v>
      </c>
      <c r="B150" s="17" t="s">
        <v>95</v>
      </c>
      <c r="C150" s="34">
        <v>214410</v>
      </c>
    </row>
    <row r="151" spans="1:3" ht="117.75" customHeight="1">
      <c r="A151" s="4" t="s">
        <v>198</v>
      </c>
      <c r="B151" s="17" t="s">
        <v>96</v>
      </c>
      <c r="C151" s="34">
        <v>75898</v>
      </c>
    </row>
    <row r="152" spans="1:3" ht="130.5" customHeight="1">
      <c r="A152" s="4" t="s">
        <v>199</v>
      </c>
      <c r="B152" s="17" t="s">
        <v>97</v>
      </c>
      <c r="C152" s="34">
        <v>1369809</v>
      </c>
    </row>
    <row r="153" spans="1:3" ht="21.75" customHeight="1">
      <c r="A153" s="4" t="s">
        <v>200</v>
      </c>
      <c r="B153" s="17" t="s">
        <v>98</v>
      </c>
      <c r="C153" s="34">
        <f>C154+C176+C178+C177</f>
        <v>1702922.6870038</v>
      </c>
    </row>
    <row r="154" spans="1:3" ht="83.25" customHeight="1">
      <c r="A154" s="4" t="s">
        <v>201</v>
      </c>
      <c r="B154" s="17" t="s">
        <v>99</v>
      </c>
      <c r="C154" s="34">
        <f>SUM(C156:C175)</f>
        <v>394113.54238379997</v>
      </c>
    </row>
    <row r="155" spans="1:3" ht="183.75" customHeight="1" hidden="1">
      <c r="A155" s="4" t="s">
        <v>136</v>
      </c>
      <c r="B155" s="17" t="s">
        <v>137</v>
      </c>
      <c r="C155" s="34">
        <v>0</v>
      </c>
    </row>
    <row r="156" spans="1:3" ht="177" customHeight="1" hidden="1">
      <c r="A156" s="4" t="s">
        <v>202</v>
      </c>
      <c r="B156" s="27" t="s">
        <v>101</v>
      </c>
      <c r="C156" s="34"/>
    </row>
    <row r="157" spans="1:3" ht="177" customHeight="1" hidden="1">
      <c r="A157" s="4" t="s">
        <v>203</v>
      </c>
      <c r="B157" s="27" t="s">
        <v>100</v>
      </c>
      <c r="C157" s="34"/>
    </row>
    <row r="158" spans="1:3" ht="113.25" customHeight="1">
      <c r="A158" s="4" t="s">
        <v>350</v>
      </c>
      <c r="B158" s="17" t="s">
        <v>351</v>
      </c>
      <c r="C158" s="34">
        <v>28252</v>
      </c>
    </row>
    <row r="159" spans="1:3" ht="81.75" customHeight="1">
      <c r="A159" s="4" t="s">
        <v>204</v>
      </c>
      <c r="B159" s="17" t="s">
        <v>102</v>
      </c>
      <c r="C159" s="34">
        <v>15419.516</v>
      </c>
    </row>
    <row r="160" spans="1:3" ht="81.75" customHeight="1">
      <c r="A160" s="4" t="s">
        <v>205</v>
      </c>
      <c r="B160" s="17" t="s">
        <v>103</v>
      </c>
      <c r="C160" s="34">
        <v>13539.766</v>
      </c>
    </row>
    <row r="161" spans="1:3" ht="105" customHeight="1" hidden="1">
      <c r="A161" s="4" t="s">
        <v>131</v>
      </c>
      <c r="B161" s="17" t="s">
        <v>132</v>
      </c>
      <c r="C161" s="34">
        <v>0</v>
      </c>
    </row>
    <row r="162" spans="1:3" ht="164.25" customHeight="1" hidden="1">
      <c r="A162" s="4" t="s">
        <v>206</v>
      </c>
      <c r="B162" s="17" t="s">
        <v>328</v>
      </c>
      <c r="C162" s="34">
        <v>0</v>
      </c>
    </row>
    <row r="163" spans="1:3" ht="97.5" customHeight="1">
      <c r="A163" s="4" t="s">
        <v>207</v>
      </c>
      <c r="B163" s="17" t="s">
        <v>104</v>
      </c>
      <c r="C163" s="34">
        <v>11489.774</v>
      </c>
    </row>
    <row r="164" spans="1:3" ht="117" customHeight="1" hidden="1">
      <c r="A164" s="4" t="s">
        <v>322</v>
      </c>
      <c r="B164" s="17" t="s">
        <v>105</v>
      </c>
      <c r="C164" s="34">
        <v>0</v>
      </c>
    </row>
    <row r="165" spans="1:3" ht="116.25" customHeight="1">
      <c r="A165" s="4" t="s">
        <v>208</v>
      </c>
      <c r="B165" s="17" t="s">
        <v>106</v>
      </c>
      <c r="C165" s="34">
        <v>13680</v>
      </c>
    </row>
    <row r="166" spans="1:3" ht="114.75" customHeight="1">
      <c r="A166" s="4" t="s">
        <v>209</v>
      </c>
      <c r="B166" s="17" t="s">
        <v>231</v>
      </c>
      <c r="C166" s="34">
        <v>7229.7</v>
      </c>
    </row>
    <row r="167" spans="1:3" ht="99.75" customHeight="1">
      <c r="A167" s="4" t="s">
        <v>210</v>
      </c>
      <c r="B167" s="17" t="s">
        <v>107</v>
      </c>
      <c r="C167" s="34">
        <v>3818.5</v>
      </c>
    </row>
    <row r="168" spans="1:3" ht="116.25" customHeight="1">
      <c r="A168" s="4" t="s">
        <v>211</v>
      </c>
      <c r="B168" s="17" t="s">
        <v>108</v>
      </c>
      <c r="C168" s="34">
        <v>5092</v>
      </c>
    </row>
    <row r="169" spans="1:3" ht="98.25" customHeight="1">
      <c r="A169" s="4" t="s">
        <v>212</v>
      </c>
      <c r="B169" s="17" t="s">
        <v>109</v>
      </c>
      <c r="C169" s="34">
        <v>2301.2</v>
      </c>
    </row>
    <row r="170" spans="1:3" ht="115.5" customHeight="1">
      <c r="A170" s="4" t="s">
        <v>213</v>
      </c>
      <c r="B170" s="17" t="s">
        <v>126</v>
      </c>
      <c r="C170" s="34">
        <v>242581.0043838</v>
      </c>
    </row>
    <row r="171" spans="1:3" ht="112.5" customHeight="1">
      <c r="A171" s="4" t="s">
        <v>223</v>
      </c>
      <c r="B171" s="17" t="s">
        <v>127</v>
      </c>
      <c r="C171" s="34">
        <v>26038.025</v>
      </c>
    </row>
    <row r="172" spans="1:3" ht="114" customHeight="1">
      <c r="A172" s="4" t="s">
        <v>214</v>
      </c>
      <c r="B172" s="17" t="s">
        <v>110</v>
      </c>
      <c r="C172" s="34">
        <v>7289.057</v>
      </c>
    </row>
    <row r="173" spans="1:3" ht="117" customHeight="1" hidden="1">
      <c r="A173" s="4" t="s">
        <v>244</v>
      </c>
      <c r="B173" s="17" t="s">
        <v>243</v>
      </c>
      <c r="C173" s="34">
        <v>0</v>
      </c>
    </row>
    <row r="174" spans="1:3" ht="147" customHeight="1" hidden="1">
      <c r="A174" s="4" t="s">
        <v>245</v>
      </c>
      <c r="B174" s="17" t="s">
        <v>333</v>
      </c>
      <c r="C174" s="34">
        <v>0</v>
      </c>
    </row>
    <row r="175" spans="1:3" ht="128.25" customHeight="1">
      <c r="A175" s="4" t="s">
        <v>352</v>
      </c>
      <c r="B175" s="17" t="s">
        <v>353</v>
      </c>
      <c r="C175" s="34">
        <v>17383</v>
      </c>
    </row>
    <row r="176" spans="1:3" ht="34.5" customHeight="1" hidden="1">
      <c r="A176" s="4" t="s">
        <v>252</v>
      </c>
      <c r="B176" s="17" t="s">
        <v>67</v>
      </c>
      <c r="C176" s="34">
        <v>0</v>
      </c>
    </row>
    <row r="177" spans="1:3" ht="68.25" customHeight="1">
      <c r="A177" s="4" t="s">
        <v>252</v>
      </c>
      <c r="B177" s="17" t="s">
        <v>67</v>
      </c>
      <c r="C177" s="34">
        <v>7800</v>
      </c>
    </row>
    <row r="178" spans="1:3" ht="33.75" customHeight="1">
      <c r="A178" s="4" t="s">
        <v>215</v>
      </c>
      <c r="B178" s="17" t="s">
        <v>125</v>
      </c>
      <c r="C178" s="34">
        <f>C179+C196</f>
        <v>1301009.14462</v>
      </c>
    </row>
    <row r="179" spans="1:3" ht="20.25" customHeight="1">
      <c r="A179" s="4"/>
      <c r="B179" s="17" t="s">
        <v>345</v>
      </c>
      <c r="C179" s="34">
        <f>SUM(C180:C195)</f>
        <v>698918.14462</v>
      </c>
    </row>
    <row r="180" spans="1:3" ht="99.75" customHeight="1">
      <c r="A180" s="4" t="s">
        <v>326</v>
      </c>
      <c r="B180" s="17" t="s">
        <v>329</v>
      </c>
      <c r="C180" s="34">
        <v>2239.4</v>
      </c>
    </row>
    <row r="181" spans="1:3" ht="75" customHeight="1" hidden="1">
      <c r="A181" s="4" t="s">
        <v>338</v>
      </c>
      <c r="B181" s="17" t="s">
        <v>133</v>
      </c>
      <c r="C181" s="34">
        <v>0</v>
      </c>
    </row>
    <row r="182" spans="1:3" ht="84" customHeight="1">
      <c r="A182" s="4" t="s">
        <v>339</v>
      </c>
      <c r="B182" s="17" t="s">
        <v>334</v>
      </c>
      <c r="C182" s="34">
        <v>5423</v>
      </c>
    </row>
    <row r="183" spans="1:3" ht="112.5" customHeight="1">
      <c r="A183" s="4" t="s">
        <v>348</v>
      </c>
      <c r="B183" s="17" t="s">
        <v>349</v>
      </c>
      <c r="C183" s="34">
        <v>8900.68162</v>
      </c>
    </row>
    <row r="184" spans="1:3" ht="111.75" customHeight="1">
      <c r="A184" s="4" t="s">
        <v>216</v>
      </c>
      <c r="B184" s="17" t="s">
        <v>130</v>
      </c>
      <c r="C184" s="34">
        <v>83476.398</v>
      </c>
    </row>
    <row r="185" spans="1:3" ht="114" customHeight="1">
      <c r="A185" s="4" t="s">
        <v>217</v>
      </c>
      <c r="B185" s="17" t="s">
        <v>128</v>
      </c>
      <c r="C185" s="34">
        <v>46563</v>
      </c>
    </row>
    <row r="186" spans="1:3" ht="63" customHeight="1" hidden="1">
      <c r="A186" s="4" t="s">
        <v>246</v>
      </c>
      <c r="B186" s="17" t="s">
        <v>129</v>
      </c>
      <c r="C186" s="34">
        <v>0</v>
      </c>
    </row>
    <row r="187" spans="1:3" ht="31.5" customHeight="1" hidden="1">
      <c r="A187" s="4" t="s">
        <v>218</v>
      </c>
      <c r="B187" s="17" t="s">
        <v>335</v>
      </c>
      <c r="C187" s="34">
        <v>0</v>
      </c>
    </row>
    <row r="188" spans="1:3" ht="98.25" customHeight="1">
      <c r="A188" s="38" t="s">
        <v>360</v>
      </c>
      <c r="B188" s="39" t="s">
        <v>361</v>
      </c>
      <c r="C188" s="34">
        <v>5124.35</v>
      </c>
    </row>
    <row r="189" spans="1:3" ht="100.5" customHeight="1">
      <c r="A189" s="4" t="s">
        <v>219</v>
      </c>
      <c r="B189" s="17" t="s">
        <v>330</v>
      </c>
      <c r="C189" s="34">
        <v>339634.687</v>
      </c>
    </row>
    <row r="190" spans="1:3" ht="108" customHeight="1">
      <c r="A190" s="4" t="s">
        <v>248</v>
      </c>
      <c r="B190" s="17" t="s">
        <v>331</v>
      </c>
      <c r="C190" s="34">
        <v>105522.807</v>
      </c>
    </row>
    <row r="191" spans="1:3" ht="108.75" customHeight="1" hidden="1">
      <c r="A191" s="4" t="s">
        <v>295</v>
      </c>
      <c r="B191" s="17" t="s">
        <v>344</v>
      </c>
      <c r="C191" s="34">
        <v>0</v>
      </c>
    </row>
    <row r="192" spans="1:3" s="40" customFormat="1" ht="145.5" customHeight="1">
      <c r="A192" s="38" t="s">
        <v>347</v>
      </c>
      <c r="B192" s="39" t="s">
        <v>363</v>
      </c>
      <c r="C192" s="34">
        <v>80423.27</v>
      </c>
    </row>
    <row r="193" spans="1:3" ht="81.75" customHeight="1">
      <c r="A193" s="4" t="s">
        <v>359</v>
      </c>
      <c r="B193" s="17" t="s">
        <v>364</v>
      </c>
      <c r="C193" s="34">
        <v>9059.201</v>
      </c>
    </row>
    <row r="194" spans="1:3" ht="112.5" customHeight="1">
      <c r="A194" s="4" t="s">
        <v>342</v>
      </c>
      <c r="B194" s="17" t="s">
        <v>343</v>
      </c>
      <c r="C194" s="34">
        <v>11351.35</v>
      </c>
    </row>
    <row r="195" spans="1:3" ht="100.5" customHeight="1">
      <c r="A195" s="4" t="s">
        <v>368</v>
      </c>
      <c r="B195" s="17" t="s">
        <v>344</v>
      </c>
      <c r="C195" s="34">
        <v>1200</v>
      </c>
    </row>
    <row r="196" spans="1:3" ht="21.75" customHeight="1">
      <c r="A196" s="4"/>
      <c r="B196" s="17" t="s">
        <v>346</v>
      </c>
      <c r="C196" s="34">
        <f>SUM(C197:C198)</f>
        <v>602091</v>
      </c>
    </row>
    <row r="197" spans="1:3" ht="111.75" customHeight="1">
      <c r="A197" s="4" t="s">
        <v>304</v>
      </c>
      <c r="B197" s="17" t="s">
        <v>302</v>
      </c>
      <c r="C197" s="34">
        <v>534051</v>
      </c>
    </row>
    <row r="198" spans="1:3" ht="94.5">
      <c r="A198" s="4" t="s">
        <v>337</v>
      </c>
      <c r="B198" s="17" t="s">
        <v>308</v>
      </c>
      <c r="C198" s="34">
        <v>68040</v>
      </c>
    </row>
    <row r="199" spans="1:3" ht="35.25" customHeight="1" hidden="1">
      <c r="A199" s="4" t="s">
        <v>119</v>
      </c>
      <c r="B199" s="17" t="s">
        <v>120</v>
      </c>
      <c r="C199" s="34">
        <f>C200</f>
        <v>0</v>
      </c>
    </row>
    <row r="200" spans="1:3" ht="35.25" customHeight="1" hidden="1">
      <c r="A200" s="4" t="s">
        <v>121</v>
      </c>
      <c r="B200" s="17" t="s">
        <v>122</v>
      </c>
      <c r="C200" s="34">
        <v>0</v>
      </c>
    </row>
    <row r="201" spans="1:3" ht="21" customHeight="1">
      <c r="A201" s="4" t="s">
        <v>118</v>
      </c>
      <c r="B201" s="22" t="s">
        <v>117</v>
      </c>
      <c r="C201" s="34">
        <f>C202+C203</f>
        <v>114297.5</v>
      </c>
    </row>
    <row r="202" spans="1:3" ht="38.25" customHeight="1" hidden="1">
      <c r="A202" s="4" t="s">
        <v>253</v>
      </c>
      <c r="B202" s="17" t="s">
        <v>66</v>
      </c>
      <c r="C202" s="34"/>
    </row>
    <row r="203" spans="1:3" ht="32.25" customHeight="1">
      <c r="A203" s="4" t="s">
        <v>72</v>
      </c>
      <c r="B203" s="17" t="s">
        <v>66</v>
      </c>
      <c r="C203" s="34">
        <v>114297.5</v>
      </c>
    </row>
    <row r="204" spans="1:3" ht="83.25" customHeight="1">
      <c r="A204" s="4" t="s">
        <v>237</v>
      </c>
      <c r="B204" s="17" t="s">
        <v>232</v>
      </c>
      <c r="C204" s="34">
        <f>SUM(C205:C208)</f>
        <v>2023.55055</v>
      </c>
    </row>
    <row r="205" spans="1:3" ht="32.25" customHeight="1">
      <c r="A205" s="4" t="s">
        <v>373</v>
      </c>
      <c r="B205" s="17" t="s">
        <v>372</v>
      </c>
      <c r="C205" s="34">
        <v>87.86056</v>
      </c>
    </row>
    <row r="206" spans="1:3" ht="34.5" customHeight="1">
      <c r="A206" s="4" t="s">
        <v>374</v>
      </c>
      <c r="B206" s="17" t="s">
        <v>372</v>
      </c>
      <c r="C206" s="34">
        <v>288.42252</v>
      </c>
    </row>
    <row r="207" spans="1:3" ht="66.75" customHeight="1" hidden="1">
      <c r="A207" s="4" t="s">
        <v>238</v>
      </c>
      <c r="B207" s="17" t="s">
        <v>233</v>
      </c>
      <c r="C207" s="34">
        <v>0</v>
      </c>
    </row>
    <row r="208" spans="1:3" ht="66" customHeight="1">
      <c r="A208" s="4" t="s">
        <v>239</v>
      </c>
      <c r="B208" s="17" t="s">
        <v>233</v>
      </c>
      <c r="C208" s="34">
        <v>1647.26747</v>
      </c>
    </row>
    <row r="209" spans="1:3" ht="51" customHeight="1">
      <c r="A209" s="4" t="s">
        <v>240</v>
      </c>
      <c r="B209" s="17" t="s">
        <v>234</v>
      </c>
      <c r="C209" s="34">
        <f>SUM(C210:C214)</f>
        <v>-40414.86337</v>
      </c>
    </row>
    <row r="210" spans="1:3" ht="64.5" customHeight="1">
      <c r="A210" s="4" t="s">
        <v>375</v>
      </c>
      <c r="B210" s="17" t="s">
        <v>235</v>
      </c>
      <c r="C210" s="34">
        <v>-305.04771</v>
      </c>
    </row>
    <row r="211" spans="1:3" ht="48.75" customHeight="1">
      <c r="A211" s="4" t="s">
        <v>241</v>
      </c>
      <c r="B211" s="17" t="s">
        <v>236</v>
      </c>
      <c r="C211" s="34">
        <v>-13429.16767</v>
      </c>
    </row>
    <row r="212" spans="1:3" ht="48" customHeight="1">
      <c r="A212" s="4" t="s">
        <v>376</v>
      </c>
      <c r="B212" s="17" t="s">
        <v>236</v>
      </c>
      <c r="C212" s="34">
        <v>-57.86056</v>
      </c>
    </row>
    <row r="213" spans="1:3" ht="49.5" customHeight="1">
      <c r="A213" s="4" t="s">
        <v>377</v>
      </c>
      <c r="B213" s="17" t="s">
        <v>236</v>
      </c>
      <c r="C213" s="34">
        <v>-5725.86025</v>
      </c>
    </row>
    <row r="214" spans="1:3" ht="48" customHeight="1">
      <c r="A214" s="4" t="s">
        <v>378</v>
      </c>
      <c r="B214" s="17" t="s">
        <v>236</v>
      </c>
      <c r="C214" s="34">
        <v>-20896.92718</v>
      </c>
    </row>
    <row r="215" spans="1:3" ht="23.25" customHeight="1">
      <c r="A215" s="4"/>
      <c r="B215" s="5" t="s">
        <v>17</v>
      </c>
      <c r="C215" s="37">
        <f>C16+C88</f>
        <v>12185425.5041838</v>
      </c>
    </row>
    <row r="216" spans="1:3" ht="6" customHeight="1">
      <c r="A216" s="9"/>
      <c r="B216" s="10"/>
      <c r="C216" s="10"/>
    </row>
    <row r="217" spans="1:3" ht="18" customHeight="1">
      <c r="A217" s="42" t="s">
        <v>387</v>
      </c>
      <c r="B217" s="42"/>
      <c r="C217" s="42"/>
    </row>
    <row r="218" spans="1:3" ht="19.5" customHeight="1">
      <c r="A218" s="42" t="s">
        <v>388</v>
      </c>
      <c r="B218" s="42"/>
      <c r="C218" s="42"/>
    </row>
  </sheetData>
  <sheetProtection/>
  <mergeCells count="13">
    <mergeCell ref="B1:C1"/>
    <mergeCell ref="B2:C2"/>
    <mergeCell ref="B3:C3"/>
    <mergeCell ref="B4:C4"/>
    <mergeCell ref="B5:C5"/>
    <mergeCell ref="B7:C7"/>
    <mergeCell ref="A218:C218"/>
    <mergeCell ref="A217:C217"/>
    <mergeCell ref="B8:C8"/>
    <mergeCell ref="B9:C9"/>
    <mergeCell ref="B10:C10"/>
    <mergeCell ref="B11:C11"/>
    <mergeCell ref="A13:C13"/>
  </mergeCells>
  <printOptions/>
  <pageMargins left="0.6299212598425197" right="0.4330708661417323" top="0.7480314960629921" bottom="0.7480314960629921" header="0.31496062992125984" footer="0.31496062992125984"/>
  <pageSetup fitToHeight="0" fitToWidth="1" horizontalDpi="1200" verticalDpi="1200" orientation="portrait" paperSize="9" scale="85" r:id="rId1"/>
  <headerFooter>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MinFin MO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Ольга</dc:creator>
  <cp:keywords/>
  <dc:description/>
  <cp:lastModifiedBy>sovdep</cp:lastModifiedBy>
  <cp:lastPrinted>2018-04-26T09:15:18Z</cp:lastPrinted>
  <dcterms:created xsi:type="dcterms:W3CDTF">2004-10-05T07:40:56Z</dcterms:created>
  <dcterms:modified xsi:type="dcterms:W3CDTF">2018-04-28T06:56:29Z</dcterms:modified>
  <cp:category/>
  <cp:version/>
  <cp:contentType/>
  <cp:contentStatus/>
</cp:coreProperties>
</file>