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 №2 (2019-2020) уточнен.№3" sheetId="1" r:id="rId1"/>
  </sheets>
  <definedNames>
    <definedName name="_xlnm.Print_Titles" localSheetId="0">'Прил. №2 (2019-2020) уточнен.№3'!$18:$18</definedName>
  </definedNames>
  <calcPr fullCalcOnLoad="1"/>
</workbook>
</file>

<file path=xl/sharedStrings.xml><?xml version="1.0" encoding="utf-8"?>
<sst xmlns="http://schemas.openxmlformats.org/spreadsheetml/2006/main" count="267" uniqueCount="261">
  <si>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</si>
  <si>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</si>
  <si>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</si>
  <si>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</si>
  <si>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</si>
  <si>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</si>
  <si>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</si>
  <si>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</si>
  <si>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</si>
  <si>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</si>
  <si>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</si>
  <si>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</si>
  <si>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</si>
  <si>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</si>
  <si>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</si>
  <si>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</si>
  <si>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</si>
  <si>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</si>
  <si>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</si>
  <si>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</si>
  <si>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</si>
  <si>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</si>
  <si>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</si>
  <si>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</si>
  <si>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</si>
  <si>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</si>
  <si>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</si>
  <si>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</si>
  <si>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</si>
  <si>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</si>
  <si>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</si>
  <si>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</si>
  <si>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</si>
  <si>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</si>
  <si>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</si>
  <si>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</si>
  <si>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</si>
  <si>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</si>
  <si>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</si>
  <si>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</si>
  <si>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</si>
  <si>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</si>
  <si>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</si>
  <si>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</si>
  <si>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</si>
  <si>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</si>
  <si>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</si>
  <si>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</si>
  <si>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</si>
  <si>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</si>
  <si>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</si>
  <si>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</si>
  <si>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</si>
  <si>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</si>
  <si>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</si>
  <si>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</si>
  <si>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</si>
  <si>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</si>
  <si>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</si>
  <si>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</si>
  <si>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</si>
  <si>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</si>
  <si>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</si>
  <si>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</si>
  <si>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</si>
  <si>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</si>
  <si>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</si>
  <si>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</si>
  <si>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</si>
  <si>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</si>
  <si>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000 2 02 04014 05 0044 151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</si>
  <si>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</si>
  <si>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</si>
  <si>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</si>
  <si>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</si>
  <si>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</si>
  <si>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</si>
  <si>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</si>
  <si>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</si>
  <si>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</si>
  <si>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</si>
  <si>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</si>
  <si>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</si>
  <si>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</si>
  <si>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</si>
  <si>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</si>
  <si>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</si>
  <si>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</si>
  <si>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</si>
  <si>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</si>
  <si>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</si>
  <si>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</si>
  <si>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</si>
  <si>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</si>
  <si>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</si>
  <si>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</si>
  <si>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</si>
  <si>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</si>
  <si>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</si>
  <si>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</si>
  <si>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</si>
  <si>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</si>
  <si>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</si>
  <si>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</si>
  <si>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</si>
  <si>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</si>
  <si>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</si>
  <si>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</si>
  <si>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</si>
  <si>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</si>
  <si>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</si>
  <si>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</si>
  <si>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</si>
  <si>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</si>
  <si>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</si>
  <si>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</si>
  <si>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</si>
  <si>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</si>
  <si>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к решению Совета депутатов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</si>
  <si>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</si>
  <si>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</si>
  <si>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</si>
  <si>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000 2 02 04014 05 0046 151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</si>
  <si>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</si>
  <si>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</si>
  <si>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</si>
  <si>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</si>
  <si>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</si>
  <si>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</si>
  <si>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</si>
  <si>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094 КСП (…116 18050…)</t>
  </si>
  <si>
    <t>070 Администрация (…116 90050…)</t>
  </si>
  <si>
    <t>прочие администраторы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</si>
  <si>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</si>
  <si>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</si>
  <si>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</si>
  <si>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</si>
  <si>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</si>
  <si>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</si>
  <si>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</si>
  <si>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</si>
  <si>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</si>
  <si>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</si>
  <si>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003 ФКУ (…116 90050…)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</si>
  <si>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</si>
  <si>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</si>
  <si>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</si>
  <si>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</si>
  <si>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</si>
  <si>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</si>
  <si>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</si>
  <si>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 xml:space="preserve">080 1 11 07015 05 0000 120   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</si>
  <si>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</si>
  <si>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</si>
  <si>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</si>
  <si>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</si>
  <si>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</si>
  <si>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</si>
  <si>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</si>
  <si>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</si>
  <si>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000 2 02 20000 00 0000 151</t>
  </si>
  <si>
    <t>000 2 02 29999 05 0000 151</t>
  </si>
  <si>
    <t>056 2 02 29999 05 0042 151</t>
  </si>
  <si>
    <t>056 2 02 29999 05 0089 151</t>
  </si>
  <si>
    <t>000 2 02 30000 00 0000 151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</si>
  <si>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</si>
  <si>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</si>
  <si>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</si>
  <si>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</si>
  <si>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</si>
  <si>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</si>
  <si>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</si>
  <si>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</si>
  <si>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</si>
  <si>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</si>
  <si>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</si>
  <si>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</si>
  <si>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 xml:space="preserve">070  2 02 35082 05 0000 151   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</si>
  <si>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</si>
  <si>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</si>
  <si>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</si>
  <si>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</si>
  <si>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</si>
  <si>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</si>
  <si>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</si>
  <si>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</si>
  <si>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003 2 02 40014 05 0053 151</t>
  </si>
  <si>
    <t>003 2 02 40014 05 0054 151</t>
  </si>
  <si>
    <t>003 2 02 40014 05 0061 151</t>
  </si>
  <si>
    <t>003 2 02 40014 05 0063 151</t>
  </si>
  <si>
    <t>003 2 02 40014 05 0064 151</t>
  </si>
  <si>
    <t>003 2 02 40014 05 0065 151</t>
  </si>
  <si>
    <t>003 2 02 40014 05 0062 151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</si>
  <si>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</si>
  <si>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</si>
  <si>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</si>
  <si>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</si>
  <si>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</si>
  <si>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</si>
  <si>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</si>
  <si>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003 2 02 49999 05 0038 151</t>
  </si>
  <si>
    <t xml:space="preserve">000 1 12 01000 01 0000 120   </t>
  </si>
  <si>
    <t>003 2 02 40014 05 0073 151</t>
  </si>
  <si>
    <t>003 2 02 30029 05 0002 151</t>
  </si>
  <si>
    <t>056 2 02 30029 05 0003 151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</si>
  <si>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</si>
  <si>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</si>
  <si>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</si>
  <si>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</si>
  <si>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 xml:space="preserve">Доходы бюджета Одинцовского муниципального района на плановый период 2019 и 2020 годов 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</si>
  <si>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</si>
  <si>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</si>
  <si>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</si>
  <si>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</si>
  <si>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</si>
  <si>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</si>
  <si>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</si>
  <si>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</si>
  <si>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</si>
  <si>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</si>
  <si>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</si>
  <si>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</si>
  <si>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</si>
  <si>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</si>
  <si>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</si>
  <si>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</si>
  <si>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011 1 11 05013 05 0000 120   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</si>
  <si>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</si>
  <si>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080 1 11 05313 13 0000 120</t>
  </si>
  <si>
    <t>000 2 07 00000 00 0000 000</t>
  </si>
  <si>
    <t>Прочие безвозмездные поступления, всего, в том числе:</t>
  </si>
  <si>
    <t>070 2 07 05030 05 0000 180</t>
  </si>
  <si>
    <t>Прочие безвозмездные поступления в бюджеты муниципальных районов</t>
  </si>
  <si>
    <t>070 202 30024 05 0132 151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</si>
  <si>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</si>
  <si>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</si>
  <si>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</si>
  <si>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</si>
  <si>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</si>
  <si>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</si>
  <si>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070 2 02 30024 05 0006 151</t>
  </si>
  <si>
    <t>100 1 03 02260 01 0000 110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</si>
  <si>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 Московской области" (строительство объектов муниципальной собственности))</t>
  </si>
  <si>
    <t>(Приложение № 2</t>
  </si>
  <si>
    <t>от "27" ноября  2017 г. №3/34)</t>
  </si>
  <si>
    <t>начальник Финансово-казначейского управления</t>
  </si>
  <si>
    <t>Заместитель руководителя Администрации,</t>
  </si>
  <si>
    <t>070 202 25021 05 0000 151</t>
  </si>
  <si>
    <t>Субсидии бюджетам муниципальных районов на мероприятия по стимулированию программ развития жилищного строительства субъектов Российской Федерации</t>
  </si>
  <si>
    <t>070 2 02 29999 05 0094 151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</si>
  <si>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</si>
  <si>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003 2 02 49999 05 0059 151</t>
  </si>
  <si>
    <t>Прочие межбюджетные трансферты, передаваемые бюджетам муниципальных районов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</si>
  <si>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</si>
  <si>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</si>
  <si>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080 1 14 06313 05 0000 430</t>
  </si>
  <si>
    <t xml:space="preserve">Сумма                        на 2019 год,           (тыс. рублей)             </t>
  </si>
  <si>
    <t xml:space="preserve">Сумма                        на 2020 год,           (тыс. рублей)             </t>
  </si>
  <si>
    <t>к проекту решения Совета депутатов</t>
  </si>
  <si>
    <t>Прочие неналоговые доходы бюджетов муниципальных районов (плата за вырубку зеленых насаждений)</t>
  </si>
  <si>
    <t>от " 08 " 08  2018 г. № 1/44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</si>
</sst>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 indent="23"/>
    </xf>
    <xf numFmtId="0" fontId="0" fillId="3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179" fontId="8" fillId="33" borderId="10" xfId="0" applyNumberFormat="1" applyFont="1" applyFill="1" applyBorder="1" applyAlignment="1">
      <alignment vertical="center"/>
    </xf>
    <xf numFmtId="179" fontId="8" fillId="33" borderId="10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vertical="center"/>
    </xf>
    <xf numFmtId="179" fontId="0" fillId="33" borderId="10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 wrapText="1"/>
    </xf>
    <xf numFmtId="179" fontId="0" fillId="33" borderId="10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 wrapText="1"/>
    </xf>
    <xf numFmtId="179" fontId="0" fillId="33" borderId="10" xfId="0" applyNumberFormat="1" applyFont="1" applyFill="1" applyBorder="1" applyAlignment="1">
      <alignment vertical="center"/>
    </xf>
    <xf numFmtId="179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9" fontId="0" fillId="33" borderId="10" xfId="0" applyNumberFormat="1" applyFont="1" applyFill="1" applyBorder="1" applyAlignment="1">
      <alignment horizontal="right" vertical="center"/>
    </xf>
    <xf numFmtId="179" fontId="48" fillId="33" borderId="10" xfId="53" applyNumberFormat="1" applyFont="1" applyFill="1" applyBorder="1" applyAlignment="1">
      <alignment vertical="center"/>
      <protection/>
    </xf>
    <xf numFmtId="179" fontId="48" fillId="33" borderId="10" xfId="53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1" fontId="48" fillId="33" borderId="10" xfId="53" applyNumberFormat="1" applyFont="1" applyFill="1" applyBorder="1" applyAlignment="1">
      <alignment horizontal="center" vertical="center" wrapText="1"/>
      <protection/>
    </xf>
    <xf numFmtId="1" fontId="48" fillId="33" borderId="10" xfId="53" applyNumberFormat="1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48" fillId="33" borderId="10" xfId="53" applyFont="1" applyFill="1" applyBorder="1" applyAlignment="1">
      <alignment horizontal="center" vertical="center"/>
      <protection/>
    </xf>
    <xf numFmtId="0" fontId="48" fillId="33" borderId="10" xfId="53" applyFont="1" applyFill="1" applyBorder="1" applyAlignment="1">
      <alignment horizontal="justify" vertical="center" wrapText="1"/>
      <protection/>
    </xf>
    <xf numFmtId="0" fontId="0" fillId="33" borderId="10" xfId="54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indent="23"/>
    </xf>
    <xf numFmtId="0" fontId="10" fillId="0" borderId="0" xfId="0" applyFont="1" applyFill="1" applyAlignment="1">
      <alignment horizontal="left" indent="23"/>
    </xf>
    <xf numFmtId="0" fontId="9" fillId="0" borderId="0" xfId="0" applyFont="1" applyFill="1" applyAlignment="1">
      <alignment horizontal="left" vertical="top" wrapText="1" indent="23"/>
    </xf>
    <xf numFmtId="0" fontId="10" fillId="0" borderId="0" xfId="0" applyFont="1" applyFill="1" applyAlignment="1">
      <alignment horizontal="left" vertical="top" wrapText="1" indent="23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tabSelected="1" zoomScalePageLayoutView="0" workbookViewId="0" topLeftCell="A1">
      <selection activeCell="B5" sqref="B5:D5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3" width="15.875" style="3" customWidth="1"/>
    <col min="4" max="4" width="15.625" style="3" customWidth="1"/>
    <col min="5" max="5" width="13.375" style="8" customWidth="1"/>
    <col min="6" max="16384" width="9.00390625" style="8" customWidth="1"/>
  </cols>
  <sheetData>
    <row r="1" spans="2:4" ht="16.5">
      <c r="B1" s="47" t="s">
        <v>237</v>
      </c>
      <c r="C1" s="48"/>
      <c r="D1" s="48"/>
    </row>
    <row r="2" spans="2:4" ht="16.5">
      <c r="B2" s="47" t="s">
        <v>258</v>
      </c>
      <c r="C2" s="48"/>
      <c r="D2" s="48"/>
    </row>
    <row r="3" spans="2:4" ht="16.5">
      <c r="B3" s="47" t="s">
        <v>238</v>
      </c>
      <c r="C3" s="48"/>
      <c r="D3" s="48"/>
    </row>
    <row r="4" spans="2:4" ht="16.5">
      <c r="B4" s="47" t="s">
        <v>239</v>
      </c>
      <c r="C4" s="48"/>
      <c r="D4" s="48"/>
    </row>
    <row r="5" spans="2:4" ht="16.5">
      <c r="B5" s="49" t="s">
        <v>260</v>
      </c>
      <c r="C5" s="50"/>
      <c r="D5" s="50"/>
    </row>
    <row r="7" spans="2:4" ht="16.5">
      <c r="B7" s="47" t="s">
        <v>243</v>
      </c>
      <c r="C7" s="48"/>
      <c r="D7" s="48"/>
    </row>
    <row r="8" spans="2:4" ht="16.5">
      <c r="B8" s="47" t="s">
        <v>118</v>
      </c>
      <c r="C8" s="48"/>
      <c r="D8" s="48"/>
    </row>
    <row r="9" spans="2:4" ht="16.5">
      <c r="B9" s="47" t="s">
        <v>238</v>
      </c>
      <c r="C9" s="48"/>
      <c r="D9" s="48"/>
    </row>
    <row r="10" spans="2:4" ht="16.5">
      <c r="B10" s="47" t="s">
        <v>239</v>
      </c>
      <c r="C10" s="48"/>
      <c r="D10" s="48"/>
    </row>
    <row r="11" spans="2:4" ht="18.75" customHeight="1">
      <c r="B11" s="49" t="s">
        <v>244</v>
      </c>
      <c r="C11" s="50"/>
      <c r="D11" s="50"/>
    </row>
    <row r="12" spans="2:4" ht="23.25">
      <c r="B12" s="16"/>
      <c r="C12" s="16"/>
      <c r="D12" s="16"/>
    </row>
    <row r="13" spans="2:4" ht="23.25">
      <c r="B13" s="16"/>
      <c r="C13" s="16"/>
      <c r="D13" s="16"/>
    </row>
    <row r="14" spans="2:4" ht="18" customHeight="1">
      <c r="B14" s="12"/>
      <c r="C14" s="13"/>
      <c r="D14" s="13"/>
    </row>
    <row r="15" spans="1:4" ht="27.75" customHeight="1">
      <c r="A15" s="53" t="s">
        <v>209</v>
      </c>
      <c r="B15" s="54"/>
      <c r="C15" s="54"/>
      <c r="D15" s="54"/>
    </row>
    <row r="16" spans="1:4" ht="16.5" customHeight="1">
      <c r="A16" s="11"/>
      <c r="B16" s="14"/>
      <c r="C16" s="14"/>
      <c r="D16" s="14"/>
    </row>
    <row r="17" spans="1:4" ht="17.25" customHeight="1">
      <c r="A17" s="2"/>
      <c r="B17" s="9"/>
      <c r="C17" s="9"/>
      <c r="D17" s="9"/>
    </row>
    <row r="18" spans="1:4" ht="68.25" customHeight="1">
      <c r="A18" s="5" t="s">
        <v>27</v>
      </c>
      <c r="B18" s="5" t="s">
        <v>11</v>
      </c>
      <c r="C18" s="4" t="s">
        <v>256</v>
      </c>
      <c r="D18" s="4" t="s">
        <v>257</v>
      </c>
    </row>
    <row r="19" spans="1:4" ht="21.75" customHeight="1">
      <c r="A19" s="31" t="s">
        <v>7</v>
      </c>
      <c r="B19" s="32" t="s">
        <v>37</v>
      </c>
      <c r="C19" s="19">
        <f>C20+C36</f>
        <v>3938070</v>
      </c>
      <c r="D19" s="20">
        <f>D20+D36</f>
        <v>4160057</v>
      </c>
    </row>
    <row r="20" spans="1:4" ht="21.75" customHeight="1">
      <c r="A20" s="33"/>
      <c r="B20" s="32" t="s">
        <v>3</v>
      </c>
      <c r="C20" s="19">
        <f>C21+C23+C28+C33</f>
        <v>2575062</v>
      </c>
      <c r="D20" s="20">
        <f>D21+D23+D28+D33</f>
        <v>2820166</v>
      </c>
    </row>
    <row r="21" spans="1:4" ht="22.5" customHeight="1">
      <c r="A21" s="33" t="s">
        <v>154</v>
      </c>
      <c r="B21" s="34" t="s">
        <v>46</v>
      </c>
      <c r="C21" s="21">
        <f>C22</f>
        <v>1006956</v>
      </c>
      <c r="D21" s="22">
        <f>D22</f>
        <v>1039853</v>
      </c>
    </row>
    <row r="22" spans="1:4" ht="20.25" customHeight="1">
      <c r="A22" s="33" t="s">
        <v>144</v>
      </c>
      <c r="B22" s="35" t="s">
        <v>45</v>
      </c>
      <c r="C22" s="23">
        <v>1006956</v>
      </c>
      <c r="D22" s="24">
        <v>1039853</v>
      </c>
    </row>
    <row r="23" spans="1:4" ht="52.5" customHeight="1">
      <c r="A23" s="33" t="s">
        <v>155</v>
      </c>
      <c r="B23" s="34" t="s">
        <v>59</v>
      </c>
      <c r="C23" s="25">
        <f>SUM(C24:C27)</f>
        <v>32925</v>
      </c>
      <c r="D23" s="25">
        <f>SUM(D24:D27)</f>
        <v>32925</v>
      </c>
    </row>
    <row r="24" spans="1:4" ht="82.5" customHeight="1">
      <c r="A24" s="33" t="s">
        <v>145</v>
      </c>
      <c r="B24" s="34" t="s">
        <v>55</v>
      </c>
      <c r="C24" s="23">
        <v>12192</v>
      </c>
      <c r="D24" s="23">
        <v>12192</v>
      </c>
    </row>
    <row r="25" spans="1:4" ht="97.5" customHeight="1">
      <c r="A25" s="33" t="s">
        <v>146</v>
      </c>
      <c r="B25" s="34" t="s">
        <v>56</v>
      </c>
      <c r="C25" s="23">
        <v>114</v>
      </c>
      <c r="D25" s="23">
        <v>114</v>
      </c>
    </row>
    <row r="26" spans="1:4" ht="80.25" customHeight="1">
      <c r="A26" s="33" t="s">
        <v>147</v>
      </c>
      <c r="B26" s="34" t="s">
        <v>57</v>
      </c>
      <c r="C26" s="23">
        <v>22685</v>
      </c>
      <c r="D26" s="23">
        <v>22685</v>
      </c>
    </row>
    <row r="27" spans="1:5" ht="81.75" customHeight="1">
      <c r="A27" s="33" t="s">
        <v>241</v>
      </c>
      <c r="B27" s="34" t="s">
        <v>58</v>
      </c>
      <c r="C27" s="23">
        <v>-2066</v>
      </c>
      <c r="D27" s="23">
        <v>-2066</v>
      </c>
      <c r="E27" s="15"/>
    </row>
    <row r="28" spans="1:4" ht="21" customHeight="1">
      <c r="A28" s="33" t="s">
        <v>29</v>
      </c>
      <c r="B28" s="35" t="s">
        <v>9</v>
      </c>
      <c r="C28" s="21">
        <f>C29+C30+C31+C32</f>
        <v>1463839</v>
      </c>
      <c r="D28" s="22">
        <f>D29+D30+D31+D32</f>
        <v>1676046</v>
      </c>
    </row>
    <row r="29" spans="1:4" ht="35.25" customHeight="1">
      <c r="A29" s="33" t="s">
        <v>153</v>
      </c>
      <c r="B29" s="35" t="s">
        <v>47</v>
      </c>
      <c r="C29" s="26">
        <v>1188960</v>
      </c>
      <c r="D29" s="26">
        <v>1411248</v>
      </c>
    </row>
    <row r="30" spans="1:4" ht="33.75" customHeight="1">
      <c r="A30" s="33" t="s">
        <v>148</v>
      </c>
      <c r="B30" s="35" t="s">
        <v>26</v>
      </c>
      <c r="C30" s="21">
        <v>180525</v>
      </c>
      <c r="D30" s="22">
        <v>151641</v>
      </c>
    </row>
    <row r="31" spans="1:4" ht="18" customHeight="1">
      <c r="A31" s="33" t="s">
        <v>149</v>
      </c>
      <c r="B31" s="35" t="s">
        <v>36</v>
      </c>
      <c r="C31" s="21">
        <v>365</v>
      </c>
      <c r="D31" s="22">
        <v>370</v>
      </c>
    </row>
    <row r="32" spans="1:4" ht="35.25" customHeight="1">
      <c r="A32" s="33" t="s">
        <v>150</v>
      </c>
      <c r="B32" s="35" t="s">
        <v>51</v>
      </c>
      <c r="C32" s="21">
        <v>93989</v>
      </c>
      <c r="D32" s="22">
        <v>112787</v>
      </c>
    </row>
    <row r="33" spans="1:4" ht="21" customHeight="1">
      <c r="A33" s="36" t="s">
        <v>18</v>
      </c>
      <c r="B33" s="35" t="s">
        <v>32</v>
      </c>
      <c r="C33" s="21">
        <f>C34+C35</f>
        <v>71342</v>
      </c>
      <c r="D33" s="22">
        <f>D34+D35</f>
        <v>71342</v>
      </c>
    </row>
    <row r="34" spans="1:4" ht="51" customHeight="1">
      <c r="A34" s="36" t="s">
        <v>28</v>
      </c>
      <c r="B34" s="35" t="s">
        <v>33</v>
      </c>
      <c r="C34" s="23">
        <v>71242</v>
      </c>
      <c r="D34" s="24">
        <v>71242</v>
      </c>
    </row>
    <row r="35" spans="1:4" ht="37.5" customHeight="1">
      <c r="A35" s="36" t="s">
        <v>34</v>
      </c>
      <c r="B35" s="35" t="s">
        <v>8</v>
      </c>
      <c r="C35" s="23">
        <v>100</v>
      </c>
      <c r="D35" s="24">
        <v>100</v>
      </c>
    </row>
    <row r="36" spans="1:4" ht="21.75" customHeight="1">
      <c r="A36" s="36"/>
      <c r="B36" s="37" t="s">
        <v>4</v>
      </c>
      <c r="C36" s="19">
        <f>C37+C56+C58+C64+C74+C79</f>
        <v>1363008</v>
      </c>
      <c r="D36" s="19">
        <f>D37+D56+D58+D64+D74+D79</f>
        <v>1339891</v>
      </c>
    </row>
    <row r="37" spans="1:4" ht="49.5" customHeight="1">
      <c r="A37" s="33" t="s">
        <v>31</v>
      </c>
      <c r="B37" s="35" t="s">
        <v>14</v>
      </c>
      <c r="C37" s="21">
        <f>C38+C40+C50+C51+C53</f>
        <v>967500</v>
      </c>
      <c r="D37" s="21">
        <f>D38+D40+D50+D51+D53</f>
        <v>956089</v>
      </c>
    </row>
    <row r="38" spans="1:4" ht="84.75" customHeight="1" hidden="1">
      <c r="A38" s="38" t="s">
        <v>135</v>
      </c>
      <c r="B38" s="35" t="s">
        <v>136</v>
      </c>
      <c r="C38" s="21">
        <f>C39</f>
        <v>0</v>
      </c>
      <c r="D38" s="21">
        <f>D39</f>
        <v>0</v>
      </c>
    </row>
    <row r="39" spans="1:4" ht="66" customHeight="1" hidden="1">
      <c r="A39" s="38" t="s">
        <v>128</v>
      </c>
      <c r="B39" s="39" t="s">
        <v>129</v>
      </c>
      <c r="C39" s="21"/>
      <c r="D39" s="22"/>
    </row>
    <row r="40" spans="1:4" ht="100.5" customHeight="1">
      <c r="A40" s="33" t="s">
        <v>30</v>
      </c>
      <c r="B40" s="34" t="s">
        <v>38</v>
      </c>
      <c r="C40" s="21">
        <f>C41+C46+C48</f>
        <v>795875</v>
      </c>
      <c r="D40" s="21">
        <f>D41+D49+D47</f>
        <v>775875</v>
      </c>
    </row>
    <row r="41" spans="1:4" ht="67.5" customHeight="1">
      <c r="A41" s="33" t="s">
        <v>71</v>
      </c>
      <c r="B41" s="34" t="s">
        <v>72</v>
      </c>
      <c r="C41" s="25">
        <f>C42+C43+C44+C45</f>
        <v>679205</v>
      </c>
      <c r="D41" s="25">
        <f>D42+D43+D44+D45</f>
        <v>679205</v>
      </c>
    </row>
    <row r="42" spans="1:4" ht="100.5" customHeight="1">
      <c r="A42" s="33" t="s">
        <v>226</v>
      </c>
      <c r="B42" s="39" t="s">
        <v>225</v>
      </c>
      <c r="C42" s="26">
        <v>804</v>
      </c>
      <c r="D42" s="24">
        <v>804</v>
      </c>
    </row>
    <row r="43" spans="1:4" ht="102" customHeight="1">
      <c r="A43" s="33" t="s">
        <v>224</v>
      </c>
      <c r="B43" s="39" t="s">
        <v>225</v>
      </c>
      <c r="C43" s="24">
        <v>271080</v>
      </c>
      <c r="D43" s="24">
        <v>271080</v>
      </c>
    </row>
    <row r="44" spans="1:4" ht="114" customHeight="1">
      <c r="A44" s="38" t="s">
        <v>62</v>
      </c>
      <c r="B44" s="39" t="s">
        <v>63</v>
      </c>
      <c r="C44" s="26">
        <v>1953</v>
      </c>
      <c r="D44" s="24">
        <v>1953</v>
      </c>
    </row>
    <row r="45" spans="1:4" ht="114.75" customHeight="1">
      <c r="A45" s="38" t="s">
        <v>64</v>
      </c>
      <c r="B45" s="39" t="s">
        <v>65</v>
      </c>
      <c r="C45" s="24">
        <v>405368</v>
      </c>
      <c r="D45" s="24">
        <v>405368</v>
      </c>
    </row>
    <row r="46" spans="1:4" ht="81" customHeight="1">
      <c r="A46" s="38" t="s">
        <v>207</v>
      </c>
      <c r="B46" s="39" t="s">
        <v>137</v>
      </c>
      <c r="C46" s="26">
        <f>C47</f>
        <v>46670</v>
      </c>
      <c r="D46" s="24">
        <f>D47</f>
        <v>46670</v>
      </c>
    </row>
    <row r="47" spans="1:4" ht="81.75" customHeight="1">
      <c r="A47" s="38" t="s">
        <v>124</v>
      </c>
      <c r="B47" s="39" t="s">
        <v>125</v>
      </c>
      <c r="C47" s="26">
        <v>46670</v>
      </c>
      <c r="D47" s="26">
        <v>46670</v>
      </c>
    </row>
    <row r="48" spans="1:4" ht="51" customHeight="1">
      <c r="A48" s="33" t="s">
        <v>208</v>
      </c>
      <c r="B48" s="39" t="s">
        <v>138</v>
      </c>
      <c r="C48" s="26">
        <f>C49</f>
        <v>70000</v>
      </c>
      <c r="D48" s="26">
        <f>D49</f>
        <v>50000</v>
      </c>
    </row>
    <row r="49" spans="1:4" ht="36" customHeight="1">
      <c r="A49" s="33" t="s">
        <v>50</v>
      </c>
      <c r="B49" s="34" t="s">
        <v>52</v>
      </c>
      <c r="C49" s="25">
        <v>70000</v>
      </c>
      <c r="D49" s="24">
        <v>50000</v>
      </c>
    </row>
    <row r="50" spans="1:4" ht="127.5" customHeight="1">
      <c r="A50" s="33" t="s">
        <v>228</v>
      </c>
      <c r="B50" s="34" t="s">
        <v>227</v>
      </c>
      <c r="C50" s="25">
        <v>17</v>
      </c>
      <c r="D50" s="24">
        <v>17</v>
      </c>
    </row>
    <row r="51" spans="1:4" ht="31.5">
      <c r="A51" s="33" t="s">
        <v>20</v>
      </c>
      <c r="B51" s="35" t="s">
        <v>21</v>
      </c>
      <c r="C51" s="21">
        <f>C52</f>
        <v>1222</v>
      </c>
      <c r="D51" s="22">
        <f>D52</f>
        <v>0</v>
      </c>
    </row>
    <row r="52" spans="1:4" ht="69" customHeight="1">
      <c r="A52" s="33" t="s">
        <v>151</v>
      </c>
      <c r="B52" s="35" t="s">
        <v>10</v>
      </c>
      <c r="C52" s="23">
        <v>1222</v>
      </c>
      <c r="D52" s="24">
        <v>0</v>
      </c>
    </row>
    <row r="53" spans="1:4" ht="85.5" customHeight="1">
      <c r="A53" s="36" t="s">
        <v>139</v>
      </c>
      <c r="B53" s="35" t="s">
        <v>140</v>
      </c>
      <c r="C53" s="21">
        <f>C54+C55</f>
        <v>170386</v>
      </c>
      <c r="D53" s="21">
        <f>D54+D55</f>
        <v>180197</v>
      </c>
    </row>
    <row r="54" spans="1:4" ht="130.5" customHeight="1">
      <c r="A54" s="40" t="s">
        <v>40</v>
      </c>
      <c r="B54" s="41" t="s">
        <v>74</v>
      </c>
      <c r="C54" s="27">
        <v>1022</v>
      </c>
      <c r="D54" s="24">
        <v>1022</v>
      </c>
    </row>
    <row r="55" spans="1:4" ht="100.5" customHeight="1">
      <c r="A55" s="40" t="s">
        <v>53</v>
      </c>
      <c r="B55" s="41" t="s">
        <v>73</v>
      </c>
      <c r="C55" s="27">
        <v>169364</v>
      </c>
      <c r="D55" s="24">
        <v>179175</v>
      </c>
    </row>
    <row r="56" spans="1:4" ht="31.5">
      <c r="A56" s="33" t="s">
        <v>19</v>
      </c>
      <c r="B56" s="35" t="s">
        <v>15</v>
      </c>
      <c r="C56" s="21">
        <f>C57</f>
        <v>12484</v>
      </c>
      <c r="D56" s="22">
        <f>D57</f>
        <v>12484</v>
      </c>
    </row>
    <row r="57" spans="1:4" ht="21" customHeight="1">
      <c r="A57" s="33" t="s">
        <v>201</v>
      </c>
      <c r="B57" s="35" t="s">
        <v>43</v>
      </c>
      <c r="C57" s="23">
        <v>12484</v>
      </c>
      <c r="D57" s="24">
        <v>12484</v>
      </c>
    </row>
    <row r="58" spans="1:4" ht="33.75" customHeight="1">
      <c r="A58" s="33" t="s">
        <v>210</v>
      </c>
      <c r="B58" s="35" t="s">
        <v>217</v>
      </c>
      <c r="C58" s="23">
        <f>C59+C62</f>
        <v>3145</v>
      </c>
      <c r="D58" s="23">
        <f>D59+D62</f>
        <v>3145</v>
      </c>
    </row>
    <row r="59" spans="1:4" ht="19.5" customHeight="1">
      <c r="A59" s="33" t="s">
        <v>219</v>
      </c>
      <c r="B59" s="35" t="s">
        <v>218</v>
      </c>
      <c r="C59" s="23">
        <f>SUM(C60:C61)</f>
        <v>2820</v>
      </c>
      <c r="D59" s="23">
        <f>SUM(D60:D61)</f>
        <v>2820</v>
      </c>
    </row>
    <row r="60" spans="1:4" ht="67.5" customHeight="1">
      <c r="A60" s="33" t="s">
        <v>211</v>
      </c>
      <c r="B60" s="35" t="s">
        <v>213</v>
      </c>
      <c r="C60" s="23">
        <v>2717</v>
      </c>
      <c r="D60" s="24">
        <v>2717</v>
      </c>
    </row>
    <row r="61" spans="1:4" ht="52.5" customHeight="1">
      <c r="A61" s="33" t="s">
        <v>212</v>
      </c>
      <c r="B61" s="35" t="s">
        <v>214</v>
      </c>
      <c r="C61" s="23">
        <v>103</v>
      </c>
      <c r="D61" s="24">
        <v>103</v>
      </c>
    </row>
    <row r="62" spans="1:4" ht="20.25" customHeight="1">
      <c r="A62" s="33" t="s">
        <v>220</v>
      </c>
      <c r="B62" s="35" t="s">
        <v>221</v>
      </c>
      <c r="C62" s="23">
        <f>SUM(C63:C63)</f>
        <v>325</v>
      </c>
      <c r="D62" s="23">
        <f>SUM(D63:D63)</f>
        <v>325</v>
      </c>
    </row>
    <row r="63" spans="1:4" ht="67.5" customHeight="1">
      <c r="A63" s="33" t="s">
        <v>215</v>
      </c>
      <c r="B63" s="35" t="s">
        <v>216</v>
      </c>
      <c r="C63" s="23">
        <v>325</v>
      </c>
      <c r="D63" s="24">
        <v>325</v>
      </c>
    </row>
    <row r="64" spans="1:4" ht="33.75" customHeight="1">
      <c r="A64" s="33" t="s">
        <v>23</v>
      </c>
      <c r="B64" s="35" t="s">
        <v>16</v>
      </c>
      <c r="C64" s="21">
        <f>C65+C67+C71</f>
        <v>283883</v>
      </c>
      <c r="D64" s="21">
        <f>D65+D67+D71</f>
        <v>272141</v>
      </c>
    </row>
    <row r="65" spans="1:4" ht="98.25" customHeight="1">
      <c r="A65" s="33" t="s">
        <v>158</v>
      </c>
      <c r="B65" s="35" t="s">
        <v>159</v>
      </c>
      <c r="C65" s="21">
        <f>C66</f>
        <v>175089</v>
      </c>
      <c r="D65" s="21">
        <f>D66</f>
        <v>163347</v>
      </c>
    </row>
    <row r="66" spans="1:4" s="10" customFormat="1" ht="99" customHeight="1">
      <c r="A66" s="33" t="s">
        <v>152</v>
      </c>
      <c r="B66" s="34" t="s">
        <v>39</v>
      </c>
      <c r="C66" s="25">
        <v>175089</v>
      </c>
      <c r="D66" s="28">
        <v>163347</v>
      </c>
    </row>
    <row r="67" spans="1:4" s="10" customFormat="1" ht="47.25">
      <c r="A67" s="42" t="s">
        <v>66</v>
      </c>
      <c r="B67" s="43" t="s">
        <v>75</v>
      </c>
      <c r="C67" s="26">
        <f>C68</f>
        <v>46951</v>
      </c>
      <c r="D67" s="26">
        <f>D68</f>
        <v>46951</v>
      </c>
    </row>
    <row r="68" spans="1:4" s="10" customFormat="1" ht="35.25" customHeight="1">
      <c r="A68" s="42" t="s">
        <v>141</v>
      </c>
      <c r="B68" s="43" t="s">
        <v>142</v>
      </c>
      <c r="C68" s="26">
        <f>C69+C70</f>
        <v>46951</v>
      </c>
      <c r="D68" s="26">
        <f>D69+D70</f>
        <v>46951</v>
      </c>
    </row>
    <row r="69" spans="1:4" s="10" customFormat="1" ht="65.25" customHeight="1">
      <c r="A69" s="42" t="s">
        <v>222</v>
      </c>
      <c r="B69" s="43" t="s">
        <v>223</v>
      </c>
      <c r="C69" s="26">
        <v>33537</v>
      </c>
      <c r="D69" s="26">
        <v>33537</v>
      </c>
    </row>
    <row r="70" spans="1:4" s="10" customFormat="1" ht="48.75" customHeight="1">
      <c r="A70" s="42" t="s">
        <v>67</v>
      </c>
      <c r="B70" s="43" t="s">
        <v>68</v>
      </c>
      <c r="C70" s="29">
        <v>13414</v>
      </c>
      <c r="D70" s="30">
        <v>13414</v>
      </c>
    </row>
    <row r="71" spans="1:4" s="10" customFormat="1" ht="84" customHeight="1">
      <c r="A71" s="42" t="s">
        <v>133</v>
      </c>
      <c r="B71" s="34" t="s">
        <v>134</v>
      </c>
      <c r="C71" s="29">
        <f>C72+C73</f>
        <v>61843</v>
      </c>
      <c r="D71" s="29">
        <f>D72+D73</f>
        <v>61843</v>
      </c>
    </row>
    <row r="72" spans="1:4" s="10" customFormat="1" ht="102" customHeight="1">
      <c r="A72" s="38" t="s">
        <v>255</v>
      </c>
      <c r="B72" s="39" t="s">
        <v>254</v>
      </c>
      <c r="C72" s="29">
        <v>55145</v>
      </c>
      <c r="D72" s="30">
        <v>55145</v>
      </c>
    </row>
    <row r="73" spans="1:4" s="10" customFormat="1" ht="96" customHeight="1">
      <c r="A73" s="38" t="s">
        <v>126</v>
      </c>
      <c r="B73" s="39" t="s">
        <v>127</v>
      </c>
      <c r="C73" s="29">
        <v>6698</v>
      </c>
      <c r="D73" s="30">
        <v>6698</v>
      </c>
    </row>
    <row r="74" spans="1:4" ht="15.75">
      <c r="A74" s="33" t="s">
        <v>12</v>
      </c>
      <c r="B74" s="35" t="s">
        <v>13</v>
      </c>
      <c r="C74" s="23">
        <v>33189</v>
      </c>
      <c r="D74" s="23">
        <v>33210</v>
      </c>
    </row>
    <row r="75" spans="1:4" ht="15.75" hidden="1">
      <c r="A75" s="33"/>
      <c r="B75" s="35" t="s">
        <v>130</v>
      </c>
      <c r="C75" s="26">
        <v>65</v>
      </c>
      <c r="D75" s="24">
        <v>65</v>
      </c>
    </row>
    <row r="76" spans="1:4" ht="15.75" hidden="1">
      <c r="A76" s="33"/>
      <c r="B76" s="35" t="s">
        <v>131</v>
      </c>
      <c r="C76" s="26">
        <v>154</v>
      </c>
      <c r="D76" s="24">
        <v>156</v>
      </c>
    </row>
    <row r="77" spans="1:4" ht="15.75" hidden="1">
      <c r="A77" s="33"/>
      <c r="B77" s="35" t="s">
        <v>143</v>
      </c>
      <c r="C77" s="26">
        <v>10199</v>
      </c>
      <c r="D77" s="24">
        <v>10607</v>
      </c>
    </row>
    <row r="78" spans="1:4" ht="15.75" hidden="1">
      <c r="A78" s="33"/>
      <c r="B78" s="35" t="s">
        <v>132</v>
      </c>
      <c r="C78" s="26">
        <v>47912</v>
      </c>
      <c r="D78" s="24">
        <v>49835</v>
      </c>
    </row>
    <row r="79" spans="1:4" ht="15.75">
      <c r="A79" s="33" t="s">
        <v>24</v>
      </c>
      <c r="B79" s="35" t="s">
        <v>25</v>
      </c>
      <c r="C79" s="21">
        <f>C80</f>
        <v>62807</v>
      </c>
      <c r="D79" s="22">
        <f>D80</f>
        <v>62822</v>
      </c>
    </row>
    <row r="80" spans="1:4" ht="35.25" customHeight="1">
      <c r="A80" s="33" t="s">
        <v>35</v>
      </c>
      <c r="B80" s="35" t="s">
        <v>48</v>
      </c>
      <c r="C80" s="21">
        <f>C81+C82+C85</f>
        <v>62807</v>
      </c>
      <c r="D80" s="22">
        <f>D81+D82+D85</f>
        <v>62822</v>
      </c>
    </row>
    <row r="81" spans="1:4" ht="49.5" customHeight="1">
      <c r="A81" s="33" t="s">
        <v>41</v>
      </c>
      <c r="B81" s="35" t="s">
        <v>259</v>
      </c>
      <c r="C81" s="23">
        <v>2000</v>
      </c>
      <c r="D81" s="24">
        <v>2000</v>
      </c>
    </row>
    <row r="82" spans="1:4" ht="67.5" customHeight="1">
      <c r="A82" s="33" t="s">
        <v>44</v>
      </c>
      <c r="B82" s="35" t="s">
        <v>49</v>
      </c>
      <c r="C82" s="21">
        <f>C83+C84</f>
        <v>602</v>
      </c>
      <c r="D82" s="21">
        <f>D83+D84</f>
        <v>617</v>
      </c>
    </row>
    <row r="83" spans="1:4" ht="51" customHeight="1">
      <c r="A83" s="33" t="s">
        <v>1</v>
      </c>
      <c r="B83" s="35" t="s">
        <v>2</v>
      </c>
      <c r="C83" s="23">
        <v>300</v>
      </c>
      <c r="D83" s="24">
        <v>300</v>
      </c>
    </row>
    <row r="84" spans="1:4" ht="51" customHeight="1">
      <c r="A84" s="33" t="s">
        <v>0</v>
      </c>
      <c r="B84" s="35" t="s">
        <v>2</v>
      </c>
      <c r="C84" s="23">
        <v>302</v>
      </c>
      <c r="D84" s="24">
        <v>317</v>
      </c>
    </row>
    <row r="85" spans="1:4" ht="48.75" customHeight="1">
      <c r="A85" s="33" t="s">
        <v>69</v>
      </c>
      <c r="B85" s="35" t="s">
        <v>76</v>
      </c>
      <c r="C85" s="23">
        <v>60205</v>
      </c>
      <c r="D85" s="24">
        <v>60205</v>
      </c>
    </row>
    <row r="86" spans="1:4" ht="18.75" customHeight="1">
      <c r="A86" s="31" t="s">
        <v>6</v>
      </c>
      <c r="B86" s="32" t="s">
        <v>22</v>
      </c>
      <c r="C86" s="19">
        <f>C87+C144</f>
        <v>6772019.979</v>
      </c>
      <c r="D86" s="19">
        <f>D87+D142</f>
        <v>5660887.882999999</v>
      </c>
    </row>
    <row r="87" spans="1:4" ht="35.25" customHeight="1">
      <c r="A87" s="33" t="s">
        <v>5</v>
      </c>
      <c r="B87" s="34" t="s">
        <v>77</v>
      </c>
      <c r="C87" s="21">
        <f>C88+C94+C120</f>
        <v>6144143.069</v>
      </c>
      <c r="D87" s="21">
        <f>D88+D94+D120</f>
        <v>5660887.882999999</v>
      </c>
    </row>
    <row r="88" spans="1:4" ht="33.75" customHeight="1">
      <c r="A88" s="33" t="s">
        <v>160</v>
      </c>
      <c r="B88" s="34" t="s">
        <v>78</v>
      </c>
      <c r="C88" s="24">
        <f>C89+C90</f>
        <v>895124.6</v>
      </c>
      <c r="D88" s="24">
        <f>D90</f>
        <v>322409.21</v>
      </c>
    </row>
    <row r="89" spans="1:4" ht="55.5" customHeight="1">
      <c r="A89" s="33" t="s">
        <v>247</v>
      </c>
      <c r="B89" s="34" t="s">
        <v>248</v>
      </c>
      <c r="C89" s="24">
        <v>641368.46</v>
      </c>
      <c r="D89" s="24">
        <v>0</v>
      </c>
    </row>
    <row r="90" spans="1:4" ht="35.25" customHeight="1">
      <c r="A90" s="33" t="s">
        <v>161</v>
      </c>
      <c r="B90" s="34" t="s">
        <v>54</v>
      </c>
      <c r="C90" s="24">
        <f>C91+C92+C93</f>
        <v>253756.14</v>
      </c>
      <c r="D90" s="24">
        <f>D91+D92+D93</f>
        <v>322409.21</v>
      </c>
    </row>
    <row r="91" spans="1:4" ht="82.5" customHeight="1">
      <c r="A91" s="33" t="s">
        <v>162</v>
      </c>
      <c r="B91" s="34" t="s">
        <v>79</v>
      </c>
      <c r="C91" s="23">
        <v>116</v>
      </c>
      <c r="D91" s="23">
        <v>116</v>
      </c>
    </row>
    <row r="92" spans="1:4" ht="85.5" customHeight="1">
      <c r="A92" s="33" t="s">
        <v>163</v>
      </c>
      <c r="B92" s="34" t="s">
        <v>80</v>
      </c>
      <c r="C92" s="24">
        <v>26927</v>
      </c>
      <c r="D92" s="24">
        <v>26927</v>
      </c>
    </row>
    <row r="93" spans="1:4" ht="53.25" customHeight="1">
      <c r="A93" s="33" t="s">
        <v>249</v>
      </c>
      <c r="B93" s="34" t="s">
        <v>250</v>
      </c>
      <c r="C93" s="24">
        <v>226713.14</v>
      </c>
      <c r="D93" s="24">
        <v>295366.21</v>
      </c>
    </row>
    <row r="94" spans="1:4" ht="37.5" customHeight="1">
      <c r="A94" s="33" t="s">
        <v>164</v>
      </c>
      <c r="B94" s="34" t="s">
        <v>123</v>
      </c>
      <c r="C94" s="21">
        <f>C95+C98+C107+C111+C112+C113</f>
        <v>4861464</v>
      </c>
      <c r="D94" s="21">
        <f>D95+D98+D107+D111+D112+D113</f>
        <v>4867304</v>
      </c>
    </row>
    <row r="95" spans="1:4" ht="51.75" customHeight="1">
      <c r="A95" s="33" t="s">
        <v>165</v>
      </c>
      <c r="B95" s="34" t="s">
        <v>81</v>
      </c>
      <c r="C95" s="21">
        <f>C96+C97</f>
        <v>74840</v>
      </c>
      <c r="D95" s="22">
        <f>D96+D97</f>
        <v>78541</v>
      </c>
    </row>
    <row r="96" spans="1:4" ht="82.5" customHeight="1">
      <c r="A96" s="33" t="s">
        <v>166</v>
      </c>
      <c r="B96" s="34" t="s">
        <v>82</v>
      </c>
      <c r="C96" s="24">
        <v>5992</v>
      </c>
      <c r="D96" s="24">
        <v>6044</v>
      </c>
    </row>
    <row r="97" spans="1:4" ht="81" customHeight="1">
      <c r="A97" s="33" t="s">
        <v>167</v>
      </c>
      <c r="B97" s="34" t="s">
        <v>83</v>
      </c>
      <c r="C97" s="24">
        <v>68848</v>
      </c>
      <c r="D97" s="24">
        <v>72497</v>
      </c>
    </row>
    <row r="98" spans="1:4" ht="51" customHeight="1">
      <c r="A98" s="33" t="s">
        <v>168</v>
      </c>
      <c r="B98" s="34" t="s">
        <v>84</v>
      </c>
      <c r="C98" s="21">
        <f>SUM(C99:C106)</f>
        <v>234362</v>
      </c>
      <c r="D98" s="21">
        <f>SUM(D99:D106)</f>
        <v>234415</v>
      </c>
    </row>
    <row r="99" spans="1:4" ht="132" customHeight="1">
      <c r="A99" s="33" t="s">
        <v>169</v>
      </c>
      <c r="B99" s="34" t="s">
        <v>85</v>
      </c>
      <c r="C99" s="24">
        <v>5722</v>
      </c>
      <c r="D99" s="24">
        <v>5722</v>
      </c>
    </row>
    <row r="100" spans="1:5" ht="133.5" customHeight="1">
      <c r="A100" s="33" t="s">
        <v>240</v>
      </c>
      <c r="B100" s="34" t="s">
        <v>253</v>
      </c>
      <c r="C100" s="24">
        <v>13917</v>
      </c>
      <c r="D100" s="24">
        <v>13917</v>
      </c>
      <c r="E100" s="15"/>
    </row>
    <row r="101" spans="1:4" ht="99" customHeight="1">
      <c r="A101" s="33" t="s">
        <v>170</v>
      </c>
      <c r="B101" s="34" t="s">
        <v>235</v>
      </c>
      <c r="C101" s="24">
        <v>12338</v>
      </c>
      <c r="D101" s="24">
        <v>12338</v>
      </c>
    </row>
    <row r="102" spans="1:4" ht="115.5" customHeight="1">
      <c r="A102" s="33" t="s">
        <v>171</v>
      </c>
      <c r="B102" s="34" t="s">
        <v>86</v>
      </c>
      <c r="C102" s="24">
        <v>10387</v>
      </c>
      <c r="D102" s="24">
        <v>10395</v>
      </c>
    </row>
    <row r="103" spans="1:4" ht="114" customHeight="1">
      <c r="A103" s="33" t="s">
        <v>172</v>
      </c>
      <c r="B103" s="34" t="s">
        <v>87</v>
      </c>
      <c r="C103" s="24">
        <v>1614</v>
      </c>
      <c r="D103" s="24">
        <v>1659</v>
      </c>
    </row>
    <row r="104" spans="1:4" ht="99" customHeight="1">
      <c r="A104" s="33" t="s">
        <v>173</v>
      </c>
      <c r="B104" s="34" t="s">
        <v>88</v>
      </c>
      <c r="C104" s="24">
        <v>105</v>
      </c>
      <c r="D104" s="24">
        <v>105</v>
      </c>
    </row>
    <row r="105" spans="1:4" ht="145.5" customHeight="1">
      <c r="A105" s="33" t="s">
        <v>174</v>
      </c>
      <c r="B105" s="34" t="s">
        <v>89</v>
      </c>
      <c r="C105" s="24">
        <v>184806</v>
      </c>
      <c r="D105" s="24">
        <v>184806</v>
      </c>
    </row>
    <row r="106" spans="1:4" ht="67.5" customHeight="1">
      <c r="A106" s="33" t="s">
        <v>233</v>
      </c>
      <c r="B106" s="34" t="s">
        <v>234</v>
      </c>
      <c r="C106" s="24">
        <v>5473</v>
      </c>
      <c r="D106" s="24">
        <v>5473</v>
      </c>
    </row>
    <row r="107" spans="1:4" ht="82.5" customHeight="1">
      <c r="A107" s="33" t="s">
        <v>175</v>
      </c>
      <c r="B107" s="34" t="s">
        <v>90</v>
      </c>
      <c r="C107" s="21">
        <f>SUM(C108:C110)</f>
        <v>120141</v>
      </c>
      <c r="D107" s="21">
        <f>SUM(D108:D110)</f>
        <v>120141</v>
      </c>
    </row>
    <row r="108" spans="1:4" ht="115.5" customHeight="1">
      <c r="A108" s="33" t="s">
        <v>203</v>
      </c>
      <c r="B108" s="34" t="s">
        <v>91</v>
      </c>
      <c r="C108" s="24">
        <v>4319</v>
      </c>
      <c r="D108" s="24">
        <v>4319</v>
      </c>
    </row>
    <row r="109" spans="1:4" ht="134.25" customHeight="1">
      <c r="A109" s="33" t="s">
        <v>204</v>
      </c>
      <c r="B109" s="34" t="s">
        <v>205</v>
      </c>
      <c r="C109" s="24">
        <v>1147</v>
      </c>
      <c r="D109" s="24">
        <v>1147</v>
      </c>
    </row>
    <row r="110" spans="1:4" ht="120" customHeight="1">
      <c r="A110" s="33" t="s">
        <v>176</v>
      </c>
      <c r="B110" s="34" t="s">
        <v>92</v>
      </c>
      <c r="C110" s="21">
        <v>114675</v>
      </c>
      <c r="D110" s="22">
        <v>114675</v>
      </c>
    </row>
    <row r="111" spans="1:4" ht="88.5" customHeight="1" hidden="1">
      <c r="A111" s="33" t="s">
        <v>60</v>
      </c>
      <c r="B111" s="34" t="s">
        <v>61</v>
      </c>
      <c r="C111" s="24">
        <v>0</v>
      </c>
      <c r="D111" s="24">
        <v>0</v>
      </c>
    </row>
    <row r="112" spans="1:4" ht="66.75" customHeight="1">
      <c r="A112" s="33" t="s">
        <v>177</v>
      </c>
      <c r="B112" s="34" t="s">
        <v>93</v>
      </c>
      <c r="C112" s="24">
        <v>64179</v>
      </c>
      <c r="D112" s="24">
        <v>64179</v>
      </c>
    </row>
    <row r="113" spans="1:4" ht="36" customHeight="1">
      <c r="A113" s="33" t="s">
        <v>178</v>
      </c>
      <c r="B113" s="34" t="s">
        <v>94</v>
      </c>
      <c r="C113" s="22">
        <f>C114+C115+C116+C117+C118+C119</f>
        <v>4367942</v>
      </c>
      <c r="D113" s="22">
        <f>D114+D115+D116+D117+D118+D119</f>
        <v>4370028</v>
      </c>
    </row>
    <row r="114" spans="1:4" ht="66" customHeight="1">
      <c r="A114" s="33" t="s">
        <v>179</v>
      </c>
      <c r="B114" s="34" t="s">
        <v>95</v>
      </c>
      <c r="C114" s="24">
        <v>52151</v>
      </c>
      <c r="D114" s="24">
        <v>54237</v>
      </c>
    </row>
    <row r="115" spans="1:4" ht="194.25" customHeight="1">
      <c r="A115" s="33" t="s">
        <v>180</v>
      </c>
      <c r="B115" s="34" t="s">
        <v>96</v>
      </c>
      <c r="C115" s="22">
        <v>2655674</v>
      </c>
      <c r="D115" s="22">
        <v>2655674</v>
      </c>
    </row>
    <row r="116" spans="1:4" ht="117" customHeight="1" hidden="1">
      <c r="A116" s="33" t="s">
        <v>42</v>
      </c>
      <c r="B116" s="34" t="s">
        <v>97</v>
      </c>
      <c r="C116" s="24">
        <v>0</v>
      </c>
      <c r="D116" s="24">
        <v>0</v>
      </c>
    </row>
    <row r="117" spans="1:4" ht="167.25" customHeight="1">
      <c r="A117" s="33" t="s">
        <v>181</v>
      </c>
      <c r="B117" s="34" t="s">
        <v>98</v>
      </c>
      <c r="C117" s="26">
        <v>214410</v>
      </c>
      <c r="D117" s="24">
        <v>214410</v>
      </c>
    </row>
    <row r="118" spans="1:4" ht="115.5" customHeight="1">
      <c r="A118" s="33" t="s">
        <v>182</v>
      </c>
      <c r="B118" s="34" t="s">
        <v>99</v>
      </c>
      <c r="C118" s="24">
        <v>75898</v>
      </c>
      <c r="D118" s="24">
        <v>75898</v>
      </c>
    </row>
    <row r="119" spans="1:4" ht="130.5" customHeight="1">
      <c r="A119" s="33" t="s">
        <v>183</v>
      </c>
      <c r="B119" s="34" t="s">
        <v>100</v>
      </c>
      <c r="C119" s="24">
        <v>1369809</v>
      </c>
      <c r="D119" s="24">
        <v>1369809</v>
      </c>
    </row>
    <row r="120" spans="1:4" ht="21.75" customHeight="1">
      <c r="A120" s="33" t="s">
        <v>184</v>
      </c>
      <c r="B120" s="34" t="s">
        <v>101</v>
      </c>
      <c r="C120" s="24">
        <f>C121+C136</f>
        <v>387554.46900000004</v>
      </c>
      <c r="D120" s="24">
        <f>D121+D136</f>
        <v>471174.67299999995</v>
      </c>
    </row>
    <row r="121" spans="1:4" ht="81.75" customHeight="1">
      <c r="A121" s="33" t="s">
        <v>185</v>
      </c>
      <c r="B121" s="34" t="s">
        <v>102</v>
      </c>
      <c r="C121" s="24">
        <f>SUM(C122:C135)</f>
        <v>236337.487</v>
      </c>
      <c r="D121" s="24">
        <f>SUM(D122:D135)</f>
        <v>329859.69099999993</v>
      </c>
    </row>
    <row r="122" spans="1:4" ht="177.75" customHeight="1" hidden="1">
      <c r="A122" s="33" t="s">
        <v>70</v>
      </c>
      <c r="B122" s="44" t="s">
        <v>104</v>
      </c>
      <c r="C122" s="24">
        <v>0</v>
      </c>
      <c r="D122" s="24">
        <v>0</v>
      </c>
    </row>
    <row r="123" spans="1:4" ht="177.75" customHeight="1" hidden="1">
      <c r="A123" s="33" t="s">
        <v>122</v>
      </c>
      <c r="B123" s="44" t="s">
        <v>103</v>
      </c>
      <c r="C123" s="24">
        <v>0</v>
      </c>
      <c r="D123" s="24">
        <v>0</v>
      </c>
    </row>
    <row r="124" spans="1:4" ht="83.25" customHeight="1">
      <c r="A124" s="33" t="s">
        <v>186</v>
      </c>
      <c r="B124" s="34" t="s">
        <v>105</v>
      </c>
      <c r="C124" s="24">
        <v>15419.516</v>
      </c>
      <c r="D124" s="24">
        <v>15419.516</v>
      </c>
    </row>
    <row r="125" spans="1:4" ht="83.25" customHeight="1">
      <c r="A125" s="33" t="s">
        <v>187</v>
      </c>
      <c r="B125" s="34" t="s">
        <v>106</v>
      </c>
      <c r="C125" s="24">
        <v>14058.258</v>
      </c>
      <c r="D125" s="24">
        <v>14058.258</v>
      </c>
    </row>
    <row r="126" spans="1:4" ht="107.25" customHeight="1">
      <c r="A126" s="33" t="s">
        <v>188</v>
      </c>
      <c r="B126" s="34" t="s">
        <v>107</v>
      </c>
      <c r="C126" s="24">
        <v>11489.774</v>
      </c>
      <c r="D126" s="24">
        <v>11489.774</v>
      </c>
    </row>
    <row r="127" spans="1:4" ht="117" customHeight="1" hidden="1">
      <c r="A127" s="33" t="s">
        <v>192</v>
      </c>
      <c r="B127" s="34" t="s">
        <v>108</v>
      </c>
      <c r="C127" s="24"/>
      <c r="D127" s="24"/>
    </row>
    <row r="128" spans="1:4" ht="114.75" customHeight="1">
      <c r="A128" s="33" t="s">
        <v>189</v>
      </c>
      <c r="B128" s="34" t="s">
        <v>109</v>
      </c>
      <c r="C128" s="24">
        <v>13680</v>
      </c>
      <c r="D128" s="24">
        <v>13680</v>
      </c>
    </row>
    <row r="129" spans="1:4" ht="113.25" customHeight="1">
      <c r="A129" s="33" t="s">
        <v>190</v>
      </c>
      <c r="B129" s="34" t="s">
        <v>206</v>
      </c>
      <c r="C129" s="24">
        <v>5229.7</v>
      </c>
      <c r="D129" s="24">
        <v>5229.7</v>
      </c>
    </row>
    <row r="130" spans="1:4" ht="98.25" customHeight="1">
      <c r="A130" s="33" t="s">
        <v>191</v>
      </c>
      <c r="B130" s="34" t="s">
        <v>110</v>
      </c>
      <c r="C130" s="24">
        <v>3818.5</v>
      </c>
      <c r="D130" s="24">
        <v>3818.5</v>
      </c>
    </row>
    <row r="131" spans="1:4" ht="111" customHeight="1">
      <c r="A131" s="33" t="s">
        <v>193</v>
      </c>
      <c r="B131" s="34" t="s">
        <v>111</v>
      </c>
      <c r="C131" s="24">
        <v>5092</v>
      </c>
      <c r="D131" s="24">
        <v>5092</v>
      </c>
    </row>
    <row r="132" spans="1:4" ht="95.25" customHeight="1">
      <c r="A132" s="33" t="s">
        <v>194</v>
      </c>
      <c r="B132" s="34" t="s">
        <v>112</v>
      </c>
      <c r="C132" s="24">
        <v>2301.2</v>
      </c>
      <c r="D132" s="24">
        <v>2301.2</v>
      </c>
    </row>
    <row r="133" spans="1:4" ht="112.5" customHeight="1">
      <c r="A133" s="33" t="s">
        <v>195</v>
      </c>
      <c r="B133" s="34" t="s">
        <v>120</v>
      </c>
      <c r="C133" s="24">
        <v>157959.482</v>
      </c>
      <c r="D133" s="24">
        <v>251481.686</v>
      </c>
    </row>
    <row r="134" spans="1:4" ht="114.75" customHeight="1" hidden="1">
      <c r="A134" s="33" t="s">
        <v>202</v>
      </c>
      <c r="B134" s="34" t="s">
        <v>156</v>
      </c>
      <c r="C134" s="24">
        <v>0</v>
      </c>
      <c r="D134" s="24">
        <v>0</v>
      </c>
    </row>
    <row r="135" spans="1:4" ht="114" customHeight="1">
      <c r="A135" s="33" t="s">
        <v>196</v>
      </c>
      <c r="B135" s="34" t="s">
        <v>113</v>
      </c>
      <c r="C135" s="24">
        <v>7289.057</v>
      </c>
      <c r="D135" s="24">
        <v>7289.057</v>
      </c>
    </row>
    <row r="136" spans="1:4" ht="33.75" customHeight="1">
      <c r="A136" s="33" t="s">
        <v>197</v>
      </c>
      <c r="B136" s="34" t="s">
        <v>119</v>
      </c>
      <c r="C136" s="24">
        <f>SUM(C137:C141)</f>
        <v>151216.98200000002</v>
      </c>
      <c r="D136" s="24">
        <f>SUM(D137:D141)</f>
        <v>141314.98200000002</v>
      </c>
    </row>
    <row r="137" spans="1:4" ht="113.25" customHeight="1">
      <c r="A137" s="33" t="s">
        <v>198</v>
      </c>
      <c r="B137" s="34" t="s">
        <v>121</v>
      </c>
      <c r="C137" s="24">
        <v>66899.372</v>
      </c>
      <c r="D137" s="24">
        <v>66899.372</v>
      </c>
    </row>
    <row r="138" spans="1:4" ht="113.25" customHeight="1" hidden="1">
      <c r="A138" s="33" t="s">
        <v>199</v>
      </c>
      <c r="B138" s="34" t="s">
        <v>157</v>
      </c>
      <c r="C138" s="24"/>
      <c r="D138" s="24"/>
    </row>
    <row r="139" spans="1:4" ht="103.5" customHeight="1" hidden="1">
      <c r="A139" s="33" t="s">
        <v>200</v>
      </c>
      <c r="B139" s="34" t="s">
        <v>242</v>
      </c>
      <c r="C139" s="24"/>
      <c r="D139" s="24"/>
    </row>
    <row r="140" spans="1:4" ht="113.25" customHeight="1">
      <c r="A140" s="33" t="s">
        <v>200</v>
      </c>
      <c r="B140" s="34" t="s">
        <v>242</v>
      </c>
      <c r="C140" s="24">
        <v>9902</v>
      </c>
      <c r="D140" s="24"/>
    </row>
    <row r="141" spans="1:4" ht="116.25" customHeight="1">
      <c r="A141" s="33" t="s">
        <v>251</v>
      </c>
      <c r="B141" s="34" t="s">
        <v>252</v>
      </c>
      <c r="C141" s="24">
        <v>74415.61</v>
      </c>
      <c r="D141" s="24">
        <v>74415.61</v>
      </c>
    </row>
    <row r="142" spans="1:4" ht="30.75" customHeight="1" hidden="1">
      <c r="A142" s="33" t="s">
        <v>114</v>
      </c>
      <c r="B142" s="34" t="s">
        <v>115</v>
      </c>
      <c r="C142" s="24">
        <f>C143</f>
        <v>0</v>
      </c>
      <c r="D142" s="24">
        <f>D143</f>
        <v>0</v>
      </c>
    </row>
    <row r="143" spans="1:4" ht="42" customHeight="1" hidden="1">
      <c r="A143" s="33" t="s">
        <v>116</v>
      </c>
      <c r="B143" s="34" t="s">
        <v>117</v>
      </c>
      <c r="C143" s="24">
        <v>0</v>
      </c>
      <c r="D143" s="24">
        <v>0</v>
      </c>
    </row>
    <row r="144" spans="1:4" ht="22.5" customHeight="1">
      <c r="A144" s="33" t="s">
        <v>229</v>
      </c>
      <c r="B144" s="45" t="s">
        <v>230</v>
      </c>
      <c r="C144" s="24">
        <f>C145</f>
        <v>627876.91</v>
      </c>
      <c r="D144" s="24">
        <f>D145</f>
        <v>0</v>
      </c>
    </row>
    <row r="145" spans="1:4" ht="36" customHeight="1">
      <c r="A145" s="33" t="s">
        <v>231</v>
      </c>
      <c r="B145" s="34" t="s">
        <v>232</v>
      </c>
      <c r="C145" s="24">
        <v>627876.91</v>
      </c>
      <c r="D145" s="24">
        <v>0</v>
      </c>
    </row>
    <row r="146" spans="1:4" ht="21.75" customHeight="1">
      <c r="A146" s="33"/>
      <c r="B146" s="46" t="s">
        <v>17</v>
      </c>
      <c r="C146" s="19">
        <f>C19+C86</f>
        <v>10710089.979</v>
      </c>
      <c r="D146" s="20">
        <f>D19+D86</f>
        <v>9820944.883</v>
      </c>
    </row>
    <row r="147" spans="1:4" ht="17.25" customHeight="1">
      <c r="A147" s="6"/>
      <c r="B147" s="7"/>
      <c r="C147" s="17"/>
      <c r="D147" s="17"/>
    </row>
    <row r="148" spans="1:4" ht="19.5" customHeight="1">
      <c r="A148" s="55" t="s">
        <v>246</v>
      </c>
      <c r="B148" s="55"/>
      <c r="C148" s="18"/>
      <c r="D148" s="18"/>
    </row>
    <row r="149" spans="1:4" ht="19.5" customHeight="1">
      <c r="A149" s="51" t="s">
        <v>245</v>
      </c>
      <c r="B149" s="51"/>
      <c r="C149" s="52" t="s">
        <v>236</v>
      </c>
      <c r="D149" s="52"/>
    </row>
  </sheetData>
  <sheetProtection/>
  <mergeCells count="14"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A149:B149"/>
    <mergeCell ref="C149:D149"/>
    <mergeCell ref="A15:D15"/>
    <mergeCell ref="A148:B148"/>
  </mergeCells>
  <printOptions/>
  <pageMargins left="0.7086614173228347" right="0.31496062992125984" top="0.6692913385826772" bottom="0.5905511811023623" header="0.11811023622047245" footer="0.11811023622047245"/>
  <pageSetup fitToHeight="22" fitToWidth="1" horizontalDpi="600" verticalDpi="600" orientation="portrait" paperSize="9" scale="7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2018-08-06T08:01:56Z</cp:lastPrinted>
  <dcterms:created xsi:type="dcterms:W3CDTF">2004-10-05T07:40:56Z</dcterms:created>
  <dcterms:modified xsi:type="dcterms:W3CDTF">2018-08-10T08:40:54Z</dcterms:modified>
  <cp:category/>
  <cp:version/>
  <cp:contentType/>
  <cp:contentStatus/>
</cp:coreProperties>
</file>