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0370" windowHeight="12180"/>
  </bookViews>
  <sheets>
    <sheet name="Лист1" sheetId="1" r:id="rId1"/>
  </sheets>
  <calcPr calcId="145621"/>
</workbook>
</file>

<file path=xl/calcChain.xml><?xml version="1.0" encoding="utf-8"?>
<calcChain xmlns="http://schemas.openxmlformats.org/spreadsheetml/2006/main">
  <c r="D20" i="1" l="1"/>
  <c r="D24" i="1"/>
  <c r="D23" i="1"/>
  <c r="D22" i="1"/>
  <c r="D21" i="1"/>
  <c r="D19" i="1"/>
  <c r="D18" i="1"/>
  <c r="D17" i="1"/>
  <c r="D16" i="1"/>
  <c r="E27" i="1" l="1"/>
  <c r="E17" i="1"/>
  <c r="E18" i="1"/>
  <c r="E19" i="1"/>
  <c r="E20" i="1"/>
  <c r="E21" i="1"/>
  <c r="E22" i="1"/>
  <c r="E23" i="1"/>
  <c r="E24" i="1"/>
  <c r="E16" i="1"/>
  <c r="D28" i="1" l="1"/>
  <c r="C28" i="1"/>
  <c r="E28" i="1" l="1"/>
  <c r="D25" i="1"/>
  <c r="C25" i="1"/>
  <c r="C29" i="1" s="1"/>
  <c r="E25" i="1" l="1"/>
  <c r="D29" i="1"/>
  <c r="E29" i="1" s="1"/>
</calcChain>
</file>

<file path=xl/sharedStrings.xml><?xml version="1.0" encoding="utf-8"?>
<sst xmlns="http://schemas.openxmlformats.org/spreadsheetml/2006/main" count="28" uniqueCount="27">
  <si>
    <t>Одинцовского муниципального района</t>
  </si>
  <si>
    <t>Всего</t>
  </si>
  <si>
    <t>Сельское поселение Барвихинское</t>
  </si>
  <si>
    <t>Сельское поселение Горское</t>
  </si>
  <si>
    <t>Сельское поселение Ершовское</t>
  </si>
  <si>
    <t>Сельское поселение Жаворонковское</t>
  </si>
  <si>
    <t>Сельское поселение Захаровское</t>
  </si>
  <si>
    <t>Сельское поселение Назарьевское</t>
  </si>
  <si>
    <t>Сельское поселение Никольское</t>
  </si>
  <si>
    <t>Сельское поселение Успенское</t>
  </si>
  <si>
    <t>Сельское поселение Часцовское</t>
  </si>
  <si>
    <t>% выполнения плана</t>
  </si>
  <si>
    <t>Сумма (тыс.руб.)</t>
  </si>
  <si>
    <t>Приложение № 6</t>
  </si>
  <si>
    <t>Л.В. Тарасова</t>
  </si>
  <si>
    <t xml:space="preserve">     </t>
  </si>
  <si>
    <t xml:space="preserve">Иные межбюджетные трансферты бюджетам сельских поселений Одинцовского муниципального района на исполнение полномочий (части полномочий) по решению вопросов местного значения на территориях сельских поселений, решение которых  законодательно закреплено 
за  органами местного самоуправления муниципального района </t>
  </si>
  <si>
    <t>Городское поселение Одинцово</t>
  </si>
  <si>
    <t xml:space="preserve">ИТОГО </t>
  </si>
  <si>
    <t>Заместитель руководителя Администрации, начальник Финансово-казначейского Управления</t>
  </si>
  <si>
    <t>Наименование поселения Одинцовского муниципального района Московской области</t>
  </si>
  <si>
    <t>Иные межбюджетные трансферты бюджетам городских поселений Одинцовского муниципального района на целевое  финансирование мероприятий муниципальных программ района</t>
  </si>
  <si>
    <t>к проекту решения Совета депутатов</t>
  </si>
  <si>
    <t>от " _____"___________ 2019 г.   № _____</t>
  </si>
  <si>
    <t xml:space="preserve">Иные межбюджетные трансферты из бюджета Одинцовского муниципального района Московской области за 2018 год </t>
  </si>
  <si>
    <t>План 2018 года</t>
  </si>
  <si>
    <t>Исполнено в 2018 году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</si>
</sst>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
  </numFmts>
  <fonts count="11">
    <font>
      <sz val="9"/>
      <name val="Arial"/>
      <charset val="204"/>
    </font>
    <font>
      <sz val="9"/>
      <color theme="1"/>
      <name val="Arial"/>
      <family val="2"/>
      <charset val="204"/>
    </font>
    <font>
      <sz val="18"/>
      <name val="Times New Roman"/>
      <family val="1"/>
      <charset val="204"/>
    </font>
    <font>
      <sz val="12"/>
      <name val="Times New Roman"/>
      <family val="1"/>
      <charset val="204"/>
    </font>
    <font>
      <sz val="16"/>
      <name val="Times New Roman"/>
      <family val="1"/>
      <charset val="204"/>
    </font>
    <font>
      <sz val="14"/>
      <name val="Times New Roman"/>
      <family val="1"/>
      <charset val="204"/>
    </font>
    <font>
      <sz val="10"/>
      <name val="Times New Roman"/>
      <family val="1"/>
      <charset val="204"/>
    </font>
    <font>
      <b/>
      <sz val="14"/>
      <name val="Times New Roman"/>
      <family val="1"/>
      <charset val="204"/>
    </font>
    <font>
      <b/>
      <sz val="12"/>
      <name val="Times New Roman"/>
      <family val="1"/>
      <charset val="204"/>
    </font>
    <font>
      <sz val="12"/>
      <color theme="1"/>
      <name val="Times New Roman"/>
      <family val="1"/>
      <charset val="204"/>
    </font>
    <font>
      <sz val="9"/>
      <name val="Arial"/>
      <family val="2"/>
      <charset val="204"/>
    </font>
  </fonts>
  <fills count="3">
    <fill>
      <patternFill patternType="none"/>
    </fill>
    <fill>
      <patternFill patternType="gray125"/>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9" fontId="10" fillId="0" borderId="0" applyFont="0" applyFill="0" applyBorder="0" applyAlignment="0" applyProtection="0"/>
  </cellStyleXfs>
  <cellXfs count="42">
    <xf numFmtId="0" fontId="0" fillId="0" borderId="0" xfId="0"/>
    <xf numFmtId="0" fontId="2" fillId="0" borderId="0" xfId="0" applyFont="1" applyAlignment="1">
      <alignment horizontal="center" vertical="center"/>
    </xf>
    <xf numFmtId="0" fontId="3" fillId="0" borderId="0" xfId="0" applyFont="1"/>
    <xf numFmtId="0" fontId="2" fillId="0" borderId="0" xfId="0" applyFont="1" applyBorder="1" applyAlignment="1">
      <alignment vertical="center"/>
    </xf>
    <xf numFmtId="0" fontId="3" fillId="0" borderId="0" xfId="0" applyFont="1" applyAlignment="1">
      <alignment horizontal="center"/>
    </xf>
    <xf numFmtId="49" fontId="3" fillId="0" borderId="0" xfId="0" applyNumberFormat="1" applyFont="1"/>
    <xf numFmtId="0" fontId="3" fillId="0" borderId="0" xfId="0" applyFont="1" applyBorder="1"/>
    <xf numFmtId="0" fontId="5" fillId="0" borderId="0" xfId="0" applyFont="1" applyFill="1"/>
    <xf numFmtId="0" fontId="3" fillId="0" borderId="0" xfId="0" applyFont="1" applyAlignment="1">
      <alignment horizontal="right"/>
    </xf>
    <xf numFmtId="0" fontId="6"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7" fillId="0" borderId="0" xfId="0" applyFont="1" applyFill="1" applyAlignment="1">
      <alignment wrapText="1"/>
    </xf>
    <xf numFmtId="0" fontId="4" fillId="0" borderId="0" xfId="0" applyFont="1" applyAlignment="1"/>
    <xf numFmtId="0" fontId="3" fillId="0" borderId="0" xfId="0" applyFont="1" applyAlignment="1">
      <alignment horizontal="right"/>
    </xf>
    <xf numFmtId="0" fontId="3" fillId="2" borderId="0" xfId="0" applyFont="1" applyFill="1"/>
    <xf numFmtId="0" fontId="9" fillId="0" borderId="0" xfId="0" applyFont="1" applyFill="1"/>
    <xf numFmtId="0" fontId="0" fillId="0" borderId="0" xfId="0" applyFill="1"/>
    <xf numFmtId="0" fontId="3" fillId="0" borderId="2" xfId="0" applyFont="1" applyBorder="1"/>
    <xf numFmtId="9" fontId="4" fillId="0" borderId="0" xfId="2" applyFont="1" applyAlignment="1"/>
    <xf numFmtId="164" fontId="3" fillId="0" borderId="1" xfId="0" applyNumberFormat="1" applyFont="1" applyBorder="1" applyAlignment="1">
      <alignment horizontal="center"/>
    </xf>
    <xf numFmtId="164" fontId="8" fillId="0" borderId="1" xfId="0" applyNumberFormat="1" applyFont="1" applyBorder="1" applyAlignment="1">
      <alignment horizontal="center"/>
    </xf>
    <xf numFmtId="49" fontId="3" fillId="0" borderId="2" xfId="0" applyNumberFormat="1" applyFont="1" applyBorder="1"/>
    <xf numFmtId="0" fontId="8" fillId="0" borderId="0" xfId="0" applyFont="1" applyFill="1" applyBorder="1" applyAlignment="1">
      <alignment horizontal="left"/>
    </xf>
    <xf numFmtId="164" fontId="8" fillId="0" borderId="0" xfId="0" applyNumberFormat="1" applyFont="1" applyBorder="1" applyAlignment="1">
      <alignment horizontal="center"/>
    </xf>
    <xf numFmtId="165" fontId="8" fillId="0" borderId="0" xfId="2" applyNumberFormat="1" applyFont="1" applyBorder="1" applyAlignment="1">
      <alignment horizontal="center"/>
    </xf>
    <xf numFmtId="0" fontId="3" fillId="0" borderId="1" xfId="1" applyFont="1" applyFill="1" applyBorder="1" applyAlignment="1">
      <alignment horizontal="center" vertical="center" wrapText="1"/>
    </xf>
    <xf numFmtId="0" fontId="3" fillId="2" borderId="0" xfId="0" applyFont="1" applyFill="1" applyAlignment="1">
      <alignment horizontal="left" wrapText="1"/>
    </xf>
    <xf numFmtId="0" fontId="3" fillId="0" borderId="1" xfId="0" applyFont="1" applyFill="1" applyBorder="1" applyAlignment="1">
      <alignment horizontal="left"/>
    </xf>
    <xf numFmtId="0" fontId="8" fillId="0" borderId="1" xfId="0" applyFont="1" applyFill="1" applyBorder="1" applyAlignment="1">
      <alignment horizontal="left"/>
    </xf>
    <xf numFmtId="0" fontId="5" fillId="0" borderId="1" xfId="0" applyFont="1" applyBorder="1" applyAlignment="1">
      <alignment horizontal="center" vertical="center" wrapText="1"/>
    </xf>
    <xf numFmtId="0" fontId="8" fillId="0" borderId="1" xfId="0" applyFont="1" applyFill="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2"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7" fillId="0" borderId="0" xfId="0" applyFont="1" applyFill="1" applyAlignment="1">
      <alignment horizontal="center" wrapText="1"/>
    </xf>
    <xf numFmtId="0" fontId="4" fillId="0" borderId="0" xfId="0" applyFont="1" applyAlignment="1">
      <alignment horizontal="right"/>
    </xf>
    <xf numFmtId="0" fontId="5" fillId="0" borderId="2" xfId="0" applyFont="1" applyBorder="1" applyAlignment="1">
      <alignment horizontal="center" vertical="center" wrapText="1"/>
    </xf>
    <xf numFmtId="2" fontId="8" fillId="0" borderId="1" xfId="2" applyNumberFormat="1" applyFont="1" applyBorder="1" applyAlignment="1">
      <alignment horizontal="center"/>
    </xf>
    <xf numFmtId="2" fontId="3" fillId="0" borderId="1" xfId="2" applyNumberFormat="1" applyFont="1" applyBorder="1" applyAlignment="1">
      <alignment horizontal="center"/>
    </xf>
    <xf numFmtId="0" fontId="3" fillId="2" borderId="0" xfId="0" applyFont="1" applyFill="1" applyAlignment="1">
      <alignment horizontal="center"/>
    </xf>
  </cellXfs>
  <cellStyles count="3">
    <cellStyle name="Обычный" xfId="0" builtinId="0"/>
    <cellStyle name="Обычный 2" xfId="1"/>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abSelected="1" topLeftCell="A3" zoomScaleNormal="100" workbookViewId="0">
      <selection activeCell="G15" sqref="G15"/>
    </sheetView>
  </sheetViews>
  <sheetFormatPr defaultColWidth="9.140625" defaultRowHeight="15.75"/>
  <cols>
    <col min="1" max="1" width="47" style="2" customWidth="1"/>
    <col min="2" max="2" width="9.140625" style="2"/>
    <col min="3" max="3" width="19.7109375" style="2" customWidth="1"/>
    <col min="4" max="4" width="20" style="2" customWidth="1"/>
    <col min="5" max="5" width="18.85546875" style="2" customWidth="1"/>
    <col min="6" max="6" width="9.140625" style="2"/>
    <col min="7" max="7" width="7.28515625" style="2" customWidth="1"/>
    <col min="8" max="8" width="6.140625" style="2" customWidth="1"/>
    <col min="9" max="16384" width="9.140625" style="2"/>
  </cols>
  <sheetData>
    <row r="1" spans="1:9" ht="71.25" hidden="1" customHeight="1">
      <c r="A1" s="1"/>
    </row>
    <row r="2" spans="1:9" ht="71.25" hidden="1" customHeight="1">
      <c r="A2" s="1"/>
    </row>
    <row r="3" spans="1:9">
      <c r="E3" s="14" t="s">
        <v>13</v>
      </c>
    </row>
    <row r="4" spans="1:9">
      <c r="D4" s="14"/>
      <c r="E4" s="14" t="s">
        <v>22</v>
      </c>
    </row>
    <row r="5" spans="1:9">
      <c r="D5" s="14"/>
      <c r="E5" s="14" t="s">
        <v>0</v>
      </c>
    </row>
    <row r="6" spans="1:9">
      <c r="D6" s="14"/>
      <c r="E6" s="14" t="s">
        <v>23</v>
      </c>
    </row>
    <row r="7" spans="1:9">
      <c r="C7" s="8"/>
      <c r="D7" s="8"/>
    </row>
    <row r="8" spans="1:9" s="9" customFormat="1" ht="25.5" customHeight="1">
      <c r="A8" s="7"/>
      <c r="B8" s="7"/>
      <c r="C8" s="7"/>
      <c r="D8" s="7"/>
      <c r="E8" s="7"/>
      <c r="F8" s="7"/>
    </row>
    <row r="9" spans="1:9" s="9" customFormat="1" ht="48.75" customHeight="1">
      <c r="A9" s="36" t="s">
        <v>24</v>
      </c>
      <c r="B9" s="36"/>
      <c r="C9" s="36"/>
      <c r="D9" s="36"/>
      <c r="E9" s="36"/>
      <c r="F9" s="12"/>
    </row>
    <row r="10" spans="1:9" s="9" customFormat="1" hidden="1">
      <c r="A10" s="10"/>
      <c r="B10" s="11"/>
      <c r="C10" s="11"/>
      <c r="D10" s="11"/>
      <c r="E10" s="11"/>
      <c r="F10" s="11"/>
    </row>
    <row r="11" spans="1:9" ht="15.75" customHeight="1">
      <c r="A11" s="3"/>
      <c r="B11" s="37"/>
      <c r="C11" s="37"/>
      <c r="D11" s="37"/>
      <c r="E11" s="19"/>
      <c r="F11" s="13"/>
      <c r="G11" s="13"/>
      <c r="H11" s="13"/>
      <c r="I11" s="13"/>
    </row>
    <row r="12" spans="1:9" ht="15.75" customHeight="1">
      <c r="A12" s="30" t="s">
        <v>20</v>
      </c>
      <c r="B12" s="30"/>
      <c r="C12" s="32" t="s">
        <v>12</v>
      </c>
      <c r="D12" s="33"/>
      <c r="E12" s="34" t="s">
        <v>11</v>
      </c>
    </row>
    <row r="13" spans="1:9" s="4" customFormat="1" ht="96" customHeight="1">
      <c r="A13" s="30"/>
      <c r="B13" s="30"/>
      <c r="C13" s="26" t="s">
        <v>25</v>
      </c>
      <c r="D13" s="26" t="s">
        <v>26</v>
      </c>
      <c r="E13" s="35"/>
    </row>
    <row r="14" spans="1:9" ht="43.5" hidden="1" customHeight="1">
      <c r="A14" s="38"/>
      <c r="B14" s="38"/>
      <c r="C14" s="22"/>
      <c r="D14" s="18"/>
    </row>
    <row r="15" spans="1:9" ht="95.25" customHeight="1">
      <c r="A15" s="30" t="s">
        <v>16</v>
      </c>
      <c r="B15" s="30"/>
      <c r="C15" s="30"/>
      <c r="D15" s="30"/>
      <c r="E15" s="30"/>
    </row>
    <row r="16" spans="1:9" ht="20.100000000000001" customHeight="1">
      <c r="A16" s="28" t="s">
        <v>2</v>
      </c>
      <c r="B16" s="28"/>
      <c r="C16" s="20">
        <v>3006.68</v>
      </c>
      <c r="D16" s="20">
        <f>2010.54647+463</f>
        <v>2473.5464700000002</v>
      </c>
      <c r="E16" s="40">
        <f>D16/C16*100</f>
        <v>82.268364774435597</v>
      </c>
    </row>
    <row r="17" spans="1:11" ht="20.100000000000001" customHeight="1">
      <c r="A17" s="28" t="s">
        <v>3</v>
      </c>
      <c r="B17" s="28"/>
      <c r="C17" s="20">
        <v>1687.09</v>
      </c>
      <c r="D17" s="20">
        <f>1269.2+207</f>
        <v>1476.2</v>
      </c>
      <c r="E17" s="40">
        <f t="shared" ref="E17:E25" si="0">D17/C17*100</f>
        <v>87.499777723772894</v>
      </c>
    </row>
    <row r="18" spans="1:11" ht="20.100000000000001" customHeight="1">
      <c r="A18" s="28" t="s">
        <v>4</v>
      </c>
      <c r="B18" s="28"/>
      <c r="C18" s="20">
        <v>30482.077389999999</v>
      </c>
      <c r="D18" s="20">
        <f>29015.48175+671</f>
        <v>29686.481749999999</v>
      </c>
      <c r="E18" s="40">
        <f t="shared" si="0"/>
        <v>97.389955973732285</v>
      </c>
    </row>
    <row r="19" spans="1:11" ht="20.100000000000001" customHeight="1">
      <c r="A19" s="28" t="s">
        <v>5</v>
      </c>
      <c r="B19" s="28"/>
      <c r="C19" s="20">
        <v>4066.04</v>
      </c>
      <c r="D19" s="20">
        <f>2768.40574+580</f>
        <v>3348.4057400000002</v>
      </c>
      <c r="E19" s="40">
        <f t="shared" si="0"/>
        <v>82.350536148193328</v>
      </c>
    </row>
    <row r="20" spans="1:11" ht="20.100000000000001" customHeight="1">
      <c r="A20" s="28" t="s">
        <v>6</v>
      </c>
      <c r="B20" s="28"/>
      <c r="C20" s="20">
        <v>2955.32</v>
      </c>
      <c r="D20" s="20">
        <f>2353.49148+461</f>
        <v>2814.4914800000001</v>
      </c>
      <c r="E20" s="40">
        <f t="shared" si="0"/>
        <v>95.234745475955236</v>
      </c>
    </row>
    <row r="21" spans="1:11" ht="20.100000000000001" customHeight="1">
      <c r="A21" s="28" t="s">
        <v>7</v>
      </c>
      <c r="B21" s="28"/>
      <c r="C21" s="20">
        <v>2906.33</v>
      </c>
      <c r="D21" s="20">
        <f>2474.67191+219</f>
        <v>2693.67191</v>
      </c>
      <c r="E21" s="40">
        <f t="shared" si="0"/>
        <v>92.682933803112519</v>
      </c>
    </row>
    <row r="22" spans="1:11" ht="20.100000000000001" customHeight="1">
      <c r="A22" s="28" t="s">
        <v>8</v>
      </c>
      <c r="B22" s="28"/>
      <c r="C22" s="20">
        <v>30114.637500000001</v>
      </c>
      <c r="D22" s="20">
        <f>28783.12305+514</f>
        <v>29297.123049999998</v>
      </c>
      <c r="E22" s="40">
        <f t="shared" si="0"/>
        <v>97.285325284091499</v>
      </c>
    </row>
    <row r="23" spans="1:11" ht="20.100000000000001" customHeight="1">
      <c r="A23" s="28" t="s">
        <v>9</v>
      </c>
      <c r="B23" s="28"/>
      <c r="C23" s="20">
        <v>5727.59</v>
      </c>
      <c r="D23" s="20">
        <f>2873.73187+276</f>
        <v>3149.7318700000001</v>
      </c>
      <c r="E23" s="40">
        <f t="shared" si="0"/>
        <v>54.992271967790998</v>
      </c>
    </row>
    <row r="24" spans="1:11" ht="20.100000000000001" customHeight="1">
      <c r="A24" s="28" t="s">
        <v>10</v>
      </c>
      <c r="B24" s="28"/>
      <c r="C24" s="20">
        <v>3557.49</v>
      </c>
      <c r="D24" s="20">
        <f>3196.19473+229</f>
        <v>3425.1947300000002</v>
      </c>
      <c r="E24" s="40">
        <f t="shared" si="0"/>
        <v>96.281218780657156</v>
      </c>
    </row>
    <row r="25" spans="1:11" ht="24" customHeight="1">
      <c r="A25" s="29" t="s">
        <v>1</v>
      </c>
      <c r="B25" s="29"/>
      <c r="C25" s="21">
        <f>SUM(C16:C24)</f>
        <v>84503.254889999997</v>
      </c>
      <c r="D25" s="21">
        <f>SUM(D16:D24)</f>
        <v>78364.846999999994</v>
      </c>
      <c r="E25" s="39">
        <f t="shared" si="0"/>
        <v>92.735891773647623</v>
      </c>
    </row>
    <row r="26" spans="1:11" ht="63" customHeight="1">
      <c r="A26" s="30" t="s">
        <v>21</v>
      </c>
      <c r="B26" s="30"/>
      <c r="C26" s="30"/>
      <c r="D26" s="30"/>
      <c r="E26" s="30"/>
      <c r="G26" s="5"/>
      <c r="H26" s="5"/>
      <c r="I26" s="5"/>
      <c r="J26" s="5"/>
      <c r="K26" s="5"/>
    </row>
    <row r="27" spans="1:11" ht="20.100000000000001" customHeight="1">
      <c r="A27" s="28" t="s">
        <v>17</v>
      </c>
      <c r="B27" s="28"/>
      <c r="C27" s="20">
        <v>48200</v>
      </c>
      <c r="D27" s="20">
        <v>48185.87025</v>
      </c>
      <c r="E27" s="40">
        <f t="shared" ref="E27:E29" si="1">D27/C27*100</f>
        <v>99.970685165975098</v>
      </c>
    </row>
    <row r="28" spans="1:11" ht="24" customHeight="1">
      <c r="A28" s="29" t="s">
        <v>1</v>
      </c>
      <c r="B28" s="29"/>
      <c r="C28" s="21">
        <f>SUM(C27:C27)</f>
        <v>48200</v>
      </c>
      <c r="D28" s="21">
        <f>SUM(D27:D27)</f>
        <v>48185.87025</v>
      </c>
      <c r="E28" s="39">
        <f t="shared" si="1"/>
        <v>99.970685165975098</v>
      </c>
    </row>
    <row r="29" spans="1:11" ht="24" customHeight="1">
      <c r="A29" s="31" t="s">
        <v>18</v>
      </c>
      <c r="B29" s="31"/>
      <c r="C29" s="21">
        <f>C25+C28</f>
        <v>132703.25488999998</v>
      </c>
      <c r="D29" s="21">
        <f>D25+D28</f>
        <v>126550.71724999999</v>
      </c>
      <c r="E29" s="39">
        <f t="shared" si="1"/>
        <v>95.363687465616465</v>
      </c>
    </row>
    <row r="30" spans="1:11" ht="24" customHeight="1">
      <c r="A30" s="23"/>
      <c r="B30" s="23"/>
      <c r="C30" s="24"/>
      <c r="D30" s="24"/>
      <c r="E30" s="25"/>
    </row>
    <row r="31" spans="1:11" s="17" customFormat="1">
      <c r="E31" s="15"/>
      <c r="G31" s="16"/>
      <c r="H31" s="16"/>
      <c r="I31" s="16"/>
    </row>
    <row r="32" spans="1:11" ht="48.75" customHeight="1">
      <c r="A32" s="27" t="s">
        <v>19</v>
      </c>
      <c r="B32" s="27"/>
      <c r="C32" s="15" t="s">
        <v>15</v>
      </c>
      <c r="E32" s="41" t="s">
        <v>14</v>
      </c>
      <c r="G32" s="5"/>
      <c r="H32" s="5"/>
      <c r="I32" s="5"/>
      <c r="J32" s="5"/>
      <c r="K32" s="5"/>
    </row>
    <row r="33" spans="1:11" ht="19.5" customHeight="1">
      <c r="A33" s="6"/>
      <c r="G33" s="5"/>
      <c r="H33" s="5"/>
      <c r="I33" s="5"/>
      <c r="J33" s="5"/>
      <c r="K33" s="5"/>
    </row>
    <row r="34" spans="1:11" ht="19.5" customHeight="1">
      <c r="A34" s="6"/>
      <c r="G34" s="5"/>
      <c r="H34" s="5"/>
      <c r="I34" s="5"/>
      <c r="J34" s="5"/>
      <c r="K34" s="5"/>
    </row>
    <row r="35" spans="1:11" ht="19.5" customHeight="1">
      <c r="A35" s="6"/>
      <c r="G35" s="5"/>
      <c r="H35" s="5"/>
      <c r="I35" s="5"/>
      <c r="J35" s="5"/>
      <c r="K35" s="5"/>
    </row>
    <row r="36" spans="1:11" ht="19.5" customHeight="1">
      <c r="A36" s="6"/>
    </row>
    <row r="37" spans="1:11" ht="19.5" customHeight="1">
      <c r="A37" s="6"/>
    </row>
    <row r="38" spans="1:11" ht="19.5" customHeight="1">
      <c r="A38" s="6"/>
    </row>
    <row r="39" spans="1:11" ht="19.5" customHeight="1">
      <c r="A39" s="6"/>
    </row>
    <row r="40" spans="1:11" ht="19.5" customHeight="1">
      <c r="A40" s="6"/>
    </row>
    <row r="41" spans="1:11">
      <c r="A41" s="6"/>
    </row>
    <row r="42" spans="1:11">
      <c r="A42" s="6"/>
    </row>
    <row r="43" spans="1:11">
      <c r="A43" s="6"/>
    </row>
    <row r="44" spans="1:11">
      <c r="A44" s="6"/>
    </row>
    <row r="45" spans="1:11">
      <c r="A45" s="6"/>
    </row>
    <row r="46" spans="1:11">
      <c r="A46" s="6"/>
    </row>
    <row r="47" spans="1:11">
      <c r="A47" s="6"/>
    </row>
    <row r="48" spans="1:11">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sheetData>
  <mergeCells count="21">
    <mergeCell ref="C12:D12"/>
    <mergeCell ref="E12:E13"/>
    <mergeCell ref="A9:E9"/>
    <mergeCell ref="A24:B24"/>
    <mergeCell ref="A25:B25"/>
    <mergeCell ref="B11:D11"/>
    <mergeCell ref="A19:B19"/>
    <mergeCell ref="A20:B20"/>
    <mergeCell ref="A21:B21"/>
    <mergeCell ref="A22:B22"/>
    <mergeCell ref="A23:B23"/>
    <mergeCell ref="A12:B14"/>
    <mergeCell ref="A16:B16"/>
    <mergeCell ref="A17:B17"/>
    <mergeCell ref="A18:B18"/>
    <mergeCell ref="A15:E15"/>
    <mergeCell ref="A32:B32"/>
    <mergeCell ref="A27:B27"/>
    <mergeCell ref="A28:B28"/>
    <mergeCell ref="A26:E26"/>
    <mergeCell ref="A29:B29"/>
  </mergeCells>
  <pageMargins left="0.78740157480314965" right="0.41" top="0.38" bottom="0.98425196850393704" header="0.28999999999999998" footer="0.51181102362204722"/>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Харьковская Анна Васильевна</dc:creator>
  <cp:lastModifiedBy>Бендо Алексей Игоревич</cp:lastModifiedBy>
  <cp:lastPrinted>2018-03-21T12:27:35Z</cp:lastPrinted>
  <dcterms:created xsi:type="dcterms:W3CDTF">2014-12-09T10:55:35Z</dcterms:created>
  <dcterms:modified xsi:type="dcterms:W3CDTF">2019-03-14T14:23:40Z</dcterms:modified>
</cp:coreProperties>
</file>