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ОВЕТ ДЕПУТАТОВ\ЗАСЕДАНИЯ\2019\СД_55-19.04.2019\публикация\2-55-Реш СД-испол бюдж\"/>
    </mc:Choice>
  </mc:AlternateContent>
  <bookViews>
    <workbookView xWindow="120" yWindow="180" windowWidth="20370" windowHeight="12180"/>
  </bookViews>
  <sheets>
    <sheet name="Лист1" sheetId="1" r:id="rId1"/>
  </sheets>
  <calcPr calcId="152511"/>
</workbook>
</file>

<file path=xl/calcChain.xml><?xml version="1.0" encoding="utf-8"?>
<calcChain xmlns="http://schemas.openxmlformats.org/spreadsheetml/2006/main">
  <c r="D20" i="1" l="1"/>
  <c r="D24" i="1"/>
  <c r="D23" i="1"/>
  <c r="D22" i="1"/>
  <c r="D21" i="1"/>
  <c r="D19" i="1"/>
  <c r="D18" i="1"/>
  <c r="D17" i="1"/>
  <c r="D16" i="1"/>
  <c r="E27" i="1" l="1"/>
  <c r="E17" i="1"/>
  <c r="E18" i="1"/>
  <c r="E19" i="1"/>
  <c r="E20" i="1"/>
  <c r="E21" i="1"/>
  <c r="E22" i="1"/>
  <c r="E23" i="1"/>
  <c r="E24" i="1"/>
  <c r="E16" i="1"/>
  <c r="D28" i="1" l="1"/>
  <c r="C28" i="1"/>
  <c r="E28" i="1" l="1"/>
  <c r="D25" i="1"/>
  <c r="C25" i="1"/>
  <c r="C29" i="1" s="1"/>
  <c r="E25" i="1" l="1"/>
  <c r="D29" i="1"/>
  <c r="E29" i="1" s="1"/>
</calcChain>
</file>

<file path=xl/sharedStrings.xml><?xml version="1.0" encoding="utf-8"?>
<sst xmlns="http://schemas.openxmlformats.org/spreadsheetml/2006/main" count="28" uniqueCount="27">
  <si>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</si>
  <si>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</si>
  <si>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</si>
  <si>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</si>
  <si>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</si>
  <si>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</si>
  <si>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</si>
  <si>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</si>
  <si>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</si>
  <si>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</si>
  <si>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</si>
  <si>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 выполнения плана</t>
  </si>
  <si>
    <t>Сумма (тыс.руб.)</t>
  </si>
  <si>
    <t>Приложение № 6</t>
  </si>
  <si>
    <t>Л.В. Тарасова</t>
  </si>
  <si>
    <t xml:space="preserve">     </t>
  </si>
  <si>
    <t xml:space="preserve">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t>
  </si>
  <si>
    <t>Городское поселение Одинцово</t>
  </si>
  <si>
    <t xml:space="preserve">ИТОГО </t>
  </si>
  <si>
    <t>Заместитель руководителя Администрации, начальник Финансово-казначейского Управления</t>
  </si>
  <si>
    <t>Наименование поселения Одинцовского муниципального района Московской области</t>
  </si>
  <si>
    <t>Иные межбюджетные трансферты бюджетам городских поселений Одинцовского муниципального района на целевое  финансирование мероприятий муниципальных программ района</t>
  </si>
  <si>
    <t xml:space="preserve">Иные межбюджетные трансферты из бюджета Одинцовского муниципального района Московской области за 2018 год </t>
  </si>
  <si>
    <t>План 2018 года</t>
  </si>
  <si>
    <t>Исполнено в 2018 году</t>
  </si>
  <si>
    <t>к решению Совета депутатов</t>
  </si>
  <si>
    <t>от 19.04. 2019 г.   № 2/55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</si>
</sst>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11" x14ac:knownFonts="1">
    <font>
      <sz val="9"/>
      <name val="Arial"/>
      <charset val="204"/>
    </font>
    <font>
      <sz val="9"/>
      <color theme="1"/>
      <name val="Arial"/>
      <family val="2"/>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12"/>
      <color theme="1"/>
      <name val="Times New Roman"/>
      <family val="1"/>
      <charset val="204"/>
    </font>
    <font>
      <sz val="9"/>
      <name val="Arial"/>
      <family val="2"/>
      <charset val="204"/>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9" fontId="10" fillId="0" borderId="0" applyFont="0" applyFill="0" applyBorder="0" applyAlignment="0" applyProtection="0"/>
  </cellStyleXfs>
  <cellXfs count="42">
    <xf numFmtId="0" fontId="0" fillId="0" borderId="0" xfId="0"/>
    <xf numFmtId="0" fontId="2" fillId="0" borderId="0" xfId="0" applyFont="1" applyAlignment="1">
      <alignment horizontal="center" vertical="center"/>
    </xf>
    <xf numFmtId="0" fontId="3" fillId="0" borderId="0" xfId="0" applyFont="1"/>
    <xf numFmtId="0" fontId="2" fillId="0" borderId="0" xfId="0" applyFont="1" applyBorder="1" applyAlignment="1">
      <alignment vertical="center"/>
    </xf>
    <xf numFmtId="0" fontId="3" fillId="0" borderId="0" xfId="0" applyFont="1" applyAlignment="1">
      <alignment horizontal="center"/>
    </xf>
    <xf numFmtId="49" fontId="3" fillId="0" borderId="0" xfId="0" applyNumberFormat="1" applyFont="1"/>
    <xf numFmtId="0" fontId="3" fillId="0" borderId="0" xfId="0" applyFont="1" applyBorder="1"/>
    <xf numFmtId="0" fontId="5" fillId="0" borderId="0" xfId="0" applyFont="1" applyFill="1"/>
    <xf numFmtId="0" fontId="3" fillId="0" borderId="0" xfId="0" applyFont="1" applyAlignment="1">
      <alignment horizontal="right"/>
    </xf>
    <xf numFmtId="0" fontId="6"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7" fillId="0" borderId="0" xfId="0" applyFont="1" applyFill="1" applyAlignment="1">
      <alignment wrapText="1"/>
    </xf>
    <xf numFmtId="0" fontId="4" fillId="0" borderId="0" xfId="0" applyFont="1" applyAlignment="1"/>
    <xf numFmtId="0" fontId="3" fillId="0" borderId="0" xfId="0" applyFont="1" applyAlignment="1">
      <alignment horizontal="right"/>
    </xf>
    <xf numFmtId="0" fontId="3" fillId="2" borderId="0" xfId="0" applyFont="1" applyFill="1"/>
    <xf numFmtId="0" fontId="9" fillId="0" borderId="0" xfId="0" applyFont="1" applyFill="1"/>
    <xf numFmtId="0" fontId="0" fillId="0" borderId="0" xfId="0" applyFill="1"/>
    <xf numFmtId="0" fontId="3" fillId="0" borderId="2" xfId="0" applyFont="1" applyBorder="1"/>
    <xf numFmtId="9" fontId="4" fillId="0" borderId="0" xfId="2" applyFont="1" applyAlignment="1"/>
    <xf numFmtId="164" fontId="3" fillId="0" borderId="1" xfId="0" applyNumberFormat="1" applyFont="1" applyBorder="1" applyAlignment="1">
      <alignment horizontal="center"/>
    </xf>
    <xf numFmtId="164" fontId="8" fillId="0" borderId="1" xfId="0" applyNumberFormat="1" applyFont="1" applyBorder="1" applyAlignment="1">
      <alignment horizontal="center"/>
    </xf>
    <xf numFmtId="49" fontId="3" fillId="0" borderId="2" xfId="0" applyNumberFormat="1" applyFont="1" applyBorder="1"/>
    <xf numFmtId="0" fontId="8" fillId="0" borderId="0" xfId="0" applyFont="1" applyFill="1" applyBorder="1" applyAlignment="1">
      <alignment horizontal="left"/>
    </xf>
    <xf numFmtId="164" fontId="8" fillId="0" borderId="0" xfId="0" applyNumberFormat="1" applyFont="1" applyBorder="1" applyAlignment="1">
      <alignment horizontal="center"/>
    </xf>
    <xf numFmtId="165" fontId="8" fillId="0" borderId="0" xfId="2" applyNumberFormat="1" applyFont="1" applyBorder="1" applyAlignment="1">
      <alignment horizontal="center"/>
    </xf>
    <xf numFmtId="0" fontId="3" fillId="0" borderId="1" xfId="1" applyFont="1" applyFill="1" applyBorder="1" applyAlignment="1">
      <alignment horizontal="center" vertical="center" wrapText="1"/>
    </xf>
    <xf numFmtId="2" fontId="8" fillId="0" borderId="1" xfId="2" applyNumberFormat="1" applyFont="1" applyBorder="1" applyAlignment="1">
      <alignment horizontal="center"/>
    </xf>
    <xf numFmtId="2" fontId="3" fillId="0" borderId="1" xfId="2" applyNumberFormat="1" applyFont="1" applyBorder="1" applyAlignment="1">
      <alignment horizontal="center"/>
    </xf>
    <xf numFmtId="0" fontId="3" fillId="2" borderId="0" xfId="0" applyFont="1" applyFill="1" applyAlignment="1">
      <alignment horizontal="center"/>
    </xf>
    <xf numFmtId="0" fontId="3" fillId="2" borderId="0" xfId="0" applyFont="1" applyFill="1" applyAlignment="1">
      <alignment horizontal="left" wrapText="1"/>
    </xf>
    <xf numFmtId="0" fontId="3" fillId="0" borderId="1" xfId="0" applyFont="1" applyFill="1" applyBorder="1" applyAlignment="1">
      <alignment horizontal="left"/>
    </xf>
    <xf numFmtId="0" fontId="8" fillId="0" borderId="1" xfId="0" applyFont="1" applyFill="1" applyBorder="1" applyAlignment="1">
      <alignment horizontal="left"/>
    </xf>
    <xf numFmtId="0" fontId="5" fillId="0" borderId="1" xfId="0" applyFont="1" applyBorder="1" applyAlignment="1">
      <alignment horizontal="center" vertical="center" wrapText="1"/>
    </xf>
    <xf numFmtId="0" fontId="8" fillId="0" borderId="1"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7" fillId="0" borderId="0" xfId="0" applyFont="1" applyFill="1" applyAlignment="1">
      <alignment horizontal="center" wrapText="1"/>
    </xf>
    <xf numFmtId="0" fontId="4" fillId="0" borderId="0" xfId="0" applyFont="1" applyAlignment="1">
      <alignment horizontal="right"/>
    </xf>
    <xf numFmtId="0" fontId="5" fillId="0" borderId="2" xfId="0" applyFont="1" applyBorder="1" applyAlignment="1">
      <alignment horizontal="center" vertical="center" wrapText="1"/>
    </xf>
  </cellXfs>
  <cellStyles count="3">
    <cellStyle name="Обычный" xfId="0" builtinId="0"/>
    <cellStyle name="Обычный 2" xfId="1"/>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topLeftCell="A3" zoomScaleNormal="100" workbookViewId="0">
      <selection activeCell="G9" sqref="G9"/>
    </sheetView>
  </sheetViews>
  <sheetFormatPr defaultColWidth="9.140625" defaultRowHeight="15.75" x14ac:dyDescent="0.25"/>
  <cols>
    <col min="1" max="1" width="47" style="2" customWidth="1"/>
    <col min="2" max="2" width="9.140625" style="2"/>
    <col min="3" max="3" width="19.7109375" style="2" customWidth="1"/>
    <col min="4" max="4" width="20" style="2" customWidth="1"/>
    <col min="5" max="5" width="18.85546875" style="2" customWidth="1"/>
    <col min="6" max="6" width="9.140625" style="2"/>
    <col min="7" max="7" width="7.28515625" style="2" customWidth="1"/>
    <col min="8" max="8" width="6.140625" style="2" customWidth="1"/>
    <col min="9" max="16384" width="9.140625" style="2"/>
  </cols>
  <sheetData>
    <row r="1" spans="1:9" ht="71.25" hidden="1" customHeight="1" x14ac:dyDescent="0.25">
      <c r="A1" s="1"/>
    </row>
    <row r="2" spans="1:9" ht="71.25" hidden="1" customHeight="1" x14ac:dyDescent="0.25">
      <c r="A2" s="1"/>
    </row>
    <row r="3" spans="1:9" x14ac:dyDescent="0.25">
      <c r="E3" s="14" t="s">
        <v>13</v>
      </c>
    </row>
    <row r="4" spans="1:9" x14ac:dyDescent="0.25">
      <c r="D4" s="14"/>
      <c r="E4" s="14" t="s">
        <v>25</v>
      </c>
    </row>
    <row r="5" spans="1:9" x14ac:dyDescent="0.25">
      <c r="D5" s="14"/>
      <c r="E5" s="14" t="s">
        <v>0</v>
      </c>
    </row>
    <row r="6" spans="1:9" x14ac:dyDescent="0.25">
      <c r="D6" s="14"/>
      <c r="E6" s="14" t="s">
        <v>26</v>
      </c>
    </row>
    <row r="7" spans="1:9" x14ac:dyDescent="0.25">
      <c r="C7" s="8"/>
      <c r="D7" s="8"/>
    </row>
    <row r="8" spans="1:9" s="9" customFormat="1" ht="25.5" customHeight="1" x14ac:dyDescent="0.3">
      <c r="A8" s="7"/>
      <c r="B8" s="7"/>
      <c r="C8" s="7"/>
      <c r="D8" s="7"/>
      <c r="E8" s="7"/>
      <c r="F8" s="7"/>
    </row>
    <row r="9" spans="1:9" s="9" customFormat="1" ht="48.75" customHeight="1" x14ac:dyDescent="0.3">
      <c r="A9" s="39" t="s">
        <v>22</v>
      </c>
      <c r="B9" s="39"/>
      <c r="C9" s="39"/>
      <c r="D9" s="39"/>
      <c r="E9" s="39"/>
      <c r="F9" s="12"/>
    </row>
    <row r="10" spans="1:9" s="9" customFormat="1" hidden="1" x14ac:dyDescent="0.25">
      <c r="A10" s="10"/>
      <c r="B10" s="11"/>
      <c r="C10" s="11"/>
      <c r="D10" s="11"/>
      <c r="E10" s="11"/>
      <c r="F10" s="11"/>
    </row>
    <row r="11" spans="1:9" ht="15.75" customHeight="1" x14ac:dyDescent="0.3">
      <c r="A11" s="3"/>
      <c r="B11" s="40"/>
      <c r="C11" s="40"/>
      <c r="D11" s="40"/>
      <c r="E11" s="19"/>
      <c r="F11" s="13"/>
      <c r="G11" s="13"/>
      <c r="H11" s="13"/>
      <c r="I11" s="13"/>
    </row>
    <row r="12" spans="1:9" ht="15.75" customHeight="1" x14ac:dyDescent="0.25">
      <c r="A12" s="33" t="s">
        <v>20</v>
      </c>
      <c r="B12" s="33"/>
      <c r="C12" s="35" t="s">
        <v>12</v>
      </c>
      <c r="D12" s="36"/>
      <c r="E12" s="37" t="s">
        <v>11</v>
      </c>
    </row>
    <row r="13" spans="1:9" s="4" customFormat="1" ht="96" customHeight="1" x14ac:dyDescent="0.25">
      <c r="A13" s="33"/>
      <c r="B13" s="33"/>
      <c r="C13" s="26" t="s">
        <v>23</v>
      </c>
      <c r="D13" s="26" t="s">
        <v>24</v>
      </c>
      <c r="E13" s="38"/>
    </row>
    <row r="14" spans="1:9" ht="43.5" hidden="1" customHeight="1" x14ac:dyDescent="0.25">
      <c r="A14" s="41"/>
      <c r="B14" s="41"/>
      <c r="C14" s="22"/>
      <c r="D14" s="18"/>
    </row>
    <row r="15" spans="1:9" ht="95.25" customHeight="1" x14ac:dyDescent="0.25">
      <c r="A15" s="33" t="s">
        <v>16</v>
      </c>
      <c r="B15" s="33"/>
      <c r="C15" s="33"/>
      <c r="D15" s="33"/>
      <c r="E15" s="33"/>
    </row>
    <row r="16" spans="1:9" ht="20.100000000000001" customHeight="1" x14ac:dyDescent="0.25">
      <c r="A16" s="31" t="s">
        <v>2</v>
      </c>
      <c r="B16" s="31"/>
      <c r="C16" s="20">
        <v>3006.68</v>
      </c>
      <c r="D16" s="20">
        <f>2010.54647+463</f>
        <v>2473.5464700000002</v>
      </c>
      <c r="E16" s="28">
        <f>D16/C16*100</f>
        <v>82.268364774435597</v>
      </c>
    </row>
    <row r="17" spans="1:11" ht="20.100000000000001" customHeight="1" x14ac:dyDescent="0.25">
      <c r="A17" s="31" t="s">
        <v>3</v>
      </c>
      <c r="B17" s="31"/>
      <c r="C17" s="20">
        <v>1687.09</v>
      </c>
      <c r="D17" s="20">
        <f>1269.2+207</f>
        <v>1476.2</v>
      </c>
      <c r="E17" s="28">
        <f t="shared" ref="E17:E25" si="0">D17/C17*100</f>
        <v>87.499777723772894</v>
      </c>
    </row>
    <row r="18" spans="1:11" ht="20.100000000000001" customHeight="1" x14ac:dyDescent="0.25">
      <c r="A18" s="31" t="s">
        <v>4</v>
      </c>
      <c r="B18" s="31"/>
      <c r="C18" s="20">
        <v>30482.077389999999</v>
      </c>
      <c r="D18" s="20">
        <f>29015.48175+671</f>
        <v>29686.481749999999</v>
      </c>
      <c r="E18" s="28">
        <f t="shared" si="0"/>
        <v>97.389955973732285</v>
      </c>
    </row>
    <row r="19" spans="1:11" ht="20.100000000000001" customHeight="1" x14ac:dyDescent="0.25">
      <c r="A19" s="31" t="s">
        <v>5</v>
      </c>
      <c r="B19" s="31"/>
      <c r="C19" s="20">
        <v>4066.04</v>
      </c>
      <c r="D19" s="20">
        <f>2768.40574+580</f>
        <v>3348.4057400000002</v>
      </c>
      <c r="E19" s="28">
        <f t="shared" si="0"/>
        <v>82.350536148193328</v>
      </c>
    </row>
    <row r="20" spans="1:11" ht="20.100000000000001" customHeight="1" x14ac:dyDescent="0.25">
      <c r="A20" s="31" t="s">
        <v>6</v>
      </c>
      <c r="B20" s="31"/>
      <c r="C20" s="20">
        <v>2955.32</v>
      </c>
      <c r="D20" s="20">
        <f>2353.49148+461</f>
        <v>2814.4914800000001</v>
      </c>
      <c r="E20" s="28">
        <f t="shared" si="0"/>
        <v>95.234745475955236</v>
      </c>
    </row>
    <row r="21" spans="1:11" ht="20.100000000000001" customHeight="1" x14ac:dyDescent="0.25">
      <c r="A21" s="31" t="s">
        <v>7</v>
      </c>
      <c r="B21" s="31"/>
      <c r="C21" s="20">
        <v>2906.33</v>
      </c>
      <c r="D21" s="20">
        <f>2474.67191+219</f>
        <v>2693.67191</v>
      </c>
      <c r="E21" s="28">
        <f t="shared" si="0"/>
        <v>92.682933803112519</v>
      </c>
    </row>
    <row r="22" spans="1:11" ht="20.100000000000001" customHeight="1" x14ac:dyDescent="0.25">
      <c r="A22" s="31" t="s">
        <v>8</v>
      </c>
      <c r="B22" s="31"/>
      <c r="C22" s="20">
        <v>30114.637500000001</v>
      </c>
      <c r="D22" s="20">
        <f>28783.12305+514</f>
        <v>29297.123049999998</v>
      </c>
      <c r="E22" s="28">
        <f t="shared" si="0"/>
        <v>97.285325284091499</v>
      </c>
    </row>
    <row r="23" spans="1:11" ht="20.100000000000001" customHeight="1" x14ac:dyDescent="0.25">
      <c r="A23" s="31" t="s">
        <v>9</v>
      </c>
      <c r="B23" s="31"/>
      <c r="C23" s="20">
        <v>5727.59</v>
      </c>
      <c r="D23" s="20">
        <f>2873.73187+276</f>
        <v>3149.7318700000001</v>
      </c>
      <c r="E23" s="28">
        <f t="shared" si="0"/>
        <v>54.992271967790998</v>
      </c>
    </row>
    <row r="24" spans="1:11" ht="20.100000000000001" customHeight="1" x14ac:dyDescent="0.25">
      <c r="A24" s="31" t="s">
        <v>10</v>
      </c>
      <c r="B24" s="31"/>
      <c r="C24" s="20">
        <v>3557.49</v>
      </c>
      <c r="D24" s="20">
        <f>3196.19473+229</f>
        <v>3425.1947300000002</v>
      </c>
      <c r="E24" s="28">
        <f t="shared" si="0"/>
        <v>96.281218780657156</v>
      </c>
    </row>
    <row r="25" spans="1:11" ht="24" customHeight="1" x14ac:dyDescent="0.25">
      <c r="A25" s="32" t="s">
        <v>1</v>
      </c>
      <c r="B25" s="32"/>
      <c r="C25" s="21">
        <f>SUM(C16:C24)</f>
        <v>84503.254889999997</v>
      </c>
      <c r="D25" s="21">
        <f>SUM(D16:D24)</f>
        <v>78364.846999999994</v>
      </c>
      <c r="E25" s="27">
        <f t="shared" si="0"/>
        <v>92.735891773647623</v>
      </c>
    </row>
    <row r="26" spans="1:11" ht="63" customHeight="1" x14ac:dyDescent="0.25">
      <c r="A26" s="33" t="s">
        <v>21</v>
      </c>
      <c r="B26" s="33"/>
      <c r="C26" s="33"/>
      <c r="D26" s="33"/>
      <c r="E26" s="33"/>
      <c r="G26" s="5"/>
      <c r="H26" s="5"/>
      <c r="I26" s="5"/>
      <c r="J26" s="5"/>
      <c r="K26" s="5"/>
    </row>
    <row r="27" spans="1:11" ht="20.100000000000001" customHeight="1" x14ac:dyDescent="0.25">
      <c r="A27" s="31" t="s">
        <v>17</v>
      </c>
      <c r="B27" s="31"/>
      <c r="C27" s="20">
        <v>48200</v>
      </c>
      <c r="D27" s="20">
        <v>48185.87025</v>
      </c>
      <c r="E27" s="28">
        <f t="shared" ref="E27:E29" si="1">D27/C27*100</f>
        <v>99.970685165975098</v>
      </c>
    </row>
    <row r="28" spans="1:11" ht="24" customHeight="1" x14ac:dyDescent="0.25">
      <c r="A28" s="32" t="s">
        <v>1</v>
      </c>
      <c r="B28" s="32"/>
      <c r="C28" s="21">
        <f>SUM(C27:C27)</f>
        <v>48200</v>
      </c>
      <c r="D28" s="21">
        <f>SUM(D27:D27)</f>
        <v>48185.87025</v>
      </c>
      <c r="E28" s="27">
        <f t="shared" si="1"/>
        <v>99.970685165975098</v>
      </c>
    </row>
    <row r="29" spans="1:11" ht="24" customHeight="1" x14ac:dyDescent="0.25">
      <c r="A29" s="34" t="s">
        <v>18</v>
      </c>
      <c r="B29" s="34"/>
      <c r="C29" s="21">
        <f>C25+C28</f>
        <v>132703.25488999998</v>
      </c>
      <c r="D29" s="21">
        <f>D25+D28</f>
        <v>126550.71724999999</v>
      </c>
      <c r="E29" s="27">
        <f t="shared" si="1"/>
        <v>95.363687465616465</v>
      </c>
    </row>
    <row r="30" spans="1:11" ht="24" customHeight="1" x14ac:dyDescent="0.25">
      <c r="A30" s="23"/>
      <c r="B30" s="23"/>
      <c r="C30" s="24"/>
      <c r="D30" s="24"/>
      <c r="E30" s="25"/>
    </row>
    <row r="31" spans="1:11" s="17" customFormat="1" x14ac:dyDescent="0.25">
      <c r="E31" s="15"/>
      <c r="G31" s="16"/>
      <c r="H31" s="16"/>
      <c r="I31" s="16"/>
    </row>
    <row r="32" spans="1:11" ht="48.75" customHeight="1" x14ac:dyDescent="0.25">
      <c r="A32" s="30" t="s">
        <v>19</v>
      </c>
      <c r="B32" s="30"/>
      <c r="C32" s="15" t="s">
        <v>15</v>
      </c>
      <c r="E32" s="29" t="s">
        <v>14</v>
      </c>
      <c r="G32" s="5"/>
      <c r="H32" s="5"/>
      <c r="I32" s="5"/>
      <c r="J32" s="5"/>
      <c r="K32" s="5"/>
    </row>
    <row r="33" spans="1:11" ht="19.5" customHeight="1" x14ac:dyDescent="0.25">
      <c r="A33" s="6"/>
      <c r="G33" s="5"/>
      <c r="H33" s="5"/>
      <c r="I33" s="5"/>
      <c r="J33" s="5"/>
      <c r="K33" s="5"/>
    </row>
    <row r="34" spans="1:11" ht="19.5" customHeight="1" x14ac:dyDescent="0.25">
      <c r="A34" s="6"/>
      <c r="G34" s="5"/>
      <c r="H34" s="5"/>
      <c r="I34" s="5"/>
      <c r="J34" s="5"/>
      <c r="K34" s="5"/>
    </row>
    <row r="35" spans="1:11" ht="19.5" customHeight="1" x14ac:dyDescent="0.25">
      <c r="A35" s="6"/>
      <c r="G35" s="5"/>
      <c r="H35" s="5"/>
      <c r="I35" s="5"/>
      <c r="J35" s="5"/>
      <c r="K35" s="5"/>
    </row>
    <row r="36" spans="1:11" ht="19.5" customHeight="1" x14ac:dyDescent="0.25">
      <c r="A36" s="6"/>
    </row>
    <row r="37" spans="1:11" ht="19.5" customHeight="1" x14ac:dyDescent="0.25">
      <c r="A37" s="6"/>
    </row>
    <row r="38" spans="1:11" ht="19.5" customHeight="1" x14ac:dyDescent="0.25">
      <c r="A38" s="6"/>
    </row>
    <row r="39" spans="1:11" ht="19.5" customHeight="1" x14ac:dyDescent="0.25">
      <c r="A39" s="6"/>
    </row>
    <row r="40" spans="1:11" ht="19.5" customHeight="1" x14ac:dyDescent="0.25">
      <c r="A40" s="6"/>
    </row>
    <row r="41" spans="1:11" x14ac:dyDescent="0.25">
      <c r="A41" s="6"/>
    </row>
    <row r="42" spans="1:11" x14ac:dyDescent="0.25">
      <c r="A42" s="6"/>
    </row>
    <row r="43" spans="1:11" x14ac:dyDescent="0.25">
      <c r="A43" s="6"/>
    </row>
    <row r="44" spans="1:11" x14ac:dyDescent="0.25">
      <c r="A44" s="6"/>
    </row>
    <row r="45" spans="1:11" x14ac:dyDescent="0.25">
      <c r="A45" s="6"/>
    </row>
    <row r="46" spans="1:11" x14ac:dyDescent="0.25">
      <c r="A46" s="6"/>
    </row>
    <row r="47" spans="1:11" x14ac:dyDescent="0.25">
      <c r="A47" s="6"/>
    </row>
    <row r="48" spans="1: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sheetData>
  <mergeCells count="21">
    <mergeCell ref="C12:D12"/>
    <mergeCell ref="E12:E13"/>
    <mergeCell ref="A9:E9"/>
    <mergeCell ref="A24:B24"/>
    <mergeCell ref="A25:B25"/>
    <mergeCell ref="B11:D11"/>
    <mergeCell ref="A19:B19"/>
    <mergeCell ref="A20:B20"/>
    <mergeCell ref="A21:B21"/>
    <mergeCell ref="A22:B22"/>
    <mergeCell ref="A23:B23"/>
    <mergeCell ref="A12:B14"/>
    <mergeCell ref="A16:B16"/>
    <mergeCell ref="A17:B17"/>
    <mergeCell ref="A18:B18"/>
    <mergeCell ref="A15:E15"/>
    <mergeCell ref="A32:B32"/>
    <mergeCell ref="A27:B27"/>
    <mergeCell ref="A28:B28"/>
    <mergeCell ref="A26:E26"/>
    <mergeCell ref="A29:B29"/>
  </mergeCells>
  <pageMargins left="0.78740157480314965" right="0.41" top="0.38" bottom="0.98425196850393704" header="0.28999999999999998"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Совет депутатов</cp:lastModifiedBy>
  <cp:lastPrinted>2019-04-17T08:32:32Z</cp:lastPrinted>
  <dcterms:created xsi:type="dcterms:W3CDTF">2014-12-09T10:55:35Z</dcterms:created>
  <dcterms:modified xsi:type="dcterms:W3CDTF">2019-04-23T12:39:24Z</dcterms:modified>
</cp:coreProperties>
</file>