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0" windowWidth="19440" windowHeight="11265"/>
  </bookViews>
  <sheets>
    <sheet name="подпрограма 1" sheetId="1" r:id="rId1"/>
  </sheets>
  <definedNames>
    <definedName name="_xlnm.Print_Titles" localSheetId="0">'подпрограма 1'!$8:$8</definedName>
    <definedName name="_xlnm.Print_Area" localSheetId="0">'подпрограма 1'!$A$1:$N$67</definedName>
  </definedNames>
  <calcPr calcId="145621"/>
</workbook>
</file>

<file path=xl/calcChain.xml><?xml version="1.0" encoding="utf-8"?>
<calcChain xmlns="http://schemas.openxmlformats.org/spreadsheetml/2006/main">
  <c r="H54" i="1" l="1"/>
  <c r="I54" i="1"/>
  <c r="J54" i="1"/>
  <c r="K54" i="1"/>
  <c r="L54" i="1"/>
  <c r="G54" i="1"/>
  <c r="I53" i="1" l="1"/>
  <c r="J53" i="1"/>
  <c r="K53" i="1"/>
  <c r="L53" i="1"/>
  <c r="I57" i="1" l="1"/>
  <c r="F50" i="1" l="1"/>
  <c r="F49" i="1" s="1"/>
  <c r="L49" i="1"/>
  <c r="K49" i="1"/>
  <c r="J49" i="1"/>
  <c r="I49" i="1"/>
  <c r="H49" i="1"/>
  <c r="G49" i="1"/>
  <c r="E49" i="1"/>
  <c r="L38" i="1"/>
  <c r="K38" i="1"/>
  <c r="J38" i="1"/>
  <c r="I38" i="1"/>
  <c r="H38" i="1"/>
  <c r="G38" i="1"/>
  <c r="F38" i="1"/>
  <c r="E38" i="1"/>
  <c r="G56" i="1" l="1"/>
  <c r="L56" i="1"/>
  <c r="K56" i="1"/>
  <c r="J56" i="1"/>
  <c r="I56" i="1"/>
  <c r="H56" i="1"/>
  <c r="E58" i="1"/>
  <c r="E57" i="1"/>
  <c r="E56" i="1"/>
  <c r="E53" i="1"/>
  <c r="E51" i="1"/>
  <c r="E43" i="1"/>
  <c r="E33" i="1"/>
  <c r="H57" i="1"/>
  <c r="G57" i="1"/>
  <c r="G55" i="1" s="1"/>
  <c r="H53" i="1"/>
  <c r="G53" i="1"/>
  <c r="H51" i="1"/>
  <c r="G51" i="1"/>
  <c r="H43" i="1"/>
  <c r="G43" i="1"/>
  <c r="H33" i="1"/>
  <c r="G33" i="1"/>
  <c r="E55" i="1" l="1"/>
  <c r="L55" i="1"/>
  <c r="K55" i="1"/>
  <c r="H55" i="1"/>
  <c r="I55" i="1"/>
  <c r="F54" i="1"/>
  <c r="F53" i="1" s="1"/>
  <c r="I51" i="1"/>
  <c r="J51" i="1"/>
  <c r="K51" i="1"/>
  <c r="L51" i="1"/>
  <c r="F52" i="1"/>
  <c r="F51" i="1" s="1"/>
  <c r="J55" i="1" l="1"/>
  <c r="L33" i="1" l="1"/>
  <c r="K33" i="1"/>
  <c r="J33" i="1"/>
  <c r="I33" i="1"/>
  <c r="F33" i="1" l="1"/>
  <c r="F57" i="1" l="1"/>
  <c r="F56" i="1"/>
  <c r="F55" i="1" l="1"/>
  <c r="L43" i="1"/>
  <c r="F43" i="1"/>
  <c r="K43" i="1"/>
  <c r="J43" i="1"/>
  <c r="I43" i="1"/>
</calcChain>
</file>

<file path=xl/sharedStrings.xml><?xml version="1.0" encoding="utf-8"?>
<sst xmlns="http://schemas.openxmlformats.org/spreadsheetml/2006/main" count="178" uniqueCount="78">
  <si>
    <t>№ п/п</t>
  </si>
  <si>
    <t>Мероприятия по реализации подпрограммы</t>
  </si>
  <si>
    <t>Срок испол-нения меро-   приятия</t>
  </si>
  <si>
    <t>Источники финансирования</t>
  </si>
  <si>
    <t xml:space="preserve">Всего, 
(тыс. руб.)           </t>
  </si>
  <si>
    <t xml:space="preserve">Ответствен-ный за выполнение мероприя-тия программы </t>
  </si>
  <si>
    <t>Средства бюджета Московской области</t>
  </si>
  <si>
    <t>Средства федерального бюджета</t>
  </si>
  <si>
    <t>Внебюджетные источники</t>
  </si>
  <si>
    <t>Итого по подпрограмме I</t>
  </si>
  <si>
    <t>2019 год</t>
  </si>
  <si>
    <t>2020 год</t>
  </si>
  <si>
    <t>1.</t>
  </si>
  <si>
    <t xml:space="preserve">Средства
бюджета 
Одинцовского
муниципально
го района
</t>
  </si>
  <si>
    <t>В пределах средств, предусмотренных на обеспечение деятельности отдела муниципального контроля, сельского хозяйства и охраны природы.</t>
  </si>
  <si>
    <t xml:space="preserve">Отдел муниципального контроля, сельского хозяйства и охраны природы. </t>
  </si>
  <si>
    <t>Результаты выполнения мероприятия подпрограммы</t>
  </si>
  <si>
    <t>Приложение № 1</t>
  </si>
  <si>
    <t>ИТОГО:</t>
  </si>
  <si>
    <t>Средства бюджета Одинцовского муниципального района</t>
  </si>
  <si>
    <t>Итого по Подпрограмме II</t>
  </si>
  <si>
    <t>Анализ показателей производства зерна , картофеля , овощей , скота и птицы , молока.</t>
  </si>
  <si>
    <t xml:space="preserve">Подпрограмма  I «Развитие отраслей сельского хозяйства Одинцовского муниципального района» </t>
  </si>
  <si>
    <t xml:space="preserve"> Подпрограмма  II «Устойчивое развитие сельских территорий»</t>
  </si>
  <si>
    <t>СОГЛАСОВАНО:</t>
  </si>
  <si>
    <t>Е.О. Новоселов</t>
  </si>
  <si>
    <t>Начальник управления бухгалтерского учета и отчетности- главный бухгалтер</t>
  </si>
  <si>
    <t>Н.А. Стародубова</t>
  </si>
  <si>
    <t>ИТОГО по программе</t>
  </si>
  <si>
    <t xml:space="preserve">Перечень мероприятий муниципальной программы 
 «Сельское хозяйство  Одинцовского муниципального района Московской области» </t>
  </si>
  <si>
    <t xml:space="preserve"> к муниципальной программе</t>
  </si>
  <si>
    <t>Увеличение доли обрабатываемой пашни.
Предоставление сельхозтоваропроизводителями пакета документов в Минсельхозпрод Московской области для получения  субсидии.</t>
  </si>
  <si>
    <t>Подпрограмма III    «Обеспечение реализации государственных полномочий 
по организации проведения мероприятий по отлову и содержанию безнадзорных животных»</t>
  </si>
  <si>
    <t>Итого по Подпрограмме III</t>
  </si>
  <si>
    <t xml:space="preserve">Ввод (приобретение) жилья для граждан, проживающих в сельской местности в т.ч. для  молодых семей и молодых специалистов, проживающих и работающих в сельской местности </t>
  </si>
  <si>
    <t>__</t>
  </si>
  <si>
    <t>Средства бюджетов городских и сельских поселений Одинцовского муницппального района</t>
  </si>
  <si>
    <t>В пределах средств, предусмотренных в бюджетах поселений</t>
  </si>
  <si>
    <t>Приложение  № 1
к постановлению Администрации
Одинцовского муниципального района
от ___ _________2018 № _______</t>
  </si>
  <si>
    <t>2021 год</t>
  </si>
  <si>
    <t>2022 год</t>
  </si>
  <si>
    <t>2023 год</t>
  </si>
  <si>
    <t>2024 год</t>
  </si>
  <si>
    <t>2019-2024 гг.</t>
  </si>
  <si>
    <t>2019-2020</t>
  </si>
  <si>
    <t>2019-2024 гг</t>
  </si>
  <si>
    <t>Снижение площади засоренности борщевиком Сосновского  на территории Одинцовского муниципального района</t>
  </si>
  <si>
    <t xml:space="preserve">Задача 1. Увеличение производства продукции сельского хозяйства в хозяйствах всех категорий </t>
  </si>
  <si>
    <t xml:space="preserve"> Развитие молочного скотоводства, содействие получению сельхозпроизводителями субсидии на 1 килограмм реализованного и (или) отгруженного на собственную переработку молока.</t>
  </si>
  <si>
    <t xml:space="preserve">  Поддержка аквакультуры (рыбоводства),  содействие получению сельхозпроизводителями субсидии на производство товарной рыбы и рыбопосадочного материала.</t>
  </si>
  <si>
    <t xml:space="preserve">Мониторинг объемов производства сельскохозяйственных культур. </t>
  </si>
  <si>
    <t xml:space="preserve">Развитие элитного семеноводства,  содействие получению сельхозтоваропроизводителями субсидии на возмещение части затрат на приобретение элитных семян   </t>
  </si>
  <si>
    <t xml:space="preserve">Развитие племенного животноводства, содействие получению сельхозпроизводителями субсидии на поддержку племенного животноводства </t>
  </si>
  <si>
    <t>Основное мероприятие 1. Оказание несвязанной поддержки сельскохозяйственным товаропроизводителям в области растениеводства</t>
  </si>
  <si>
    <t>Содействие получению  сельскохозяйственными товаропроизводителями субсидии на возмещение части процентной ставки по краткосрочным кредитам (займам) на развитие растениеводства, переработку и реализацию продукции растениеводства .</t>
  </si>
  <si>
    <t xml:space="preserve"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</t>
  </si>
  <si>
    <t>Сохранение площади посевов
Предоставление сельхозтоваропроизводителями пакета документов в Минсельхозпрод Московской области для получения  субсидии</t>
  </si>
  <si>
    <t>Рост индекса производства продукции растениеводства до 103,6%. 
Предоставление сельхозтоваропроизводителями пакета документов в Минсельхозпрод Московской области для получения  субсидии.</t>
  </si>
  <si>
    <t>Рост индекса производства продукции животноводства до 102,9%. Предоставление сельхозтоваропроизводителями пакета документов в Минсельхозпрод Московской области для получения  субсидии.</t>
  </si>
  <si>
    <t>Создание или модернизация скотомест на животноводческих комплексах молочного направления</t>
  </si>
  <si>
    <t>Содействие получению сельхозпроизводителями субсидии на возмещение части процентной ставки по инвестиционным кредитам (займам) в агропромышленном комплексе, на развитие растениеводства, животноводства, переработки и развития инфраструктуры</t>
  </si>
  <si>
    <t xml:space="preserve"> Содействие получению предприятиями субсидии на возмещение части затрат на приобретение сельскохозяйственной техники, оборудования для модернизации производства сельскохозяйственной продукции, её переработки .</t>
  </si>
  <si>
    <t xml:space="preserve">Рост объема инвестиций в сфере АПК;
Привлечение инвестиций в инвестиционные проекты;
Приобретение новой самоходной сельскохозяйственной техники сельскохозяйственными товаропроизводителями. Предоставление сельхозтоваропроизводителями пакета документов в Минсельхозпрод Московской области для получения  субсидии.
</t>
  </si>
  <si>
    <t>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</si>
  <si>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Средства
бюджета 
Одинцовского
муниципального района</t>
  </si>
  <si>
    <t>Основное мероприятие 1. Улучшение жилищных условий граждан,
проживающих в сельской местности, в том числе молодых семей
и молодых специалистов</t>
  </si>
  <si>
    <t xml:space="preserve"> Основное мероприятие 1. 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</si>
  <si>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Начальник отдела муниципального контроля, сельского хозяйства и охраны природы</t>
  </si>
  <si>
    <t>Объём финан-сирования меро-приятия в 2018 году (тыс. руб.)</t>
  </si>
  <si>
    <t>Основное мероприятие 2. Предотвращение выбытия из оборота земель сельскохозяйственного назначения.Компенсация части затрат на проведение культуртехнических работ по вводу в оборот сельскохозяйственных земель.</t>
  </si>
  <si>
    <t>Основное мероприятие 4. Поддержка подотрасли животноводства.</t>
  </si>
  <si>
    <t xml:space="preserve">Основное мероприятие 5. Компенсация прямых понесенных затрат на строительство и модернизацию объектов агропромышленного комплекса. Содействие получению сельхозпроизводителями субсидии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 же приобретение техники и оборудования </t>
  </si>
  <si>
    <t xml:space="preserve">Основное мероприятие 6. Поддержка инвестиционного кредитования в агропромышленном комплексе, технической и технологической модернизации предприятий АПК. </t>
  </si>
  <si>
    <t xml:space="preserve">Основное мероприятие 7. Проведение комплекса мероприятий по уничтожению борщевика Сосновского.  </t>
  </si>
  <si>
    <t>Задача 1. 
Защита населения от неблагоприятного воздействия безнадзорных животных</t>
  </si>
  <si>
    <t>Задача 1.
Удовлетворение потребностей проживающего на сельской территории Одинцовского муниципального района  населения, в том числе молодых семей и молодых специалистов в благоустроенном жилье</t>
  </si>
  <si>
    <t xml:space="preserve">Основное мероприятие 3. Поддержка подотрасли растениеводства.   </t>
  </si>
  <si>
    <t>Приложение  № 1
к постановлению Администрации
Одинцовского муниципального района
от 31.05.2019 №  2723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</si>
</sst>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00"/>
    <numFmt numFmtId="167" formatCode="0.0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/>
    <xf numFmtId="0" fontId="2" fillId="0" borderId="2" xfId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2" fontId="5" fillId="0" borderId="0" xfId="0" applyNumberFormat="1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15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top" wrapText="1"/>
    </xf>
    <xf numFmtId="166" fontId="12" fillId="2" borderId="2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166" fontId="20" fillId="2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vertical="top" wrapText="1"/>
    </xf>
    <xf numFmtId="166" fontId="2" fillId="2" borderId="2" xfId="0" applyNumberFormat="1" applyFont="1" applyFill="1" applyBorder="1" applyAlignment="1">
      <alignment vertical="top"/>
    </xf>
    <xf numFmtId="166" fontId="5" fillId="0" borderId="0" xfId="0" applyNumberFormat="1" applyFont="1" applyFill="1" applyBorder="1"/>
    <xf numFmtId="167" fontId="12" fillId="2" borderId="2" xfId="0" applyNumberFormat="1" applyFont="1" applyFill="1" applyBorder="1" applyAlignment="1">
      <alignment horizontal="center" vertical="center"/>
    </xf>
    <xf numFmtId="167" fontId="14" fillId="2" borderId="2" xfId="0" applyNumberFormat="1" applyFont="1" applyFill="1" applyBorder="1" applyAlignment="1">
      <alignment horizontal="center" vertical="center"/>
    </xf>
    <xf numFmtId="167" fontId="9" fillId="0" borderId="0" xfId="0" applyNumberFormat="1" applyFont="1"/>
    <xf numFmtId="166" fontId="2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2" borderId="2" xfId="1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/>
    </xf>
    <xf numFmtId="166" fontId="2" fillId="2" borderId="2" xfId="0" applyNumberFormat="1" applyFont="1" applyFill="1" applyBorder="1" applyAlignment="1">
      <alignment horizontal="center" vertical="top"/>
    </xf>
    <xf numFmtId="166" fontId="27" fillId="2" borderId="2" xfId="0" applyNumberFormat="1" applyFont="1" applyFill="1" applyBorder="1" applyAlignment="1">
      <alignment horizontal="center" vertical="top"/>
    </xf>
    <xf numFmtId="0" fontId="3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6" fontId="26" fillId="2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165" fontId="27" fillId="2" borderId="3" xfId="0" applyNumberFormat="1" applyFont="1" applyFill="1" applyBorder="1" applyAlignment="1">
      <alignment horizontal="center" vertical="top" wrapText="1"/>
    </xf>
    <xf numFmtId="165" fontId="27" fillId="2" borderId="4" xfId="0" applyNumberFormat="1" applyFont="1" applyFill="1" applyBorder="1" applyAlignment="1">
      <alignment horizontal="center" vertical="top" wrapText="1"/>
    </xf>
    <xf numFmtId="165" fontId="27" fillId="2" borderId="5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6" fontId="20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165" fontId="10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32" fillId="2" borderId="2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0" fillId="2" borderId="2" xfId="0" applyFill="1" applyBorder="1" applyAlignment="1"/>
    <xf numFmtId="0" fontId="2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166" fontId="10" fillId="2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Обычный 5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view="pageBreakPreview" topLeftCell="A54" zoomScale="120" zoomScaleNormal="100" zoomScaleSheetLayoutView="120" workbookViewId="0">
      <selection activeCell="M6" sqref="M6:M7"/>
    </sheetView>
  </sheetViews>
  <sheetFormatPr defaultRowHeight="54" customHeight="1" x14ac:dyDescent="0.25"/>
  <cols>
    <col min="1" max="1" width="6.28515625" style="6" customWidth="1"/>
    <col min="2" max="2" width="15.140625" style="6" customWidth="1"/>
    <col min="3" max="3" width="6.7109375" style="7" customWidth="1"/>
    <col min="4" max="4" width="13.42578125" style="6" customWidth="1"/>
    <col min="5" max="5" width="8.5703125" style="6" customWidth="1"/>
    <col min="6" max="6" width="9.28515625" style="6" customWidth="1"/>
    <col min="7" max="7" width="8" style="6" customWidth="1"/>
    <col min="8" max="8" width="8.5703125" style="6" customWidth="1"/>
    <col min="9" max="9" width="9.140625" style="6" customWidth="1"/>
    <col min="10" max="10" width="8.42578125" style="6" customWidth="1"/>
    <col min="11" max="12" width="8.28515625" style="6" customWidth="1"/>
    <col min="13" max="13" width="9.5703125" style="6" customWidth="1"/>
    <col min="14" max="14" width="12.28515625" style="6" customWidth="1"/>
    <col min="15" max="15" width="10.85546875" style="4" bestFit="1" customWidth="1"/>
    <col min="16" max="17" width="12.42578125" style="4" bestFit="1" customWidth="1"/>
    <col min="18" max="28" width="9.140625" style="4"/>
    <col min="29" max="16384" width="9.140625" style="5"/>
  </cols>
  <sheetData>
    <row r="1" spans="1:15" ht="60" hidden="1" customHeight="1" x14ac:dyDescent="0.25">
      <c r="J1" s="143" t="s">
        <v>38</v>
      </c>
      <c r="K1" s="144"/>
      <c r="L1" s="144"/>
      <c r="M1" s="144"/>
      <c r="N1" s="144"/>
    </row>
    <row r="2" spans="1:15" ht="60" customHeight="1" x14ac:dyDescent="0.25">
      <c r="J2" s="143" t="s">
        <v>77</v>
      </c>
      <c r="K2" s="144"/>
      <c r="L2" s="144"/>
      <c r="M2" s="144"/>
      <c r="N2" s="144"/>
    </row>
    <row r="3" spans="1:15" ht="27.75" customHeight="1" x14ac:dyDescent="0.25">
      <c r="I3" s="9"/>
      <c r="J3" s="150" t="s">
        <v>17</v>
      </c>
      <c r="K3" s="144"/>
      <c r="L3" s="144"/>
      <c r="M3" s="144"/>
      <c r="N3" s="144"/>
      <c r="O3" s="6"/>
    </row>
    <row r="4" spans="1:15" ht="15" x14ac:dyDescent="0.25">
      <c r="I4" s="1"/>
      <c r="J4" s="150" t="s">
        <v>30</v>
      </c>
      <c r="K4" s="150"/>
      <c r="L4" s="150"/>
      <c r="M4" s="144"/>
      <c r="N4" s="144"/>
      <c r="O4" s="6"/>
    </row>
    <row r="5" spans="1:15" ht="34.5" customHeight="1" x14ac:dyDescent="0.25">
      <c r="A5" s="151" t="s">
        <v>29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ht="54" customHeight="1" x14ac:dyDescent="0.25">
      <c r="A6" s="120" t="s">
        <v>0</v>
      </c>
      <c r="B6" s="120" t="s">
        <v>1</v>
      </c>
      <c r="C6" s="120" t="s">
        <v>2</v>
      </c>
      <c r="D6" s="120" t="s">
        <v>3</v>
      </c>
      <c r="E6" s="120" t="s">
        <v>68</v>
      </c>
      <c r="F6" s="120" t="s">
        <v>4</v>
      </c>
      <c r="G6" s="120" t="s">
        <v>10</v>
      </c>
      <c r="H6" s="120" t="s">
        <v>11</v>
      </c>
      <c r="I6" s="120" t="s">
        <v>39</v>
      </c>
      <c r="J6" s="120" t="s">
        <v>40</v>
      </c>
      <c r="K6" s="120" t="s">
        <v>41</v>
      </c>
      <c r="L6" s="120" t="s">
        <v>42</v>
      </c>
      <c r="M6" s="120" t="s">
        <v>5</v>
      </c>
      <c r="N6" s="120" t="s">
        <v>16</v>
      </c>
    </row>
    <row r="7" spans="1:15" ht="32.25" customHeight="1" x14ac:dyDescent="0.25">
      <c r="A7" s="120"/>
      <c r="B7" s="120"/>
      <c r="C7" s="120"/>
      <c r="D7" s="120"/>
      <c r="E7" s="120"/>
      <c r="F7" s="120"/>
      <c r="G7" s="142"/>
      <c r="H7" s="142"/>
      <c r="I7" s="142"/>
      <c r="J7" s="142"/>
      <c r="K7" s="142"/>
      <c r="L7" s="142"/>
      <c r="M7" s="120"/>
      <c r="N7" s="120"/>
    </row>
    <row r="8" spans="1:15" ht="11.2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</row>
    <row r="9" spans="1:15" ht="18" customHeight="1" x14ac:dyDescent="0.25">
      <c r="A9" s="139" t="s">
        <v>22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5" ht="87" hidden="1" customHeight="1" x14ac:dyDescent="0.25">
      <c r="A10" s="35" t="s">
        <v>12</v>
      </c>
      <c r="B10" s="43" t="s">
        <v>47</v>
      </c>
      <c r="C10" s="15" t="s">
        <v>43</v>
      </c>
      <c r="D10" s="2" t="s">
        <v>13</v>
      </c>
      <c r="E10" s="3"/>
      <c r="F10" s="3"/>
      <c r="G10" s="141" t="s">
        <v>14</v>
      </c>
      <c r="H10" s="142"/>
      <c r="I10" s="142"/>
      <c r="J10" s="142"/>
      <c r="K10" s="142"/>
      <c r="L10" s="142"/>
      <c r="M10" s="14"/>
      <c r="N10" s="14"/>
    </row>
    <row r="11" spans="1:15" ht="61.5" customHeight="1" x14ac:dyDescent="0.25">
      <c r="A11" s="98"/>
      <c r="B11" s="58" t="s">
        <v>47</v>
      </c>
      <c r="C11" s="60" t="s">
        <v>43</v>
      </c>
      <c r="D11" s="2" t="s">
        <v>64</v>
      </c>
      <c r="E11" s="48">
        <v>0</v>
      </c>
      <c r="F11" s="48">
        <v>0</v>
      </c>
      <c r="G11" s="62" t="s">
        <v>14</v>
      </c>
      <c r="H11" s="63"/>
      <c r="I11" s="63"/>
      <c r="J11" s="63"/>
      <c r="K11" s="63"/>
      <c r="L11" s="64"/>
      <c r="M11" s="60"/>
      <c r="N11" s="85"/>
    </row>
    <row r="12" spans="1:15" ht="101.25" customHeight="1" x14ac:dyDescent="0.25">
      <c r="A12" s="86"/>
      <c r="B12" s="59"/>
      <c r="C12" s="61"/>
      <c r="D12" s="2" t="s">
        <v>36</v>
      </c>
      <c r="E12" s="48">
        <v>0</v>
      </c>
      <c r="F12" s="48">
        <v>0</v>
      </c>
      <c r="G12" s="62" t="s">
        <v>37</v>
      </c>
      <c r="H12" s="63"/>
      <c r="I12" s="63"/>
      <c r="J12" s="63"/>
      <c r="K12" s="63"/>
      <c r="L12" s="64"/>
      <c r="M12" s="61"/>
      <c r="N12" s="86"/>
    </row>
    <row r="13" spans="1:15" ht="163.5" customHeight="1" x14ac:dyDescent="0.25">
      <c r="A13" s="35">
        <v>1</v>
      </c>
      <c r="B13" s="43" t="s">
        <v>53</v>
      </c>
      <c r="C13" s="44" t="s">
        <v>43</v>
      </c>
      <c r="D13" s="23" t="s">
        <v>13</v>
      </c>
      <c r="E13" s="48">
        <v>0</v>
      </c>
      <c r="F13" s="48">
        <v>0</v>
      </c>
      <c r="G13" s="62" t="s">
        <v>14</v>
      </c>
      <c r="H13" s="63"/>
      <c r="I13" s="63"/>
      <c r="J13" s="63"/>
      <c r="K13" s="63"/>
      <c r="L13" s="64"/>
      <c r="M13" s="47" t="s">
        <v>15</v>
      </c>
      <c r="N13" s="44" t="s">
        <v>56</v>
      </c>
    </row>
    <row r="14" spans="1:15" ht="180" customHeight="1" x14ac:dyDescent="0.25">
      <c r="A14" s="13">
        <v>2</v>
      </c>
      <c r="B14" s="16" t="s">
        <v>69</v>
      </c>
      <c r="C14" s="32" t="s">
        <v>43</v>
      </c>
      <c r="D14" s="23" t="s">
        <v>13</v>
      </c>
      <c r="E14" s="49">
        <v>0</v>
      </c>
      <c r="F14" s="49">
        <v>0</v>
      </c>
      <c r="G14" s="92" t="s">
        <v>14</v>
      </c>
      <c r="H14" s="93"/>
      <c r="I14" s="93"/>
      <c r="J14" s="93"/>
      <c r="K14" s="93"/>
      <c r="L14" s="93"/>
      <c r="M14" s="18" t="s">
        <v>15</v>
      </c>
      <c r="N14" s="18" t="s">
        <v>31</v>
      </c>
    </row>
    <row r="15" spans="1:15" ht="99" customHeight="1" x14ac:dyDescent="0.25">
      <c r="A15" s="13">
        <v>3</v>
      </c>
      <c r="B15" s="16" t="s">
        <v>76</v>
      </c>
      <c r="C15" s="33" t="s">
        <v>43</v>
      </c>
      <c r="D15" s="23" t="s">
        <v>13</v>
      </c>
      <c r="E15" s="49">
        <v>0</v>
      </c>
      <c r="F15" s="49">
        <v>0</v>
      </c>
      <c r="G15" s="92" t="s">
        <v>14</v>
      </c>
      <c r="H15" s="93"/>
      <c r="I15" s="93"/>
      <c r="J15" s="93"/>
      <c r="K15" s="93"/>
      <c r="L15" s="93"/>
      <c r="M15" s="16" t="s">
        <v>15</v>
      </c>
      <c r="N15" s="112" t="s">
        <v>57</v>
      </c>
    </row>
    <row r="16" spans="1:15" ht="195" customHeight="1" x14ac:dyDescent="0.25">
      <c r="A16" s="37">
        <v>3.1</v>
      </c>
      <c r="B16" s="16" t="s">
        <v>54</v>
      </c>
      <c r="C16" s="36" t="s">
        <v>43</v>
      </c>
      <c r="D16" s="23" t="s">
        <v>13</v>
      </c>
      <c r="E16" s="49">
        <v>0</v>
      </c>
      <c r="F16" s="49">
        <v>0</v>
      </c>
      <c r="G16" s="97" t="s">
        <v>14</v>
      </c>
      <c r="H16" s="63"/>
      <c r="I16" s="63"/>
      <c r="J16" s="63"/>
      <c r="K16" s="63"/>
      <c r="L16" s="64"/>
      <c r="M16" s="16" t="s">
        <v>15</v>
      </c>
      <c r="N16" s="113"/>
    </row>
    <row r="17" spans="1:16" ht="134.25" customHeight="1" x14ac:dyDescent="0.25">
      <c r="A17" s="13">
        <v>3.2</v>
      </c>
      <c r="B17" s="16" t="s">
        <v>51</v>
      </c>
      <c r="C17" s="36" t="s">
        <v>43</v>
      </c>
      <c r="D17" s="23" t="s">
        <v>13</v>
      </c>
      <c r="E17" s="49">
        <v>0</v>
      </c>
      <c r="F17" s="49">
        <v>0</v>
      </c>
      <c r="G17" s="97" t="s">
        <v>14</v>
      </c>
      <c r="H17" s="63"/>
      <c r="I17" s="63"/>
      <c r="J17" s="63"/>
      <c r="K17" s="63"/>
      <c r="L17" s="64"/>
      <c r="M17" s="16" t="s">
        <v>15</v>
      </c>
      <c r="N17" s="114"/>
    </row>
    <row r="18" spans="1:16" ht="60.75" customHeight="1" x14ac:dyDescent="0.25">
      <c r="A18" s="13">
        <v>4</v>
      </c>
      <c r="B18" s="16" t="s">
        <v>70</v>
      </c>
      <c r="C18" s="36" t="s">
        <v>43</v>
      </c>
      <c r="D18" s="23" t="s">
        <v>13</v>
      </c>
      <c r="E18" s="49">
        <v>0</v>
      </c>
      <c r="F18" s="49">
        <v>0</v>
      </c>
      <c r="G18" s="97" t="s">
        <v>14</v>
      </c>
      <c r="H18" s="63"/>
      <c r="I18" s="63"/>
      <c r="J18" s="63"/>
      <c r="K18" s="63"/>
      <c r="L18" s="64"/>
      <c r="M18" s="16"/>
      <c r="N18" s="112" t="s">
        <v>58</v>
      </c>
    </row>
    <row r="19" spans="1:16" ht="120" customHeight="1" x14ac:dyDescent="0.25">
      <c r="A19" s="37">
        <v>4.0999999999999996</v>
      </c>
      <c r="B19" s="16" t="s">
        <v>52</v>
      </c>
      <c r="C19" s="33" t="s">
        <v>43</v>
      </c>
      <c r="D19" s="23" t="s">
        <v>13</v>
      </c>
      <c r="E19" s="49">
        <v>0</v>
      </c>
      <c r="F19" s="49">
        <v>0</v>
      </c>
      <c r="G19" s="92" t="s">
        <v>14</v>
      </c>
      <c r="H19" s="93"/>
      <c r="I19" s="93"/>
      <c r="J19" s="93"/>
      <c r="K19" s="93"/>
      <c r="L19" s="93"/>
      <c r="M19" s="16" t="s">
        <v>15</v>
      </c>
      <c r="N19" s="115"/>
    </row>
    <row r="20" spans="1:16" ht="154.5" customHeight="1" x14ac:dyDescent="0.25">
      <c r="A20" s="37">
        <v>4.2</v>
      </c>
      <c r="B20" s="16" t="s">
        <v>48</v>
      </c>
      <c r="C20" s="33" t="s">
        <v>43</v>
      </c>
      <c r="D20" s="23" t="s">
        <v>13</v>
      </c>
      <c r="E20" s="49">
        <v>0</v>
      </c>
      <c r="F20" s="49">
        <v>0</v>
      </c>
      <c r="G20" s="92" t="s">
        <v>14</v>
      </c>
      <c r="H20" s="93"/>
      <c r="I20" s="93"/>
      <c r="J20" s="93"/>
      <c r="K20" s="93"/>
      <c r="L20" s="93"/>
      <c r="M20" s="16" t="s">
        <v>15</v>
      </c>
      <c r="N20" s="115"/>
    </row>
    <row r="21" spans="1:16" ht="130.5" customHeight="1" x14ac:dyDescent="0.25">
      <c r="A21" s="37">
        <v>4.3</v>
      </c>
      <c r="B21" s="16" t="s">
        <v>55</v>
      </c>
      <c r="C21" s="36" t="s">
        <v>43</v>
      </c>
      <c r="D21" s="23" t="s">
        <v>13</v>
      </c>
      <c r="E21" s="49">
        <v>0</v>
      </c>
      <c r="F21" s="49">
        <v>0</v>
      </c>
      <c r="G21" s="97" t="s">
        <v>14</v>
      </c>
      <c r="H21" s="63"/>
      <c r="I21" s="63"/>
      <c r="J21" s="63"/>
      <c r="K21" s="63"/>
      <c r="L21" s="64"/>
      <c r="M21" s="16" t="s">
        <v>15</v>
      </c>
      <c r="N21" s="115"/>
    </row>
    <row r="22" spans="1:16" ht="132.75" customHeight="1" x14ac:dyDescent="0.25">
      <c r="A22" s="13">
        <v>4.4000000000000004</v>
      </c>
      <c r="B22" s="16" t="s">
        <v>49</v>
      </c>
      <c r="C22" s="33" t="s">
        <v>43</v>
      </c>
      <c r="D22" s="23" t="s">
        <v>13</v>
      </c>
      <c r="E22" s="49">
        <v>0</v>
      </c>
      <c r="F22" s="49">
        <v>0</v>
      </c>
      <c r="G22" s="92" t="s">
        <v>14</v>
      </c>
      <c r="H22" s="93"/>
      <c r="I22" s="93"/>
      <c r="J22" s="93"/>
      <c r="K22" s="93"/>
      <c r="L22" s="93"/>
      <c r="M22" s="18" t="s">
        <v>15</v>
      </c>
      <c r="N22" s="61"/>
    </row>
    <row r="23" spans="1:16" ht="99.75" hidden="1" customHeight="1" x14ac:dyDescent="0.25">
      <c r="A23" s="38">
        <v>7</v>
      </c>
      <c r="B23" s="39" t="s">
        <v>50</v>
      </c>
      <c r="C23" s="40" t="s">
        <v>43</v>
      </c>
      <c r="D23" s="41" t="s">
        <v>13</v>
      </c>
      <c r="E23" s="50"/>
      <c r="F23" s="50"/>
      <c r="G23" s="89" t="s">
        <v>14</v>
      </c>
      <c r="H23" s="90"/>
      <c r="I23" s="90"/>
      <c r="J23" s="90"/>
      <c r="K23" s="90"/>
      <c r="L23" s="91"/>
      <c r="M23" s="42" t="s">
        <v>15</v>
      </c>
      <c r="N23" s="42" t="s">
        <v>21</v>
      </c>
    </row>
    <row r="24" spans="1:16" ht="321.75" customHeight="1" x14ac:dyDescent="0.25">
      <c r="A24" s="13">
        <v>5</v>
      </c>
      <c r="B24" s="16" t="s">
        <v>71</v>
      </c>
      <c r="C24" s="36" t="s">
        <v>43</v>
      </c>
      <c r="D24" s="23" t="s">
        <v>13</v>
      </c>
      <c r="E24" s="49">
        <v>0</v>
      </c>
      <c r="F24" s="49">
        <v>0</v>
      </c>
      <c r="G24" s="97" t="s">
        <v>14</v>
      </c>
      <c r="H24" s="116"/>
      <c r="I24" s="116"/>
      <c r="J24" s="116"/>
      <c r="K24" s="116"/>
      <c r="L24" s="117"/>
      <c r="M24" s="46" t="s">
        <v>15</v>
      </c>
      <c r="N24" s="46" t="s">
        <v>59</v>
      </c>
    </row>
    <row r="25" spans="1:16" ht="130.5" customHeight="1" x14ac:dyDescent="0.25">
      <c r="A25" s="45">
        <v>6</v>
      </c>
      <c r="B25" s="24" t="s">
        <v>72</v>
      </c>
      <c r="C25" s="33" t="s">
        <v>43</v>
      </c>
      <c r="D25" s="23" t="s">
        <v>13</v>
      </c>
      <c r="E25" s="49">
        <v>0</v>
      </c>
      <c r="F25" s="49">
        <v>0</v>
      </c>
      <c r="G25" s="92" t="s">
        <v>14</v>
      </c>
      <c r="H25" s="93"/>
      <c r="I25" s="93"/>
      <c r="J25" s="93"/>
      <c r="K25" s="93"/>
      <c r="L25" s="93"/>
      <c r="M25" s="24" t="s">
        <v>15</v>
      </c>
      <c r="N25" s="105" t="s">
        <v>62</v>
      </c>
    </row>
    <row r="26" spans="1:16" ht="197.25" customHeight="1" x14ac:dyDescent="0.25">
      <c r="A26" s="45">
        <v>6.1</v>
      </c>
      <c r="B26" s="24" t="s">
        <v>60</v>
      </c>
      <c r="C26" s="36"/>
      <c r="D26" s="23" t="s">
        <v>13</v>
      </c>
      <c r="E26" s="49">
        <v>0</v>
      </c>
      <c r="F26" s="49">
        <v>0</v>
      </c>
      <c r="G26" s="97" t="s">
        <v>14</v>
      </c>
      <c r="H26" s="63"/>
      <c r="I26" s="63"/>
      <c r="J26" s="63"/>
      <c r="K26" s="63"/>
      <c r="L26" s="64"/>
      <c r="M26" s="24"/>
      <c r="N26" s="118"/>
    </row>
    <row r="27" spans="1:16" ht="185.25" customHeight="1" x14ac:dyDescent="0.25">
      <c r="A27" s="13">
        <v>6.2</v>
      </c>
      <c r="B27" s="16" t="s">
        <v>61</v>
      </c>
      <c r="C27" s="33" t="s">
        <v>43</v>
      </c>
      <c r="D27" s="23" t="s">
        <v>13</v>
      </c>
      <c r="E27" s="49">
        <v>0</v>
      </c>
      <c r="F27" s="49">
        <v>0</v>
      </c>
      <c r="G27" s="92" t="s">
        <v>14</v>
      </c>
      <c r="H27" s="93"/>
      <c r="I27" s="93"/>
      <c r="J27" s="93"/>
      <c r="K27" s="93"/>
      <c r="L27" s="93"/>
      <c r="M27" s="16" t="s">
        <v>15</v>
      </c>
      <c r="N27" s="119"/>
    </row>
    <row r="28" spans="1:16" ht="60.75" customHeight="1" x14ac:dyDescent="0.25">
      <c r="A28" s="138">
        <v>7</v>
      </c>
      <c r="B28" s="105" t="s">
        <v>73</v>
      </c>
      <c r="C28" s="107" t="s">
        <v>44</v>
      </c>
      <c r="D28" s="25" t="s">
        <v>19</v>
      </c>
      <c r="E28" s="34">
        <v>0</v>
      </c>
      <c r="F28" s="34">
        <v>0</v>
      </c>
      <c r="G28" s="104" t="s">
        <v>14</v>
      </c>
      <c r="H28" s="63"/>
      <c r="I28" s="63"/>
      <c r="J28" s="63"/>
      <c r="K28" s="63"/>
      <c r="L28" s="64"/>
      <c r="M28" s="105" t="s">
        <v>15</v>
      </c>
      <c r="N28" s="107" t="s">
        <v>46</v>
      </c>
      <c r="P28" s="10"/>
    </row>
    <row r="29" spans="1:16" ht="98.25" customHeight="1" x14ac:dyDescent="0.25">
      <c r="A29" s="86"/>
      <c r="B29" s="106"/>
      <c r="C29" s="108"/>
      <c r="D29" s="25" t="s">
        <v>36</v>
      </c>
      <c r="E29" s="34">
        <v>0</v>
      </c>
      <c r="F29" s="34">
        <v>0</v>
      </c>
      <c r="G29" s="104" t="s">
        <v>37</v>
      </c>
      <c r="H29" s="63"/>
      <c r="I29" s="63"/>
      <c r="J29" s="63"/>
      <c r="K29" s="63"/>
      <c r="L29" s="64"/>
      <c r="M29" s="106"/>
      <c r="N29" s="108"/>
      <c r="P29" s="10"/>
    </row>
    <row r="30" spans="1:16" ht="61.5" customHeight="1" x14ac:dyDescent="0.25">
      <c r="A30" s="13"/>
      <c r="B30" s="96" t="s">
        <v>9</v>
      </c>
      <c r="C30" s="18"/>
      <c r="D30" s="25" t="s">
        <v>13</v>
      </c>
      <c r="E30" s="34">
        <v>0</v>
      </c>
      <c r="F30" s="34">
        <v>0</v>
      </c>
      <c r="G30" s="109" t="s">
        <v>14</v>
      </c>
      <c r="H30" s="110"/>
      <c r="I30" s="110"/>
      <c r="J30" s="110"/>
      <c r="K30" s="110"/>
      <c r="L30" s="111"/>
      <c r="M30" s="26"/>
      <c r="N30" s="26"/>
    </row>
    <row r="31" spans="1:16" ht="107.25" customHeight="1" x14ac:dyDescent="0.25">
      <c r="A31" s="13"/>
      <c r="B31" s="59"/>
      <c r="C31" s="18"/>
      <c r="D31" s="24" t="s">
        <v>36</v>
      </c>
      <c r="E31" s="34">
        <v>0</v>
      </c>
      <c r="F31" s="34">
        <v>0</v>
      </c>
      <c r="G31" s="104" t="s">
        <v>37</v>
      </c>
      <c r="H31" s="63"/>
      <c r="I31" s="63"/>
      <c r="J31" s="63"/>
      <c r="K31" s="63"/>
      <c r="L31" s="64"/>
      <c r="M31" s="26"/>
      <c r="N31" s="26"/>
    </row>
    <row r="32" spans="1:16" ht="18" customHeight="1" x14ac:dyDescent="0.25">
      <c r="A32" s="94" t="s">
        <v>23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</row>
    <row r="33" spans="1:14" ht="27" customHeight="1" x14ac:dyDescent="0.25">
      <c r="A33" s="135"/>
      <c r="B33" s="66" t="s">
        <v>75</v>
      </c>
      <c r="C33" s="67" t="s">
        <v>45</v>
      </c>
      <c r="D33" s="51" t="s">
        <v>18</v>
      </c>
      <c r="E33" s="28">
        <f t="shared" ref="E33" si="0">E34+E35+E36+E37</f>
        <v>3922.4879999999998</v>
      </c>
      <c r="F33" s="19">
        <f t="shared" ref="F33:H33" si="1">F34+F35+F36+F37</f>
        <v>0</v>
      </c>
      <c r="G33" s="19">
        <f t="shared" si="1"/>
        <v>0</v>
      </c>
      <c r="H33" s="19">
        <f t="shared" si="1"/>
        <v>0</v>
      </c>
      <c r="I33" s="19">
        <f t="shared" ref="I33:L33" si="2">I34+I35+I36+I37</f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80"/>
      <c r="N33" s="102"/>
    </row>
    <row r="34" spans="1:14" ht="38.25" customHeight="1" x14ac:dyDescent="0.25">
      <c r="A34" s="136"/>
      <c r="B34" s="66"/>
      <c r="C34" s="68"/>
      <c r="D34" s="52" t="s">
        <v>7</v>
      </c>
      <c r="E34" s="29">
        <v>305.18227000000002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81"/>
      <c r="N34" s="103"/>
    </row>
    <row r="35" spans="1:14" ht="54" customHeight="1" x14ac:dyDescent="0.25">
      <c r="A35" s="136"/>
      <c r="B35" s="66"/>
      <c r="C35" s="68"/>
      <c r="D35" s="52" t="s">
        <v>6</v>
      </c>
      <c r="E35" s="29">
        <v>1399.92373</v>
      </c>
      <c r="F35" s="20">
        <v>0</v>
      </c>
      <c r="G35" s="20">
        <v>0</v>
      </c>
      <c r="H35" s="20">
        <v>0</v>
      </c>
      <c r="I35" s="22">
        <v>0</v>
      </c>
      <c r="J35" s="20">
        <v>0</v>
      </c>
      <c r="K35" s="20">
        <v>0</v>
      </c>
      <c r="L35" s="20">
        <v>0</v>
      </c>
      <c r="M35" s="81"/>
      <c r="N35" s="103"/>
    </row>
    <row r="36" spans="1:14" ht="63" customHeight="1" x14ac:dyDescent="0.25">
      <c r="A36" s="136"/>
      <c r="B36" s="66"/>
      <c r="C36" s="68"/>
      <c r="D36" s="52" t="s">
        <v>19</v>
      </c>
      <c r="E36" s="29">
        <v>1040.6369999999999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81"/>
      <c r="N36" s="103"/>
    </row>
    <row r="37" spans="1:14" ht="27.75" customHeight="1" x14ac:dyDescent="0.25">
      <c r="A37" s="137"/>
      <c r="B37" s="66"/>
      <c r="C37" s="68"/>
      <c r="D37" s="52" t="s">
        <v>8</v>
      </c>
      <c r="E37" s="29">
        <v>1176.7449999999999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81"/>
      <c r="N37" s="103"/>
    </row>
    <row r="38" spans="1:14" ht="33" customHeight="1" x14ac:dyDescent="0.25">
      <c r="A38" s="77">
        <v>1</v>
      </c>
      <c r="B38" s="65" t="s">
        <v>65</v>
      </c>
      <c r="C38" s="67" t="s">
        <v>45</v>
      </c>
      <c r="D38" s="51" t="s">
        <v>18</v>
      </c>
      <c r="E38" s="28">
        <f t="shared" ref="E38:L38" si="3">E39+E40+E41+E42</f>
        <v>3922.4879999999998</v>
      </c>
      <c r="F38" s="19">
        <f t="shared" si="3"/>
        <v>0</v>
      </c>
      <c r="G38" s="19">
        <f t="shared" si="3"/>
        <v>0</v>
      </c>
      <c r="H38" s="19">
        <f t="shared" si="3"/>
        <v>0</v>
      </c>
      <c r="I38" s="19">
        <f t="shared" si="3"/>
        <v>0</v>
      </c>
      <c r="J38" s="19">
        <f t="shared" si="3"/>
        <v>0</v>
      </c>
      <c r="K38" s="19">
        <f t="shared" si="3"/>
        <v>0</v>
      </c>
      <c r="L38" s="19">
        <f t="shared" si="3"/>
        <v>0</v>
      </c>
      <c r="M38" s="80"/>
      <c r="N38" s="102" t="s">
        <v>34</v>
      </c>
    </row>
    <row r="39" spans="1:14" ht="39.75" customHeight="1" x14ac:dyDescent="0.25">
      <c r="A39" s="78"/>
      <c r="B39" s="66"/>
      <c r="C39" s="68"/>
      <c r="D39" s="52" t="s">
        <v>7</v>
      </c>
      <c r="E39" s="29">
        <v>305.18227000000002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81"/>
      <c r="N39" s="103"/>
    </row>
    <row r="40" spans="1:14" ht="57" customHeight="1" x14ac:dyDescent="0.25">
      <c r="A40" s="78"/>
      <c r="B40" s="66"/>
      <c r="C40" s="68"/>
      <c r="D40" s="52" t="s">
        <v>6</v>
      </c>
      <c r="E40" s="29">
        <v>1399.92373</v>
      </c>
      <c r="F40" s="20">
        <v>0</v>
      </c>
      <c r="G40" s="20">
        <v>0</v>
      </c>
      <c r="H40" s="20">
        <v>0</v>
      </c>
      <c r="I40" s="22">
        <v>0</v>
      </c>
      <c r="J40" s="20">
        <v>0</v>
      </c>
      <c r="K40" s="20">
        <v>0</v>
      </c>
      <c r="L40" s="20">
        <v>0</v>
      </c>
      <c r="M40" s="81"/>
      <c r="N40" s="103"/>
    </row>
    <row r="41" spans="1:14" ht="63" customHeight="1" x14ac:dyDescent="0.25">
      <c r="A41" s="78"/>
      <c r="B41" s="66"/>
      <c r="C41" s="68"/>
      <c r="D41" s="52" t="s">
        <v>19</v>
      </c>
      <c r="E41" s="29">
        <v>1040.6369999999999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81"/>
      <c r="N41" s="103"/>
    </row>
    <row r="42" spans="1:14" ht="47.25" customHeight="1" x14ac:dyDescent="0.25">
      <c r="A42" s="79"/>
      <c r="B42" s="66"/>
      <c r="C42" s="68"/>
      <c r="D42" s="52" t="s">
        <v>8</v>
      </c>
      <c r="E42" s="29">
        <v>1176.7449999999999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81"/>
      <c r="N42" s="103"/>
    </row>
    <row r="43" spans="1:14" ht="25.5" customHeight="1" x14ac:dyDescent="0.25">
      <c r="A43" s="133"/>
      <c r="B43" s="124" t="s">
        <v>20</v>
      </c>
      <c r="C43" s="82"/>
      <c r="D43" s="53" t="s">
        <v>18</v>
      </c>
      <c r="E43" s="28">
        <f t="shared" ref="E43" si="4">E44+E45+E46+E47</f>
        <v>3922.4879999999998</v>
      </c>
      <c r="F43" s="19">
        <f t="shared" ref="F43:H43" si="5">F44+F45+F46+F47</f>
        <v>0</v>
      </c>
      <c r="G43" s="19">
        <f t="shared" si="5"/>
        <v>0</v>
      </c>
      <c r="H43" s="19">
        <f t="shared" si="5"/>
        <v>0</v>
      </c>
      <c r="I43" s="19">
        <f t="shared" ref="I43:L43" si="6">I44+I45+I46+I47</f>
        <v>0</v>
      </c>
      <c r="J43" s="19">
        <f t="shared" si="6"/>
        <v>0</v>
      </c>
      <c r="K43" s="19">
        <f t="shared" si="6"/>
        <v>0</v>
      </c>
      <c r="L43" s="19">
        <f t="shared" si="6"/>
        <v>0</v>
      </c>
      <c r="M43" s="11"/>
      <c r="N43" s="11"/>
    </row>
    <row r="44" spans="1:14" ht="39" customHeight="1" x14ac:dyDescent="0.25">
      <c r="A44" s="134"/>
      <c r="B44" s="125"/>
      <c r="C44" s="83"/>
      <c r="D44" s="54" t="s">
        <v>7</v>
      </c>
      <c r="E44" s="29">
        <v>305.18227000000002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1"/>
      <c r="N44" s="11"/>
    </row>
    <row r="45" spans="1:14" ht="54" customHeight="1" x14ac:dyDescent="0.25">
      <c r="A45" s="134"/>
      <c r="B45" s="125"/>
      <c r="C45" s="83"/>
      <c r="D45" s="54" t="s">
        <v>6</v>
      </c>
      <c r="E45" s="29">
        <v>1399.92373</v>
      </c>
      <c r="F45" s="20">
        <v>0</v>
      </c>
      <c r="G45" s="20">
        <v>0</v>
      </c>
      <c r="H45" s="20">
        <v>0</v>
      </c>
      <c r="I45" s="22">
        <v>0</v>
      </c>
      <c r="J45" s="20">
        <v>0</v>
      </c>
      <c r="K45" s="20">
        <v>0</v>
      </c>
      <c r="L45" s="20">
        <v>0</v>
      </c>
      <c r="M45" s="11"/>
      <c r="N45" s="11"/>
    </row>
    <row r="46" spans="1:14" ht="61.5" customHeight="1" x14ac:dyDescent="0.25">
      <c r="A46" s="134"/>
      <c r="B46" s="125"/>
      <c r="C46" s="83"/>
      <c r="D46" s="54" t="s">
        <v>19</v>
      </c>
      <c r="E46" s="29">
        <v>1040.6369999999999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11"/>
      <c r="N46" s="11"/>
    </row>
    <row r="47" spans="1:14" ht="51" customHeight="1" x14ac:dyDescent="0.25">
      <c r="A47" s="134"/>
      <c r="B47" s="125"/>
      <c r="C47" s="84"/>
      <c r="D47" s="54" t="s">
        <v>8</v>
      </c>
      <c r="E47" s="29">
        <v>1176.7449999999999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11"/>
      <c r="N47" s="11"/>
    </row>
    <row r="48" spans="1:14" ht="34.5" customHeight="1" x14ac:dyDescent="0.25">
      <c r="A48" s="128" t="s">
        <v>32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</row>
    <row r="49" spans="1:16" ht="48" customHeight="1" x14ac:dyDescent="0.25">
      <c r="A49" s="69" t="s">
        <v>12</v>
      </c>
      <c r="B49" s="71" t="s">
        <v>74</v>
      </c>
      <c r="C49" s="73" t="s">
        <v>44</v>
      </c>
      <c r="D49" s="55" t="s">
        <v>18</v>
      </c>
      <c r="E49" s="31">
        <f t="shared" ref="E49:L53" si="7">E50</f>
        <v>5473</v>
      </c>
      <c r="F49" s="31">
        <f t="shared" si="7"/>
        <v>18065</v>
      </c>
      <c r="G49" s="31">
        <f t="shared" si="7"/>
        <v>6121</v>
      </c>
      <c r="H49" s="31">
        <f t="shared" si="7"/>
        <v>5972</v>
      </c>
      <c r="I49" s="31">
        <f t="shared" si="7"/>
        <v>5972</v>
      </c>
      <c r="J49" s="31">
        <f t="shared" si="7"/>
        <v>0</v>
      </c>
      <c r="K49" s="31">
        <f t="shared" si="7"/>
        <v>0</v>
      </c>
      <c r="L49" s="31">
        <f t="shared" si="7"/>
        <v>0</v>
      </c>
      <c r="M49" s="75"/>
      <c r="N49" s="87"/>
    </row>
    <row r="50" spans="1:16" ht="60" customHeight="1" x14ac:dyDescent="0.25">
      <c r="A50" s="70"/>
      <c r="B50" s="72"/>
      <c r="C50" s="74"/>
      <c r="D50" s="56" t="s">
        <v>6</v>
      </c>
      <c r="E50" s="20">
        <v>5473</v>
      </c>
      <c r="F50" s="57">
        <f>G50+H50+I50+J50+K50+L50</f>
        <v>18065</v>
      </c>
      <c r="G50" s="20">
        <v>6121</v>
      </c>
      <c r="H50" s="20">
        <v>5972</v>
      </c>
      <c r="I50" s="20">
        <v>5972</v>
      </c>
      <c r="J50" s="20">
        <v>0</v>
      </c>
      <c r="K50" s="20">
        <v>0</v>
      </c>
      <c r="L50" s="20">
        <v>0</v>
      </c>
      <c r="M50" s="76"/>
      <c r="N50" s="88"/>
    </row>
    <row r="51" spans="1:16" ht="34.5" customHeight="1" x14ac:dyDescent="0.25">
      <c r="A51" s="69" t="s">
        <v>12</v>
      </c>
      <c r="B51" s="131" t="s">
        <v>66</v>
      </c>
      <c r="C51" s="73" t="s">
        <v>44</v>
      </c>
      <c r="D51" s="55" t="s">
        <v>18</v>
      </c>
      <c r="E51" s="31">
        <f t="shared" si="7"/>
        <v>5473</v>
      </c>
      <c r="F51" s="31">
        <f t="shared" si="7"/>
        <v>18065</v>
      </c>
      <c r="G51" s="31">
        <f t="shared" si="7"/>
        <v>6121</v>
      </c>
      <c r="H51" s="31">
        <f t="shared" si="7"/>
        <v>5972</v>
      </c>
      <c r="I51" s="31">
        <f t="shared" si="7"/>
        <v>5972</v>
      </c>
      <c r="J51" s="31">
        <f t="shared" si="7"/>
        <v>0</v>
      </c>
      <c r="K51" s="31">
        <f t="shared" si="7"/>
        <v>0</v>
      </c>
      <c r="L51" s="31">
        <f t="shared" si="7"/>
        <v>0</v>
      </c>
      <c r="M51" s="75" t="s">
        <v>15</v>
      </c>
      <c r="N51" s="87" t="s">
        <v>63</v>
      </c>
    </row>
    <row r="52" spans="1:16" ht="239.25" customHeight="1" x14ac:dyDescent="0.25">
      <c r="A52" s="70"/>
      <c r="B52" s="132"/>
      <c r="C52" s="74"/>
      <c r="D52" s="56" t="s">
        <v>6</v>
      </c>
      <c r="E52" s="20">
        <v>5473</v>
      </c>
      <c r="F52" s="57">
        <f>G52+H52+I52+J52+K52+L52</f>
        <v>18065</v>
      </c>
      <c r="G52" s="20">
        <v>6121</v>
      </c>
      <c r="H52" s="20">
        <v>5972</v>
      </c>
      <c r="I52" s="20">
        <v>5972</v>
      </c>
      <c r="J52" s="20">
        <v>0</v>
      </c>
      <c r="K52" s="20">
        <v>0</v>
      </c>
      <c r="L52" s="20">
        <v>0</v>
      </c>
      <c r="M52" s="76"/>
      <c r="N52" s="88"/>
    </row>
    <row r="53" spans="1:16" ht="22.5" customHeight="1" x14ac:dyDescent="0.25">
      <c r="A53" s="69"/>
      <c r="B53" s="148" t="s">
        <v>33</v>
      </c>
      <c r="C53" s="73"/>
      <c r="D53" s="55" t="s">
        <v>18</v>
      </c>
      <c r="E53" s="31">
        <f t="shared" si="7"/>
        <v>5473</v>
      </c>
      <c r="F53" s="31">
        <f t="shared" ref="F53" si="8">F54</f>
        <v>18065</v>
      </c>
      <c r="G53" s="31">
        <f t="shared" si="7"/>
        <v>6121</v>
      </c>
      <c r="H53" s="31">
        <f t="shared" si="7"/>
        <v>5972</v>
      </c>
      <c r="I53" s="31">
        <f t="shared" si="7"/>
        <v>5972</v>
      </c>
      <c r="J53" s="31">
        <f t="shared" si="7"/>
        <v>0</v>
      </c>
      <c r="K53" s="31">
        <f t="shared" si="7"/>
        <v>0</v>
      </c>
      <c r="L53" s="31">
        <f t="shared" si="7"/>
        <v>0</v>
      </c>
      <c r="M53" s="75"/>
      <c r="N53" s="87"/>
    </row>
    <row r="54" spans="1:16" ht="56.25" customHeight="1" x14ac:dyDescent="0.25">
      <c r="A54" s="70"/>
      <c r="B54" s="149"/>
      <c r="C54" s="74"/>
      <c r="D54" s="56" t="s">
        <v>6</v>
      </c>
      <c r="E54" s="20">
        <v>5473</v>
      </c>
      <c r="F54" s="57">
        <f>G54+H54+I54+J54+K54+L54</f>
        <v>18065</v>
      </c>
      <c r="G54" s="20">
        <f>G50</f>
        <v>6121</v>
      </c>
      <c r="H54" s="20">
        <f t="shared" ref="H54:L54" si="9">H50</f>
        <v>5972</v>
      </c>
      <c r="I54" s="20">
        <f t="shared" si="9"/>
        <v>5972</v>
      </c>
      <c r="J54" s="20">
        <f t="shared" si="9"/>
        <v>0</v>
      </c>
      <c r="K54" s="20">
        <f t="shared" si="9"/>
        <v>0</v>
      </c>
      <c r="L54" s="20">
        <f t="shared" si="9"/>
        <v>0</v>
      </c>
      <c r="M54" s="76"/>
      <c r="N54" s="88"/>
    </row>
    <row r="55" spans="1:16" ht="34.5" customHeight="1" x14ac:dyDescent="0.25">
      <c r="A55" s="133"/>
      <c r="B55" s="124" t="s">
        <v>28</v>
      </c>
      <c r="C55" s="126"/>
      <c r="D55" s="53" t="s">
        <v>18</v>
      </c>
      <c r="E55" s="19">
        <f t="shared" ref="E55:L55" si="10">E56+E57+E58</f>
        <v>8218.7430000000004</v>
      </c>
      <c r="F55" s="19">
        <f>F56+F57</f>
        <v>18065</v>
      </c>
      <c r="G55" s="19">
        <f>G56+G57</f>
        <v>6121</v>
      </c>
      <c r="H55" s="19">
        <f t="shared" si="10"/>
        <v>5972</v>
      </c>
      <c r="I55" s="19">
        <f t="shared" si="10"/>
        <v>5972</v>
      </c>
      <c r="J55" s="19">
        <f t="shared" si="10"/>
        <v>0</v>
      </c>
      <c r="K55" s="19">
        <f t="shared" si="10"/>
        <v>0</v>
      </c>
      <c r="L55" s="19">
        <f t="shared" si="10"/>
        <v>0</v>
      </c>
      <c r="M55" s="11"/>
      <c r="N55" s="11"/>
      <c r="P55" s="27"/>
    </row>
    <row r="56" spans="1:16" ht="44.25" customHeight="1" x14ac:dyDescent="0.25">
      <c r="A56" s="134"/>
      <c r="B56" s="125"/>
      <c r="C56" s="127"/>
      <c r="D56" s="54" t="s">
        <v>7</v>
      </c>
      <c r="E56" s="20">
        <f>E44</f>
        <v>305.18227000000002</v>
      </c>
      <c r="F56" s="20">
        <f>G56+H56+I56+J56+K56+L56</f>
        <v>0</v>
      </c>
      <c r="G56" s="22">
        <f t="shared" ref="G56:L56" si="11">G44</f>
        <v>0</v>
      </c>
      <c r="H56" s="22">
        <f t="shared" si="11"/>
        <v>0</v>
      </c>
      <c r="I56" s="22">
        <f t="shared" si="11"/>
        <v>0</v>
      </c>
      <c r="J56" s="22">
        <f t="shared" si="11"/>
        <v>0</v>
      </c>
      <c r="K56" s="22">
        <f t="shared" si="11"/>
        <v>0</v>
      </c>
      <c r="L56" s="22">
        <f t="shared" si="11"/>
        <v>0</v>
      </c>
      <c r="M56" s="11"/>
      <c r="N56" s="11"/>
    </row>
    <row r="57" spans="1:16" ht="60" customHeight="1" x14ac:dyDescent="0.25">
      <c r="A57" s="134"/>
      <c r="B57" s="125"/>
      <c r="C57" s="127"/>
      <c r="D57" s="54" t="s">
        <v>6</v>
      </c>
      <c r="E57" s="22">
        <f>E45+E54</f>
        <v>6872.9237300000004</v>
      </c>
      <c r="F57" s="22">
        <f t="shared" ref="F57" si="12">G57+H57+I57+J57+K57+L57</f>
        <v>18065</v>
      </c>
      <c r="G57" s="22">
        <f>G45+G54</f>
        <v>6121</v>
      </c>
      <c r="H57" s="22">
        <f>H45+H54</f>
        <v>5972</v>
      </c>
      <c r="I57" s="22">
        <f>I45+I54</f>
        <v>5972</v>
      </c>
      <c r="J57" s="20">
        <v>0</v>
      </c>
      <c r="K57" s="20">
        <v>0</v>
      </c>
      <c r="L57" s="20">
        <v>0</v>
      </c>
      <c r="M57" s="21"/>
      <c r="N57" s="21"/>
    </row>
    <row r="58" spans="1:16" ht="66.75" customHeight="1" x14ac:dyDescent="0.25">
      <c r="A58" s="134"/>
      <c r="B58" s="125"/>
      <c r="C58" s="127"/>
      <c r="D58" s="54" t="s">
        <v>19</v>
      </c>
      <c r="E58" s="22">
        <f t="shared" ref="E58" si="13">E46</f>
        <v>1040.6369999999999</v>
      </c>
      <c r="F58" s="34" t="s">
        <v>35</v>
      </c>
      <c r="G58" s="99" t="s">
        <v>14</v>
      </c>
      <c r="H58" s="100"/>
      <c r="I58" s="100"/>
      <c r="J58" s="100"/>
      <c r="K58" s="100"/>
      <c r="L58" s="101"/>
      <c r="M58" s="21"/>
      <c r="N58" s="21"/>
    </row>
    <row r="59" spans="1:16" ht="102" customHeight="1" x14ac:dyDescent="0.25">
      <c r="A59" s="134"/>
      <c r="B59" s="125"/>
      <c r="C59" s="127"/>
      <c r="D59" s="54" t="s">
        <v>36</v>
      </c>
      <c r="E59" s="34" t="s">
        <v>35</v>
      </c>
      <c r="F59" s="34" t="s">
        <v>35</v>
      </c>
      <c r="G59" s="145" t="s">
        <v>37</v>
      </c>
      <c r="H59" s="146"/>
      <c r="I59" s="146"/>
      <c r="J59" s="146"/>
      <c r="K59" s="146"/>
      <c r="L59" s="147"/>
      <c r="M59" s="21"/>
      <c r="N59" s="21"/>
    </row>
    <row r="60" spans="1:16" ht="38.25" customHeight="1" x14ac:dyDescent="0.25">
      <c r="A60" s="134"/>
      <c r="B60" s="125"/>
      <c r="C60" s="127"/>
      <c r="D60" s="54" t="s">
        <v>8</v>
      </c>
      <c r="E60" s="29">
        <v>1176.7449999999999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1"/>
      <c r="N60" s="21"/>
    </row>
    <row r="61" spans="1:16" ht="54" customHeight="1" x14ac:dyDescent="0.3">
      <c r="B61" s="121" t="s">
        <v>67</v>
      </c>
      <c r="C61" s="122"/>
      <c r="D61" s="122"/>
      <c r="E61" s="122"/>
      <c r="F61" s="123"/>
      <c r="G61" s="17"/>
      <c r="H61" s="17"/>
      <c r="I61" s="17"/>
      <c r="J61" s="17" t="s">
        <v>25</v>
      </c>
      <c r="K61" s="17"/>
      <c r="L61" s="17"/>
      <c r="M61" s="12"/>
      <c r="N61" s="12"/>
      <c r="O61" s="12"/>
      <c r="P61"/>
    </row>
    <row r="62" spans="1:16" ht="25.5" customHeight="1" x14ac:dyDescent="0.3">
      <c r="B62" s="17" t="s">
        <v>24</v>
      </c>
      <c r="C62" s="17"/>
      <c r="D62" s="17"/>
      <c r="E62" s="17"/>
      <c r="F62" s="17"/>
      <c r="G62" s="17"/>
      <c r="H62" s="17"/>
      <c r="I62" s="17"/>
      <c r="J62" s="17"/>
      <c r="K62" s="17"/>
      <c r="L62" s="30"/>
      <c r="M62" s="12"/>
      <c r="N62" s="12"/>
      <c r="O62" s="12"/>
      <c r="P62"/>
    </row>
    <row r="63" spans="1:16" ht="33.75" customHeight="1" x14ac:dyDescent="0.3">
      <c r="B63" s="121" t="s">
        <v>26</v>
      </c>
      <c r="C63" s="122"/>
      <c r="D63" s="122"/>
      <c r="E63" s="122"/>
      <c r="F63" s="122"/>
      <c r="G63" s="17"/>
      <c r="H63" s="17"/>
      <c r="I63" s="17"/>
      <c r="J63" s="17" t="s">
        <v>27</v>
      </c>
      <c r="K63" s="17"/>
      <c r="L63" s="17"/>
      <c r="M63" s="12"/>
      <c r="N63" s="12"/>
      <c r="O63" s="12"/>
      <c r="P63"/>
    </row>
    <row r="64" spans="1:16" ht="54" customHeight="1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/>
    </row>
    <row r="65" spans="2:16" ht="54" customHeight="1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/>
    </row>
    <row r="66" spans="2:16" ht="54" customHeight="1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/>
    </row>
    <row r="67" spans="2:16" ht="54" customHeight="1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/>
    </row>
  </sheetData>
  <mergeCells count="93">
    <mergeCell ref="J2:N2"/>
    <mergeCell ref="G59:L59"/>
    <mergeCell ref="J1:N1"/>
    <mergeCell ref="A53:A54"/>
    <mergeCell ref="B53:B54"/>
    <mergeCell ref="C53:C54"/>
    <mergeCell ref="M53:M54"/>
    <mergeCell ref="N53:N54"/>
    <mergeCell ref="J3:N3"/>
    <mergeCell ref="J4:N4"/>
    <mergeCell ref="M33:M37"/>
    <mergeCell ref="B28:B29"/>
    <mergeCell ref="C28:C29"/>
    <mergeCell ref="A5:N5"/>
    <mergeCell ref="L6:L7"/>
    <mergeCell ref="A6:A7"/>
    <mergeCell ref="B6:B7"/>
    <mergeCell ref="N6:N7"/>
    <mergeCell ref="A28:A29"/>
    <mergeCell ref="G15:L15"/>
    <mergeCell ref="G19:L19"/>
    <mergeCell ref="G20:L20"/>
    <mergeCell ref="A9:N9"/>
    <mergeCell ref="G14:L14"/>
    <mergeCell ref="G10:L10"/>
    <mergeCell ref="K6:K7"/>
    <mergeCell ref="F6:F7"/>
    <mergeCell ref="M6:M7"/>
    <mergeCell ref="J6:J7"/>
    <mergeCell ref="G6:G7"/>
    <mergeCell ref="H6:H7"/>
    <mergeCell ref="I6:I7"/>
    <mergeCell ref="D6:D7"/>
    <mergeCell ref="E6:E7"/>
    <mergeCell ref="B61:F61"/>
    <mergeCell ref="B63:F63"/>
    <mergeCell ref="B33:B37"/>
    <mergeCell ref="C33:C37"/>
    <mergeCell ref="B43:B47"/>
    <mergeCell ref="C55:C60"/>
    <mergeCell ref="A48:N48"/>
    <mergeCell ref="B51:B52"/>
    <mergeCell ref="A51:A52"/>
    <mergeCell ref="A55:A60"/>
    <mergeCell ref="B55:B60"/>
    <mergeCell ref="A43:A47"/>
    <mergeCell ref="A33:A37"/>
    <mergeCell ref="C6:C7"/>
    <mergeCell ref="G58:L58"/>
    <mergeCell ref="N38:N42"/>
    <mergeCell ref="G31:L31"/>
    <mergeCell ref="G13:L13"/>
    <mergeCell ref="G28:L28"/>
    <mergeCell ref="N33:N37"/>
    <mergeCell ref="M28:M29"/>
    <mergeCell ref="N28:N29"/>
    <mergeCell ref="G30:L30"/>
    <mergeCell ref="G29:L29"/>
    <mergeCell ref="N15:N17"/>
    <mergeCell ref="G21:L21"/>
    <mergeCell ref="N18:N22"/>
    <mergeCell ref="G24:L24"/>
    <mergeCell ref="N25:N27"/>
    <mergeCell ref="G26:L26"/>
    <mergeCell ref="N11:N12"/>
    <mergeCell ref="M11:M12"/>
    <mergeCell ref="M51:M52"/>
    <mergeCell ref="C51:C52"/>
    <mergeCell ref="N51:N52"/>
    <mergeCell ref="G23:L23"/>
    <mergeCell ref="G27:L27"/>
    <mergeCell ref="G25:L25"/>
    <mergeCell ref="A32:N32"/>
    <mergeCell ref="B30:B31"/>
    <mergeCell ref="G18:L18"/>
    <mergeCell ref="G17:L17"/>
    <mergeCell ref="G16:L16"/>
    <mergeCell ref="G22:L22"/>
    <mergeCell ref="A11:A12"/>
    <mergeCell ref="N49:N50"/>
    <mergeCell ref="A49:A50"/>
    <mergeCell ref="B49:B50"/>
    <mergeCell ref="C49:C50"/>
    <mergeCell ref="M49:M50"/>
    <mergeCell ref="A38:A42"/>
    <mergeCell ref="M38:M42"/>
    <mergeCell ref="C43:C47"/>
    <mergeCell ref="B11:B12"/>
    <mergeCell ref="C11:C12"/>
    <mergeCell ref="G11:L11"/>
    <mergeCell ref="G12:L12"/>
    <mergeCell ref="B38:B42"/>
    <mergeCell ref="C38:C42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подпрограма 1</vt:lpstr>
      <vt:lpstr>'подпрограма 1'!Заголовки_для_печати</vt:lpstr>
      <vt:lpstr>'подпрограма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Данилочкина Елена Сергеевна</dc:creator>
  <cp:lastModifiedBy>Зиминова Анна Юрьевна</cp:lastModifiedBy>
  <cp:lastPrinted>2018-10-30T14:41:02Z</cp:lastPrinted>
  <dcterms:created xsi:type="dcterms:W3CDTF">2015-09-03T16:07:11Z</dcterms:created>
  <dcterms:modified xsi:type="dcterms:W3CDTF">2019-06-19T11:13:46Z</dcterms:modified>
</cp:coreProperties>
</file>