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НИР\РАБОТЫ 2015 ГОДА\КСОДД\Одинцово\Пассажирка\База пассажирки полученная 30.07\"/>
    </mc:Choice>
  </mc:AlternateContent>
  <bookViews>
    <workbookView xWindow="240" yWindow="120" windowWidth="24240" windowHeight="12210" activeTab="1"/>
  </bookViews>
  <sheets>
    <sheet name="1. ст. Одинцово(утро)" sheetId="1" r:id="rId1"/>
    <sheet name="1. ст. Одинцово (вечер)" sheetId="2" r:id="rId2"/>
    <sheet name="2.пл.Перхушково (утро)" sheetId="3" r:id="rId3"/>
    <sheet name="2. пл. Перхушково (вечер)" sheetId="4" r:id="rId4"/>
    <sheet name="4. ст.Голицыно (утро)" sheetId="7" r:id="rId5"/>
    <sheet name="4. ст.Голицыно (вечер)" sheetId="8" r:id="rId6"/>
    <sheet name="5. ст. Кубинка (утро)" sheetId="9" r:id="rId7"/>
    <sheet name="5. ст. Кубинка (вечер)" sheetId="10" r:id="rId8"/>
    <sheet name="6. ст. Одинцово - м-н Наташа (у" sheetId="11" r:id="rId9"/>
    <sheet name="6.ст.Одинцово Наташа(вечер)" sheetId="12" r:id="rId10"/>
    <sheet name="7. Лесной городок (утро)" sheetId="13" r:id="rId11"/>
    <sheet name="7. Лесной городок (вечер)" sheetId="14" r:id="rId12"/>
    <sheet name="8. Баковка-Минское ш. (утро)" sheetId="15" r:id="rId13"/>
    <sheet name="8. Баковка-Минское ш. (вечер)" sheetId="16" r:id="rId14"/>
    <sheet name="9. Терминал (утро)" sheetId="17" r:id="rId15"/>
    <sheet name="9. Терминал (вечер)" sheetId="18" r:id="rId16"/>
    <sheet name="10. Молодежная (утро)" sheetId="19" r:id="rId17"/>
    <sheet name="10. Молодежная (вечер)" sheetId="20" r:id="rId18"/>
    <sheet name="11. м-н Одэкс (утро)" sheetId="21" r:id="rId19"/>
    <sheet name="11. м-н Одэкс (вечер)" sheetId="22" r:id="rId20"/>
    <sheet name="12.Детский парк (утро)" sheetId="23" r:id="rId21"/>
    <sheet name="12. Детский парк (вечер)" sheetId="24" r:id="rId22"/>
    <sheet name="13. Сельсовет (утро)" sheetId="25" r:id="rId23"/>
    <sheet name="13. Сельсовет (вечер)" sheetId="26" r:id="rId24"/>
    <sheet name="14.пл. Жаворонки (утро)" sheetId="27" r:id="rId25"/>
    <sheet name="14.пл. Жаворонки (вечер)" sheetId="28" r:id="rId26"/>
    <sheet name="15.пл. Трехгорка (утро)" sheetId="29" r:id="rId27"/>
    <sheet name="15. пл.Трехгорка (вечер)" sheetId="30" r:id="rId28"/>
    <sheet name="16.Ромашково (утро)" sheetId="31" r:id="rId29"/>
    <sheet name="16. Ромашково (вечер)" sheetId="32" r:id="rId30"/>
    <sheet name="Сводные данные" sheetId="33" r:id="rId31"/>
  </sheets>
  <definedNames>
    <definedName name="_xlnm._FilterDatabase" localSheetId="1" hidden="1">'1. ст. Одинцово (вечер)'!$Z$3:$AI$4</definedName>
  </definedNames>
  <calcPr calcId="152511"/>
</workbook>
</file>

<file path=xl/calcChain.xml><?xml version="1.0" encoding="utf-8"?>
<calcChain xmlns="http://schemas.openxmlformats.org/spreadsheetml/2006/main">
  <c r="AM55" i="2" l="1"/>
  <c r="AN55" i="2"/>
  <c r="AO55" i="2"/>
  <c r="AP55" i="2"/>
  <c r="AQ55" i="2"/>
  <c r="AM56" i="2"/>
  <c r="AN56" i="2"/>
  <c r="AO56" i="2"/>
  <c r="AP56" i="2"/>
  <c r="AQ56" i="2"/>
  <c r="AM57" i="2"/>
  <c r="AN57" i="2"/>
  <c r="AO57" i="2"/>
  <c r="AP57" i="2"/>
  <c r="AQ57" i="2"/>
  <c r="AM58" i="2"/>
  <c r="AN58" i="2"/>
  <c r="AO58" i="2"/>
  <c r="AP58" i="2"/>
  <c r="AQ58" i="2"/>
  <c r="AM59" i="2"/>
  <c r="AN59" i="2"/>
  <c r="AO59" i="2"/>
  <c r="AP59" i="2"/>
  <c r="AQ59" i="2"/>
  <c r="AM60" i="2"/>
  <c r="AN60" i="2"/>
  <c r="AO60" i="2"/>
  <c r="AP60" i="2"/>
  <c r="AQ60" i="2"/>
  <c r="AM61" i="2"/>
  <c r="AN61" i="2"/>
  <c r="AO61" i="2"/>
  <c r="AP61" i="2"/>
  <c r="AQ61" i="2"/>
  <c r="AM62" i="2"/>
  <c r="AN62" i="2"/>
  <c r="AO62" i="2"/>
  <c r="AP62" i="2"/>
  <c r="AQ62" i="2"/>
  <c r="AM63" i="2"/>
  <c r="AN63" i="2"/>
  <c r="AO63" i="2"/>
  <c r="AP63" i="2"/>
  <c r="AQ63" i="2"/>
  <c r="AM64" i="2"/>
  <c r="AN64" i="2"/>
  <c r="AO64" i="2"/>
  <c r="AP64" i="2"/>
  <c r="AQ64" i="2"/>
  <c r="AM65" i="2"/>
  <c r="AN65" i="2"/>
  <c r="AO65" i="2"/>
  <c r="AP65" i="2"/>
  <c r="AQ65" i="2"/>
  <c r="AM66" i="2"/>
  <c r="AN66" i="2"/>
  <c r="AO66" i="2"/>
  <c r="AP66" i="2"/>
  <c r="AQ66" i="2"/>
  <c r="AM67" i="2"/>
  <c r="AN67" i="2"/>
  <c r="AO67" i="2"/>
  <c r="AP67" i="2"/>
  <c r="AQ67" i="2"/>
  <c r="AM68" i="2"/>
  <c r="AN68" i="2"/>
  <c r="AO68" i="2"/>
  <c r="AP68" i="2"/>
  <c r="AQ68" i="2"/>
  <c r="AM69" i="2"/>
  <c r="AN69" i="2"/>
  <c r="AO69" i="2"/>
  <c r="AP69" i="2"/>
  <c r="AQ69" i="2"/>
  <c r="AM70" i="2"/>
  <c r="AN70" i="2"/>
  <c r="AO70" i="2"/>
  <c r="AP70" i="2"/>
  <c r="AQ70" i="2"/>
  <c r="AM71" i="2"/>
  <c r="AN71" i="2"/>
  <c r="AO71" i="2"/>
  <c r="AP71" i="2"/>
  <c r="AQ71" i="2"/>
  <c r="AM72" i="2"/>
  <c r="AN72" i="2"/>
  <c r="AO72" i="2"/>
  <c r="AP72" i="2"/>
  <c r="AQ72" i="2"/>
  <c r="AM73" i="2"/>
  <c r="AN73" i="2"/>
  <c r="AO73" i="2"/>
  <c r="AP73" i="2"/>
  <c r="AQ73" i="2"/>
  <c r="AM74" i="2"/>
  <c r="AN74" i="2"/>
  <c r="AO74" i="2"/>
  <c r="AP74" i="2"/>
  <c r="AQ74" i="2"/>
  <c r="AM75" i="2"/>
  <c r="AN75" i="2"/>
  <c r="AO75" i="2"/>
  <c r="AP75" i="2"/>
  <c r="AQ75" i="2"/>
  <c r="AM76" i="2"/>
  <c r="AN76" i="2"/>
  <c r="AO76" i="2"/>
  <c r="AP76" i="2"/>
  <c r="AQ76" i="2"/>
  <c r="AM77" i="2"/>
  <c r="AN77" i="2"/>
  <c r="AO77" i="2"/>
  <c r="AP77" i="2"/>
  <c r="AQ77" i="2"/>
  <c r="AM78" i="2"/>
  <c r="AN78" i="2"/>
  <c r="AO78" i="2"/>
  <c r="AP78" i="2"/>
  <c r="AQ78" i="2"/>
  <c r="AM79" i="2"/>
  <c r="AN79" i="2"/>
  <c r="AO79" i="2"/>
  <c r="AP79" i="2"/>
  <c r="AQ79" i="2"/>
  <c r="AM80" i="2"/>
  <c r="AN80" i="2"/>
  <c r="AO80" i="2"/>
  <c r="AP80" i="2"/>
  <c r="AQ80" i="2"/>
  <c r="AM81" i="2"/>
  <c r="AN81" i="2"/>
  <c r="AO81" i="2"/>
  <c r="AP81" i="2"/>
  <c r="AQ81" i="2"/>
  <c r="AM82" i="2"/>
  <c r="AN82" i="2"/>
  <c r="AO82" i="2"/>
  <c r="AP82" i="2"/>
  <c r="AQ82" i="2"/>
  <c r="AM83" i="2"/>
  <c r="AN83" i="2"/>
  <c r="AO83" i="2"/>
  <c r="AP83" i="2"/>
  <c r="AQ83" i="2"/>
  <c r="AM84" i="2"/>
  <c r="AN84" i="2"/>
  <c r="AO84" i="2"/>
  <c r="AP84" i="2"/>
  <c r="AQ84" i="2"/>
  <c r="AM85" i="2"/>
  <c r="AN85" i="2"/>
  <c r="AO85" i="2"/>
  <c r="AP85" i="2"/>
  <c r="AQ85" i="2"/>
  <c r="AM86" i="2"/>
  <c r="AN86" i="2"/>
  <c r="AO86" i="2"/>
  <c r="AP86" i="2"/>
  <c r="AQ86" i="2"/>
  <c r="AM87" i="2"/>
  <c r="AN87" i="2"/>
  <c r="AO87" i="2"/>
  <c r="AP87" i="2"/>
  <c r="AQ87" i="2"/>
  <c r="AM88" i="2"/>
  <c r="AN88" i="2"/>
  <c r="AO88" i="2"/>
  <c r="AP88" i="2"/>
  <c r="AQ88" i="2"/>
  <c r="AN54" i="2"/>
  <c r="AO54" i="2"/>
  <c r="AP54" i="2"/>
  <c r="AQ54" i="2"/>
  <c r="AM54" i="2"/>
  <c r="AR88" i="2"/>
  <c r="AR87" i="2"/>
  <c r="AR86" i="2"/>
  <c r="AR85" i="2"/>
  <c r="AR84" i="2"/>
  <c r="AR83" i="2"/>
  <c r="AR82" i="2"/>
  <c r="AR81" i="2"/>
  <c r="AR80" i="2"/>
  <c r="AR79" i="2"/>
  <c r="AR78" i="2"/>
  <c r="AR77" i="2"/>
  <c r="AR76" i="2"/>
  <c r="AR75" i="2"/>
  <c r="AR74" i="2"/>
  <c r="AR73" i="2"/>
  <c r="AR72" i="2"/>
  <c r="AR71" i="2"/>
  <c r="AR70" i="2"/>
  <c r="AR69" i="2"/>
  <c r="AR68" i="2"/>
  <c r="AR67" i="2"/>
  <c r="AR66" i="2"/>
  <c r="AR65" i="2"/>
  <c r="AR64" i="2"/>
  <c r="AR63" i="2"/>
  <c r="AR62" i="2"/>
  <c r="AR61" i="2"/>
  <c r="AR60" i="2"/>
  <c r="AR59" i="2"/>
  <c r="AR58" i="2"/>
  <c r="AR57" i="2"/>
  <c r="AR56" i="2"/>
  <c r="AR55" i="2"/>
  <c r="AR54" i="2"/>
  <c r="P59" i="2"/>
  <c r="Q59" i="2"/>
  <c r="R59" i="2"/>
  <c r="S59" i="2"/>
  <c r="O59" i="2"/>
  <c r="O58" i="2"/>
  <c r="P58" i="2"/>
  <c r="Q58" i="2"/>
  <c r="R58" i="2"/>
  <c r="S58" i="2"/>
  <c r="T58" i="2"/>
  <c r="O57" i="2"/>
  <c r="P57" i="2"/>
  <c r="Q57" i="2"/>
  <c r="R57" i="2"/>
  <c r="S57" i="2"/>
  <c r="T57" i="2"/>
  <c r="O56" i="2"/>
  <c r="P56" i="2"/>
  <c r="Q56" i="2"/>
  <c r="R56" i="2"/>
  <c r="S56" i="2"/>
  <c r="T56" i="2"/>
  <c r="O55" i="2"/>
  <c r="P55" i="2"/>
  <c r="Q55" i="2"/>
  <c r="R55" i="2"/>
  <c r="S55" i="2"/>
  <c r="T55" i="2"/>
  <c r="O54" i="2"/>
  <c r="P54" i="2"/>
  <c r="Q54" i="2"/>
  <c r="R54" i="2"/>
  <c r="S54" i="2"/>
  <c r="T54" i="2"/>
  <c r="O53" i="2"/>
  <c r="P53" i="2"/>
  <c r="Q53" i="2"/>
  <c r="R53" i="2"/>
  <c r="S53" i="2"/>
  <c r="T53" i="2"/>
  <c r="O52" i="2"/>
  <c r="P52" i="2"/>
  <c r="Q52" i="2"/>
  <c r="R52" i="2"/>
  <c r="S52" i="2"/>
  <c r="T52" i="2"/>
  <c r="O51" i="2"/>
  <c r="P51" i="2"/>
  <c r="Q51" i="2"/>
  <c r="R51" i="2"/>
  <c r="S51" i="2"/>
  <c r="T51" i="2"/>
  <c r="O50" i="2"/>
  <c r="P50" i="2"/>
  <c r="Q50" i="2"/>
  <c r="R50" i="2"/>
  <c r="S50" i="2"/>
  <c r="T50" i="2"/>
  <c r="O49" i="2"/>
  <c r="P49" i="2"/>
  <c r="Q49" i="2"/>
  <c r="R49" i="2"/>
  <c r="S49" i="2"/>
  <c r="T49" i="2"/>
  <c r="O48" i="2"/>
  <c r="P48" i="2"/>
  <c r="Q48" i="2"/>
  <c r="R48" i="2"/>
  <c r="S48" i="2"/>
  <c r="T48" i="2"/>
  <c r="O47" i="2"/>
  <c r="P47" i="2"/>
  <c r="Q47" i="2"/>
  <c r="R47" i="2"/>
  <c r="S47" i="2"/>
  <c r="T47" i="2"/>
  <c r="T28" i="2"/>
  <c r="T24" i="2"/>
  <c r="S24" i="2"/>
  <c r="O46" i="2"/>
  <c r="P46" i="2"/>
  <c r="Q46" i="2"/>
  <c r="R46" i="2"/>
  <c r="S46" i="2"/>
  <c r="T46" i="2"/>
  <c r="O45" i="2"/>
  <c r="P45" i="2"/>
  <c r="Q45" i="2"/>
  <c r="R45" i="2"/>
  <c r="S45" i="2"/>
  <c r="T45" i="2"/>
  <c r="O44" i="2"/>
  <c r="P44" i="2"/>
  <c r="Q44" i="2"/>
  <c r="R44" i="2"/>
  <c r="S44" i="2"/>
  <c r="T44" i="2"/>
  <c r="O43" i="2"/>
  <c r="P43" i="2"/>
  <c r="Q43" i="2"/>
  <c r="R43" i="2"/>
  <c r="S43" i="2"/>
  <c r="T43" i="2"/>
  <c r="O42" i="2"/>
  <c r="P42" i="2"/>
  <c r="Q42" i="2"/>
  <c r="R42" i="2"/>
  <c r="S42" i="2"/>
  <c r="T42" i="2"/>
  <c r="O41" i="2"/>
  <c r="P41" i="2"/>
  <c r="Q41" i="2"/>
  <c r="R41" i="2"/>
  <c r="S41" i="2"/>
  <c r="T41" i="2"/>
  <c r="O40" i="2"/>
  <c r="P40" i="2"/>
  <c r="Q40" i="2"/>
  <c r="R40" i="2"/>
  <c r="S40" i="2"/>
  <c r="T40" i="2"/>
  <c r="O39" i="2"/>
  <c r="P39" i="2"/>
  <c r="Q39" i="2"/>
  <c r="R39" i="2"/>
  <c r="S39" i="2"/>
  <c r="T39" i="2"/>
  <c r="O38" i="2"/>
  <c r="P38" i="2"/>
  <c r="Q38" i="2"/>
  <c r="R38" i="2"/>
  <c r="S38" i="2"/>
  <c r="T38" i="2"/>
  <c r="O37" i="2"/>
  <c r="P37" i="2"/>
  <c r="Q37" i="2"/>
  <c r="R37" i="2"/>
  <c r="S37" i="2"/>
  <c r="T37" i="2"/>
  <c r="O36" i="2"/>
  <c r="P36" i="2"/>
  <c r="Q36" i="2"/>
  <c r="R36" i="2"/>
  <c r="S36" i="2"/>
  <c r="T36" i="2"/>
  <c r="O35" i="2"/>
  <c r="P35" i="2"/>
  <c r="Q35" i="2"/>
  <c r="R35" i="2"/>
  <c r="S35" i="2"/>
  <c r="T35" i="2"/>
  <c r="O34" i="2"/>
  <c r="P34" i="2"/>
  <c r="Q34" i="2"/>
  <c r="R34" i="2"/>
  <c r="S34" i="2"/>
  <c r="T34" i="2"/>
  <c r="O33" i="2"/>
  <c r="P33" i="2"/>
  <c r="Q33" i="2"/>
  <c r="R33" i="2"/>
  <c r="S33" i="2"/>
  <c r="T33" i="2"/>
  <c r="O32" i="2"/>
  <c r="P32" i="2"/>
  <c r="Q32" i="2"/>
  <c r="R32" i="2"/>
  <c r="S32" i="2"/>
  <c r="T32" i="2"/>
  <c r="P24" i="2"/>
  <c r="Q24" i="2"/>
  <c r="R24" i="2"/>
  <c r="P25" i="2"/>
  <c r="Q25" i="2"/>
  <c r="R25" i="2"/>
  <c r="S25" i="2"/>
  <c r="P26" i="2"/>
  <c r="Q26" i="2"/>
  <c r="R26" i="2"/>
  <c r="S26" i="2"/>
  <c r="P27" i="2"/>
  <c r="Q27" i="2"/>
  <c r="R27" i="2"/>
  <c r="S27" i="2"/>
  <c r="P28" i="2"/>
  <c r="Q28" i="2"/>
  <c r="R28" i="2"/>
  <c r="S28" i="2"/>
  <c r="P29" i="2"/>
  <c r="Q29" i="2"/>
  <c r="R29" i="2"/>
  <c r="S29" i="2"/>
  <c r="P30" i="2"/>
  <c r="Q30" i="2"/>
  <c r="R30" i="2"/>
  <c r="S30" i="2"/>
  <c r="P31" i="2"/>
  <c r="Q31" i="2"/>
  <c r="R31" i="2"/>
  <c r="S31" i="2"/>
  <c r="O26" i="2"/>
  <c r="O27" i="2"/>
  <c r="O28" i="2"/>
  <c r="O29" i="2"/>
  <c r="O30" i="2"/>
  <c r="O31" i="2"/>
  <c r="O24" i="2"/>
  <c r="O25" i="2"/>
  <c r="T31" i="2"/>
  <c r="T30" i="2"/>
  <c r="T29" i="2"/>
  <c r="T27" i="2"/>
  <c r="T26" i="2"/>
  <c r="T25" i="2"/>
  <c r="J6" i="1"/>
  <c r="S6" i="4"/>
  <c r="N6" i="4"/>
  <c r="M26" i="3"/>
  <c r="AQ89" i="2" l="1"/>
  <c r="AO89" i="2"/>
  <c r="AM89" i="2"/>
  <c r="AP89" i="2"/>
  <c r="AN89" i="2"/>
  <c r="T59" i="2"/>
  <c r="M26" i="4"/>
  <c r="AR89" i="2" l="1"/>
  <c r="AG18" i="14"/>
  <c r="AF17" i="14"/>
  <c r="I31" i="15"/>
  <c r="H30" i="15"/>
  <c r="U33" i="15"/>
  <c r="T32" i="15"/>
  <c r="U28" i="16"/>
  <c r="T27" i="16"/>
  <c r="I37" i="16"/>
  <c r="H36" i="16"/>
  <c r="U59" i="19"/>
  <c r="T58" i="19"/>
  <c r="I58" i="19"/>
  <c r="H57" i="19"/>
  <c r="U65" i="20"/>
  <c r="T64" i="20"/>
  <c r="I54" i="20"/>
  <c r="H53" i="20"/>
  <c r="U79" i="21"/>
  <c r="T78" i="21"/>
  <c r="I88" i="21"/>
  <c r="H87" i="21"/>
  <c r="U81" i="22"/>
  <c r="T80" i="22"/>
  <c r="I94" i="22"/>
  <c r="H93" i="22"/>
  <c r="I28" i="23"/>
  <c r="H27" i="23"/>
  <c r="I30" i="24"/>
  <c r="H29" i="24"/>
  <c r="U13" i="25"/>
  <c r="T12" i="25"/>
  <c r="U12" i="26"/>
  <c r="T11" i="26"/>
  <c r="H10" i="26"/>
  <c r="BP32" i="27"/>
  <c r="BE14" i="27"/>
  <c r="AR13" i="27"/>
  <c r="AG19" i="27"/>
  <c r="U15" i="27"/>
  <c r="T14" i="27"/>
  <c r="I11" i="27"/>
  <c r="H10" i="27"/>
  <c r="I11" i="28" l="1"/>
  <c r="BP19" i="28"/>
  <c r="BE12" i="28"/>
  <c r="AR11" i="28"/>
  <c r="AG13" i="28"/>
  <c r="U12" i="28"/>
  <c r="T11" i="28"/>
  <c r="T77" i="29"/>
  <c r="U78" i="29"/>
  <c r="I27" i="29"/>
  <c r="H26" i="29"/>
  <c r="U69" i="30"/>
  <c r="T68" i="30"/>
  <c r="I33" i="30"/>
  <c r="H32" i="30"/>
  <c r="I49" i="31"/>
  <c r="H48" i="31"/>
  <c r="I52" i="32"/>
  <c r="H51" i="32"/>
  <c r="M27" i="4" l="1"/>
  <c r="Q11" i="4"/>
  <c r="AL10" i="4"/>
  <c r="AK10" i="4"/>
  <c r="AJ10" i="4"/>
  <c r="AI10" i="4"/>
  <c r="AH10" i="4"/>
  <c r="AG10" i="4"/>
  <c r="AL9" i="4"/>
  <c r="AK9" i="4"/>
  <c r="AJ9" i="4"/>
  <c r="AI9" i="4"/>
  <c r="AH9" i="4"/>
  <c r="AG9" i="4"/>
  <c r="AL8" i="4"/>
  <c r="AK8" i="4"/>
  <c r="AJ8" i="4"/>
  <c r="AI8" i="4"/>
  <c r="AH8" i="4"/>
  <c r="AG8" i="4"/>
  <c r="AL7" i="4"/>
  <c r="AK7" i="4"/>
  <c r="AJ7" i="4"/>
  <c r="AI7" i="4"/>
  <c r="AH7" i="4"/>
  <c r="AG7" i="4"/>
  <c r="AL6" i="4"/>
  <c r="AK6" i="4"/>
  <c r="AJ6" i="4"/>
  <c r="AI6" i="4"/>
  <c r="AH6" i="4"/>
  <c r="AG6" i="4"/>
  <c r="S13" i="4"/>
  <c r="R13" i="4"/>
  <c r="Q13" i="4"/>
  <c r="P13" i="4"/>
  <c r="O13" i="4"/>
  <c r="N13" i="4"/>
  <c r="S12" i="4"/>
  <c r="R12" i="4"/>
  <c r="Q12" i="4"/>
  <c r="P12" i="4"/>
  <c r="O12" i="4"/>
  <c r="N12" i="4"/>
  <c r="S11" i="4"/>
  <c r="R11" i="4"/>
  <c r="P11" i="4"/>
  <c r="O11" i="4"/>
  <c r="N11" i="4"/>
  <c r="S10" i="4"/>
  <c r="R10" i="4"/>
  <c r="Q10" i="4"/>
  <c r="P10" i="4"/>
  <c r="O10" i="4"/>
  <c r="N10" i="4"/>
  <c r="S9" i="4"/>
  <c r="R9" i="4"/>
  <c r="Q9" i="4"/>
  <c r="P9" i="4"/>
  <c r="O9" i="4"/>
  <c r="N9" i="4"/>
  <c r="S8" i="4"/>
  <c r="R8" i="4"/>
  <c r="Q8" i="4"/>
  <c r="P8" i="4"/>
  <c r="O8" i="4"/>
  <c r="N8" i="4"/>
  <c r="S7" i="4"/>
  <c r="R7" i="4"/>
  <c r="Q7" i="4"/>
  <c r="P7" i="4"/>
  <c r="O7" i="4"/>
  <c r="N7" i="4"/>
  <c r="R6" i="4"/>
  <c r="Q6" i="4"/>
  <c r="P6" i="4"/>
  <c r="O6" i="4"/>
  <c r="AC6" i="3"/>
  <c r="AC11" i="3"/>
  <c r="AC8" i="3"/>
  <c r="AD8" i="3"/>
  <c r="AC9" i="3"/>
  <c r="AD9" i="3"/>
  <c r="AC10" i="3"/>
  <c r="AD10" i="3"/>
  <c r="AD11" i="3"/>
  <c r="AC12" i="3"/>
  <c r="AD12" i="3"/>
  <c r="AC13" i="3"/>
  <c r="AD13" i="3"/>
  <c r="AC14" i="3"/>
  <c r="AD14" i="3"/>
  <c r="AC15" i="3"/>
  <c r="AD15" i="3"/>
  <c r="AD7" i="3"/>
  <c r="AC7" i="3"/>
  <c r="J6" i="3"/>
  <c r="J8" i="3"/>
  <c r="K8" i="3"/>
  <c r="J9" i="3"/>
  <c r="K9" i="3"/>
  <c r="J10" i="3"/>
  <c r="K10" i="3"/>
  <c r="J11" i="3"/>
  <c r="K11" i="3"/>
  <c r="J12" i="3"/>
  <c r="K12" i="3"/>
  <c r="J13" i="3"/>
  <c r="K13" i="3"/>
  <c r="J14" i="3"/>
  <c r="K14" i="3"/>
  <c r="J15" i="3"/>
  <c r="K15" i="3"/>
  <c r="J16" i="3"/>
  <c r="K16" i="3"/>
  <c r="J17" i="3"/>
  <c r="K17" i="3"/>
  <c r="J18" i="3"/>
  <c r="K18" i="3"/>
  <c r="J19" i="3"/>
  <c r="K19" i="3"/>
  <c r="J20" i="3"/>
  <c r="K20" i="3"/>
  <c r="J21" i="3"/>
  <c r="K21" i="3"/>
  <c r="J22" i="3"/>
  <c r="K22" i="3"/>
  <c r="J23" i="3"/>
  <c r="K23" i="3"/>
  <c r="J24" i="3"/>
  <c r="K24" i="3"/>
  <c r="J25" i="3"/>
  <c r="K25" i="3"/>
  <c r="J26" i="3"/>
  <c r="K26" i="3"/>
  <c r="J27" i="3"/>
  <c r="K27" i="3"/>
  <c r="J28" i="3"/>
  <c r="K28" i="3"/>
  <c r="J29" i="3"/>
  <c r="K29" i="3"/>
  <c r="J30" i="3"/>
  <c r="K30" i="3"/>
  <c r="J31" i="3"/>
  <c r="K31" i="3"/>
  <c r="J32" i="3"/>
  <c r="K32" i="3"/>
  <c r="J33" i="3"/>
  <c r="K33" i="3"/>
  <c r="J34" i="3"/>
  <c r="K34" i="3"/>
  <c r="J35" i="3"/>
  <c r="K35" i="3"/>
  <c r="J36" i="3"/>
  <c r="K36" i="3"/>
  <c r="J37" i="3"/>
  <c r="K37" i="3"/>
  <c r="J38" i="3"/>
  <c r="K38" i="3"/>
  <c r="J39" i="3"/>
  <c r="K39" i="3"/>
  <c r="J40" i="3"/>
  <c r="K40" i="3"/>
  <c r="J41" i="3"/>
  <c r="K41" i="3"/>
  <c r="K7" i="3"/>
  <c r="J7" i="3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J138" i="1"/>
  <c r="K138" i="1"/>
  <c r="J139" i="1"/>
  <c r="K139" i="1"/>
  <c r="J140" i="1"/>
  <c r="K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J147" i="1"/>
  <c r="K147" i="1"/>
  <c r="J148" i="1"/>
  <c r="K148" i="1"/>
  <c r="J149" i="1"/>
  <c r="K149" i="1"/>
  <c r="J150" i="1"/>
  <c r="K150" i="1"/>
  <c r="J151" i="1"/>
  <c r="K151" i="1"/>
  <c r="J152" i="1"/>
  <c r="K152" i="1"/>
  <c r="J153" i="1"/>
  <c r="K153" i="1"/>
  <c r="J154" i="1"/>
  <c r="K154" i="1"/>
  <c r="J155" i="1"/>
  <c r="K155" i="1"/>
  <c r="J156" i="1"/>
  <c r="K156" i="1"/>
  <c r="J157" i="1"/>
  <c r="K157" i="1"/>
  <c r="J158" i="1"/>
  <c r="K158" i="1"/>
  <c r="J159" i="1"/>
  <c r="K159" i="1"/>
  <c r="J160" i="1"/>
  <c r="K160" i="1"/>
  <c r="J161" i="1"/>
  <c r="K161" i="1"/>
  <c r="J162" i="1"/>
  <c r="K162" i="1"/>
  <c r="J163" i="1"/>
  <c r="K163" i="1"/>
  <c r="J164" i="1"/>
  <c r="K164" i="1"/>
  <c r="J165" i="1"/>
  <c r="K165" i="1"/>
  <c r="J166" i="1"/>
  <c r="K166" i="1"/>
  <c r="J167" i="1"/>
  <c r="K167" i="1"/>
  <c r="J168" i="1"/>
  <c r="K168" i="1"/>
  <c r="J169" i="1"/>
  <c r="K169" i="1"/>
  <c r="J170" i="1"/>
  <c r="K170" i="1"/>
  <c r="J171" i="1"/>
  <c r="K171" i="1"/>
  <c r="J172" i="1"/>
  <c r="K172" i="1"/>
  <c r="J173" i="1"/>
  <c r="K173" i="1"/>
  <c r="J174" i="1"/>
  <c r="K174" i="1"/>
  <c r="J175" i="1"/>
  <c r="K175" i="1"/>
  <c r="J176" i="1"/>
  <c r="K176" i="1"/>
  <c r="J177" i="1"/>
  <c r="K177" i="1"/>
  <c r="J178" i="1"/>
  <c r="K178" i="1"/>
  <c r="J179" i="1"/>
  <c r="K179" i="1"/>
  <c r="J180" i="1"/>
  <c r="K180" i="1"/>
  <c r="J181" i="1"/>
  <c r="K181" i="1"/>
  <c r="J182" i="1"/>
  <c r="K182" i="1"/>
  <c r="J183" i="1"/>
  <c r="K183" i="1"/>
  <c r="J184" i="1"/>
  <c r="K184" i="1"/>
  <c r="J185" i="1"/>
  <c r="K185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7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M27" i="3"/>
  <c r="AL10" i="3"/>
  <c r="AK10" i="3"/>
  <c r="AJ10" i="3"/>
  <c r="AI10" i="3"/>
  <c r="AH10" i="3"/>
  <c r="AG10" i="3"/>
  <c r="AL9" i="3"/>
  <c r="AK9" i="3"/>
  <c r="AJ9" i="3"/>
  <c r="AI9" i="3"/>
  <c r="AH9" i="3"/>
  <c r="AG9" i="3"/>
  <c r="AL8" i="3"/>
  <c r="AK8" i="3"/>
  <c r="AJ8" i="3"/>
  <c r="AI8" i="3"/>
  <c r="AH8" i="3"/>
  <c r="AG8" i="3"/>
  <c r="AL7" i="3"/>
  <c r="AK7" i="3"/>
  <c r="AJ7" i="3"/>
  <c r="AI7" i="3"/>
  <c r="AH7" i="3"/>
  <c r="AG7" i="3"/>
  <c r="AL6" i="3"/>
  <c r="AK6" i="3"/>
  <c r="AJ6" i="3"/>
  <c r="AI6" i="3"/>
  <c r="AH6" i="3"/>
  <c r="AG6" i="3"/>
  <c r="S13" i="3"/>
  <c r="R13" i="3"/>
  <c r="Q13" i="3"/>
  <c r="P13" i="3"/>
  <c r="O13" i="3"/>
  <c r="N13" i="3"/>
  <c r="S12" i="3"/>
  <c r="R12" i="3"/>
  <c r="Q12" i="3"/>
  <c r="P12" i="3"/>
  <c r="O12" i="3"/>
  <c r="N12" i="3"/>
  <c r="S11" i="3"/>
  <c r="R11" i="3"/>
  <c r="Q11" i="3"/>
  <c r="P11" i="3"/>
  <c r="O11" i="3"/>
  <c r="N11" i="3"/>
  <c r="S10" i="3"/>
  <c r="R10" i="3"/>
  <c r="Q10" i="3"/>
  <c r="P10" i="3"/>
  <c r="O10" i="3"/>
  <c r="N10" i="3"/>
  <c r="S9" i="3"/>
  <c r="R9" i="3"/>
  <c r="Q9" i="3"/>
  <c r="P9" i="3"/>
  <c r="O9" i="3"/>
  <c r="N9" i="3"/>
  <c r="S8" i="3"/>
  <c r="R8" i="3"/>
  <c r="Q8" i="3"/>
  <c r="P8" i="3"/>
  <c r="O8" i="3"/>
  <c r="N8" i="3"/>
  <c r="S7" i="3"/>
  <c r="R7" i="3"/>
  <c r="Q7" i="3"/>
  <c r="P7" i="3"/>
  <c r="O7" i="3"/>
  <c r="N7" i="3"/>
  <c r="S6" i="3"/>
  <c r="R6" i="3"/>
  <c r="Q6" i="3"/>
  <c r="P6" i="3"/>
  <c r="O6" i="3"/>
  <c r="N6" i="3"/>
</calcChain>
</file>

<file path=xl/sharedStrings.xml><?xml version="1.0" encoding="utf-8"?>
<sst xmlns="http://schemas.openxmlformats.org/spreadsheetml/2006/main" count="4555" uniqueCount="81">
  <si>
    <t>Учетчик 1</t>
  </si>
  <si>
    <t>№ п/п</t>
  </si>
  <si>
    <t>Время прибытия</t>
  </si>
  <si>
    <t>Номер маршрута</t>
  </si>
  <si>
    <t>Тип МТС</t>
  </si>
  <si>
    <t>Оценка наполнения, балл</t>
  </si>
  <si>
    <t>Вышло, чел.</t>
  </si>
  <si>
    <t>Вошло, чел.</t>
  </si>
  <si>
    <t>Итого</t>
  </si>
  <si>
    <t>Интервал</t>
  </si>
  <si>
    <t>часов</t>
  </si>
  <si>
    <t>минут</t>
  </si>
  <si>
    <t>СВ</t>
  </si>
  <si>
    <t>МВ</t>
  </si>
  <si>
    <t>БВ</t>
  </si>
  <si>
    <t>Количество выходящих</t>
  </si>
  <si>
    <t>Количество входящих</t>
  </si>
  <si>
    <t>Учетчик 8</t>
  </si>
  <si>
    <t>Учетчик 7</t>
  </si>
  <si>
    <t>Учетчик 6</t>
  </si>
  <si>
    <t>Учетчик 5</t>
  </si>
  <si>
    <t>Учетчик 4</t>
  </si>
  <si>
    <t>Учетчик 3</t>
  </si>
  <si>
    <t>Учетчик 2</t>
  </si>
  <si>
    <t>К  Можайскому шоссе</t>
  </si>
  <si>
    <t>От Можайского шоссе</t>
  </si>
  <si>
    <t>Т</t>
  </si>
  <si>
    <t>К МОЖАЙСКОМУ Ш.</t>
  </si>
  <si>
    <t>ОТ МОЖАЙСКОГО Ш.</t>
  </si>
  <si>
    <t>К МОЖАЙСКОМУ ШОССЕ</t>
  </si>
  <si>
    <t>Связной</t>
  </si>
  <si>
    <t>ИЗ ЗВЕНИГОРОДА</t>
  </si>
  <si>
    <t>В ЗВЕНИГОРОД</t>
  </si>
  <si>
    <t>В АНДРЕЕВСКОЕ</t>
  </si>
  <si>
    <t>от МКАД</t>
  </si>
  <si>
    <t>К МКАД</t>
  </si>
  <si>
    <t>ОТ  МКАД</t>
  </si>
  <si>
    <t>ОБВ</t>
  </si>
  <si>
    <t>НОВЫЙ ГОРОДОК ОТ НИКОЛЬСКОГО ПРОЕЗДА</t>
  </si>
  <si>
    <t>НОВЫЙ ГОРОДОК К НИКОЛЬСКОМУ ПРОЕЗДУ</t>
  </si>
  <si>
    <t>ПОСАДКА</t>
  </si>
  <si>
    <t>ВЫСАДКА</t>
  </si>
  <si>
    <t>УЛ. ЖЕЛЕЗНОДОРОЖНАЯ</t>
  </si>
  <si>
    <t>К ПЕРЕЕЗДУ</t>
  </si>
  <si>
    <t>ОТ ПЕРЕЕЗДА</t>
  </si>
  <si>
    <t>68/99</t>
  </si>
  <si>
    <t>МИНСКОЕ Ш. ОТ МКАД</t>
  </si>
  <si>
    <t>МИНСКОЕ Ш. К МКАД</t>
  </si>
  <si>
    <t>УЛ. ЦЕНТРАЛЬНАЯ</t>
  </si>
  <si>
    <t>Высадка</t>
  </si>
  <si>
    <t>З</t>
  </si>
  <si>
    <t xml:space="preserve"> МВ</t>
  </si>
  <si>
    <t>Таблица по вместимости</t>
  </si>
  <si>
    <t>Тип ТС/Оценка наполняемости</t>
  </si>
  <si>
    <t>Временной промежуток максимального пассажиропотока ("час пик")</t>
  </si>
  <si>
    <t>Часы</t>
  </si>
  <si>
    <t>Минуты</t>
  </si>
  <si>
    <t>Пассажиропоток</t>
  </si>
  <si>
    <t>Утро</t>
  </si>
  <si>
    <t>Вечер</t>
  </si>
  <si>
    <t>РАСПРЕДЕЛЕНИЕ УТРЕННЕГО ПАССАЖИРОПОТОКА ПО ОБСЛЕДОВАННЫМ ОСТАНОВОЧНЫМ ПУНКТАМ В "ЧАС ПИК"</t>
  </si>
  <si>
    <t>РАСПРЕДЕЛЕНИЕ ВЕЧЕРНЕГО ПАССАЖИРОПОТОКА ПО ОБСЛЕДОВАННЫМ ОСТАНОВОЧНЫМ ПУНКТАМ В "ЧАС ПИК"</t>
  </si>
  <si>
    <t>Станция Одинцово</t>
  </si>
  <si>
    <t>Платформа Перхушково</t>
  </si>
  <si>
    <t>Станция Голицыно</t>
  </si>
  <si>
    <t>Станция Кубинка</t>
  </si>
  <si>
    <t>Станция Одинцово (ул. Союзная, 2)</t>
  </si>
  <si>
    <t>Лесной городок</t>
  </si>
  <si>
    <t>с/х Матвеевский</t>
  </si>
  <si>
    <t>Терминал</t>
  </si>
  <si>
    <t>Молодежная</t>
  </si>
  <si>
    <t>Магазин Одэкс</t>
  </si>
  <si>
    <t>Детский парк</t>
  </si>
  <si>
    <t>Сельсовет</t>
  </si>
  <si>
    <t>Платформа Жаворонки</t>
  </si>
  <si>
    <t>Платформа Трехгорка</t>
  </si>
  <si>
    <t>Ромашково</t>
  </si>
  <si>
    <t>вых</t>
  </si>
  <si>
    <t>вх</t>
  </si>
  <si>
    <t>Кол-во вых</t>
  </si>
  <si>
    <t>Кол-во вх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</si>
</sst>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 shrinkToFit="1"/>
    </xf>
    <xf numFmtId="0" fontId="1" fillId="0" borderId="22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Количество входящих и выходящих</a:t>
            </a:r>
            <a:r>
              <a:rPr lang="ru-RU" baseline="0"/>
              <a:t> пассажиров</a:t>
            </a:r>
            <a:r>
              <a:rPr lang="ru-RU"/>
              <a:t>, утро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'Сводные данные'!$E$10</c:f>
              <c:strCache>
                <c:ptCount val="1"/>
                <c:pt idx="0">
                  <c:v>Количество входящих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'Сводные данные'!$F$9:$T$9</c:f>
              <c:strCache>
                <c:ptCount val="15"/>
                <c:pt idx="0">
                  <c:v>Станция Одинцово</c:v>
                </c:pt>
                <c:pt idx="1">
                  <c:v>Платформа Перхушково</c:v>
                </c:pt>
                <c:pt idx="2">
                  <c:v>Станция Голицыно</c:v>
                </c:pt>
                <c:pt idx="3">
                  <c:v>Станция Кубинка</c:v>
                </c:pt>
                <c:pt idx="4">
                  <c:v>Станция Одинцово (ул. Союзная, 2)</c:v>
                </c:pt>
                <c:pt idx="5">
                  <c:v>Лесной городок</c:v>
                </c:pt>
                <c:pt idx="6">
                  <c:v>с/х Матвеевский</c:v>
                </c:pt>
                <c:pt idx="7">
                  <c:v>Терминал</c:v>
                </c:pt>
                <c:pt idx="8">
                  <c:v>Молодежная</c:v>
                </c:pt>
                <c:pt idx="9">
                  <c:v>Магазин Одэкс</c:v>
                </c:pt>
                <c:pt idx="10">
                  <c:v>Детский парк</c:v>
                </c:pt>
                <c:pt idx="11">
                  <c:v>Сельсовет</c:v>
                </c:pt>
                <c:pt idx="12">
                  <c:v>Платформа Жаворонки</c:v>
                </c:pt>
                <c:pt idx="13">
                  <c:v>Платформа Трехгорка</c:v>
                </c:pt>
                <c:pt idx="14">
                  <c:v>Ромашково</c:v>
                </c:pt>
              </c:strCache>
            </c:strRef>
          </c:cat>
          <c:val>
            <c:numRef>
              <c:f>'Сводные данные'!$F$10:$T$10</c:f>
              <c:numCache>
                <c:formatCode>General</c:formatCode>
                <c:ptCount val="15"/>
                <c:pt idx="0">
                  <c:v>1203</c:v>
                </c:pt>
                <c:pt idx="1">
                  <c:v>29</c:v>
                </c:pt>
                <c:pt idx="2">
                  <c:v>373</c:v>
                </c:pt>
                <c:pt idx="3">
                  <c:v>311</c:v>
                </c:pt>
                <c:pt idx="4">
                  <c:v>102</c:v>
                </c:pt>
                <c:pt idx="5">
                  <c:v>87</c:v>
                </c:pt>
                <c:pt idx="6">
                  <c:v>5</c:v>
                </c:pt>
                <c:pt idx="7">
                  <c:v>0</c:v>
                </c:pt>
                <c:pt idx="8">
                  <c:v>78</c:v>
                </c:pt>
                <c:pt idx="9">
                  <c:v>109</c:v>
                </c:pt>
                <c:pt idx="10">
                  <c:v>3</c:v>
                </c:pt>
                <c:pt idx="11">
                  <c:v>21</c:v>
                </c:pt>
                <c:pt idx="12">
                  <c:v>93</c:v>
                </c:pt>
                <c:pt idx="13">
                  <c:v>39</c:v>
                </c:pt>
                <c:pt idx="14">
                  <c:v>27</c:v>
                </c:pt>
              </c:numCache>
            </c:numRef>
          </c:val>
        </c:ser>
        <c:ser>
          <c:idx val="1"/>
          <c:order val="1"/>
          <c:tx>
            <c:strRef>
              <c:f>'Сводные данные'!$E$11</c:f>
              <c:strCache>
                <c:ptCount val="1"/>
                <c:pt idx="0">
                  <c:v>Количество выходящих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'Сводные данные'!$F$11:$T$11</c:f>
              <c:numCache>
                <c:formatCode>General</c:formatCode>
                <c:ptCount val="15"/>
                <c:pt idx="0">
                  <c:v>2059</c:v>
                </c:pt>
                <c:pt idx="1">
                  <c:v>213</c:v>
                </c:pt>
                <c:pt idx="2">
                  <c:v>858</c:v>
                </c:pt>
                <c:pt idx="3">
                  <c:v>811</c:v>
                </c:pt>
                <c:pt idx="4">
                  <c:v>247</c:v>
                </c:pt>
                <c:pt idx="5">
                  <c:v>133</c:v>
                </c:pt>
                <c:pt idx="6">
                  <c:v>8</c:v>
                </c:pt>
                <c:pt idx="7">
                  <c:v>0</c:v>
                </c:pt>
                <c:pt idx="8">
                  <c:v>31</c:v>
                </c:pt>
                <c:pt idx="9">
                  <c:v>33</c:v>
                </c:pt>
                <c:pt idx="10">
                  <c:v>8</c:v>
                </c:pt>
                <c:pt idx="11">
                  <c:v>3</c:v>
                </c:pt>
                <c:pt idx="12">
                  <c:v>496</c:v>
                </c:pt>
                <c:pt idx="13">
                  <c:v>119</c:v>
                </c:pt>
                <c:pt idx="1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041488"/>
        <c:axId val="849042576"/>
      </c:barChart>
      <c:catAx>
        <c:axId val="84904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9042576"/>
        <c:crosses val="autoZero"/>
        <c:auto val="1"/>
        <c:lblAlgn val="ctr"/>
        <c:lblOffset val="100"/>
        <c:noMultiLvlLbl val="0"/>
      </c:catAx>
      <c:valAx>
        <c:axId val="849042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90414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6389502793109963E-2"/>
          <c:y val="0.92031461341054488"/>
          <c:w val="0.35763871621310489"/>
          <c:h val="5.30130413385826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Количество входящих</a:t>
            </a:r>
            <a:r>
              <a:rPr lang="ru-RU" baseline="0"/>
              <a:t> и выходящих пассажиров</a:t>
            </a:r>
            <a:r>
              <a:rPr lang="ru-RU"/>
              <a:t>, вечер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'Сводные данные'!$E$12</c:f>
              <c:strCache>
                <c:ptCount val="1"/>
                <c:pt idx="0">
                  <c:v>Количество входящих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'Сводные данные'!$F$9:$T$9</c:f>
              <c:strCache>
                <c:ptCount val="15"/>
                <c:pt idx="0">
                  <c:v>Станция Одинцово</c:v>
                </c:pt>
                <c:pt idx="1">
                  <c:v>Платформа Перхушково</c:v>
                </c:pt>
                <c:pt idx="2">
                  <c:v>Станция Голицыно</c:v>
                </c:pt>
                <c:pt idx="3">
                  <c:v>Станция Кубинка</c:v>
                </c:pt>
                <c:pt idx="4">
                  <c:v>Станция Одинцово (ул. Союзная, 2)</c:v>
                </c:pt>
                <c:pt idx="5">
                  <c:v>Лесной городок</c:v>
                </c:pt>
                <c:pt idx="6">
                  <c:v>с/х Матвеевский</c:v>
                </c:pt>
                <c:pt idx="7">
                  <c:v>Терминал</c:v>
                </c:pt>
                <c:pt idx="8">
                  <c:v>Молодежная</c:v>
                </c:pt>
                <c:pt idx="9">
                  <c:v>Магазин Одэкс</c:v>
                </c:pt>
                <c:pt idx="10">
                  <c:v>Детский парк</c:v>
                </c:pt>
                <c:pt idx="11">
                  <c:v>Сельсовет</c:v>
                </c:pt>
                <c:pt idx="12">
                  <c:v>Платформа Жаворонки</c:v>
                </c:pt>
                <c:pt idx="13">
                  <c:v>Платформа Трехгорка</c:v>
                </c:pt>
                <c:pt idx="14">
                  <c:v>Ромашково</c:v>
                </c:pt>
              </c:strCache>
            </c:strRef>
          </c:cat>
          <c:val>
            <c:numRef>
              <c:f>'Сводные данные'!$F$12:$T$12</c:f>
              <c:numCache>
                <c:formatCode>General</c:formatCode>
                <c:ptCount val="15"/>
                <c:pt idx="0">
                  <c:v>2015</c:v>
                </c:pt>
                <c:pt idx="1">
                  <c:v>40</c:v>
                </c:pt>
                <c:pt idx="2">
                  <c:v>614</c:v>
                </c:pt>
                <c:pt idx="3">
                  <c:v>691</c:v>
                </c:pt>
                <c:pt idx="4">
                  <c:v>118</c:v>
                </c:pt>
                <c:pt idx="5">
                  <c:v>66</c:v>
                </c:pt>
                <c:pt idx="6">
                  <c:v>8</c:v>
                </c:pt>
                <c:pt idx="7">
                  <c:v>3</c:v>
                </c:pt>
                <c:pt idx="8">
                  <c:v>14</c:v>
                </c:pt>
                <c:pt idx="9">
                  <c:v>61</c:v>
                </c:pt>
                <c:pt idx="10">
                  <c:v>1</c:v>
                </c:pt>
                <c:pt idx="11">
                  <c:v>17</c:v>
                </c:pt>
                <c:pt idx="12">
                  <c:v>364</c:v>
                </c:pt>
                <c:pt idx="13">
                  <c:v>122</c:v>
                </c:pt>
                <c:pt idx="14">
                  <c:v>17</c:v>
                </c:pt>
              </c:numCache>
            </c:numRef>
          </c:val>
        </c:ser>
        <c:ser>
          <c:idx val="1"/>
          <c:order val="1"/>
          <c:tx>
            <c:strRef>
              <c:f>'Сводные данные'!$E$13</c:f>
              <c:strCache>
                <c:ptCount val="1"/>
                <c:pt idx="0">
                  <c:v>Количество выходящих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'Сводные данные'!$F$13:$T$13</c:f>
              <c:numCache>
                <c:formatCode>General</c:formatCode>
                <c:ptCount val="15"/>
                <c:pt idx="0">
                  <c:v>1094</c:v>
                </c:pt>
                <c:pt idx="1">
                  <c:v>22</c:v>
                </c:pt>
                <c:pt idx="2">
                  <c:v>233</c:v>
                </c:pt>
                <c:pt idx="3">
                  <c:v>163</c:v>
                </c:pt>
                <c:pt idx="4">
                  <c:v>121</c:v>
                </c:pt>
                <c:pt idx="5">
                  <c:v>64</c:v>
                </c:pt>
                <c:pt idx="6">
                  <c:v>8</c:v>
                </c:pt>
                <c:pt idx="7">
                  <c:v>5</c:v>
                </c:pt>
                <c:pt idx="8">
                  <c:v>66</c:v>
                </c:pt>
                <c:pt idx="9">
                  <c:v>95</c:v>
                </c:pt>
                <c:pt idx="10">
                  <c:v>8</c:v>
                </c:pt>
                <c:pt idx="11">
                  <c:v>12</c:v>
                </c:pt>
                <c:pt idx="12">
                  <c:v>42</c:v>
                </c:pt>
                <c:pt idx="13">
                  <c:v>57</c:v>
                </c:pt>
                <c:pt idx="14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051824"/>
        <c:axId val="849046928"/>
      </c:barChart>
      <c:catAx>
        <c:axId val="84905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9046928"/>
        <c:crosses val="autoZero"/>
        <c:auto val="1"/>
        <c:lblAlgn val="ctr"/>
        <c:lblOffset val="100"/>
        <c:noMultiLvlLbl val="0"/>
      </c:catAx>
      <c:valAx>
        <c:axId val="849046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90518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6389502793109963E-2"/>
          <c:y val="0.92031461341054488"/>
          <c:w val="0.34689881482532398"/>
          <c:h val="3.163482187104234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16</xdr:row>
      <xdr:rowOff>31748</xdr:rowOff>
    </xdr:from>
    <xdr:to>
      <xdr:col>10</xdr:col>
      <xdr:colOff>19050</xdr:colOff>
      <xdr:row>56</xdr:row>
      <xdr:rowOff>38099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266700</xdr:colOff>
      <xdr:row>16</xdr:row>
      <xdr:rowOff>66675</xdr:rowOff>
    </xdr:from>
    <xdr:to>
      <xdr:col>20</xdr:col>
      <xdr:colOff>28575</xdr:colOff>
      <xdr:row>56</xdr:row>
      <xdr:rowOff>19050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Q187"/>
  <sheetViews>
    <sheetView topLeftCell="E1" zoomScale="130" zoomScaleNormal="130" workbookViewId="0">
      <selection activeCell="J6" sqref="J6"/>
    </sheetView>
  </sheetViews>
  <sheetFormatPr defaultRowHeight="15" x14ac:dyDescent="0.25"/>
  <cols>
    <col min="1" max="1" width="3.28515625" customWidth="1"/>
    <col min="2" max="2" width="10.28515625" customWidth="1"/>
    <col min="12" max="12" width="3.5703125" customWidth="1"/>
    <col min="13" max="13" width="4.42578125" customWidth="1"/>
    <col min="14" max="14" width="10.140625" customWidth="1"/>
    <col min="24" max="24" width="4.7109375" customWidth="1"/>
    <col min="25" max="25" width="4.85546875" customWidth="1"/>
    <col min="26" max="26" width="10.140625" customWidth="1"/>
    <col min="36" max="36" width="4.140625" customWidth="1"/>
    <col min="37" max="37" width="4.28515625" customWidth="1"/>
    <col min="38" max="38" width="10.140625" customWidth="1"/>
    <col min="48" max="49" width="4.140625" customWidth="1"/>
    <col min="50" max="50" width="10.28515625" customWidth="1"/>
    <col min="60" max="60" width="4.42578125" customWidth="1"/>
    <col min="61" max="61" width="4.140625" customWidth="1"/>
    <col min="62" max="62" width="10.28515625" customWidth="1"/>
    <col min="72" max="72" width="5.28515625" customWidth="1"/>
    <col min="73" max="73" width="5.140625" customWidth="1"/>
    <col min="74" max="74" width="10.85546875" customWidth="1"/>
    <col min="86" max="86" width="10.85546875" customWidth="1"/>
  </cols>
  <sheetData>
    <row r="1" spans="2:95" ht="15.75" thickBot="1" x14ac:dyDescent="0.3">
      <c r="B1" s="93" t="s">
        <v>49</v>
      </c>
      <c r="C1" s="94"/>
      <c r="D1" s="94"/>
      <c r="E1" s="94"/>
      <c r="F1" s="94"/>
      <c r="G1" s="94"/>
      <c r="H1" s="94"/>
      <c r="I1" s="94"/>
      <c r="J1" s="94"/>
      <c r="K1" s="95"/>
      <c r="N1" s="93"/>
      <c r="O1" s="94"/>
      <c r="P1" s="94"/>
      <c r="Q1" s="94"/>
      <c r="R1" s="94"/>
      <c r="S1" s="94"/>
      <c r="T1" s="94"/>
      <c r="U1" s="94"/>
      <c r="V1" s="94"/>
      <c r="W1" s="95"/>
      <c r="Z1" s="93"/>
      <c r="AA1" s="94"/>
      <c r="AB1" s="94"/>
      <c r="AC1" s="94"/>
      <c r="AD1" s="94"/>
      <c r="AE1" s="94"/>
      <c r="AF1" s="94"/>
      <c r="AG1" s="94"/>
      <c r="AH1" s="94"/>
      <c r="AI1" s="95"/>
      <c r="AL1" s="93"/>
      <c r="AM1" s="94"/>
      <c r="AN1" s="94"/>
      <c r="AO1" s="94"/>
      <c r="AP1" s="94"/>
      <c r="AQ1" s="94"/>
      <c r="AR1" s="94"/>
      <c r="AS1" s="94"/>
      <c r="AT1" s="94"/>
      <c r="AU1" s="95"/>
      <c r="AX1" s="93"/>
      <c r="AY1" s="94"/>
      <c r="AZ1" s="94"/>
      <c r="BA1" s="94"/>
      <c r="BB1" s="94"/>
      <c r="BC1" s="94"/>
      <c r="BD1" s="94"/>
      <c r="BE1" s="94"/>
      <c r="BF1" s="94"/>
      <c r="BG1" s="95"/>
      <c r="BJ1" s="93"/>
      <c r="BK1" s="94"/>
      <c r="BL1" s="94"/>
      <c r="BM1" s="94"/>
      <c r="BN1" s="94"/>
      <c r="BO1" s="94"/>
      <c r="BP1" s="94"/>
      <c r="BQ1" s="94"/>
      <c r="BR1" s="94"/>
      <c r="BS1" s="95"/>
      <c r="BV1" s="93"/>
      <c r="BW1" s="94"/>
      <c r="BX1" s="94"/>
      <c r="BY1" s="94"/>
      <c r="BZ1" s="94"/>
      <c r="CA1" s="94"/>
      <c r="CB1" s="94"/>
      <c r="CC1" s="94"/>
      <c r="CD1" s="94"/>
      <c r="CE1" s="95"/>
      <c r="CH1" s="93"/>
      <c r="CI1" s="94"/>
      <c r="CJ1" s="94"/>
      <c r="CK1" s="94"/>
      <c r="CL1" s="94"/>
      <c r="CM1" s="94"/>
      <c r="CN1" s="94"/>
      <c r="CO1" s="94"/>
      <c r="CP1" s="94"/>
      <c r="CQ1" s="95"/>
    </row>
    <row r="2" spans="2:95" x14ac:dyDescent="0.25">
      <c r="B2" s="96" t="s">
        <v>0</v>
      </c>
      <c r="C2" s="97"/>
      <c r="D2" s="97"/>
      <c r="E2" s="97"/>
      <c r="F2" s="97"/>
      <c r="G2" s="97"/>
      <c r="H2" s="97"/>
      <c r="I2" s="97"/>
      <c r="J2" s="97"/>
      <c r="K2" s="98"/>
      <c r="N2" s="96" t="s">
        <v>23</v>
      </c>
      <c r="O2" s="103"/>
      <c r="P2" s="103"/>
      <c r="Q2" s="103"/>
      <c r="R2" s="103"/>
      <c r="S2" s="103"/>
      <c r="T2" s="103"/>
      <c r="U2" s="103"/>
      <c r="V2" s="103"/>
      <c r="W2" s="104"/>
      <c r="Z2" s="96" t="s">
        <v>22</v>
      </c>
      <c r="AA2" s="103"/>
      <c r="AB2" s="103"/>
      <c r="AC2" s="103"/>
      <c r="AD2" s="103"/>
      <c r="AE2" s="103"/>
      <c r="AF2" s="103"/>
      <c r="AG2" s="103"/>
      <c r="AH2" s="103"/>
      <c r="AI2" s="104"/>
      <c r="AL2" s="96" t="s">
        <v>21</v>
      </c>
      <c r="AM2" s="103"/>
      <c r="AN2" s="103"/>
      <c r="AO2" s="103"/>
      <c r="AP2" s="103"/>
      <c r="AQ2" s="103"/>
      <c r="AR2" s="103"/>
      <c r="AS2" s="103"/>
      <c r="AT2" s="103"/>
      <c r="AU2" s="104"/>
      <c r="AX2" s="96" t="s">
        <v>20</v>
      </c>
      <c r="AY2" s="103"/>
      <c r="AZ2" s="103"/>
      <c r="BA2" s="103"/>
      <c r="BB2" s="103"/>
      <c r="BC2" s="103"/>
      <c r="BD2" s="103"/>
      <c r="BE2" s="103"/>
      <c r="BF2" s="103"/>
      <c r="BG2" s="104"/>
      <c r="BJ2" s="96" t="s">
        <v>19</v>
      </c>
      <c r="BK2" s="103"/>
      <c r="BL2" s="103"/>
      <c r="BM2" s="103"/>
      <c r="BN2" s="103"/>
      <c r="BO2" s="103"/>
      <c r="BP2" s="103"/>
      <c r="BQ2" s="103"/>
      <c r="BR2" s="103"/>
      <c r="BS2" s="104"/>
      <c r="BV2" s="96" t="s">
        <v>18</v>
      </c>
      <c r="BW2" s="103"/>
      <c r="BX2" s="103"/>
      <c r="BY2" s="103"/>
      <c r="BZ2" s="103"/>
      <c r="CA2" s="103"/>
      <c r="CB2" s="103"/>
      <c r="CC2" s="103"/>
      <c r="CD2" s="103"/>
      <c r="CE2" s="104"/>
      <c r="CH2" s="96" t="s">
        <v>17</v>
      </c>
      <c r="CI2" s="103"/>
      <c r="CJ2" s="103"/>
      <c r="CK2" s="103"/>
      <c r="CL2" s="103"/>
      <c r="CM2" s="103"/>
      <c r="CN2" s="103"/>
      <c r="CO2" s="103"/>
      <c r="CP2" s="103"/>
      <c r="CQ2" s="104"/>
    </row>
    <row r="3" spans="2:95" ht="15" customHeight="1" x14ac:dyDescent="0.25">
      <c r="B3" s="99" t="s">
        <v>1</v>
      </c>
      <c r="C3" s="100" t="s">
        <v>2</v>
      </c>
      <c r="D3" s="100"/>
      <c r="E3" s="101" t="s">
        <v>3</v>
      </c>
      <c r="F3" s="102" t="s">
        <v>4</v>
      </c>
      <c r="G3" s="101" t="s">
        <v>5</v>
      </c>
      <c r="H3" s="101" t="s">
        <v>6</v>
      </c>
      <c r="I3" s="101" t="s">
        <v>7</v>
      </c>
      <c r="J3" s="101" t="s">
        <v>8</v>
      </c>
      <c r="K3" s="92" t="s">
        <v>9</v>
      </c>
      <c r="N3" s="105" t="s">
        <v>1</v>
      </c>
      <c r="O3" s="107" t="s">
        <v>2</v>
      </c>
      <c r="P3" s="108"/>
      <c r="Q3" s="109" t="s">
        <v>3</v>
      </c>
      <c r="R3" s="111" t="s">
        <v>4</v>
      </c>
      <c r="S3" s="109" t="s">
        <v>5</v>
      </c>
      <c r="T3" s="109" t="s">
        <v>6</v>
      </c>
      <c r="U3" s="109" t="s">
        <v>7</v>
      </c>
      <c r="V3" s="109" t="s">
        <v>8</v>
      </c>
      <c r="W3" s="113" t="s">
        <v>9</v>
      </c>
      <c r="Z3" s="105" t="s">
        <v>1</v>
      </c>
      <c r="AA3" s="107" t="s">
        <v>2</v>
      </c>
      <c r="AB3" s="108"/>
      <c r="AC3" s="109" t="s">
        <v>3</v>
      </c>
      <c r="AD3" s="111" t="s">
        <v>4</v>
      </c>
      <c r="AE3" s="109" t="s">
        <v>5</v>
      </c>
      <c r="AF3" s="109" t="s">
        <v>6</v>
      </c>
      <c r="AG3" s="109" t="s">
        <v>7</v>
      </c>
      <c r="AH3" s="109" t="s">
        <v>8</v>
      </c>
      <c r="AI3" s="113" t="s">
        <v>9</v>
      </c>
      <c r="AL3" s="105" t="s">
        <v>1</v>
      </c>
      <c r="AM3" s="107" t="s">
        <v>2</v>
      </c>
      <c r="AN3" s="108"/>
      <c r="AO3" s="109" t="s">
        <v>3</v>
      </c>
      <c r="AP3" s="111" t="s">
        <v>4</v>
      </c>
      <c r="AQ3" s="109" t="s">
        <v>5</v>
      </c>
      <c r="AR3" s="109" t="s">
        <v>6</v>
      </c>
      <c r="AS3" s="109" t="s">
        <v>7</v>
      </c>
      <c r="AT3" s="109" t="s">
        <v>8</v>
      </c>
      <c r="AU3" s="113" t="s">
        <v>9</v>
      </c>
      <c r="AX3" s="105" t="s">
        <v>1</v>
      </c>
      <c r="AY3" s="107" t="s">
        <v>2</v>
      </c>
      <c r="AZ3" s="108"/>
      <c r="BA3" s="109" t="s">
        <v>3</v>
      </c>
      <c r="BB3" s="111" t="s">
        <v>4</v>
      </c>
      <c r="BC3" s="109" t="s">
        <v>5</v>
      </c>
      <c r="BD3" s="109" t="s">
        <v>6</v>
      </c>
      <c r="BE3" s="109" t="s">
        <v>7</v>
      </c>
      <c r="BF3" s="109" t="s">
        <v>8</v>
      </c>
      <c r="BG3" s="113" t="s">
        <v>9</v>
      </c>
      <c r="BJ3" s="105" t="s">
        <v>1</v>
      </c>
      <c r="BK3" s="107" t="s">
        <v>2</v>
      </c>
      <c r="BL3" s="108"/>
      <c r="BM3" s="109" t="s">
        <v>3</v>
      </c>
      <c r="BN3" s="111" t="s">
        <v>4</v>
      </c>
      <c r="BO3" s="109" t="s">
        <v>5</v>
      </c>
      <c r="BP3" s="109" t="s">
        <v>6</v>
      </c>
      <c r="BQ3" s="109" t="s">
        <v>7</v>
      </c>
      <c r="BR3" s="109" t="s">
        <v>8</v>
      </c>
      <c r="BS3" s="113" t="s">
        <v>9</v>
      </c>
      <c r="BV3" s="105" t="s">
        <v>1</v>
      </c>
      <c r="BW3" s="107" t="s">
        <v>2</v>
      </c>
      <c r="BX3" s="108"/>
      <c r="BY3" s="109" t="s">
        <v>3</v>
      </c>
      <c r="BZ3" s="111" t="s">
        <v>4</v>
      </c>
      <c r="CA3" s="109" t="s">
        <v>5</v>
      </c>
      <c r="CB3" s="109" t="s">
        <v>6</v>
      </c>
      <c r="CC3" s="109" t="s">
        <v>7</v>
      </c>
      <c r="CD3" s="109" t="s">
        <v>8</v>
      </c>
      <c r="CE3" s="113" t="s">
        <v>9</v>
      </c>
      <c r="CH3" s="105" t="s">
        <v>1</v>
      </c>
      <c r="CI3" s="107" t="s">
        <v>2</v>
      </c>
      <c r="CJ3" s="108"/>
      <c r="CK3" s="109" t="s">
        <v>3</v>
      </c>
      <c r="CL3" s="111" t="s">
        <v>4</v>
      </c>
      <c r="CM3" s="109" t="s">
        <v>5</v>
      </c>
      <c r="CN3" s="109" t="s">
        <v>6</v>
      </c>
      <c r="CO3" s="109" t="s">
        <v>7</v>
      </c>
      <c r="CP3" s="109" t="s">
        <v>8</v>
      </c>
      <c r="CQ3" s="113" t="s">
        <v>9</v>
      </c>
    </row>
    <row r="4" spans="2:95" x14ac:dyDescent="0.25">
      <c r="B4" s="99"/>
      <c r="C4" s="30" t="s">
        <v>10</v>
      </c>
      <c r="D4" s="30" t="s">
        <v>11</v>
      </c>
      <c r="E4" s="101"/>
      <c r="F4" s="102"/>
      <c r="G4" s="101"/>
      <c r="H4" s="101"/>
      <c r="I4" s="101"/>
      <c r="J4" s="101"/>
      <c r="K4" s="92"/>
      <c r="N4" s="106"/>
      <c r="O4" s="30" t="s">
        <v>10</v>
      </c>
      <c r="P4" s="30" t="s">
        <v>11</v>
      </c>
      <c r="Q4" s="110"/>
      <c r="R4" s="112"/>
      <c r="S4" s="110"/>
      <c r="T4" s="110"/>
      <c r="U4" s="110"/>
      <c r="V4" s="110"/>
      <c r="W4" s="114"/>
      <c r="Z4" s="106"/>
      <c r="AA4" s="30" t="s">
        <v>10</v>
      </c>
      <c r="AB4" s="30" t="s">
        <v>11</v>
      </c>
      <c r="AC4" s="110"/>
      <c r="AD4" s="112"/>
      <c r="AE4" s="110"/>
      <c r="AF4" s="110"/>
      <c r="AG4" s="110"/>
      <c r="AH4" s="110"/>
      <c r="AI4" s="114"/>
      <c r="AL4" s="106"/>
      <c r="AM4" s="30" t="s">
        <v>10</v>
      </c>
      <c r="AN4" s="30" t="s">
        <v>11</v>
      </c>
      <c r="AO4" s="110"/>
      <c r="AP4" s="112"/>
      <c r="AQ4" s="110"/>
      <c r="AR4" s="110"/>
      <c r="AS4" s="110"/>
      <c r="AT4" s="110"/>
      <c r="AU4" s="114"/>
      <c r="AX4" s="106"/>
      <c r="AY4" s="30" t="s">
        <v>10</v>
      </c>
      <c r="AZ4" s="30" t="s">
        <v>11</v>
      </c>
      <c r="BA4" s="110"/>
      <c r="BB4" s="112"/>
      <c r="BC4" s="110"/>
      <c r="BD4" s="110"/>
      <c r="BE4" s="110"/>
      <c r="BF4" s="110"/>
      <c r="BG4" s="114"/>
      <c r="BJ4" s="106"/>
      <c r="BK4" s="30" t="s">
        <v>10</v>
      </c>
      <c r="BL4" s="30" t="s">
        <v>11</v>
      </c>
      <c r="BM4" s="110"/>
      <c r="BN4" s="112"/>
      <c r="BO4" s="110"/>
      <c r="BP4" s="110"/>
      <c r="BQ4" s="110"/>
      <c r="BR4" s="110"/>
      <c r="BS4" s="114"/>
      <c r="BV4" s="106"/>
      <c r="BW4" s="30" t="s">
        <v>10</v>
      </c>
      <c r="BX4" s="30" t="s">
        <v>11</v>
      </c>
      <c r="BY4" s="110"/>
      <c r="BZ4" s="112"/>
      <c r="CA4" s="110"/>
      <c r="CB4" s="110"/>
      <c r="CC4" s="110"/>
      <c r="CD4" s="110"/>
      <c r="CE4" s="114"/>
      <c r="CH4" s="106"/>
      <c r="CI4" s="30" t="s">
        <v>10</v>
      </c>
      <c r="CJ4" s="30" t="s">
        <v>11</v>
      </c>
      <c r="CK4" s="110"/>
      <c r="CL4" s="112"/>
      <c r="CM4" s="110"/>
      <c r="CN4" s="110"/>
      <c r="CO4" s="110"/>
      <c r="CP4" s="110"/>
      <c r="CQ4" s="114"/>
    </row>
    <row r="5" spans="2:95" ht="15.75" thickBot="1" x14ac:dyDescent="0.3">
      <c r="B5" s="8">
        <v>1</v>
      </c>
      <c r="C5" s="5">
        <v>2</v>
      </c>
      <c r="D5" s="5">
        <v>3</v>
      </c>
      <c r="E5" s="6">
        <v>4</v>
      </c>
      <c r="F5" s="9">
        <v>5</v>
      </c>
      <c r="G5" s="6">
        <v>6</v>
      </c>
      <c r="H5" s="6">
        <v>7</v>
      </c>
      <c r="I5" s="6">
        <v>8</v>
      </c>
      <c r="J5" s="6">
        <v>9</v>
      </c>
      <c r="K5" s="7">
        <v>10</v>
      </c>
      <c r="N5" s="8">
        <v>1</v>
      </c>
      <c r="O5" s="5">
        <v>2</v>
      </c>
      <c r="P5" s="5">
        <v>3</v>
      </c>
      <c r="Q5" s="6">
        <v>4</v>
      </c>
      <c r="R5" s="9">
        <v>5</v>
      </c>
      <c r="S5" s="6">
        <v>6</v>
      </c>
      <c r="T5" s="6">
        <v>7</v>
      </c>
      <c r="U5" s="6">
        <v>8</v>
      </c>
      <c r="V5" s="6">
        <v>9</v>
      </c>
      <c r="W5" s="7">
        <v>10</v>
      </c>
      <c r="Z5" s="8">
        <v>1</v>
      </c>
      <c r="AA5" s="5">
        <v>2</v>
      </c>
      <c r="AB5" s="5">
        <v>3</v>
      </c>
      <c r="AC5" s="6">
        <v>4</v>
      </c>
      <c r="AD5" s="9">
        <v>5</v>
      </c>
      <c r="AE5" s="6">
        <v>6</v>
      </c>
      <c r="AF5" s="6">
        <v>7</v>
      </c>
      <c r="AG5" s="6">
        <v>8</v>
      </c>
      <c r="AH5" s="6">
        <v>9</v>
      </c>
      <c r="AI5" s="7">
        <v>10</v>
      </c>
      <c r="AL5" s="8">
        <v>1</v>
      </c>
      <c r="AM5" s="5">
        <v>2</v>
      </c>
      <c r="AN5" s="5">
        <v>3</v>
      </c>
      <c r="AO5" s="6">
        <v>4</v>
      </c>
      <c r="AP5" s="9">
        <v>5</v>
      </c>
      <c r="AQ5" s="6">
        <v>6</v>
      </c>
      <c r="AR5" s="6">
        <v>7</v>
      </c>
      <c r="AS5" s="6">
        <v>8</v>
      </c>
      <c r="AT5" s="6">
        <v>9</v>
      </c>
      <c r="AU5" s="7">
        <v>10</v>
      </c>
      <c r="AX5" s="8">
        <v>1</v>
      </c>
      <c r="AY5" s="5">
        <v>2</v>
      </c>
      <c r="AZ5" s="5">
        <v>3</v>
      </c>
      <c r="BA5" s="6">
        <v>4</v>
      </c>
      <c r="BB5" s="9">
        <v>5</v>
      </c>
      <c r="BC5" s="6">
        <v>6</v>
      </c>
      <c r="BD5" s="6">
        <v>7</v>
      </c>
      <c r="BE5" s="6">
        <v>8</v>
      </c>
      <c r="BF5" s="6">
        <v>9</v>
      </c>
      <c r="BG5" s="7">
        <v>10</v>
      </c>
      <c r="BJ5" s="8">
        <v>1</v>
      </c>
      <c r="BK5" s="5">
        <v>2</v>
      </c>
      <c r="BL5" s="5">
        <v>3</v>
      </c>
      <c r="BM5" s="6">
        <v>4</v>
      </c>
      <c r="BN5" s="9">
        <v>5</v>
      </c>
      <c r="BO5" s="6">
        <v>6</v>
      </c>
      <c r="BP5" s="6">
        <v>7</v>
      </c>
      <c r="BQ5" s="6">
        <v>8</v>
      </c>
      <c r="BR5" s="6">
        <v>9</v>
      </c>
      <c r="BS5" s="7">
        <v>10</v>
      </c>
      <c r="BV5" s="8">
        <v>1</v>
      </c>
      <c r="BW5" s="5">
        <v>2</v>
      </c>
      <c r="BX5" s="5">
        <v>3</v>
      </c>
      <c r="BY5" s="6">
        <v>4</v>
      </c>
      <c r="BZ5" s="9">
        <v>5</v>
      </c>
      <c r="CA5" s="6">
        <v>6</v>
      </c>
      <c r="CB5" s="6">
        <v>7</v>
      </c>
      <c r="CC5" s="6">
        <v>8</v>
      </c>
      <c r="CD5" s="6">
        <v>9</v>
      </c>
      <c r="CE5" s="7">
        <v>10</v>
      </c>
      <c r="CH5" s="8">
        <v>1</v>
      </c>
      <c r="CI5" s="5">
        <v>2</v>
      </c>
      <c r="CJ5" s="5">
        <v>3</v>
      </c>
      <c r="CK5" s="6">
        <v>4</v>
      </c>
      <c r="CL5" s="9">
        <v>5</v>
      </c>
      <c r="CM5" s="6">
        <v>6</v>
      </c>
      <c r="CN5" s="6">
        <v>7</v>
      </c>
      <c r="CO5" s="6">
        <v>8</v>
      </c>
      <c r="CP5" s="6">
        <v>9</v>
      </c>
      <c r="CQ5" s="7">
        <v>10</v>
      </c>
    </row>
    <row r="6" spans="2:95" x14ac:dyDescent="0.25">
      <c r="B6" s="20">
        <v>1</v>
      </c>
      <c r="C6" s="79">
        <v>7</v>
      </c>
      <c r="D6" s="2">
        <v>1</v>
      </c>
      <c r="E6" s="3">
        <v>339</v>
      </c>
      <c r="F6" s="3" t="s">
        <v>26</v>
      </c>
      <c r="G6" s="3">
        <v>1</v>
      </c>
      <c r="H6" s="3">
        <v>9</v>
      </c>
      <c r="I6" s="74">
        <v>0</v>
      </c>
      <c r="J6" s="3">
        <f>I6-H6+IF(F6="ОМВ",LOOKUP(G6,'Сводные данные'!$A$2:$G$2),IF(F6="МВ",LOOKUP(G6,'Сводные данные'!$A$2:$G$3),IF(F6="СВ",LOOKUP(G6,'Сводные данные'!$A$2:$G$4),IF(F6="БВ",LOOKUP(G6,'Сводные данные'!$A$2:$G$5),IF(F6="ОБВ",LOOKUP(G6,'Сводные данные'!$A$2:$G$6),IF(F6="Т",LOOKUP(G6,'Сводные данные'!$A$2:$G$2,'Сводные данные'!$A$7:$G$7)))))))</f>
        <v>6</v>
      </c>
      <c r="K6" s="4"/>
      <c r="N6" s="20">
        <v>1</v>
      </c>
      <c r="O6" s="1">
        <v>7</v>
      </c>
      <c r="P6" s="2">
        <v>7</v>
      </c>
      <c r="Q6" s="3">
        <v>9</v>
      </c>
      <c r="R6" s="3" t="s">
        <v>13</v>
      </c>
      <c r="S6" s="3">
        <v>0</v>
      </c>
      <c r="T6" s="3">
        <v>0</v>
      </c>
      <c r="U6" s="3">
        <v>2</v>
      </c>
      <c r="V6" s="4">
        <v>10</v>
      </c>
      <c r="W6" s="4"/>
      <c r="Z6" s="20">
        <v>1</v>
      </c>
      <c r="AA6" s="1">
        <v>7</v>
      </c>
      <c r="AB6" s="2">
        <v>0</v>
      </c>
      <c r="AC6" s="3">
        <v>12</v>
      </c>
      <c r="AD6" s="3" t="s">
        <v>13</v>
      </c>
      <c r="AE6" s="3">
        <v>1</v>
      </c>
      <c r="AF6" s="3">
        <v>0</v>
      </c>
      <c r="AG6" s="3">
        <v>2</v>
      </c>
      <c r="AH6" s="4"/>
      <c r="AI6" s="4"/>
      <c r="AL6" s="20">
        <v>1</v>
      </c>
      <c r="AM6" s="1">
        <v>7</v>
      </c>
      <c r="AN6" s="2">
        <v>0</v>
      </c>
      <c r="AO6" s="3">
        <v>339</v>
      </c>
      <c r="AP6" s="3" t="s">
        <v>26</v>
      </c>
      <c r="AQ6" s="3">
        <v>1</v>
      </c>
      <c r="AR6" s="3">
        <v>0</v>
      </c>
      <c r="AS6" s="3">
        <v>10</v>
      </c>
      <c r="AT6" s="4"/>
      <c r="AU6" s="4"/>
      <c r="AX6" s="20">
        <v>1</v>
      </c>
      <c r="AY6" s="1">
        <v>7</v>
      </c>
      <c r="AZ6" s="2">
        <v>1</v>
      </c>
      <c r="BA6" s="3">
        <v>1055</v>
      </c>
      <c r="BB6" s="3" t="s">
        <v>13</v>
      </c>
      <c r="BC6" s="3">
        <v>0</v>
      </c>
      <c r="BD6" s="3">
        <v>0</v>
      </c>
      <c r="BE6" s="3">
        <v>5</v>
      </c>
      <c r="BF6" s="4">
        <v>10</v>
      </c>
      <c r="BG6" s="4"/>
      <c r="BJ6" s="20">
        <v>1</v>
      </c>
      <c r="BK6" s="1">
        <v>7</v>
      </c>
      <c r="BL6" s="2">
        <v>8</v>
      </c>
      <c r="BM6" s="3">
        <v>56</v>
      </c>
      <c r="BN6" s="3" t="s">
        <v>12</v>
      </c>
      <c r="BO6" s="3">
        <v>1</v>
      </c>
      <c r="BP6" s="3">
        <v>0</v>
      </c>
      <c r="BQ6" s="3">
        <v>5</v>
      </c>
      <c r="BR6" s="4"/>
      <c r="BS6" s="4"/>
      <c r="BV6" s="20">
        <v>1</v>
      </c>
      <c r="BW6" s="1">
        <v>7</v>
      </c>
      <c r="BX6" s="2">
        <v>0</v>
      </c>
      <c r="BY6" s="3">
        <v>30</v>
      </c>
      <c r="BZ6" s="3" t="s">
        <v>13</v>
      </c>
      <c r="CA6" s="3">
        <v>1</v>
      </c>
      <c r="CB6" s="3">
        <v>4</v>
      </c>
      <c r="CC6" s="3">
        <v>7</v>
      </c>
      <c r="CD6" s="4"/>
      <c r="CE6" s="4"/>
      <c r="CH6" s="20">
        <v>1</v>
      </c>
      <c r="CI6" s="1">
        <v>7</v>
      </c>
      <c r="CJ6" s="2">
        <v>1</v>
      </c>
      <c r="CK6" s="3">
        <v>1055</v>
      </c>
      <c r="CL6" s="3" t="s">
        <v>14</v>
      </c>
      <c r="CM6" s="3">
        <v>1</v>
      </c>
      <c r="CN6" s="3">
        <v>8</v>
      </c>
      <c r="CO6" s="3">
        <v>9</v>
      </c>
      <c r="CP6" s="4"/>
      <c r="CQ6" s="4"/>
    </row>
    <row r="7" spans="2:95" x14ac:dyDescent="0.25">
      <c r="B7" s="21">
        <v>2</v>
      </c>
      <c r="C7" s="77">
        <v>7</v>
      </c>
      <c r="D7" s="22">
        <v>1</v>
      </c>
      <c r="E7" s="17">
        <v>1055</v>
      </c>
      <c r="F7" s="17" t="s">
        <v>14</v>
      </c>
      <c r="G7" s="17">
        <v>1</v>
      </c>
      <c r="H7" s="17">
        <v>7</v>
      </c>
      <c r="I7" s="25">
        <v>0</v>
      </c>
      <c r="J7" s="17">
        <f>I7-H7+IF(F7="ОМВ",LOOKUP(G7,'Сводные данные'!$A$2:$G$2),IF(F7="МВ",LOOKUP(G7,'Сводные данные'!$A$2:$G$3),IF(F7="СВ",LOOKUP(G7,'Сводные данные'!$A$2:$G$4),IF(F7="БВ",LOOKUP(G7,'Сводные данные'!$A$2:$G$5),IF(F7="ОБВ",LOOKUP(G7,'Сводные данные'!$A$2:$G$6),IF(F7="Т",LOOKUP(G7,'Сводные данные'!$A$2:$G$2,'Сводные данные'!$A$7:$G$7)))))))</f>
        <v>3</v>
      </c>
      <c r="K7" s="19">
        <f>IF(D7-D6&gt;=0,D7-D6,60+D7-D6)</f>
        <v>0</v>
      </c>
      <c r="N7" s="21">
        <v>2</v>
      </c>
      <c r="O7" s="18">
        <v>7</v>
      </c>
      <c r="P7" s="22">
        <v>19</v>
      </c>
      <c r="Q7" s="17">
        <v>19</v>
      </c>
      <c r="R7" s="17" t="s">
        <v>13</v>
      </c>
      <c r="S7" s="17">
        <v>0</v>
      </c>
      <c r="T7" s="17">
        <v>0</v>
      </c>
      <c r="U7" s="17">
        <v>1</v>
      </c>
      <c r="V7" s="19">
        <v>10</v>
      </c>
      <c r="W7" s="19">
        <v>1</v>
      </c>
      <c r="Z7" s="21">
        <v>2</v>
      </c>
      <c r="AA7" s="18">
        <v>7</v>
      </c>
      <c r="AB7" s="22">
        <v>2</v>
      </c>
      <c r="AC7" s="17">
        <v>2</v>
      </c>
      <c r="AD7" s="17" t="s">
        <v>13</v>
      </c>
      <c r="AE7" s="17">
        <v>1</v>
      </c>
      <c r="AF7" s="17">
        <v>0</v>
      </c>
      <c r="AG7" s="17">
        <v>2</v>
      </c>
      <c r="AH7" s="19"/>
      <c r="AI7" s="19"/>
      <c r="AL7" s="21">
        <v>2</v>
      </c>
      <c r="AM7" s="18">
        <v>7</v>
      </c>
      <c r="AN7" s="22">
        <v>4</v>
      </c>
      <c r="AO7" s="17">
        <v>37</v>
      </c>
      <c r="AP7" s="17" t="s">
        <v>14</v>
      </c>
      <c r="AQ7" s="17">
        <v>1</v>
      </c>
      <c r="AR7" s="17">
        <v>0</v>
      </c>
      <c r="AS7" s="17">
        <v>2</v>
      </c>
      <c r="AT7" s="19"/>
      <c r="AU7" s="19"/>
      <c r="AX7" s="21">
        <v>2</v>
      </c>
      <c r="AY7" s="18">
        <v>7</v>
      </c>
      <c r="AZ7" s="22">
        <v>9</v>
      </c>
      <c r="BA7" s="17">
        <v>1055</v>
      </c>
      <c r="BB7" s="17" t="s">
        <v>13</v>
      </c>
      <c r="BC7" s="17">
        <v>0</v>
      </c>
      <c r="BD7" s="17">
        <v>0</v>
      </c>
      <c r="BE7" s="17">
        <v>3</v>
      </c>
      <c r="BF7" s="19">
        <v>10</v>
      </c>
      <c r="BG7" s="19">
        <v>1</v>
      </c>
      <c r="BJ7" s="21">
        <v>2</v>
      </c>
      <c r="BK7" s="18">
        <v>7</v>
      </c>
      <c r="BL7" s="22">
        <v>11</v>
      </c>
      <c r="BM7" s="17" t="s">
        <v>50</v>
      </c>
      <c r="BN7" s="17" t="s">
        <v>12</v>
      </c>
      <c r="BO7" s="17">
        <v>0</v>
      </c>
      <c r="BP7" s="17">
        <v>0</v>
      </c>
      <c r="BQ7" s="17">
        <v>0</v>
      </c>
      <c r="BR7" s="19"/>
      <c r="BS7" s="19"/>
      <c r="BV7" s="21">
        <v>2</v>
      </c>
      <c r="BW7" s="18">
        <v>7</v>
      </c>
      <c r="BX7" s="22">
        <v>0</v>
      </c>
      <c r="BY7" s="17">
        <v>37</v>
      </c>
      <c r="BZ7" s="17" t="s">
        <v>14</v>
      </c>
      <c r="CA7" s="17">
        <v>0</v>
      </c>
      <c r="CB7" s="17">
        <v>0</v>
      </c>
      <c r="CC7" s="17">
        <v>8</v>
      </c>
      <c r="CD7" s="19"/>
      <c r="CE7" s="19"/>
      <c r="CH7" s="21">
        <v>2</v>
      </c>
      <c r="CI7" s="18">
        <v>7</v>
      </c>
      <c r="CJ7" s="22">
        <v>2</v>
      </c>
      <c r="CK7" s="17">
        <v>33</v>
      </c>
      <c r="CL7" s="17" t="s">
        <v>14</v>
      </c>
      <c r="CM7" s="17">
        <v>0</v>
      </c>
      <c r="CN7" s="17">
        <v>0</v>
      </c>
      <c r="CO7" s="17">
        <v>18</v>
      </c>
      <c r="CP7" s="19"/>
      <c r="CQ7" s="19"/>
    </row>
    <row r="8" spans="2:95" x14ac:dyDescent="0.25">
      <c r="B8" s="21">
        <v>3</v>
      </c>
      <c r="C8" s="77">
        <v>7</v>
      </c>
      <c r="D8" s="22">
        <v>2</v>
      </c>
      <c r="E8" s="17">
        <v>2</v>
      </c>
      <c r="F8" s="17" t="s">
        <v>13</v>
      </c>
      <c r="G8" s="17">
        <v>1</v>
      </c>
      <c r="H8" s="17">
        <v>11</v>
      </c>
      <c r="I8" s="25">
        <v>0</v>
      </c>
      <c r="J8" s="17">
        <f>I8-H8+IF(F8="ОМВ",LOOKUP(G8,'Сводные данные'!$A$2:$G$2),IF(F8="МВ",LOOKUP(G8,'Сводные данные'!$A$2:$G$3),IF(F8="СВ",LOOKUP(G8,'Сводные данные'!$A$2:$G$4),IF(F8="БВ",LOOKUP(G8,'Сводные данные'!$A$2:$G$5),IF(F8="ОБВ",LOOKUP(G8,'Сводные данные'!$A$2:$G$6),IF(F8="Т",LOOKUP(G8,'Сводные данные'!$A$2:$G$2,'Сводные данные'!$A$7:$G$7)))))))</f>
        <v>-5</v>
      </c>
      <c r="K8" s="19">
        <f t="shared" ref="K8:K22" si="0">IF(D8-D7&gt;=0,D8-D7,60+D8-D7)</f>
        <v>1</v>
      </c>
      <c r="N8" s="21">
        <v>3</v>
      </c>
      <c r="O8" s="18">
        <v>7</v>
      </c>
      <c r="P8" s="22">
        <v>23</v>
      </c>
      <c r="Q8" s="17">
        <v>9</v>
      </c>
      <c r="R8" s="17" t="s">
        <v>13</v>
      </c>
      <c r="S8" s="17">
        <v>0</v>
      </c>
      <c r="T8" s="17">
        <v>0</v>
      </c>
      <c r="U8" s="17">
        <v>2</v>
      </c>
      <c r="V8" s="19">
        <v>10</v>
      </c>
      <c r="W8" s="19">
        <v>4</v>
      </c>
      <c r="Z8" s="21">
        <v>3</v>
      </c>
      <c r="AA8" s="18">
        <v>7</v>
      </c>
      <c r="AB8" s="22">
        <v>5</v>
      </c>
      <c r="AC8" s="17">
        <v>46</v>
      </c>
      <c r="AD8" s="17" t="s">
        <v>13</v>
      </c>
      <c r="AE8" s="17">
        <v>0</v>
      </c>
      <c r="AF8" s="17">
        <v>21</v>
      </c>
      <c r="AG8" s="17">
        <v>0</v>
      </c>
      <c r="AH8" s="19"/>
      <c r="AI8" s="19"/>
      <c r="AL8" s="21">
        <v>3</v>
      </c>
      <c r="AM8" s="18">
        <v>7</v>
      </c>
      <c r="AN8" s="22">
        <v>10</v>
      </c>
      <c r="AO8" s="17">
        <v>339</v>
      </c>
      <c r="AP8" s="17" t="s">
        <v>26</v>
      </c>
      <c r="AQ8" s="17">
        <v>1</v>
      </c>
      <c r="AR8" s="17">
        <v>0</v>
      </c>
      <c r="AS8" s="17">
        <v>6</v>
      </c>
      <c r="AT8" s="19"/>
      <c r="AU8" s="19"/>
      <c r="AX8" s="21">
        <v>3</v>
      </c>
      <c r="AY8" s="18">
        <v>7</v>
      </c>
      <c r="AZ8" s="22">
        <v>17</v>
      </c>
      <c r="BA8" s="17">
        <v>1055</v>
      </c>
      <c r="BB8" s="17" t="s">
        <v>13</v>
      </c>
      <c r="BC8" s="17">
        <v>0</v>
      </c>
      <c r="BD8" s="17">
        <v>0</v>
      </c>
      <c r="BE8" s="17">
        <v>4</v>
      </c>
      <c r="BF8" s="19">
        <v>10</v>
      </c>
      <c r="BG8" s="19">
        <v>4</v>
      </c>
      <c r="BJ8" s="21">
        <v>3</v>
      </c>
      <c r="BK8" s="18">
        <v>7</v>
      </c>
      <c r="BL8" s="22">
        <v>13</v>
      </c>
      <c r="BM8" s="17">
        <v>37</v>
      </c>
      <c r="BN8" s="17" t="s">
        <v>14</v>
      </c>
      <c r="BO8" s="17">
        <v>1</v>
      </c>
      <c r="BP8" s="17">
        <v>14</v>
      </c>
      <c r="BQ8" s="17">
        <v>0</v>
      </c>
      <c r="BR8" s="19"/>
      <c r="BS8" s="19"/>
      <c r="BV8" s="21">
        <v>3</v>
      </c>
      <c r="BW8" s="18">
        <v>7</v>
      </c>
      <c r="BX8" s="22">
        <v>4</v>
      </c>
      <c r="BY8" s="17">
        <v>12</v>
      </c>
      <c r="BZ8" s="17" t="s">
        <v>13</v>
      </c>
      <c r="CA8" s="17">
        <v>5</v>
      </c>
      <c r="CB8" s="17">
        <v>10</v>
      </c>
      <c r="CC8" s="17">
        <v>4</v>
      </c>
      <c r="CD8" s="19"/>
      <c r="CE8" s="19"/>
      <c r="CH8" s="21">
        <v>3</v>
      </c>
      <c r="CI8" s="18">
        <v>7</v>
      </c>
      <c r="CJ8" s="22">
        <v>4</v>
      </c>
      <c r="CK8" s="17">
        <v>2</v>
      </c>
      <c r="CL8" s="17" t="s">
        <v>14</v>
      </c>
      <c r="CM8" s="17">
        <v>2</v>
      </c>
      <c r="CN8" s="17">
        <v>21</v>
      </c>
      <c r="CO8" s="17">
        <v>0</v>
      </c>
      <c r="CP8" s="19"/>
      <c r="CQ8" s="19"/>
    </row>
    <row r="9" spans="2:95" x14ac:dyDescent="0.25">
      <c r="B9" s="21">
        <v>4</v>
      </c>
      <c r="C9" s="77">
        <v>7</v>
      </c>
      <c r="D9" s="22">
        <v>2</v>
      </c>
      <c r="E9" s="17">
        <v>56</v>
      </c>
      <c r="F9" s="17" t="s">
        <v>13</v>
      </c>
      <c r="G9" s="17">
        <v>1</v>
      </c>
      <c r="H9" s="17">
        <v>0</v>
      </c>
      <c r="I9" s="25">
        <v>0</v>
      </c>
      <c r="J9" s="17">
        <f>I9-H9+IF(F9="ОМВ",LOOKUP(G9,'Сводные данные'!$A$2:$G$2),IF(F9="МВ",LOOKUP(G9,'Сводные данные'!$A$2:$G$3),IF(F9="СВ",LOOKUP(G9,'Сводные данные'!$A$2:$G$4),IF(F9="БВ",LOOKUP(G9,'Сводные данные'!$A$2:$G$5),IF(F9="ОБВ",LOOKUP(G9,'Сводные данные'!$A$2:$G$6),IF(F9="Т",LOOKUP(G9,'Сводные данные'!$A$2:$G$2,'Сводные данные'!$A$7:$G$7)))))))</f>
        <v>6</v>
      </c>
      <c r="K9" s="19">
        <f t="shared" si="0"/>
        <v>0</v>
      </c>
      <c r="N9" s="21">
        <v>4</v>
      </c>
      <c r="O9" s="18">
        <v>7</v>
      </c>
      <c r="P9" s="22">
        <v>44</v>
      </c>
      <c r="Q9" s="17">
        <v>9</v>
      </c>
      <c r="R9" s="17" t="s">
        <v>13</v>
      </c>
      <c r="S9" s="17">
        <v>0</v>
      </c>
      <c r="T9" s="17">
        <v>0</v>
      </c>
      <c r="U9" s="17">
        <v>0</v>
      </c>
      <c r="V9" s="19">
        <v>10</v>
      </c>
      <c r="W9" s="19">
        <v>6</v>
      </c>
      <c r="Z9" s="21">
        <v>4</v>
      </c>
      <c r="AA9" s="18">
        <v>7</v>
      </c>
      <c r="AB9" s="22">
        <v>5</v>
      </c>
      <c r="AC9" s="17">
        <v>6</v>
      </c>
      <c r="AD9" s="17" t="s">
        <v>13</v>
      </c>
      <c r="AE9" s="17">
        <v>0</v>
      </c>
      <c r="AF9" s="17">
        <v>0</v>
      </c>
      <c r="AG9" s="17">
        <v>0</v>
      </c>
      <c r="AH9" s="19"/>
      <c r="AI9" s="19"/>
      <c r="AL9" s="21">
        <v>4</v>
      </c>
      <c r="AM9" s="18">
        <v>7</v>
      </c>
      <c r="AN9" s="22">
        <v>10</v>
      </c>
      <c r="AO9" s="17">
        <v>11</v>
      </c>
      <c r="AP9" s="17" t="s">
        <v>13</v>
      </c>
      <c r="AQ9" s="17">
        <v>2</v>
      </c>
      <c r="AR9" s="17">
        <v>0</v>
      </c>
      <c r="AS9" s="17">
        <v>1</v>
      </c>
      <c r="AT9" s="19"/>
      <c r="AU9" s="19"/>
      <c r="AX9" s="21">
        <v>4</v>
      </c>
      <c r="AY9" s="18">
        <v>7</v>
      </c>
      <c r="AZ9" s="22">
        <v>33</v>
      </c>
      <c r="BA9" s="17">
        <v>1055</v>
      </c>
      <c r="BB9" s="17" t="s">
        <v>13</v>
      </c>
      <c r="BC9" s="17">
        <v>0</v>
      </c>
      <c r="BD9" s="17">
        <v>0</v>
      </c>
      <c r="BE9" s="17">
        <v>5</v>
      </c>
      <c r="BF9" s="19">
        <v>10</v>
      </c>
      <c r="BG9" s="19">
        <v>6</v>
      </c>
      <c r="BJ9" s="21">
        <v>4</v>
      </c>
      <c r="BK9" s="18">
        <v>7</v>
      </c>
      <c r="BL9" s="22">
        <v>15</v>
      </c>
      <c r="BM9" s="17">
        <v>37</v>
      </c>
      <c r="BN9" s="17" t="s">
        <v>14</v>
      </c>
      <c r="BO9" s="17">
        <v>1</v>
      </c>
      <c r="BP9" s="17">
        <v>7</v>
      </c>
      <c r="BQ9" s="17">
        <v>0</v>
      </c>
      <c r="BR9" s="19"/>
      <c r="BS9" s="19"/>
      <c r="BV9" s="21">
        <v>4</v>
      </c>
      <c r="BW9" s="18">
        <v>7</v>
      </c>
      <c r="BX9" s="22">
        <v>4</v>
      </c>
      <c r="BY9" s="17">
        <v>18</v>
      </c>
      <c r="BZ9" s="17" t="s">
        <v>13</v>
      </c>
      <c r="CA9" s="17">
        <v>0</v>
      </c>
      <c r="CB9" s="17">
        <v>2</v>
      </c>
      <c r="CC9" s="17">
        <v>0</v>
      </c>
      <c r="CD9" s="19"/>
      <c r="CE9" s="19"/>
      <c r="CH9" s="21">
        <v>4</v>
      </c>
      <c r="CI9" s="18">
        <v>7</v>
      </c>
      <c r="CJ9" s="22">
        <v>7</v>
      </c>
      <c r="CK9" s="17">
        <v>339</v>
      </c>
      <c r="CL9" s="17" t="s">
        <v>14</v>
      </c>
      <c r="CM9" s="17">
        <v>2</v>
      </c>
      <c r="CN9" s="17">
        <v>20</v>
      </c>
      <c r="CO9" s="17">
        <v>0</v>
      </c>
      <c r="CP9" s="19"/>
      <c r="CQ9" s="19"/>
    </row>
    <row r="10" spans="2:95" x14ac:dyDescent="0.25">
      <c r="B10" s="21">
        <v>5</v>
      </c>
      <c r="C10" s="77">
        <v>7</v>
      </c>
      <c r="D10" s="22">
        <v>4</v>
      </c>
      <c r="E10" s="17">
        <v>3</v>
      </c>
      <c r="F10" s="17" t="s">
        <v>14</v>
      </c>
      <c r="G10" s="17">
        <v>1</v>
      </c>
      <c r="H10" s="17">
        <v>12</v>
      </c>
      <c r="I10" s="25">
        <v>0</v>
      </c>
      <c r="J10" s="17">
        <f>I10-H10+IF(F10="ОМВ",LOOKUP(G10,'Сводные данные'!$A$2:$G$2),IF(F10="МВ",LOOKUP(G10,'Сводные данные'!$A$2:$G$3),IF(F10="СВ",LOOKUP(G10,'Сводные данные'!$A$2:$G$4),IF(F10="БВ",LOOKUP(G10,'Сводные данные'!$A$2:$G$5),IF(F10="ОБВ",LOOKUP(G10,'Сводные данные'!$A$2:$G$6),IF(F10="Т",LOOKUP(G10,'Сводные данные'!$A$2:$G$2,'Сводные данные'!$A$7:$G$7)))))))</f>
        <v>-2</v>
      </c>
      <c r="K10" s="19">
        <f t="shared" si="0"/>
        <v>2</v>
      </c>
      <c r="N10" s="21">
        <v>5</v>
      </c>
      <c r="O10" s="18">
        <v>8</v>
      </c>
      <c r="P10" s="22">
        <v>2</v>
      </c>
      <c r="Q10" s="17">
        <v>10</v>
      </c>
      <c r="R10" s="17" t="s">
        <v>13</v>
      </c>
      <c r="S10" s="17">
        <v>0</v>
      </c>
      <c r="T10" s="17">
        <v>0</v>
      </c>
      <c r="U10" s="17">
        <v>2</v>
      </c>
      <c r="V10" s="19">
        <v>10</v>
      </c>
      <c r="W10" s="19">
        <v>1</v>
      </c>
      <c r="Z10" s="21">
        <v>5</v>
      </c>
      <c r="AA10" s="18">
        <v>7</v>
      </c>
      <c r="AB10" s="22">
        <v>6</v>
      </c>
      <c r="AC10" s="17">
        <v>3</v>
      </c>
      <c r="AD10" s="17" t="s">
        <v>13</v>
      </c>
      <c r="AE10" s="17">
        <v>1</v>
      </c>
      <c r="AF10" s="17">
        <v>0</v>
      </c>
      <c r="AG10" s="17">
        <v>6</v>
      </c>
      <c r="AH10" s="19"/>
      <c r="AI10" s="19"/>
      <c r="AL10" s="21">
        <v>5</v>
      </c>
      <c r="AM10" s="18">
        <v>7</v>
      </c>
      <c r="AN10" s="22">
        <v>14</v>
      </c>
      <c r="AO10" s="17">
        <v>103</v>
      </c>
      <c r="AP10" s="17" t="s">
        <v>13</v>
      </c>
      <c r="AQ10" s="17">
        <v>2</v>
      </c>
      <c r="AR10" s="17">
        <v>0</v>
      </c>
      <c r="AS10" s="17">
        <v>1</v>
      </c>
      <c r="AT10" s="19"/>
      <c r="AU10" s="19"/>
      <c r="AX10" s="21">
        <v>5</v>
      </c>
      <c r="AY10" s="18">
        <v>7</v>
      </c>
      <c r="AZ10" s="22">
        <v>45</v>
      </c>
      <c r="BA10" s="17">
        <v>1055</v>
      </c>
      <c r="BB10" s="17" t="s">
        <v>13</v>
      </c>
      <c r="BC10" s="17">
        <v>0</v>
      </c>
      <c r="BD10" s="17">
        <v>0</v>
      </c>
      <c r="BE10" s="17">
        <v>4</v>
      </c>
      <c r="BF10" s="19">
        <v>10</v>
      </c>
      <c r="BG10" s="19">
        <v>1</v>
      </c>
      <c r="BJ10" s="21">
        <v>5</v>
      </c>
      <c r="BK10" s="18">
        <v>7</v>
      </c>
      <c r="BL10" s="22">
        <v>20</v>
      </c>
      <c r="BM10" s="17">
        <v>46</v>
      </c>
      <c r="BN10" s="17" t="s">
        <v>12</v>
      </c>
      <c r="BO10" s="17">
        <v>1</v>
      </c>
      <c r="BP10" s="17">
        <v>11</v>
      </c>
      <c r="BQ10" s="17">
        <v>0</v>
      </c>
      <c r="BR10" s="19"/>
      <c r="BS10" s="19"/>
      <c r="BV10" s="21">
        <v>5</v>
      </c>
      <c r="BW10" s="18">
        <v>7</v>
      </c>
      <c r="BX10" s="22">
        <v>6</v>
      </c>
      <c r="BY10" s="17">
        <v>11</v>
      </c>
      <c r="BZ10" s="17" t="s">
        <v>13</v>
      </c>
      <c r="CA10" s="17">
        <v>4</v>
      </c>
      <c r="CB10" s="17">
        <v>9</v>
      </c>
      <c r="CC10" s="17">
        <v>0</v>
      </c>
      <c r="CD10" s="19"/>
      <c r="CE10" s="19"/>
      <c r="CH10" s="21">
        <v>5</v>
      </c>
      <c r="CI10" s="18">
        <v>7</v>
      </c>
      <c r="CJ10" s="22">
        <v>10</v>
      </c>
      <c r="CK10" s="17">
        <v>68</v>
      </c>
      <c r="CL10" s="17" t="s">
        <v>13</v>
      </c>
      <c r="CM10" s="17">
        <v>1</v>
      </c>
      <c r="CN10" s="17">
        <v>5</v>
      </c>
      <c r="CO10" s="17">
        <v>0</v>
      </c>
      <c r="CP10" s="19"/>
      <c r="CQ10" s="19"/>
    </row>
    <row r="11" spans="2:95" x14ac:dyDescent="0.25">
      <c r="B11" s="21">
        <v>6</v>
      </c>
      <c r="C11" s="77">
        <v>7</v>
      </c>
      <c r="D11" s="22">
        <v>5</v>
      </c>
      <c r="E11" s="17">
        <v>46</v>
      </c>
      <c r="F11" s="17" t="s">
        <v>13</v>
      </c>
      <c r="G11" s="17">
        <v>1</v>
      </c>
      <c r="H11" s="17">
        <v>11</v>
      </c>
      <c r="I11" s="25">
        <v>0</v>
      </c>
      <c r="J11" s="17">
        <f>I11-H11+IF(F11="ОМВ",LOOKUP(G11,'Сводные данные'!$A$2:$G$2),IF(F11="МВ",LOOKUP(G11,'Сводные данные'!$A$2:$G$3),IF(F11="СВ",LOOKUP(G11,'Сводные данные'!$A$2:$G$4),IF(F11="БВ",LOOKUP(G11,'Сводные данные'!$A$2:$G$5),IF(F11="ОБВ",LOOKUP(G11,'Сводные данные'!$A$2:$G$6),IF(F11="Т",LOOKUP(G11,'Сводные данные'!$A$2:$G$2,'Сводные данные'!$A$7:$G$7)))))))</f>
        <v>-5</v>
      </c>
      <c r="K11" s="19">
        <f t="shared" si="0"/>
        <v>1</v>
      </c>
      <c r="N11" s="21">
        <v>6</v>
      </c>
      <c r="O11" s="18">
        <v>8</v>
      </c>
      <c r="P11" s="22">
        <v>3</v>
      </c>
      <c r="Q11" s="17">
        <v>9</v>
      </c>
      <c r="R11" s="17" t="s">
        <v>13</v>
      </c>
      <c r="S11" s="17">
        <v>1</v>
      </c>
      <c r="T11" s="17">
        <v>0</v>
      </c>
      <c r="U11" s="17">
        <v>3</v>
      </c>
      <c r="V11" s="19" t="e">
        <v>#N/A</v>
      </c>
      <c r="W11" s="19">
        <v>1</v>
      </c>
      <c r="Z11" s="21">
        <v>6</v>
      </c>
      <c r="AA11" s="18">
        <v>7</v>
      </c>
      <c r="AB11" s="22">
        <v>7</v>
      </c>
      <c r="AC11" s="17">
        <v>46</v>
      </c>
      <c r="AD11" s="17" t="s">
        <v>14</v>
      </c>
      <c r="AE11" s="17">
        <v>4</v>
      </c>
      <c r="AF11" s="17">
        <v>32</v>
      </c>
      <c r="AG11" s="17">
        <v>0</v>
      </c>
      <c r="AH11" s="19"/>
      <c r="AI11" s="19"/>
      <c r="AL11" s="21">
        <v>6</v>
      </c>
      <c r="AM11" s="18">
        <v>7</v>
      </c>
      <c r="AN11" s="22">
        <v>16</v>
      </c>
      <c r="AO11" s="17">
        <v>339</v>
      </c>
      <c r="AP11" s="17" t="s">
        <v>26</v>
      </c>
      <c r="AQ11" s="17">
        <v>2</v>
      </c>
      <c r="AR11" s="17">
        <v>0</v>
      </c>
      <c r="AS11" s="17">
        <v>12</v>
      </c>
      <c r="AT11" s="19"/>
      <c r="AU11" s="19"/>
      <c r="AX11" s="21">
        <v>6</v>
      </c>
      <c r="AY11" s="18">
        <v>7</v>
      </c>
      <c r="AZ11" s="22">
        <v>55</v>
      </c>
      <c r="BA11" s="17">
        <v>1055</v>
      </c>
      <c r="BB11" s="17" t="s">
        <v>13</v>
      </c>
      <c r="BC11" s="17">
        <v>0</v>
      </c>
      <c r="BD11" s="17">
        <v>0</v>
      </c>
      <c r="BE11" s="17">
        <v>7</v>
      </c>
      <c r="BF11" s="19" t="e">
        <v>#N/A</v>
      </c>
      <c r="BG11" s="19">
        <v>1</v>
      </c>
      <c r="BJ11" s="21">
        <v>6</v>
      </c>
      <c r="BK11" s="18">
        <v>7</v>
      </c>
      <c r="BL11" s="22">
        <v>23</v>
      </c>
      <c r="BM11" s="17">
        <v>1044</v>
      </c>
      <c r="BN11" s="17" t="s">
        <v>26</v>
      </c>
      <c r="BO11" s="17">
        <v>0</v>
      </c>
      <c r="BP11" s="17">
        <v>0</v>
      </c>
      <c r="BQ11" s="17">
        <v>16</v>
      </c>
      <c r="BR11" s="19"/>
      <c r="BS11" s="19"/>
      <c r="BV11" s="21">
        <v>6</v>
      </c>
      <c r="BW11" s="18">
        <v>7</v>
      </c>
      <c r="BX11" s="22">
        <v>9</v>
      </c>
      <c r="BY11" s="17">
        <v>339</v>
      </c>
      <c r="BZ11" s="17" t="s">
        <v>26</v>
      </c>
      <c r="CA11" s="17">
        <v>5</v>
      </c>
      <c r="CB11" s="17">
        <v>20</v>
      </c>
      <c r="CC11" s="17">
        <v>0</v>
      </c>
      <c r="CD11" s="19"/>
      <c r="CE11" s="19"/>
      <c r="CH11" s="21">
        <v>6</v>
      </c>
      <c r="CI11" s="18">
        <v>7</v>
      </c>
      <c r="CJ11" s="22">
        <v>10</v>
      </c>
      <c r="CK11" s="17">
        <v>72</v>
      </c>
      <c r="CL11" s="17" t="s">
        <v>13</v>
      </c>
      <c r="CM11" s="17">
        <v>1</v>
      </c>
      <c r="CN11" s="17">
        <v>7</v>
      </c>
      <c r="CO11" s="17">
        <v>0</v>
      </c>
      <c r="CP11" s="19"/>
      <c r="CQ11" s="19"/>
    </row>
    <row r="12" spans="2:95" x14ac:dyDescent="0.25">
      <c r="B12" s="21">
        <v>7</v>
      </c>
      <c r="C12" s="77">
        <v>7</v>
      </c>
      <c r="D12" s="22">
        <v>6</v>
      </c>
      <c r="E12" s="17">
        <v>2</v>
      </c>
      <c r="F12" s="17" t="s">
        <v>14</v>
      </c>
      <c r="G12" s="17">
        <v>4</v>
      </c>
      <c r="H12" s="17">
        <v>28</v>
      </c>
      <c r="I12" s="25">
        <v>0</v>
      </c>
      <c r="J12" s="17">
        <f>I12-H12+IF(F12="ОМВ",LOOKUP(G12,'Сводные данные'!$A$2:$G$2),IF(F12="МВ",LOOKUP(G12,'Сводные данные'!$A$2:$G$3),IF(F12="СВ",LOOKUP(G12,'Сводные данные'!$A$2:$G$4),IF(F12="БВ",LOOKUP(G12,'Сводные данные'!$A$2:$G$5),IF(F12="ОБВ",LOOKUP(G12,'Сводные данные'!$A$2:$G$6),IF(F12="Т",LOOKUP(G12,'Сводные данные'!$A$2:$G$2,'Сводные данные'!$A$7:$G$7)))))))</f>
        <v>47</v>
      </c>
      <c r="K12" s="19">
        <f t="shared" si="0"/>
        <v>1</v>
      </c>
      <c r="N12" s="21">
        <v>7</v>
      </c>
      <c r="O12" s="18">
        <v>8</v>
      </c>
      <c r="P12" s="22">
        <v>7</v>
      </c>
      <c r="Q12" s="17">
        <v>81</v>
      </c>
      <c r="R12" s="17" t="s">
        <v>14</v>
      </c>
      <c r="S12" s="17">
        <v>0</v>
      </c>
      <c r="T12" s="17">
        <v>0</v>
      </c>
      <c r="U12" s="17">
        <v>1</v>
      </c>
      <c r="V12" s="19">
        <v>35</v>
      </c>
      <c r="W12" s="19">
        <v>4</v>
      </c>
      <c r="Z12" s="21">
        <v>7</v>
      </c>
      <c r="AA12" s="18">
        <v>7</v>
      </c>
      <c r="AB12" s="22">
        <v>8</v>
      </c>
      <c r="AC12" s="17">
        <v>12</v>
      </c>
      <c r="AD12" s="17" t="s">
        <v>13</v>
      </c>
      <c r="AE12" s="17">
        <v>0</v>
      </c>
      <c r="AF12" s="17">
        <v>0</v>
      </c>
      <c r="AG12" s="17">
        <v>0</v>
      </c>
      <c r="AH12" s="19"/>
      <c r="AI12" s="19"/>
      <c r="AL12" s="21">
        <v>7</v>
      </c>
      <c r="AM12" s="18">
        <v>7</v>
      </c>
      <c r="AN12" s="22">
        <v>18</v>
      </c>
      <c r="AO12" s="17">
        <v>46</v>
      </c>
      <c r="AP12" s="17" t="s">
        <v>13</v>
      </c>
      <c r="AQ12" s="17">
        <v>2</v>
      </c>
      <c r="AR12" s="17">
        <v>0</v>
      </c>
      <c r="AS12" s="17">
        <v>1</v>
      </c>
      <c r="AT12" s="19"/>
      <c r="AU12" s="19"/>
      <c r="AX12" s="21">
        <v>7</v>
      </c>
      <c r="AY12" s="18">
        <v>8</v>
      </c>
      <c r="AZ12" s="22">
        <v>6</v>
      </c>
      <c r="BA12" s="17">
        <v>1055</v>
      </c>
      <c r="BB12" s="17" t="s">
        <v>13</v>
      </c>
      <c r="BC12" s="17">
        <v>0</v>
      </c>
      <c r="BD12" s="17">
        <v>0</v>
      </c>
      <c r="BE12" s="17">
        <v>3</v>
      </c>
      <c r="BF12" s="19">
        <v>35</v>
      </c>
      <c r="BG12" s="19">
        <v>4</v>
      </c>
      <c r="BJ12" s="21">
        <v>7</v>
      </c>
      <c r="BK12" s="18">
        <v>7</v>
      </c>
      <c r="BL12" s="22">
        <v>27</v>
      </c>
      <c r="BM12" s="17" t="s">
        <v>50</v>
      </c>
      <c r="BN12" s="17" t="s">
        <v>12</v>
      </c>
      <c r="BO12" s="17">
        <v>0</v>
      </c>
      <c r="BP12" s="17">
        <v>0</v>
      </c>
      <c r="BQ12" s="17">
        <v>3</v>
      </c>
      <c r="BR12" s="19"/>
      <c r="BS12" s="19"/>
      <c r="BV12" s="21">
        <v>7</v>
      </c>
      <c r="BW12" s="18">
        <v>7</v>
      </c>
      <c r="BX12" s="22">
        <v>11</v>
      </c>
      <c r="BY12" s="17">
        <v>46</v>
      </c>
      <c r="BZ12" s="17" t="s">
        <v>13</v>
      </c>
      <c r="CA12" s="17">
        <v>5</v>
      </c>
      <c r="CB12" s="17">
        <v>18</v>
      </c>
      <c r="CC12" s="17">
        <v>1</v>
      </c>
      <c r="CD12" s="19"/>
      <c r="CE12" s="19"/>
      <c r="CH12" s="21">
        <v>7</v>
      </c>
      <c r="CI12" s="18">
        <v>7</v>
      </c>
      <c r="CJ12" s="22">
        <v>11</v>
      </c>
      <c r="CK12" s="17">
        <v>103</v>
      </c>
      <c r="CL12" s="17" t="s">
        <v>13</v>
      </c>
      <c r="CM12" s="17">
        <v>1</v>
      </c>
      <c r="CN12" s="17">
        <v>5</v>
      </c>
      <c r="CO12" s="17">
        <v>5</v>
      </c>
      <c r="CP12" s="19"/>
      <c r="CQ12" s="19"/>
    </row>
    <row r="13" spans="2:95" x14ac:dyDescent="0.25">
      <c r="B13" s="21">
        <v>8</v>
      </c>
      <c r="C13" s="77">
        <v>7</v>
      </c>
      <c r="D13" s="22">
        <v>6</v>
      </c>
      <c r="E13" s="17">
        <v>46</v>
      </c>
      <c r="F13" s="17" t="s">
        <v>14</v>
      </c>
      <c r="G13" s="17">
        <v>4</v>
      </c>
      <c r="H13" s="17">
        <v>25</v>
      </c>
      <c r="I13" s="25">
        <v>0</v>
      </c>
      <c r="J13" s="17">
        <f>I13-H13+IF(F13="ОМВ",LOOKUP(G13,'Сводные данные'!$A$2:$G$2),IF(F13="МВ",LOOKUP(G13,'Сводные данные'!$A$2:$G$3),IF(F13="СВ",LOOKUP(G13,'Сводные данные'!$A$2:$G$4),IF(F13="БВ",LOOKUP(G13,'Сводные данные'!$A$2:$G$5),IF(F13="ОБВ",LOOKUP(G13,'Сводные данные'!$A$2:$G$6),IF(F13="Т",LOOKUP(G13,'Сводные данные'!$A$2:$G$2,'Сводные данные'!$A$7:$G$7)))))))</f>
        <v>50</v>
      </c>
      <c r="K13" s="19">
        <f t="shared" si="0"/>
        <v>0</v>
      </c>
      <c r="N13" s="21">
        <v>8</v>
      </c>
      <c r="O13" s="18">
        <v>8</v>
      </c>
      <c r="P13" s="22">
        <v>18</v>
      </c>
      <c r="Q13" s="17">
        <v>19</v>
      </c>
      <c r="R13" s="17" t="s">
        <v>13</v>
      </c>
      <c r="S13" s="17">
        <v>0</v>
      </c>
      <c r="T13" s="17">
        <v>0</v>
      </c>
      <c r="U13" s="17">
        <v>1</v>
      </c>
      <c r="V13" s="19">
        <v>10</v>
      </c>
      <c r="W13" s="19">
        <v>3</v>
      </c>
      <c r="Z13" s="21">
        <v>8</v>
      </c>
      <c r="AA13" s="18">
        <v>7</v>
      </c>
      <c r="AB13" s="22">
        <v>8</v>
      </c>
      <c r="AC13" s="17">
        <v>2</v>
      </c>
      <c r="AD13" s="17" t="s">
        <v>13</v>
      </c>
      <c r="AE13" s="17">
        <v>1</v>
      </c>
      <c r="AF13" s="17">
        <v>0</v>
      </c>
      <c r="AG13" s="17">
        <v>7</v>
      </c>
      <c r="AH13" s="19"/>
      <c r="AI13" s="19"/>
      <c r="AL13" s="21">
        <v>8</v>
      </c>
      <c r="AM13" s="18">
        <v>7</v>
      </c>
      <c r="AN13" s="22">
        <v>24</v>
      </c>
      <c r="AO13" s="17">
        <v>339</v>
      </c>
      <c r="AP13" s="17" t="s">
        <v>26</v>
      </c>
      <c r="AQ13" s="17">
        <v>1</v>
      </c>
      <c r="AR13" s="17">
        <v>1</v>
      </c>
      <c r="AS13" s="17">
        <v>10</v>
      </c>
      <c r="AT13" s="19"/>
      <c r="AU13" s="19"/>
      <c r="AX13" s="21">
        <v>8</v>
      </c>
      <c r="AY13" s="18">
        <v>8</v>
      </c>
      <c r="AZ13" s="22">
        <v>12</v>
      </c>
      <c r="BA13" s="17">
        <v>1055</v>
      </c>
      <c r="BB13" s="17" t="s">
        <v>13</v>
      </c>
      <c r="BC13" s="17">
        <v>0</v>
      </c>
      <c r="BD13" s="17">
        <v>0</v>
      </c>
      <c r="BE13" s="17">
        <v>5</v>
      </c>
      <c r="BF13" s="19">
        <v>10</v>
      </c>
      <c r="BG13" s="19">
        <v>3</v>
      </c>
      <c r="BJ13" s="21">
        <v>8</v>
      </c>
      <c r="BK13" s="18">
        <v>7</v>
      </c>
      <c r="BL13" s="22">
        <v>31</v>
      </c>
      <c r="BM13" s="17">
        <v>56</v>
      </c>
      <c r="BN13" s="17" t="s">
        <v>12</v>
      </c>
      <c r="BO13" s="17">
        <v>0</v>
      </c>
      <c r="BP13" s="17">
        <v>0</v>
      </c>
      <c r="BQ13" s="17">
        <v>7</v>
      </c>
      <c r="BR13" s="19"/>
      <c r="BS13" s="19"/>
      <c r="BV13" s="21">
        <v>8</v>
      </c>
      <c r="BW13" s="18">
        <v>7</v>
      </c>
      <c r="BX13" s="22">
        <v>11</v>
      </c>
      <c r="BY13" s="17">
        <v>30</v>
      </c>
      <c r="BZ13" s="17" t="s">
        <v>13</v>
      </c>
      <c r="CA13" s="17">
        <v>0</v>
      </c>
      <c r="CB13" s="17">
        <v>0</v>
      </c>
      <c r="CC13" s="17">
        <v>0</v>
      </c>
      <c r="CD13" s="19"/>
      <c r="CE13" s="19"/>
      <c r="CH13" s="21">
        <v>8</v>
      </c>
      <c r="CI13" s="18">
        <v>7</v>
      </c>
      <c r="CJ13" s="22">
        <v>14</v>
      </c>
      <c r="CK13" s="17">
        <v>1043</v>
      </c>
      <c r="CL13" s="17" t="s">
        <v>14</v>
      </c>
      <c r="CM13" s="17">
        <v>1</v>
      </c>
      <c r="CN13" s="17">
        <v>20</v>
      </c>
      <c r="CO13" s="17">
        <v>8</v>
      </c>
      <c r="CP13" s="19"/>
      <c r="CQ13" s="19"/>
    </row>
    <row r="14" spans="2:95" x14ac:dyDescent="0.25">
      <c r="B14" s="21">
        <v>9</v>
      </c>
      <c r="C14" s="77">
        <v>7</v>
      </c>
      <c r="D14" s="22">
        <v>7</v>
      </c>
      <c r="E14" s="17">
        <v>11</v>
      </c>
      <c r="F14" s="17" t="s">
        <v>13</v>
      </c>
      <c r="G14" s="17">
        <v>1</v>
      </c>
      <c r="H14" s="17">
        <v>7</v>
      </c>
      <c r="I14" s="25">
        <v>0</v>
      </c>
      <c r="J14" s="17">
        <f>I14-H14+IF(F14="ОМВ",LOOKUP(G14,'Сводные данные'!$A$2:$G$2),IF(F14="МВ",LOOKUP(G14,'Сводные данные'!$A$2:$G$3),IF(F14="СВ",LOOKUP(G14,'Сводные данные'!$A$2:$G$4),IF(F14="БВ",LOOKUP(G14,'Сводные данные'!$A$2:$G$5),IF(F14="ОБВ",LOOKUP(G14,'Сводные данные'!$A$2:$G$6),IF(F14="Т",LOOKUP(G14,'Сводные данные'!$A$2:$G$2,'Сводные данные'!$A$7:$G$7)))))))</f>
        <v>-1</v>
      </c>
      <c r="K14" s="19">
        <f t="shared" si="0"/>
        <v>1</v>
      </c>
      <c r="N14" s="21">
        <v>9</v>
      </c>
      <c r="O14" s="18">
        <v>8</v>
      </c>
      <c r="P14" s="22">
        <v>21</v>
      </c>
      <c r="Q14" s="17">
        <v>9</v>
      </c>
      <c r="R14" s="17" t="s">
        <v>13</v>
      </c>
      <c r="S14" s="17">
        <v>0</v>
      </c>
      <c r="T14" s="17">
        <v>0</v>
      </c>
      <c r="U14" s="17">
        <v>3</v>
      </c>
      <c r="V14" s="19">
        <v>10</v>
      </c>
      <c r="W14" s="19">
        <v>1</v>
      </c>
      <c r="Z14" s="21">
        <v>9</v>
      </c>
      <c r="AA14" s="18">
        <v>7</v>
      </c>
      <c r="AB14" s="22">
        <v>11</v>
      </c>
      <c r="AC14" s="17">
        <v>11</v>
      </c>
      <c r="AD14" s="17" t="s">
        <v>13</v>
      </c>
      <c r="AE14" s="17">
        <v>0</v>
      </c>
      <c r="AF14" s="17">
        <v>16</v>
      </c>
      <c r="AG14" s="17">
        <v>0</v>
      </c>
      <c r="AH14" s="19"/>
      <c r="AI14" s="19"/>
      <c r="AL14" s="21">
        <v>9</v>
      </c>
      <c r="AM14" s="18">
        <v>7</v>
      </c>
      <c r="AN14" s="22">
        <v>28</v>
      </c>
      <c r="AO14" s="17">
        <v>11</v>
      </c>
      <c r="AP14" s="17" t="s">
        <v>13</v>
      </c>
      <c r="AQ14" s="17">
        <v>2</v>
      </c>
      <c r="AR14" s="17">
        <v>0</v>
      </c>
      <c r="AS14" s="17">
        <v>1</v>
      </c>
      <c r="AT14" s="19"/>
      <c r="AU14" s="19"/>
      <c r="AX14" s="21">
        <v>9</v>
      </c>
      <c r="AY14" s="18">
        <v>8</v>
      </c>
      <c r="AZ14" s="22">
        <v>25</v>
      </c>
      <c r="BA14" s="17">
        <v>1055</v>
      </c>
      <c r="BB14" s="17" t="s">
        <v>13</v>
      </c>
      <c r="BC14" s="17">
        <v>1</v>
      </c>
      <c r="BD14" s="17">
        <v>5</v>
      </c>
      <c r="BE14" s="17">
        <v>2</v>
      </c>
      <c r="BF14" s="19">
        <v>10</v>
      </c>
      <c r="BG14" s="19">
        <v>1</v>
      </c>
      <c r="BJ14" s="21">
        <v>9</v>
      </c>
      <c r="BK14" s="18">
        <v>7</v>
      </c>
      <c r="BL14" s="22">
        <v>42</v>
      </c>
      <c r="BM14" s="17">
        <v>77</v>
      </c>
      <c r="BN14" s="17" t="s">
        <v>13</v>
      </c>
      <c r="BO14" s="17">
        <v>0</v>
      </c>
      <c r="BP14" s="17">
        <v>0</v>
      </c>
      <c r="BQ14" s="17">
        <v>3</v>
      </c>
      <c r="BR14" s="19"/>
      <c r="BS14" s="19"/>
      <c r="BV14" s="21">
        <v>9</v>
      </c>
      <c r="BW14" s="18">
        <v>7</v>
      </c>
      <c r="BX14" s="22">
        <v>12</v>
      </c>
      <c r="BY14" s="17">
        <v>76</v>
      </c>
      <c r="BZ14" s="17" t="s">
        <v>13</v>
      </c>
      <c r="CA14" s="17">
        <v>4</v>
      </c>
      <c r="CB14" s="17">
        <v>9</v>
      </c>
      <c r="CC14" s="17">
        <v>0</v>
      </c>
      <c r="CD14" s="19"/>
      <c r="CE14" s="19"/>
      <c r="CH14" s="21">
        <v>9</v>
      </c>
      <c r="CI14" s="18">
        <v>7</v>
      </c>
      <c r="CJ14" s="22">
        <v>15</v>
      </c>
      <c r="CK14" s="17">
        <v>78</v>
      </c>
      <c r="CL14" s="17" t="s">
        <v>13</v>
      </c>
      <c r="CM14" s="17">
        <v>1</v>
      </c>
      <c r="CN14" s="17">
        <v>9</v>
      </c>
      <c r="CO14" s="17">
        <v>11</v>
      </c>
      <c r="CP14" s="19"/>
      <c r="CQ14" s="19"/>
    </row>
    <row r="15" spans="2:95" ht="15.75" thickBot="1" x14ac:dyDescent="0.3">
      <c r="B15" s="21">
        <v>10</v>
      </c>
      <c r="C15" s="77">
        <v>7</v>
      </c>
      <c r="D15" s="22">
        <v>8</v>
      </c>
      <c r="E15" s="17">
        <v>9</v>
      </c>
      <c r="F15" s="17" t="s">
        <v>13</v>
      </c>
      <c r="G15" s="17">
        <v>1</v>
      </c>
      <c r="H15" s="17">
        <v>4</v>
      </c>
      <c r="I15" s="25">
        <v>0</v>
      </c>
      <c r="J15" s="17">
        <f>I15-H15+IF(F15="ОМВ",LOOKUP(G15,'Сводные данные'!$A$2:$G$2),IF(F15="МВ",LOOKUP(G15,'Сводные данные'!$A$2:$G$3),IF(F15="СВ",LOOKUP(G15,'Сводные данные'!$A$2:$G$4),IF(F15="БВ",LOOKUP(G15,'Сводные данные'!$A$2:$G$5),IF(F15="ОБВ",LOOKUP(G15,'Сводные данные'!$A$2:$G$6),IF(F15="Т",LOOKUP(G15,'Сводные данные'!$A$2:$G$2,'Сводные данные'!$A$7:$G$7)))))))</f>
        <v>2</v>
      </c>
      <c r="K15" s="19">
        <f t="shared" si="0"/>
        <v>1</v>
      </c>
      <c r="N15" s="21">
        <v>10</v>
      </c>
      <c r="O15" s="18">
        <v>8</v>
      </c>
      <c r="P15" s="22">
        <v>48</v>
      </c>
      <c r="Q15" s="17">
        <v>9</v>
      </c>
      <c r="R15" s="17" t="s">
        <v>13</v>
      </c>
      <c r="S15" s="17">
        <v>1</v>
      </c>
      <c r="T15" s="17">
        <v>0</v>
      </c>
      <c r="U15" s="17">
        <v>2</v>
      </c>
      <c r="V15" s="19">
        <v>10</v>
      </c>
      <c r="W15" s="19">
        <v>4</v>
      </c>
      <c r="Z15" s="21">
        <v>10</v>
      </c>
      <c r="AA15" s="18">
        <v>7</v>
      </c>
      <c r="AB15" s="22">
        <v>11</v>
      </c>
      <c r="AC15" s="17">
        <v>5</v>
      </c>
      <c r="AD15" s="17" t="s">
        <v>14</v>
      </c>
      <c r="AE15" s="17">
        <v>1</v>
      </c>
      <c r="AF15" s="17">
        <v>0</v>
      </c>
      <c r="AG15" s="17">
        <v>4</v>
      </c>
      <c r="AH15" s="19"/>
      <c r="AI15" s="19"/>
      <c r="AL15" s="21">
        <v>10</v>
      </c>
      <c r="AM15" s="18">
        <v>7</v>
      </c>
      <c r="AN15" s="22">
        <v>31</v>
      </c>
      <c r="AO15" s="17">
        <v>461</v>
      </c>
      <c r="AP15" s="17" t="s">
        <v>14</v>
      </c>
      <c r="AQ15" s="17">
        <v>2</v>
      </c>
      <c r="AR15" s="17">
        <v>0</v>
      </c>
      <c r="AS15" s="17">
        <v>13</v>
      </c>
      <c r="AT15" s="19"/>
      <c r="AU15" s="19"/>
      <c r="AX15" s="21">
        <v>10</v>
      </c>
      <c r="AY15" s="18">
        <v>8</v>
      </c>
      <c r="AZ15" s="22">
        <v>36</v>
      </c>
      <c r="BA15" s="17">
        <v>1055</v>
      </c>
      <c r="BB15" s="17" t="s">
        <v>13</v>
      </c>
      <c r="BC15" s="17">
        <v>0</v>
      </c>
      <c r="BD15" s="17">
        <v>0</v>
      </c>
      <c r="BE15" s="17">
        <v>3</v>
      </c>
      <c r="BF15" s="19">
        <v>10</v>
      </c>
      <c r="BG15" s="19">
        <v>4</v>
      </c>
      <c r="BJ15" s="21">
        <v>10</v>
      </c>
      <c r="BK15" s="18">
        <v>7</v>
      </c>
      <c r="BL15" s="22">
        <v>43</v>
      </c>
      <c r="BM15" s="17">
        <v>468</v>
      </c>
      <c r="BN15" s="17" t="s">
        <v>14</v>
      </c>
      <c r="BO15" s="17">
        <v>0</v>
      </c>
      <c r="BP15" s="17">
        <v>0</v>
      </c>
      <c r="BQ15" s="17">
        <v>4</v>
      </c>
      <c r="BR15" s="19"/>
      <c r="BS15" s="19"/>
      <c r="BV15" s="21">
        <v>10</v>
      </c>
      <c r="BW15" s="18">
        <v>7</v>
      </c>
      <c r="BX15" s="22">
        <v>14</v>
      </c>
      <c r="BY15" s="17">
        <v>2</v>
      </c>
      <c r="BZ15" s="17" t="s">
        <v>13</v>
      </c>
      <c r="CA15" s="17">
        <v>5</v>
      </c>
      <c r="CB15" s="17">
        <v>17</v>
      </c>
      <c r="CC15" s="17">
        <v>2</v>
      </c>
      <c r="CD15" s="19"/>
      <c r="CE15" s="19"/>
      <c r="CH15" s="21">
        <v>10</v>
      </c>
      <c r="CI15" s="18">
        <v>7</v>
      </c>
      <c r="CJ15" s="22">
        <v>15</v>
      </c>
      <c r="CK15" s="17">
        <v>46</v>
      </c>
      <c r="CL15" s="17" t="s">
        <v>13</v>
      </c>
      <c r="CM15" s="17">
        <v>2</v>
      </c>
      <c r="CN15" s="17">
        <v>17</v>
      </c>
      <c r="CO15" s="17">
        <v>9</v>
      </c>
      <c r="CP15" s="19"/>
      <c r="CQ15" s="19"/>
    </row>
    <row r="16" spans="2:95" x14ac:dyDescent="0.25">
      <c r="B16" s="21">
        <v>11</v>
      </c>
      <c r="C16" s="77">
        <v>7</v>
      </c>
      <c r="D16" s="22">
        <v>9</v>
      </c>
      <c r="E16" s="17">
        <v>339</v>
      </c>
      <c r="F16" s="17" t="s">
        <v>26</v>
      </c>
      <c r="G16" s="17">
        <v>31</v>
      </c>
      <c r="H16" s="17">
        <v>27</v>
      </c>
      <c r="I16" s="25">
        <v>0</v>
      </c>
      <c r="J16" s="17">
        <f>I16-H16+IF(F16="ОМВ",LOOKUP(G16,'Сводные данные'!$A$2:$G$2),IF(F16="МВ",LOOKUP(G16,'Сводные данные'!$A$2:$G$3),IF(F16="СВ",LOOKUP(G16,'Сводные данные'!$A$2:$G$4),IF(F16="БВ",LOOKUP(G16,'Сводные данные'!$A$2:$G$5),IF(F16="ОБВ",LOOKUP(G16,'Сводные данные'!$A$2:$G$6),IF(F16="Т",LOOKUP(G16,'Сводные данные'!$A$2:$G$2,'Сводные данные'!$A$7:$G$7)))))))</f>
        <v>38</v>
      </c>
      <c r="K16" s="19">
        <f t="shared" si="0"/>
        <v>1</v>
      </c>
      <c r="N16" s="11" t="s">
        <v>79</v>
      </c>
      <c r="O16" s="12"/>
      <c r="P16" s="12"/>
      <c r="Q16" s="12"/>
      <c r="R16" s="12"/>
      <c r="S16" s="12"/>
      <c r="T16" s="12">
        <v>0</v>
      </c>
      <c r="U16" s="12"/>
      <c r="V16" s="12"/>
      <c r="W16" s="13"/>
      <c r="Z16" s="21">
        <v>11</v>
      </c>
      <c r="AA16" s="18">
        <v>7</v>
      </c>
      <c r="AB16" s="22">
        <v>15</v>
      </c>
      <c r="AC16" s="17">
        <v>3</v>
      </c>
      <c r="AD16" s="17" t="s">
        <v>13</v>
      </c>
      <c r="AE16" s="17">
        <v>1</v>
      </c>
      <c r="AF16" s="17">
        <v>0</v>
      </c>
      <c r="AG16" s="17">
        <v>3</v>
      </c>
      <c r="AH16" s="19"/>
      <c r="AI16" s="19"/>
      <c r="AL16" s="21">
        <v>11</v>
      </c>
      <c r="AM16" s="18">
        <v>7</v>
      </c>
      <c r="AN16" s="22">
        <v>31</v>
      </c>
      <c r="AO16" s="17">
        <v>339</v>
      </c>
      <c r="AP16" s="17" t="s">
        <v>26</v>
      </c>
      <c r="AQ16" s="17">
        <v>1</v>
      </c>
      <c r="AR16" s="17">
        <v>0</v>
      </c>
      <c r="AS16" s="17">
        <v>5</v>
      </c>
      <c r="AT16" s="19"/>
      <c r="AU16" s="19"/>
      <c r="AX16" s="21">
        <v>11</v>
      </c>
      <c r="AY16" s="18">
        <v>8</v>
      </c>
      <c r="AZ16" s="22">
        <v>46</v>
      </c>
      <c r="BA16" s="17">
        <v>1055</v>
      </c>
      <c r="BB16" s="17" t="s">
        <v>13</v>
      </c>
      <c r="BC16" s="17">
        <v>0</v>
      </c>
      <c r="BD16" s="17">
        <v>0</v>
      </c>
      <c r="BE16" s="17">
        <v>4</v>
      </c>
      <c r="BF16" s="19">
        <v>10</v>
      </c>
      <c r="BG16" s="19">
        <v>1</v>
      </c>
      <c r="BJ16" s="21">
        <v>11</v>
      </c>
      <c r="BK16" s="18">
        <v>7</v>
      </c>
      <c r="BL16" s="22">
        <v>44</v>
      </c>
      <c r="BM16" s="17" t="s">
        <v>50</v>
      </c>
      <c r="BN16" s="17" t="s">
        <v>12</v>
      </c>
      <c r="BO16" s="17">
        <v>0</v>
      </c>
      <c r="BP16" s="17">
        <v>0</v>
      </c>
      <c r="BQ16" s="17">
        <v>0</v>
      </c>
      <c r="BR16" s="19"/>
      <c r="BS16" s="19"/>
      <c r="BV16" s="21">
        <v>11</v>
      </c>
      <c r="BW16" s="18">
        <v>7</v>
      </c>
      <c r="BX16" s="22">
        <v>15</v>
      </c>
      <c r="BY16" s="17">
        <v>339</v>
      </c>
      <c r="BZ16" s="17" t="s">
        <v>14</v>
      </c>
      <c r="CA16" s="17">
        <v>4</v>
      </c>
      <c r="CB16" s="17">
        <v>10</v>
      </c>
      <c r="CC16" s="17">
        <v>0</v>
      </c>
      <c r="CD16" s="19"/>
      <c r="CE16" s="19"/>
      <c r="CH16" s="21">
        <v>11</v>
      </c>
      <c r="CI16" s="18">
        <v>7</v>
      </c>
      <c r="CJ16" s="22">
        <v>16</v>
      </c>
      <c r="CK16" s="17">
        <v>33</v>
      </c>
      <c r="CL16" s="17" t="s">
        <v>14</v>
      </c>
      <c r="CM16" s="17">
        <v>0</v>
      </c>
      <c r="CN16" s="17">
        <v>0</v>
      </c>
      <c r="CO16" s="17">
        <v>20</v>
      </c>
      <c r="CP16" s="19"/>
      <c r="CQ16" s="19"/>
    </row>
    <row r="17" spans="2:95" ht="15.75" thickBot="1" x14ac:dyDescent="0.3">
      <c r="B17" s="21">
        <v>12</v>
      </c>
      <c r="C17" s="77">
        <v>7</v>
      </c>
      <c r="D17" s="22">
        <v>9</v>
      </c>
      <c r="E17" s="17">
        <v>6</v>
      </c>
      <c r="F17" s="17" t="s">
        <v>13</v>
      </c>
      <c r="G17" s="17">
        <v>1</v>
      </c>
      <c r="H17" s="17">
        <v>6</v>
      </c>
      <c r="I17" s="25">
        <v>0</v>
      </c>
      <c r="J17" s="17">
        <f>I17-H17+IF(F17="ОМВ",LOOKUP(G17,'Сводные данные'!$A$2:$G$2),IF(F17="МВ",LOOKUP(G17,'Сводные данные'!$A$2:$G$3),IF(F17="СВ",LOOKUP(G17,'Сводные данные'!$A$2:$G$4),IF(F17="БВ",LOOKUP(G17,'Сводные данные'!$A$2:$G$5),IF(F17="ОБВ",LOOKUP(G17,'Сводные данные'!$A$2:$G$6),IF(F17="Т",LOOKUP(G17,'Сводные данные'!$A$2:$G$2,'Сводные данные'!$A$7:$G$7)))))))</f>
        <v>0</v>
      </c>
      <c r="K17" s="19">
        <f t="shared" si="0"/>
        <v>0</v>
      </c>
      <c r="N17" s="14" t="s">
        <v>80</v>
      </c>
      <c r="O17" s="15"/>
      <c r="P17" s="15"/>
      <c r="Q17" s="15"/>
      <c r="R17" s="15"/>
      <c r="S17" s="15"/>
      <c r="T17" s="15"/>
      <c r="U17" s="15">
        <v>10</v>
      </c>
      <c r="V17" s="15"/>
      <c r="W17" s="16"/>
      <c r="Z17" s="21">
        <v>12</v>
      </c>
      <c r="AA17" s="18">
        <v>7</v>
      </c>
      <c r="AB17" s="22">
        <v>15</v>
      </c>
      <c r="AC17" s="17">
        <v>12</v>
      </c>
      <c r="AD17" s="17" t="s">
        <v>13</v>
      </c>
      <c r="AE17" s="17">
        <v>1</v>
      </c>
      <c r="AF17" s="17">
        <v>0</v>
      </c>
      <c r="AG17" s="17">
        <v>7</v>
      </c>
      <c r="AH17" s="19"/>
      <c r="AI17" s="19"/>
      <c r="AL17" s="21">
        <v>12</v>
      </c>
      <c r="AM17" s="18">
        <v>7</v>
      </c>
      <c r="AN17" s="22">
        <v>36</v>
      </c>
      <c r="AO17" s="17">
        <v>11</v>
      </c>
      <c r="AP17" s="17" t="s">
        <v>13</v>
      </c>
      <c r="AQ17" s="17">
        <v>2</v>
      </c>
      <c r="AR17" s="17">
        <v>0</v>
      </c>
      <c r="AS17" s="17">
        <v>2</v>
      </c>
      <c r="AT17" s="19"/>
      <c r="AU17" s="19"/>
      <c r="AX17" s="21">
        <v>12</v>
      </c>
      <c r="AY17" s="18">
        <v>8</v>
      </c>
      <c r="AZ17" s="22">
        <v>59</v>
      </c>
      <c r="BA17" s="17">
        <v>1055</v>
      </c>
      <c r="BB17" s="17" t="s">
        <v>13</v>
      </c>
      <c r="BC17" s="17">
        <v>4</v>
      </c>
      <c r="BD17" s="17">
        <v>12</v>
      </c>
      <c r="BE17" s="17">
        <v>0</v>
      </c>
      <c r="BF17" s="19" t="e">
        <v>#N/A</v>
      </c>
      <c r="BG17" s="19">
        <v>1</v>
      </c>
      <c r="BJ17" s="21">
        <v>12</v>
      </c>
      <c r="BK17" s="18">
        <v>7</v>
      </c>
      <c r="BL17" s="22">
        <v>45</v>
      </c>
      <c r="BM17" s="17">
        <v>61</v>
      </c>
      <c r="BN17" s="17" t="s">
        <v>14</v>
      </c>
      <c r="BO17" s="17">
        <v>1</v>
      </c>
      <c r="BP17" s="17">
        <v>13</v>
      </c>
      <c r="BQ17" s="17">
        <v>34</v>
      </c>
      <c r="BR17" s="19"/>
      <c r="BS17" s="19"/>
      <c r="BV17" s="21">
        <v>12</v>
      </c>
      <c r="BW17" s="18">
        <v>7</v>
      </c>
      <c r="BX17" s="22">
        <v>17</v>
      </c>
      <c r="BY17" s="17">
        <v>37</v>
      </c>
      <c r="BZ17" s="17" t="s">
        <v>13</v>
      </c>
      <c r="CA17" s="17">
        <v>0</v>
      </c>
      <c r="CB17" s="17">
        <v>20</v>
      </c>
      <c r="CC17" s="17">
        <v>12</v>
      </c>
      <c r="CD17" s="19"/>
      <c r="CE17" s="19"/>
      <c r="CH17" s="21">
        <v>12</v>
      </c>
      <c r="CI17" s="18">
        <v>7</v>
      </c>
      <c r="CJ17" s="22">
        <v>18</v>
      </c>
      <c r="CK17" s="17">
        <v>46</v>
      </c>
      <c r="CL17" s="17" t="s">
        <v>13</v>
      </c>
      <c r="CM17" s="17">
        <v>2</v>
      </c>
      <c r="CN17" s="17">
        <v>20</v>
      </c>
      <c r="CO17" s="17">
        <v>0</v>
      </c>
      <c r="CP17" s="19"/>
      <c r="CQ17" s="19"/>
    </row>
    <row r="18" spans="2:95" x14ac:dyDescent="0.25">
      <c r="B18" s="21">
        <v>13</v>
      </c>
      <c r="C18" s="77">
        <v>7</v>
      </c>
      <c r="D18" s="22">
        <v>9</v>
      </c>
      <c r="E18" s="17">
        <v>2</v>
      </c>
      <c r="F18" s="17" t="s">
        <v>13</v>
      </c>
      <c r="G18" s="17">
        <v>3</v>
      </c>
      <c r="H18" s="17">
        <v>4</v>
      </c>
      <c r="I18" s="25">
        <v>0</v>
      </c>
      <c r="J18" s="17">
        <f>I18-H18+IF(F18="ОМВ",LOOKUP(G18,'Сводные данные'!$A$2:$G$2),IF(F18="МВ",LOOKUP(G18,'Сводные данные'!$A$2:$G$3),IF(F18="СВ",LOOKUP(G18,'Сводные данные'!$A$2:$G$4),IF(F18="БВ",LOOKUP(G18,'Сводные данные'!$A$2:$G$5),IF(F18="ОБВ",LOOKUP(G18,'Сводные данные'!$A$2:$G$6),IF(F18="Т",LOOKUP(G18,'Сводные данные'!$A$2:$G$2,'Сводные данные'!$A$7:$G$7)))))))</f>
        <v>14</v>
      </c>
      <c r="K18" s="19">
        <f t="shared" si="0"/>
        <v>0</v>
      </c>
      <c r="Z18" s="21">
        <v>13</v>
      </c>
      <c r="AA18" s="18">
        <v>7</v>
      </c>
      <c r="AB18" s="22">
        <v>16</v>
      </c>
      <c r="AC18" s="17">
        <v>6</v>
      </c>
      <c r="AD18" s="17" t="s">
        <v>13</v>
      </c>
      <c r="AE18" s="17">
        <v>1</v>
      </c>
      <c r="AF18" s="17">
        <v>0</v>
      </c>
      <c r="AG18" s="17">
        <v>8</v>
      </c>
      <c r="AH18" s="19"/>
      <c r="AI18" s="19"/>
      <c r="AL18" s="21">
        <v>13</v>
      </c>
      <c r="AM18" s="18">
        <v>7</v>
      </c>
      <c r="AN18" s="22">
        <v>36</v>
      </c>
      <c r="AO18" s="17">
        <v>13</v>
      </c>
      <c r="AP18" s="17" t="s">
        <v>13</v>
      </c>
      <c r="AQ18" s="17">
        <v>0</v>
      </c>
      <c r="AR18" s="17">
        <v>0</v>
      </c>
      <c r="AS18" s="17">
        <v>0</v>
      </c>
      <c r="AT18" s="19"/>
      <c r="AU18" s="19"/>
      <c r="AX18" s="11" t="s">
        <v>79</v>
      </c>
      <c r="AY18" s="12"/>
      <c r="AZ18" s="12"/>
      <c r="BA18" s="12"/>
      <c r="BB18" s="12"/>
      <c r="BC18" s="12"/>
      <c r="BD18" s="12">
        <v>5</v>
      </c>
      <c r="BE18" s="12"/>
      <c r="BF18" s="12"/>
      <c r="BG18" s="13"/>
      <c r="BJ18" s="21">
        <v>13</v>
      </c>
      <c r="BK18" s="18">
        <v>7</v>
      </c>
      <c r="BL18" s="22">
        <v>45</v>
      </c>
      <c r="BM18" s="17">
        <v>37</v>
      </c>
      <c r="BN18" s="17" t="s">
        <v>14</v>
      </c>
      <c r="BO18" s="17">
        <v>0</v>
      </c>
      <c r="BP18" s="17">
        <v>0</v>
      </c>
      <c r="BQ18" s="17">
        <v>1</v>
      </c>
      <c r="BR18" s="19"/>
      <c r="BS18" s="19"/>
      <c r="BV18" s="21">
        <v>13</v>
      </c>
      <c r="BW18" s="18">
        <v>7</v>
      </c>
      <c r="BX18" s="22">
        <v>17</v>
      </c>
      <c r="BY18" s="17">
        <v>46</v>
      </c>
      <c r="BZ18" s="17" t="s">
        <v>14</v>
      </c>
      <c r="CA18" s="17">
        <v>0</v>
      </c>
      <c r="CB18" s="17">
        <v>0</v>
      </c>
      <c r="CC18" s="17">
        <v>28</v>
      </c>
      <c r="CD18" s="19"/>
      <c r="CE18" s="19"/>
      <c r="CH18" s="21">
        <v>13</v>
      </c>
      <c r="CI18" s="18">
        <v>7</v>
      </c>
      <c r="CJ18" s="22">
        <v>21</v>
      </c>
      <c r="CK18" s="17">
        <v>1055</v>
      </c>
      <c r="CL18" s="17" t="s">
        <v>13</v>
      </c>
      <c r="CM18" s="17">
        <v>2</v>
      </c>
      <c r="CN18" s="17">
        <v>11</v>
      </c>
      <c r="CO18" s="17">
        <v>0</v>
      </c>
      <c r="CP18" s="19"/>
      <c r="CQ18" s="19"/>
    </row>
    <row r="19" spans="2:95" ht="15.75" thickBot="1" x14ac:dyDescent="0.3">
      <c r="B19" s="21">
        <v>14</v>
      </c>
      <c r="C19" s="77">
        <v>7</v>
      </c>
      <c r="D19" s="22">
        <v>10</v>
      </c>
      <c r="E19" s="17">
        <v>30</v>
      </c>
      <c r="F19" s="17" t="s">
        <v>14</v>
      </c>
      <c r="G19" s="17">
        <v>1</v>
      </c>
      <c r="H19" s="17">
        <v>18</v>
      </c>
      <c r="I19" s="25">
        <v>0</v>
      </c>
      <c r="J19" s="17">
        <f>I19-H19+IF(F19="ОМВ",LOOKUP(G19,'Сводные данные'!$A$2:$G$2),IF(F19="МВ",LOOKUP(G19,'Сводные данные'!$A$2:$G$3),IF(F19="СВ",LOOKUP(G19,'Сводные данные'!$A$2:$G$4),IF(F19="БВ",LOOKUP(G19,'Сводные данные'!$A$2:$G$5),IF(F19="ОБВ",LOOKUP(G19,'Сводные данные'!$A$2:$G$6),IF(F19="Т",LOOKUP(G19,'Сводные данные'!$A$2:$G$2,'Сводные данные'!$A$7:$G$7)))))))</f>
        <v>-8</v>
      </c>
      <c r="K19" s="19">
        <f t="shared" si="0"/>
        <v>1</v>
      </c>
      <c r="Z19" s="21">
        <v>14</v>
      </c>
      <c r="AA19" s="18">
        <v>7</v>
      </c>
      <c r="AB19" s="22">
        <v>17</v>
      </c>
      <c r="AC19" s="17">
        <v>2</v>
      </c>
      <c r="AD19" s="17" t="s">
        <v>13</v>
      </c>
      <c r="AE19" s="17">
        <v>1</v>
      </c>
      <c r="AF19" s="17">
        <v>0</v>
      </c>
      <c r="AG19" s="17">
        <v>7</v>
      </c>
      <c r="AH19" s="19"/>
      <c r="AI19" s="19"/>
      <c r="AL19" s="21">
        <v>14</v>
      </c>
      <c r="AM19" s="18">
        <v>7</v>
      </c>
      <c r="AN19" s="22">
        <v>38</v>
      </c>
      <c r="AO19" s="17">
        <v>339</v>
      </c>
      <c r="AP19" s="17" t="s">
        <v>26</v>
      </c>
      <c r="AQ19" s="17">
        <v>1</v>
      </c>
      <c r="AR19" s="17">
        <v>0</v>
      </c>
      <c r="AS19" s="17">
        <v>8</v>
      </c>
      <c r="AT19" s="19"/>
      <c r="AU19" s="19"/>
      <c r="AX19" s="14" t="s">
        <v>80</v>
      </c>
      <c r="AY19" s="15"/>
      <c r="AZ19" s="15"/>
      <c r="BA19" s="15"/>
      <c r="BB19" s="15"/>
      <c r="BC19" s="15"/>
      <c r="BD19" s="15"/>
      <c r="BE19" s="15">
        <v>26</v>
      </c>
      <c r="BF19" s="15"/>
      <c r="BG19" s="16"/>
      <c r="BJ19" s="21">
        <v>14</v>
      </c>
      <c r="BK19" s="18">
        <v>7</v>
      </c>
      <c r="BL19" s="22">
        <v>50</v>
      </c>
      <c r="BM19" s="17">
        <v>1054</v>
      </c>
      <c r="BN19" s="17" t="s">
        <v>26</v>
      </c>
      <c r="BO19" s="17">
        <v>0</v>
      </c>
      <c r="BP19" s="17">
        <v>0</v>
      </c>
      <c r="BQ19" s="17">
        <v>18</v>
      </c>
      <c r="BR19" s="19"/>
      <c r="BS19" s="19"/>
      <c r="BV19" s="21">
        <v>14</v>
      </c>
      <c r="BW19" s="18">
        <v>7</v>
      </c>
      <c r="BX19" s="22">
        <v>20</v>
      </c>
      <c r="BY19" s="17">
        <v>2</v>
      </c>
      <c r="BZ19" s="17" t="s">
        <v>13</v>
      </c>
      <c r="CA19" s="17">
        <v>5</v>
      </c>
      <c r="CB19" s="17">
        <v>30</v>
      </c>
      <c r="CC19" s="17">
        <v>0</v>
      </c>
      <c r="CD19" s="19"/>
      <c r="CE19" s="19"/>
      <c r="CH19" s="21">
        <v>14</v>
      </c>
      <c r="CI19" s="18">
        <v>7</v>
      </c>
      <c r="CJ19" s="22">
        <v>22</v>
      </c>
      <c r="CK19" s="17">
        <v>1055</v>
      </c>
      <c r="CL19" s="17" t="s">
        <v>14</v>
      </c>
      <c r="CM19" s="17">
        <v>0</v>
      </c>
      <c r="CN19" s="17">
        <v>0</v>
      </c>
      <c r="CO19" s="17">
        <v>5</v>
      </c>
      <c r="CP19" s="19"/>
      <c r="CQ19" s="19"/>
    </row>
    <row r="20" spans="2:95" x14ac:dyDescent="0.25">
      <c r="B20" s="21">
        <v>15</v>
      </c>
      <c r="C20" s="77">
        <v>7</v>
      </c>
      <c r="D20" s="22">
        <v>10</v>
      </c>
      <c r="E20" s="17">
        <v>11</v>
      </c>
      <c r="F20" s="17" t="s">
        <v>14</v>
      </c>
      <c r="G20" s="17">
        <v>3</v>
      </c>
      <c r="H20" s="17">
        <v>9</v>
      </c>
      <c r="I20" s="25">
        <v>0</v>
      </c>
      <c r="J20" s="17">
        <f>I20-H20+IF(F20="ОМВ",LOOKUP(G20,'Сводные данные'!$A$2:$G$2),IF(F20="МВ",LOOKUP(G20,'Сводные данные'!$A$2:$G$3),IF(F20="СВ",LOOKUP(G20,'Сводные данные'!$A$2:$G$4),IF(F20="БВ",LOOKUP(G20,'Сводные данные'!$A$2:$G$5),IF(F20="ОБВ",LOOKUP(G20,'Сводные данные'!$A$2:$G$6),IF(F20="Т",LOOKUP(G20,'Сводные данные'!$A$2:$G$2,'Сводные данные'!$A$7:$G$7)))))))</f>
        <v>41</v>
      </c>
      <c r="K20" s="19">
        <f t="shared" si="0"/>
        <v>0</v>
      </c>
      <c r="Z20" s="21">
        <v>15</v>
      </c>
      <c r="AA20" s="18">
        <v>7</v>
      </c>
      <c r="AB20" s="22">
        <v>17</v>
      </c>
      <c r="AC20" s="17">
        <v>2</v>
      </c>
      <c r="AD20" s="17" t="s">
        <v>14</v>
      </c>
      <c r="AE20" s="17">
        <v>2</v>
      </c>
      <c r="AF20" s="17">
        <v>0</v>
      </c>
      <c r="AG20" s="17">
        <v>13</v>
      </c>
      <c r="AH20" s="19"/>
      <c r="AI20" s="19"/>
      <c r="AL20" s="21">
        <v>15</v>
      </c>
      <c r="AM20" s="18">
        <v>7</v>
      </c>
      <c r="AN20" s="22">
        <v>40</v>
      </c>
      <c r="AO20" s="17">
        <v>1055</v>
      </c>
      <c r="AP20" s="17" t="s">
        <v>13</v>
      </c>
      <c r="AQ20" s="17">
        <v>3</v>
      </c>
      <c r="AR20" s="17">
        <v>0</v>
      </c>
      <c r="AS20" s="17">
        <v>1</v>
      </c>
      <c r="AT20" s="19"/>
      <c r="AU20" s="19"/>
      <c r="BJ20" s="21">
        <v>15</v>
      </c>
      <c r="BK20" s="18">
        <v>7</v>
      </c>
      <c r="BL20" s="22">
        <v>58</v>
      </c>
      <c r="BM20" s="17" t="s">
        <v>50</v>
      </c>
      <c r="BN20" s="17" t="s">
        <v>12</v>
      </c>
      <c r="BO20" s="17">
        <v>0</v>
      </c>
      <c r="BP20" s="17">
        <v>0</v>
      </c>
      <c r="BQ20" s="17">
        <v>1</v>
      </c>
      <c r="BR20" s="19"/>
      <c r="BS20" s="19"/>
      <c r="BV20" s="21">
        <v>15</v>
      </c>
      <c r="BW20" s="18">
        <v>7</v>
      </c>
      <c r="BX20" s="22">
        <v>22</v>
      </c>
      <c r="BY20" s="17">
        <v>3</v>
      </c>
      <c r="BZ20" s="17" t="s">
        <v>14</v>
      </c>
      <c r="CA20" s="17">
        <v>3</v>
      </c>
      <c r="CB20" s="17">
        <v>14</v>
      </c>
      <c r="CC20" s="17">
        <v>0</v>
      </c>
      <c r="CD20" s="19"/>
      <c r="CE20" s="19"/>
      <c r="CH20" s="21">
        <v>15</v>
      </c>
      <c r="CI20" s="18">
        <v>7</v>
      </c>
      <c r="CJ20" s="22">
        <v>24</v>
      </c>
      <c r="CK20" s="17">
        <v>468</v>
      </c>
      <c r="CL20" s="17" t="s">
        <v>26</v>
      </c>
      <c r="CM20" s="17">
        <v>1</v>
      </c>
      <c r="CN20" s="17">
        <v>8</v>
      </c>
      <c r="CO20" s="17">
        <v>0</v>
      </c>
      <c r="CP20" s="19"/>
      <c r="CQ20" s="19"/>
    </row>
    <row r="21" spans="2:95" x14ac:dyDescent="0.25">
      <c r="B21" s="21">
        <v>16</v>
      </c>
      <c r="C21" s="77">
        <v>7</v>
      </c>
      <c r="D21" s="22">
        <v>12</v>
      </c>
      <c r="E21" s="17">
        <v>68</v>
      </c>
      <c r="F21" s="17" t="s">
        <v>13</v>
      </c>
      <c r="G21" s="17">
        <v>1</v>
      </c>
      <c r="H21" s="17">
        <v>17</v>
      </c>
      <c r="I21" s="25">
        <v>0</v>
      </c>
      <c r="J21" s="17">
        <f>I21-H21+IF(F21="ОМВ",LOOKUP(G21,'Сводные данные'!$A$2:$G$2),IF(F21="МВ",LOOKUP(G21,'Сводные данные'!$A$2:$G$3),IF(F21="СВ",LOOKUP(G21,'Сводные данные'!$A$2:$G$4),IF(F21="БВ",LOOKUP(G21,'Сводные данные'!$A$2:$G$5),IF(F21="ОБВ",LOOKUP(G21,'Сводные данные'!$A$2:$G$6),IF(F21="Т",LOOKUP(G21,'Сводные данные'!$A$2:$G$2,'Сводные данные'!$A$7:$G$7)))))))</f>
        <v>-11</v>
      </c>
      <c r="K21" s="19">
        <f t="shared" si="0"/>
        <v>2</v>
      </c>
      <c r="Z21" s="21">
        <v>16</v>
      </c>
      <c r="AA21" s="18">
        <v>7</v>
      </c>
      <c r="AB21" s="22">
        <v>19</v>
      </c>
      <c r="AC21" s="17">
        <v>3</v>
      </c>
      <c r="AD21" s="17" t="s">
        <v>14</v>
      </c>
      <c r="AE21" s="17">
        <v>1</v>
      </c>
      <c r="AF21" s="17">
        <v>0</v>
      </c>
      <c r="AG21" s="17">
        <v>3</v>
      </c>
      <c r="AH21" s="19"/>
      <c r="AI21" s="19"/>
      <c r="AL21" s="21">
        <v>16</v>
      </c>
      <c r="AM21" s="18">
        <v>7</v>
      </c>
      <c r="AN21" s="22">
        <v>44</v>
      </c>
      <c r="AO21" s="17">
        <v>339</v>
      </c>
      <c r="AP21" s="17" t="s">
        <v>26</v>
      </c>
      <c r="AQ21" s="17">
        <v>1</v>
      </c>
      <c r="AR21" s="17">
        <v>0</v>
      </c>
      <c r="AS21" s="17">
        <v>9</v>
      </c>
      <c r="AT21" s="19"/>
      <c r="AU21" s="19"/>
      <c r="BJ21" s="21">
        <v>16</v>
      </c>
      <c r="BK21" s="18">
        <v>8</v>
      </c>
      <c r="BL21" s="22">
        <v>8</v>
      </c>
      <c r="BM21" s="17" t="s">
        <v>50</v>
      </c>
      <c r="BN21" s="17" t="s">
        <v>12</v>
      </c>
      <c r="BO21" s="17">
        <v>0</v>
      </c>
      <c r="BP21" s="17">
        <v>0</v>
      </c>
      <c r="BQ21" s="17">
        <v>3</v>
      </c>
      <c r="BR21" s="19"/>
      <c r="BS21" s="19"/>
      <c r="BV21" s="21">
        <v>16</v>
      </c>
      <c r="BW21" s="18">
        <v>7</v>
      </c>
      <c r="BX21" s="22">
        <v>25</v>
      </c>
      <c r="BY21" s="17">
        <v>18</v>
      </c>
      <c r="BZ21" s="17" t="s">
        <v>13</v>
      </c>
      <c r="CA21" s="17">
        <v>0</v>
      </c>
      <c r="CB21" s="17">
        <v>0</v>
      </c>
      <c r="CC21" s="17">
        <v>0</v>
      </c>
      <c r="CD21" s="19"/>
      <c r="CE21" s="19"/>
      <c r="CH21" s="21">
        <v>16</v>
      </c>
      <c r="CI21" s="18">
        <v>7</v>
      </c>
      <c r="CJ21" s="22">
        <v>30</v>
      </c>
      <c r="CK21" s="17">
        <v>33</v>
      </c>
      <c r="CL21" s="17" t="s">
        <v>14</v>
      </c>
      <c r="CM21" s="17">
        <v>1</v>
      </c>
      <c r="CN21" s="17">
        <v>14</v>
      </c>
      <c r="CO21" s="17">
        <v>0</v>
      </c>
      <c r="CP21" s="19"/>
      <c r="CQ21" s="19"/>
    </row>
    <row r="22" spans="2:95" x14ac:dyDescent="0.25">
      <c r="B22" s="21">
        <v>17</v>
      </c>
      <c r="C22" s="77">
        <v>7</v>
      </c>
      <c r="D22" s="22">
        <v>13</v>
      </c>
      <c r="E22" s="17">
        <v>76</v>
      </c>
      <c r="F22" s="17" t="s">
        <v>13</v>
      </c>
      <c r="G22" s="17">
        <v>1</v>
      </c>
      <c r="H22" s="17">
        <v>8</v>
      </c>
      <c r="I22" s="25">
        <v>0</v>
      </c>
      <c r="J22" s="17">
        <f>I22-H22+IF(F22="ОМВ",LOOKUP(G22,'Сводные данные'!$A$2:$G$2),IF(F22="МВ",LOOKUP(G22,'Сводные данные'!$A$2:$G$3),IF(F22="СВ",LOOKUP(G22,'Сводные данные'!$A$2:$G$4),IF(F22="БВ",LOOKUP(G22,'Сводные данные'!$A$2:$G$5),IF(F22="ОБВ",LOOKUP(G22,'Сводные данные'!$A$2:$G$6),IF(F22="Т",LOOKUP(G22,'Сводные данные'!$A$2:$G$2,'Сводные данные'!$A$7:$G$7)))))))</f>
        <v>-2</v>
      </c>
      <c r="K22" s="19">
        <f t="shared" si="0"/>
        <v>1</v>
      </c>
      <c r="Z22" s="21">
        <v>17</v>
      </c>
      <c r="AA22" s="18">
        <v>7</v>
      </c>
      <c r="AB22" s="22">
        <v>20</v>
      </c>
      <c r="AC22" s="17">
        <v>46</v>
      </c>
      <c r="AD22" s="17" t="s">
        <v>14</v>
      </c>
      <c r="AE22" s="17">
        <v>2</v>
      </c>
      <c r="AF22" s="17">
        <v>0</v>
      </c>
      <c r="AG22" s="17">
        <v>27</v>
      </c>
      <c r="AH22" s="19"/>
      <c r="AI22" s="19"/>
      <c r="AL22" s="21">
        <v>17</v>
      </c>
      <c r="AM22" s="18">
        <v>7</v>
      </c>
      <c r="AN22" s="22">
        <v>46</v>
      </c>
      <c r="AO22" s="17">
        <v>11</v>
      </c>
      <c r="AP22" s="17" t="s">
        <v>13</v>
      </c>
      <c r="AQ22" s="17">
        <v>2</v>
      </c>
      <c r="AR22" s="17">
        <v>0</v>
      </c>
      <c r="AS22" s="17">
        <v>1</v>
      </c>
      <c r="AT22" s="19"/>
      <c r="AU22" s="19"/>
      <c r="BJ22" s="21">
        <v>17</v>
      </c>
      <c r="BK22" s="18">
        <v>8</v>
      </c>
      <c r="BL22" s="22">
        <v>13</v>
      </c>
      <c r="BM22" s="17" t="s">
        <v>50</v>
      </c>
      <c r="BN22" s="17" t="s">
        <v>12</v>
      </c>
      <c r="BO22" s="17">
        <v>0</v>
      </c>
      <c r="BP22" s="17">
        <v>0</v>
      </c>
      <c r="BQ22" s="17">
        <v>1</v>
      </c>
      <c r="BR22" s="19"/>
      <c r="BS22" s="19"/>
      <c r="BV22" s="21">
        <v>17</v>
      </c>
      <c r="BW22" s="18">
        <v>7</v>
      </c>
      <c r="BX22" s="22">
        <v>28</v>
      </c>
      <c r="BY22" s="17">
        <v>46</v>
      </c>
      <c r="BZ22" s="17" t="s">
        <v>14</v>
      </c>
      <c r="CA22" s="17">
        <v>0</v>
      </c>
      <c r="CB22" s="17">
        <v>0</v>
      </c>
      <c r="CC22" s="17">
        <v>15</v>
      </c>
      <c r="CD22" s="19"/>
      <c r="CE22" s="19"/>
      <c r="CH22" s="21">
        <v>17</v>
      </c>
      <c r="CI22" s="18">
        <v>7</v>
      </c>
      <c r="CJ22" s="22">
        <v>30</v>
      </c>
      <c r="CK22" s="17">
        <v>2</v>
      </c>
      <c r="CL22" s="17" t="s">
        <v>13</v>
      </c>
      <c r="CM22" s="17">
        <v>2</v>
      </c>
      <c r="CN22" s="17">
        <v>19</v>
      </c>
      <c r="CO22" s="17">
        <v>15</v>
      </c>
      <c r="CP22" s="19"/>
      <c r="CQ22" s="19"/>
    </row>
    <row r="23" spans="2:95" x14ac:dyDescent="0.25">
      <c r="B23" s="21">
        <v>18</v>
      </c>
      <c r="C23" s="77">
        <v>7</v>
      </c>
      <c r="D23" s="22">
        <v>13</v>
      </c>
      <c r="E23" s="17">
        <v>3</v>
      </c>
      <c r="F23" s="17" t="s">
        <v>13</v>
      </c>
      <c r="G23" s="17">
        <v>1</v>
      </c>
      <c r="H23" s="17">
        <v>10</v>
      </c>
      <c r="I23" s="25">
        <v>0</v>
      </c>
      <c r="J23" s="17">
        <f>I23-H23+IF(F23="ОМВ",LOOKUP(G23,'Сводные данные'!$A$2:$G$2),IF(F23="МВ",LOOKUP(G23,'Сводные данные'!$A$2:$G$3),IF(F23="СВ",LOOKUP(G23,'Сводные данные'!$A$2:$G$4),IF(F23="БВ",LOOKUP(G23,'Сводные данные'!$A$2:$G$5),IF(F23="ОБВ",LOOKUP(G23,'Сводные данные'!$A$2:$G$6),IF(F23="Т",LOOKUP(G23,'Сводные данные'!$A$2:$G$2,'Сводные данные'!$A$7:$G$7)))))))</f>
        <v>-4</v>
      </c>
      <c r="K23" s="19">
        <f t="shared" ref="K23:K86" si="1">IF(D23-D22&gt;=0,D23-D22,60+D23-D22)</f>
        <v>0</v>
      </c>
      <c r="Z23" s="21">
        <v>18</v>
      </c>
      <c r="AA23" s="18">
        <v>7</v>
      </c>
      <c r="AB23" s="22">
        <v>22</v>
      </c>
      <c r="AC23" s="17">
        <v>2</v>
      </c>
      <c r="AD23" s="17" t="s">
        <v>13</v>
      </c>
      <c r="AE23" s="17">
        <v>2</v>
      </c>
      <c r="AF23" s="17">
        <v>0</v>
      </c>
      <c r="AG23" s="17">
        <v>15</v>
      </c>
      <c r="AH23" s="19"/>
      <c r="AI23" s="19"/>
      <c r="AL23" s="21">
        <v>18</v>
      </c>
      <c r="AM23" s="18">
        <v>7</v>
      </c>
      <c r="AN23" s="22">
        <v>52</v>
      </c>
      <c r="AO23" s="17">
        <v>339</v>
      </c>
      <c r="AP23" s="17" t="s">
        <v>26</v>
      </c>
      <c r="AQ23" s="17">
        <v>1</v>
      </c>
      <c r="AR23" s="17">
        <v>0</v>
      </c>
      <c r="AS23" s="17">
        <v>10</v>
      </c>
      <c r="AT23" s="19"/>
      <c r="AU23" s="19"/>
      <c r="BJ23" s="21">
        <v>18</v>
      </c>
      <c r="BK23" s="18">
        <v>8</v>
      </c>
      <c r="BL23" s="22">
        <v>14</v>
      </c>
      <c r="BM23" s="17">
        <v>37</v>
      </c>
      <c r="BN23" s="17" t="s">
        <v>14</v>
      </c>
      <c r="BO23" s="17">
        <v>2</v>
      </c>
      <c r="BP23" s="17">
        <v>31</v>
      </c>
      <c r="BQ23" s="17">
        <v>3</v>
      </c>
      <c r="BR23" s="19"/>
      <c r="BS23" s="19"/>
      <c r="BV23" s="21">
        <v>18</v>
      </c>
      <c r="BW23" s="18">
        <v>7</v>
      </c>
      <c r="BX23" s="22">
        <v>30</v>
      </c>
      <c r="BY23" s="17">
        <v>37</v>
      </c>
      <c r="BZ23" s="17" t="s">
        <v>26</v>
      </c>
      <c r="CA23" s="17">
        <v>0</v>
      </c>
      <c r="CB23" s="17">
        <v>0</v>
      </c>
      <c r="CC23" s="17">
        <v>9</v>
      </c>
      <c r="CD23" s="19"/>
      <c r="CE23" s="19"/>
      <c r="CH23" s="21">
        <v>18</v>
      </c>
      <c r="CI23" s="18">
        <v>7</v>
      </c>
      <c r="CJ23" s="22">
        <v>30</v>
      </c>
      <c r="CK23" s="17">
        <v>72</v>
      </c>
      <c r="CL23" s="17" t="s">
        <v>13</v>
      </c>
      <c r="CM23" s="17">
        <v>2</v>
      </c>
      <c r="CN23" s="17">
        <v>15</v>
      </c>
      <c r="CO23" s="17">
        <v>0</v>
      </c>
      <c r="CP23" s="19"/>
      <c r="CQ23" s="19"/>
    </row>
    <row r="24" spans="2:95" x14ac:dyDescent="0.25">
      <c r="B24" s="21">
        <v>19</v>
      </c>
      <c r="C24" s="77">
        <v>7</v>
      </c>
      <c r="D24" s="22">
        <v>15</v>
      </c>
      <c r="E24" s="17">
        <v>103</v>
      </c>
      <c r="F24" s="17" t="s">
        <v>13</v>
      </c>
      <c r="G24" s="17">
        <v>1</v>
      </c>
      <c r="H24" s="17">
        <v>12</v>
      </c>
      <c r="I24" s="25">
        <v>0</v>
      </c>
      <c r="J24" s="17">
        <f>I24-H24+IF(F24="ОМВ",LOOKUP(G24,'Сводные данные'!$A$2:$G$2),IF(F24="МВ",LOOKUP(G24,'Сводные данные'!$A$2:$G$3),IF(F24="СВ",LOOKUP(G24,'Сводные данные'!$A$2:$G$4),IF(F24="БВ",LOOKUP(G24,'Сводные данные'!$A$2:$G$5),IF(F24="ОБВ",LOOKUP(G24,'Сводные данные'!$A$2:$G$6),IF(F24="Т",LOOKUP(G24,'Сводные данные'!$A$2:$G$2,'Сводные данные'!$A$7:$G$7)))))))</f>
        <v>-6</v>
      </c>
      <c r="K24" s="19">
        <f t="shared" si="1"/>
        <v>2</v>
      </c>
      <c r="Z24" s="21">
        <v>19</v>
      </c>
      <c r="AA24" s="18">
        <v>7</v>
      </c>
      <c r="AB24" s="22">
        <v>23</v>
      </c>
      <c r="AC24" s="17">
        <v>339</v>
      </c>
      <c r="AD24" s="17" t="s">
        <v>12</v>
      </c>
      <c r="AE24" s="17">
        <v>2</v>
      </c>
      <c r="AF24" s="17">
        <v>19</v>
      </c>
      <c r="AG24" s="17">
        <v>0</v>
      </c>
      <c r="AH24" s="19"/>
      <c r="AI24" s="19"/>
      <c r="AL24" s="21">
        <v>19</v>
      </c>
      <c r="AM24" s="18">
        <v>7</v>
      </c>
      <c r="AN24" s="22">
        <v>55</v>
      </c>
      <c r="AO24" s="17">
        <v>11</v>
      </c>
      <c r="AP24" s="17" t="s">
        <v>13</v>
      </c>
      <c r="AQ24" s="17">
        <v>2</v>
      </c>
      <c r="AR24" s="17">
        <v>0</v>
      </c>
      <c r="AS24" s="17">
        <v>3</v>
      </c>
      <c r="AT24" s="19"/>
      <c r="AU24" s="19"/>
      <c r="BJ24" s="21">
        <v>19</v>
      </c>
      <c r="BK24" s="18">
        <v>8</v>
      </c>
      <c r="BL24" s="22">
        <v>16</v>
      </c>
      <c r="BM24" s="17">
        <v>61</v>
      </c>
      <c r="BN24" s="17" t="s">
        <v>14</v>
      </c>
      <c r="BO24" s="17">
        <v>0</v>
      </c>
      <c r="BP24" s="17">
        <v>0</v>
      </c>
      <c r="BQ24" s="17">
        <v>18</v>
      </c>
      <c r="BR24" s="19"/>
      <c r="BS24" s="19"/>
      <c r="BV24" s="21">
        <v>19</v>
      </c>
      <c r="BW24" s="18">
        <v>7</v>
      </c>
      <c r="BX24" s="22">
        <v>31</v>
      </c>
      <c r="BY24" s="17">
        <v>461</v>
      </c>
      <c r="BZ24" s="17" t="s">
        <v>14</v>
      </c>
      <c r="CA24" s="17">
        <v>2</v>
      </c>
      <c r="CB24" s="17">
        <v>3</v>
      </c>
      <c r="CC24" s="17">
        <v>0</v>
      </c>
      <c r="CD24" s="19"/>
      <c r="CE24" s="19"/>
      <c r="CH24" s="21">
        <v>19</v>
      </c>
      <c r="CI24" s="18">
        <v>7</v>
      </c>
      <c r="CJ24" s="22">
        <v>32</v>
      </c>
      <c r="CK24" s="17">
        <v>46</v>
      </c>
      <c r="CL24" s="17" t="s">
        <v>13</v>
      </c>
      <c r="CM24" s="17">
        <v>3</v>
      </c>
      <c r="CN24" s="17">
        <v>22</v>
      </c>
      <c r="CO24" s="17">
        <v>4</v>
      </c>
      <c r="CP24" s="19"/>
      <c r="CQ24" s="19"/>
    </row>
    <row r="25" spans="2:95" x14ac:dyDescent="0.25">
      <c r="B25" s="21">
        <v>20</v>
      </c>
      <c r="C25" s="77">
        <v>7</v>
      </c>
      <c r="D25" s="22">
        <v>16</v>
      </c>
      <c r="E25" s="17">
        <v>11</v>
      </c>
      <c r="F25" s="17" t="s">
        <v>13</v>
      </c>
      <c r="G25" s="17">
        <v>1</v>
      </c>
      <c r="H25" s="17">
        <v>9</v>
      </c>
      <c r="I25" s="25">
        <v>0</v>
      </c>
      <c r="J25" s="17">
        <f>I25-H25+IF(F25="ОМВ",LOOKUP(G25,'Сводные данные'!$A$2:$G$2),IF(F25="МВ",LOOKUP(G25,'Сводные данные'!$A$2:$G$3),IF(F25="СВ",LOOKUP(G25,'Сводные данные'!$A$2:$G$4),IF(F25="БВ",LOOKUP(G25,'Сводные данные'!$A$2:$G$5),IF(F25="ОБВ",LOOKUP(G25,'Сводные данные'!$A$2:$G$6),IF(F25="Т",LOOKUP(G25,'Сводные данные'!$A$2:$G$2,'Сводные данные'!$A$7:$G$7)))))))</f>
        <v>-3</v>
      </c>
      <c r="K25" s="19">
        <f t="shared" si="1"/>
        <v>1</v>
      </c>
      <c r="Z25" s="21">
        <v>20</v>
      </c>
      <c r="AA25" s="18">
        <v>7</v>
      </c>
      <c r="AB25" s="22">
        <v>24</v>
      </c>
      <c r="AC25" s="17">
        <v>5</v>
      </c>
      <c r="AD25" s="17" t="s">
        <v>13</v>
      </c>
      <c r="AE25" s="17">
        <v>1</v>
      </c>
      <c r="AF25" s="17">
        <v>0</v>
      </c>
      <c r="AG25" s="17">
        <v>5</v>
      </c>
      <c r="AH25" s="19"/>
      <c r="AI25" s="19"/>
      <c r="AL25" s="21">
        <v>20</v>
      </c>
      <c r="AM25" s="18">
        <v>7</v>
      </c>
      <c r="AN25" s="22">
        <v>59</v>
      </c>
      <c r="AO25" s="17">
        <v>339</v>
      </c>
      <c r="AP25" s="17" t="s">
        <v>26</v>
      </c>
      <c r="AQ25" s="17">
        <v>2</v>
      </c>
      <c r="AR25" s="17">
        <v>0</v>
      </c>
      <c r="AS25" s="17">
        <v>12</v>
      </c>
      <c r="AT25" s="19"/>
      <c r="AU25" s="19"/>
      <c r="BJ25" s="21">
        <v>20</v>
      </c>
      <c r="BK25" s="18">
        <v>8</v>
      </c>
      <c r="BL25" s="22">
        <v>16</v>
      </c>
      <c r="BM25" s="17">
        <v>11</v>
      </c>
      <c r="BN25" s="17" t="s">
        <v>13</v>
      </c>
      <c r="BO25" s="17">
        <v>1</v>
      </c>
      <c r="BP25" s="17">
        <v>0</v>
      </c>
      <c r="BQ25" s="17">
        <v>1</v>
      </c>
      <c r="BR25" s="19"/>
      <c r="BS25" s="19"/>
      <c r="BV25" s="21">
        <v>20</v>
      </c>
      <c r="BW25" s="18">
        <v>7</v>
      </c>
      <c r="BX25" s="22">
        <v>32</v>
      </c>
      <c r="BY25" s="17">
        <v>4</v>
      </c>
      <c r="BZ25" s="17" t="s">
        <v>14</v>
      </c>
      <c r="CA25" s="17">
        <v>3</v>
      </c>
      <c r="CB25" s="17">
        <v>20</v>
      </c>
      <c r="CC25" s="17">
        <v>0</v>
      </c>
      <c r="CD25" s="19"/>
      <c r="CE25" s="19"/>
      <c r="CH25" s="21">
        <v>20</v>
      </c>
      <c r="CI25" s="18">
        <v>7</v>
      </c>
      <c r="CJ25" s="22">
        <v>34</v>
      </c>
      <c r="CK25" s="17">
        <v>81</v>
      </c>
      <c r="CL25" s="17" t="s">
        <v>26</v>
      </c>
      <c r="CM25" s="17">
        <v>0</v>
      </c>
      <c r="CN25" s="17">
        <v>0</v>
      </c>
      <c r="CO25" s="17">
        <v>16</v>
      </c>
      <c r="CP25" s="19"/>
      <c r="CQ25" s="19"/>
    </row>
    <row r="26" spans="2:95" x14ac:dyDescent="0.25">
      <c r="B26" s="21">
        <v>21</v>
      </c>
      <c r="C26" s="77">
        <v>7</v>
      </c>
      <c r="D26" s="22">
        <v>16</v>
      </c>
      <c r="E26" s="17">
        <v>339</v>
      </c>
      <c r="F26" s="17" t="s">
        <v>26</v>
      </c>
      <c r="G26" s="17">
        <v>1</v>
      </c>
      <c r="H26" s="17">
        <v>12</v>
      </c>
      <c r="I26" s="25">
        <v>0</v>
      </c>
      <c r="J26" s="17">
        <f>I26-H26+IF(F26="ОМВ",LOOKUP(G26,'Сводные данные'!$A$2:$G$2),IF(F26="МВ",LOOKUP(G26,'Сводные данные'!$A$2:$G$3),IF(F26="СВ",LOOKUP(G26,'Сводные данные'!$A$2:$G$4),IF(F26="БВ",LOOKUP(G26,'Сводные данные'!$A$2:$G$5),IF(F26="ОБВ",LOOKUP(G26,'Сводные данные'!$A$2:$G$6),IF(F26="Т",LOOKUP(G26,'Сводные данные'!$A$2:$G$2,'Сводные данные'!$A$7:$G$7)))))))</f>
        <v>3</v>
      </c>
      <c r="K26" s="19">
        <f t="shared" si="1"/>
        <v>0</v>
      </c>
      <c r="Z26" s="21">
        <v>21</v>
      </c>
      <c r="AA26" s="18">
        <v>7</v>
      </c>
      <c r="AB26" s="22">
        <v>24</v>
      </c>
      <c r="AC26" s="17">
        <v>12</v>
      </c>
      <c r="AD26" s="17" t="s">
        <v>13</v>
      </c>
      <c r="AE26" s="17">
        <v>1</v>
      </c>
      <c r="AF26" s="17">
        <v>0</v>
      </c>
      <c r="AG26" s="17">
        <v>3</v>
      </c>
      <c r="AH26" s="19"/>
      <c r="AI26" s="19"/>
      <c r="AL26" s="21">
        <v>21</v>
      </c>
      <c r="AM26" s="18">
        <v>8</v>
      </c>
      <c r="AN26" s="22">
        <v>0</v>
      </c>
      <c r="AO26" s="17">
        <v>1055</v>
      </c>
      <c r="AP26" s="17" t="s">
        <v>13</v>
      </c>
      <c r="AQ26" s="17">
        <v>2</v>
      </c>
      <c r="AR26" s="17">
        <v>0</v>
      </c>
      <c r="AS26" s="17">
        <v>4</v>
      </c>
      <c r="AT26" s="19"/>
      <c r="AU26" s="19"/>
      <c r="BJ26" s="21">
        <v>21</v>
      </c>
      <c r="BK26" s="18">
        <v>8</v>
      </c>
      <c r="BL26" s="22">
        <v>20</v>
      </c>
      <c r="BM26" s="17">
        <v>50</v>
      </c>
      <c r="BN26" s="17" t="s">
        <v>14</v>
      </c>
      <c r="BO26" s="17">
        <v>0</v>
      </c>
      <c r="BP26" s="17">
        <v>0</v>
      </c>
      <c r="BQ26" s="17">
        <v>21</v>
      </c>
      <c r="BR26" s="19"/>
      <c r="BS26" s="19"/>
      <c r="BV26" s="21">
        <v>21</v>
      </c>
      <c r="BW26" s="18">
        <v>7</v>
      </c>
      <c r="BX26" s="22">
        <v>33</v>
      </c>
      <c r="BY26" s="17">
        <v>30</v>
      </c>
      <c r="BZ26" s="17" t="s">
        <v>13</v>
      </c>
      <c r="CA26" s="17">
        <v>5</v>
      </c>
      <c r="CB26" s="17">
        <v>23</v>
      </c>
      <c r="CC26" s="17">
        <v>6</v>
      </c>
      <c r="CD26" s="19"/>
      <c r="CE26" s="19"/>
      <c r="CH26" s="21">
        <v>21</v>
      </c>
      <c r="CI26" s="18">
        <v>7</v>
      </c>
      <c r="CJ26" s="22">
        <v>36</v>
      </c>
      <c r="CK26" s="17">
        <v>68</v>
      </c>
      <c r="CL26" s="17" t="s">
        <v>13</v>
      </c>
      <c r="CM26" s="17">
        <v>2</v>
      </c>
      <c r="CN26" s="17">
        <v>18</v>
      </c>
      <c r="CO26" s="17">
        <v>5</v>
      </c>
      <c r="CP26" s="19"/>
      <c r="CQ26" s="19"/>
    </row>
    <row r="27" spans="2:95" x14ac:dyDescent="0.25">
      <c r="B27" s="21">
        <v>22</v>
      </c>
      <c r="C27" s="77">
        <v>7</v>
      </c>
      <c r="D27" s="22">
        <v>17</v>
      </c>
      <c r="E27" s="17">
        <v>1044</v>
      </c>
      <c r="F27" s="17" t="s">
        <v>26</v>
      </c>
      <c r="G27" s="17">
        <v>1</v>
      </c>
      <c r="H27" s="17">
        <v>23</v>
      </c>
      <c r="I27" s="25">
        <v>0</v>
      </c>
      <c r="J27" s="17">
        <f>I27-H27+IF(F27="ОМВ",LOOKUP(G27,'Сводные данные'!$A$2:$G$2),IF(F27="МВ",LOOKUP(G27,'Сводные данные'!$A$2:$G$3),IF(F27="СВ",LOOKUP(G27,'Сводные данные'!$A$2:$G$4),IF(F27="БВ",LOOKUP(G27,'Сводные данные'!$A$2:$G$5),IF(F27="ОБВ",LOOKUP(G27,'Сводные данные'!$A$2:$G$6),IF(F27="Т",LOOKUP(G27,'Сводные данные'!$A$2:$G$2,'Сводные данные'!$A$7:$G$7)))))))</f>
        <v>-8</v>
      </c>
      <c r="K27" s="19">
        <f t="shared" si="1"/>
        <v>1</v>
      </c>
      <c r="Z27" s="21">
        <v>22</v>
      </c>
      <c r="AA27" s="18">
        <v>7</v>
      </c>
      <c r="AB27" s="22">
        <v>25</v>
      </c>
      <c r="AC27" s="17">
        <v>2</v>
      </c>
      <c r="AD27" s="17" t="s">
        <v>13</v>
      </c>
      <c r="AE27" s="17">
        <v>1</v>
      </c>
      <c r="AF27" s="17">
        <v>0</v>
      </c>
      <c r="AG27" s="17">
        <v>9</v>
      </c>
      <c r="AH27" s="19"/>
      <c r="AI27" s="19"/>
      <c r="AL27" s="21">
        <v>22</v>
      </c>
      <c r="AM27" s="18">
        <v>8</v>
      </c>
      <c r="AN27" s="22">
        <v>0</v>
      </c>
      <c r="AO27" s="17">
        <v>461</v>
      </c>
      <c r="AP27" s="17" t="s">
        <v>26</v>
      </c>
      <c r="AQ27" s="17">
        <v>2</v>
      </c>
      <c r="AR27" s="17">
        <v>0</v>
      </c>
      <c r="AS27" s="17">
        <v>15</v>
      </c>
      <c r="AT27" s="19"/>
      <c r="AU27" s="19"/>
      <c r="BJ27" s="21">
        <v>22</v>
      </c>
      <c r="BK27" s="18">
        <v>8</v>
      </c>
      <c r="BL27" s="22">
        <v>25</v>
      </c>
      <c r="BM27" s="17">
        <v>468</v>
      </c>
      <c r="BN27" s="17" t="s">
        <v>14</v>
      </c>
      <c r="BO27" s="17">
        <v>0</v>
      </c>
      <c r="BP27" s="17">
        <v>0</v>
      </c>
      <c r="BQ27" s="17">
        <v>11</v>
      </c>
      <c r="BR27" s="19"/>
      <c r="BS27" s="19"/>
      <c r="BV27" s="21">
        <v>22</v>
      </c>
      <c r="BW27" s="18">
        <v>7</v>
      </c>
      <c r="BX27" s="22">
        <v>33</v>
      </c>
      <c r="BY27" s="17">
        <v>37</v>
      </c>
      <c r="BZ27" s="17" t="s">
        <v>14</v>
      </c>
      <c r="CA27" s="17">
        <v>3</v>
      </c>
      <c r="CB27" s="17">
        <v>3</v>
      </c>
      <c r="CC27" s="17">
        <v>5</v>
      </c>
      <c r="CD27" s="19"/>
      <c r="CE27" s="19"/>
      <c r="CH27" s="21">
        <v>22</v>
      </c>
      <c r="CI27" s="18">
        <v>7</v>
      </c>
      <c r="CJ27" s="22">
        <v>37</v>
      </c>
      <c r="CK27" s="17">
        <v>43</v>
      </c>
      <c r="CL27" s="17" t="s">
        <v>14</v>
      </c>
      <c r="CM27" s="17">
        <v>1</v>
      </c>
      <c r="CN27" s="17">
        <v>10</v>
      </c>
      <c r="CO27" s="17">
        <v>20</v>
      </c>
      <c r="CP27" s="19"/>
      <c r="CQ27" s="19"/>
    </row>
    <row r="28" spans="2:95" x14ac:dyDescent="0.25">
      <c r="B28" s="21">
        <v>23</v>
      </c>
      <c r="C28" s="77">
        <v>7</v>
      </c>
      <c r="D28" s="22">
        <v>17</v>
      </c>
      <c r="E28" s="17">
        <v>56</v>
      </c>
      <c r="F28" s="17" t="s">
        <v>13</v>
      </c>
      <c r="G28" s="17">
        <v>1</v>
      </c>
      <c r="H28" s="17">
        <v>10</v>
      </c>
      <c r="I28" s="25">
        <v>0</v>
      </c>
      <c r="J28" s="17">
        <f>I28-H28+IF(F28="ОМВ",LOOKUP(G28,'Сводные данные'!$A$2:$G$2),IF(F28="МВ",LOOKUP(G28,'Сводные данные'!$A$2:$G$3),IF(F28="СВ",LOOKUP(G28,'Сводные данные'!$A$2:$G$4),IF(F28="БВ",LOOKUP(G28,'Сводные данные'!$A$2:$G$5),IF(F28="ОБВ",LOOKUP(G28,'Сводные данные'!$A$2:$G$6),IF(F28="Т",LOOKUP(G28,'Сводные данные'!$A$2:$G$2,'Сводные данные'!$A$7:$G$7)))))))</f>
        <v>-4</v>
      </c>
      <c r="K28" s="19">
        <f t="shared" si="1"/>
        <v>0</v>
      </c>
      <c r="Z28" s="21">
        <v>23</v>
      </c>
      <c r="AA28" s="18">
        <v>7</v>
      </c>
      <c r="AB28" s="22">
        <v>26</v>
      </c>
      <c r="AC28" s="17">
        <v>30</v>
      </c>
      <c r="AD28" s="17" t="s">
        <v>13</v>
      </c>
      <c r="AE28" s="17">
        <v>1</v>
      </c>
      <c r="AF28" s="17">
        <v>0</v>
      </c>
      <c r="AG28" s="17">
        <v>1</v>
      </c>
      <c r="AH28" s="19"/>
      <c r="AI28" s="19"/>
      <c r="AL28" s="21">
        <v>23</v>
      </c>
      <c r="AM28" s="18">
        <v>8</v>
      </c>
      <c r="AN28" s="22">
        <v>6</v>
      </c>
      <c r="AO28" s="17">
        <v>37</v>
      </c>
      <c r="AP28" s="17" t="s">
        <v>26</v>
      </c>
      <c r="AQ28" s="17">
        <v>3</v>
      </c>
      <c r="AR28" s="17">
        <v>0</v>
      </c>
      <c r="AS28" s="17">
        <v>1</v>
      </c>
      <c r="AT28" s="19"/>
      <c r="AU28" s="19"/>
      <c r="BJ28" s="21">
        <v>23</v>
      </c>
      <c r="BK28" s="18">
        <v>8</v>
      </c>
      <c r="BL28" s="22">
        <v>27</v>
      </c>
      <c r="BM28" s="17">
        <v>37</v>
      </c>
      <c r="BN28" s="17" t="s">
        <v>14</v>
      </c>
      <c r="BO28" s="17">
        <v>1</v>
      </c>
      <c r="BP28" s="17">
        <v>14</v>
      </c>
      <c r="BQ28" s="17">
        <v>5</v>
      </c>
      <c r="BR28" s="19"/>
      <c r="BS28" s="19"/>
      <c r="BV28" s="21">
        <v>23</v>
      </c>
      <c r="BW28" s="18">
        <v>7</v>
      </c>
      <c r="BX28" s="22">
        <v>41</v>
      </c>
      <c r="BY28" s="17">
        <v>46</v>
      </c>
      <c r="BZ28" s="17" t="s">
        <v>14</v>
      </c>
      <c r="CA28" s="17">
        <v>3</v>
      </c>
      <c r="CB28" s="17">
        <v>4</v>
      </c>
      <c r="CC28" s="17">
        <v>10</v>
      </c>
      <c r="CD28" s="19"/>
      <c r="CE28" s="19"/>
      <c r="CH28" s="21">
        <v>23</v>
      </c>
      <c r="CI28" s="18">
        <v>7</v>
      </c>
      <c r="CJ28" s="22">
        <v>41</v>
      </c>
      <c r="CK28" s="17">
        <v>37</v>
      </c>
      <c r="CL28" s="17" t="s">
        <v>14</v>
      </c>
      <c r="CM28" s="17">
        <v>0</v>
      </c>
      <c r="CN28" s="17">
        <v>0</v>
      </c>
      <c r="CO28" s="17">
        <v>28</v>
      </c>
      <c r="CP28" s="19"/>
      <c r="CQ28" s="19"/>
    </row>
    <row r="29" spans="2:95" x14ac:dyDescent="0.25">
      <c r="B29" s="21">
        <v>24</v>
      </c>
      <c r="C29" s="77">
        <v>7</v>
      </c>
      <c r="D29" s="22">
        <v>17</v>
      </c>
      <c r="E29" s="17">
        <v>1055</v>
      </c>
      <c r="F29" s="17" t="s">
        <v>13</v>
      </c>
      <c r="G29" s="17">
        <v>1</v>
      </c>
      <c r="H29" s="17">
        <v>16</v>
      </c>
      <c r="I29" s="25">
        <v>0</v>
      </c>
      <c r="J29" s="17">
        <f>I29-H29+IF(F29="ОМВ",LOOKUP(G29,'Сводные данные'!$A$2:$G$2),IF(F29="МВ",LOOKUP(G29,'Сводные данные'!$A$2:$G$3),IF(F29="СВ",LOOKUP(G29,'Сводные данные'!$A$2:$G$4),IF(F29="БВ",LOOKUP(G29,'Сводные данные'!$A$2:$G$5),IF(F29="ОБВ",LOOKUP(G29,'Сводные данные'!$A$2:$G$6),IF(F29="Т",LOOKUP(G29,'Сводные данные'!$A$2:$G$2,'Сводные данные'!$A$7:$G$7)))))))</f>
        <v>-10</v>
      </c>
      <c r="K29" s="19">
        <f t="shared" si="1"/>
        <v>0</v>
      </c>
      <c r="Z29" s="21">
        <v>24</v>
      </c>
      <c r="AA29" s="18">
        <v>7</v>
      </c>
      <c r="AB29" s="22">
        <v>28</v>
      </c>
      <c r="AC29" s="17">
        <v>2</v>
      </c>
      <c r="AD29" s="17" t="s">
        <v>13</v>
      </c>
      <c r="AE29" s="17">
        <v>2</v>
      </c>
      <c r="AF29" s="17">
        <v>0</v>
      </c>
      <c r="AG29" s="17">
        <v>15</v>
      </c>
      <c r="AH29" s="19"/>
      <c r="AI29" s="19"/>
      <c r="AL29" s="21">
        <v>24</v>
      </c>
      <c r="AM29" s="18">
        <v>8</v>
      </c>
      <c r="AN29" s="22">
        <v>6</v>
      </c>
      <c r="AO29" s="17">
        <v>339</v>
      </c>
      <c r="AP29" s="17" t="s">
        <v>26</v>
      </c>
      <c r="AQ29" s="17">
        <v>2</v>
      </c>
      <c r="AR29" s="17">
        <v>0</v>
      </c>
      <c r="AS29" s="17">
        <v>7</v>
      </c>
      <c r="AT29" s="19"/>
      <c r="AU29" s="19"/>
      <c r="BJ29" s="21">
        <v>24</v>
      </c>
      <c r="BK29" s="18">
        <v>8</v>
      </c>
      <c r="BL29" s="22">
        <v>30</v>
      </c>
      <c r="BM29" s="17">
        <v>77</v>
      </c>
      <c r="BN29" s="17" t="s">
        <v>13</v>
      </c>
      <c r="BO29" s="17">
        <v>0</v>
      </c>
      <c r="BP29" s="17">
        <v>0</v>
      </c>
      <c r="BQ29" s="17">
        <v>8</v>
      </c>
      <c r="BR29" s="19"/>
      <c r="BS29" s="19"/>
      <c r="BV29" s="21">
        <v>24</v>
      </c>
      <c r="BW29" s="18">
        <v>7</v>
      </c>
      <c r="BX29" s="22">
        <v>42</v>
      </c>
      <c r="BY29" s="17">
        <v>37</v>
      </c>
      <c r="BZ29" s="17" t="s">
        <v>14</v>
      </c>
      <c r="CA29" s="17">
        <v>0</v>
      </c>
      <c r="CB29" s="17">
        <v>0</v>
      </c>
      <c r="CC29" s="17">
        <v>21</v>
      </c>
      <c r="CD29" s="19"/>
      <c r="CE29" s="19"/>
      <c r="CH29" s="21">
        <v>24</v>
      </c>
      <c r="CI29" s="18">
        <v>7</v>
      </c>
      <c r="CJ29" s="22">
        <v>45</v>
      </c>
      <c r="CK29" s="17">
        <v>68</v>
      </c>
      <c r="CL29" s="17" t="s">
        <v>13</v>
      </c>
      <c r="CM29" s="17">
        <v>2</v>
      </c>
      <c r="CN29" s="17">
        <v>11</v>
      </c>
      <c r="CO29" s="17">
        <v>6</v>
      </c>
      <c r="CP29" s="19"/>
      <c r="CQ29" s="19"/>
    </row>
    <row r="30" spans="2:95" x14ac:dyDescent="0.25">
      <c r="B30" s="21">
        <v>25</v>
      </c>
      <c r="C30" s="77">
        <v>7</v>
      </c>
      <c r="D30" s="22">
        <v>17</v>
      </c>
      <c r="E30" s="17">
        <v>78</v>
      </c>
      <c r="F30" s="17" t="s">
        <v>13</v>
      </c>
      <c r="G30" s="17">
        <v>1</v>
      </c>
      <c r="H30" s="17">
        <v>14</v>
      </c>
      <c r="I30" s="25">
        <v>0</v>
      </c>
      <c r="J30" s="17">
        <f>I30-H30+IF(F30="ОМВ",LOOKUP(G30,'Сводные данные'!$A$2:$G$2),IF(F30="МВ",LOOKUP(G30,'Сводные данные'!$A$2:$G$3),IF(F30="СВ",LOOKUP(G30,'Сводные данные'!$A$2:$G$4),IF(F30="БВ",LOOKUP(G30,'Сводные данные'!$A$2:$G$5),IF(F30="ОБВ",LOOKUP(G30,'Сводные данные'!$A$2:$G$6),IF(F30="Т",LOOKUP(G30,'Сводные данные'!$A$2:$G$2,'Сводные данные'!$A$7:$G$7)))))))</f>
        <v>-8</v>
      </c>
      <c r="K30" s="19">
        <f t="shared" si="1"/>
        <v>0</v>
      </c>
      <c r="Z30" s="21">
        <v>25</v>
      </c>
      <c r="AA30" s="18">
        <v>7</v>
      </c>
      <c r="AB30" s="22">
        <v>31</v>
      </c>
      <c r="AC30" s="17">
        <v>1056</v>
      </c>
      <c r="AD30" s="17" t="s">
        <v>13</v>
      </c>
      <c r="AE30" s="17">
        <v>2</v>
      </c>
      <c r="AF30" s="17">
        <v>11</v>
      </c>
      <c r="AG30" s="17">
        <v>0</v>
      </c>
      <c r="AH30" s="19"/>
      <c r="AI30" s="19"/>
      <c r="AL30" s="21">
        <v>25</v>
      </c>
      <c r="AM30" s="18">
        <v>8</v>
      </c>
      <c r="AN30" s="22">
        <v>10</v>
      </c>
      <c r="AO30" s="17">
        <v>13</v>
      </c>
      <c r="AP30" s="17" t="s">
        <v>13</v>
      </c>
      <c r="AQ30" s="17">
        <v>1</v>
      </c>
      <c r="AR30" s="17">
        <v>0</v>
      </c>
      <c r="AS30" s="17">
        <v>1</v>
      </c>
      <c r="AT30" s="19"/>
      <c r="AU30" s="19"/>
      <c r="BJ30" s="21">
        <v>25</v>
      </c>
      <c r="BK30" s="18">
        <v>8</v>
      </c>
      <c r="BL30" s="22">
        <v>35</v>
      </c>
      <c r="BM30" s="17" t="s">
        <v>50</v>
      </c>
      <c r="BN30" s="17" t="s">
        <v>12</v>
      </c>
      <c r="BO30" s="17">
        <v>0</v>
      </c>
      <c r="BP30" s="17">
        <v>0</v>
      </c>
      <c r="BQ30" s="17">
        <v>1</v>
      </c>
      <c r="BR30" s="19"/>
      <c r="BS30" s="19"/>
      <c r="BV30" s="21">
        <v>25</v>
      </c>
      <c r="BW30" s="18">
        <v>7</v>
      </c>
      <c r="BX30" s="22">
        <v>42</v>
      </c>
      <c r="BY30" s="17">
        <v>6</v>
      </c>
      <c r="BZ30" s="17" t="s">
        <v>14</v>
      </c>
      <c r="CA30" s="17">
        <v>5</v>
      </c>
      <c r="CB30" s="17">
        <v>23</v>
      </c>
      <c r="CC30" s="17">
        <v>0</v>
      </c>
      <c r="CD30" s="19"/>
      <c r="CE30" s="19"/>
      <c r="CH30" s="21">
        <v>25</v>
      </c>
      <c r="CI30" s="18">
        <v>7</v>
      </c>
      <c r="CJ30" s="22">
        <v>45</v>
      </c>
      <c r="CK30" s="17">
        <v>78</v>
      </c>
      <c r="CL30" s="17" t="s">
        <v>13</v>
      </c>
      <c r="CM30" s="17">
        <v>1</v>
      </c>
      <c r="CN30" s="17">
        <v>7</v>
      </c>
      <c r="CO30" s="17">
        <v>4</v>
      </c>
      <c r="CP30" s="19"/>
      <c r="CQ30" s="19"/>
    </row>
    <row r="31" spans="2:95" x14ac:dyDescent="0.25">
      <c r="B31" s="21">
        <v>26</v>
      </c>
      <c r="C31" s="77">
        <v>7</v>
      </c>
      <c r="D31" s="22">
        <v>18</v>
      </c>
      <c r="E31" s="17">
        <v>1</v>
      </c>
      <c r="F31" s="17" t="s">
        <v>14</v>
      </c>
      <c r="G31" s="17">
        <v>1</v>
      </c>
      <c r="H31" s="17">
        <v>19</v>
      </c>
      <c r="I31" s="25">
        <v>0</v>
      </c>
      <c r="J31" s="17">
        <f>I31-H31+IF(F31="ОМВ",LOOKUP(G31,'Сводные данные'!$A$2:$G$2),IF(F31="МВ",LOOKUP(G31,'Сводные данные'!$A$2:$G$3),IF(F31="СВ",LOOKUP(G31,'Сводные данные'!$A$2:$G$4),IF(F31="БВ",LOOKUP(G31,'Сводные данные'!$A$2:$G$5),IF(F31="ОБВ",LOOKUP(G31,'Сводные данные'!$A$2:$G$6),IF(F31="Т",LOOKUP(G31,'Сводные данные'!$A$2:$G$2,'Сводные данные'!$A$7:$G$7)))))))</f>
        <v>-9</v>
      </c>
      <c r="K31" s="19">
        <f t="shared" si="1"/>
        <v>1</v>
      </c>
      <c r="Z31" s="21">
        <v>26</v>
      </c>
      <c r="AA31" s="18">
        <v>7</v>
      </c>
      <c r="AB31" s="22">
        <v>31</v>
      </c>
      <c r="AC31" s="17">
        <v>11</v>
      </c>
      <c r="AD31" s="17" t="s">
        <v>13</v>
      </c>
      <c r="AE31" s="17">
        <v>2</v>
      </c>
      <c r="AF31" s="17">
        <v>12</v>
      </c>
      <c r="AG31" s="17">
        <v>1</v>
      </c>
      <c r="AH31" s="19"/>
      <c r="AI31" s="19"/>
      <c r="AL31" s="21">
        <v>26</v>
      </c>
      <c r="AM31" s="18">
        <v>8</v>
      </c>
      <c r="AN31" s="22">
        <v>14</v>
      </c>
      <c r="AO31" s="17">
        <v>339</v>
      </c>
      <c r="AP31" s="17" t="s">
        <v>26</v>
      </c>
      <c r="AQ31" s="17">
        <v>1</v>
      </c>
      <c r="AR31" s="17">
        <v>0</v>
      </c>
      <c r="AS31" s="17">
        <v>8</v>
      </c>
      <c r="AT31" s="19"/>
      <c r="AU31" s="19"/>
      <c r="BJ31" s="21">
        <v>26</v>
      </c>
      <c r="BK31" s="18">
        <v>8</v>
      </c>
      <c r="BL31" s="22">
        <v>38</v>
      </c>
      <c r="BM31" s="17">
        <v>55</v>
      </c>
      <c r="BN31" s="17" t="s">
        <v>12</v>
      </c>
      <c r="BO31" s="17">
        <v>0</v>
      </c>
      <c r="BP31" s="17">
        <v>0</v>
      </c>
      <c r="BQ31" s="17">
        <v>10</v>
      </c>
      <c r="BR31" s="19"/>
      <c r="BS31" s="19"/>
      <c r="BV31" s="21">
        <v>26</v>
      </c>
      <c r="BW31" s="18">
        <v>7</v>
      </c>
      <c r="BX31" s="22">
        <v>44</v>
      </c>
      <c r="BY31" s="17">
        <v>339</v>
      </c>
      <c r="BZ31" s="17" t="s">
        <v>14</v>
      </c>
      <c r="CA31" s="17">
        <v>5</v>
      </c>
      <c r="CB31" s="17">
        <v>31</v>
      </c>
      <c r="CC31" s="17">
        <v>0</v>
      </c>
      <c r="CD31" s="19"/>
      <c r="CE31" s="19"/>
      <c r="CH31" s="21">
        <v>26</v>
      </c>
      <c r="CI31" s="18">
        <v>7</v>
      </c>
      <c r="CJ31" s="22">
        <v>47</v>
      </c>
      <c r="CK31" s="17">
        <v>33</v>
      </c>
      <c r="CL31" s="17" t="s">
        <v>14</v>
      </c>
      <c r="CM31" s="17">
        <v>0</v>
      </c>
      <c r="CN31" s="17">
        <v>0</v>
      </c>
      <c r="CO31" s="17">
        <v>19</v>
      </c>
      <c r="CP31" s="19"/>
      <c r="CQ31" s="19"/>
    </row>
    <row r="32" spans="2:95" x14ac:dyDescent="0.25">
      <c r="B32" s="21">
        <v>27</v>
      </c>
      <c r="C32" s="77">
        <v>7</v>
      </c>
      <c r="D32" s="22">
        <v>18</v>
      </c>
      <c r="E32" s="17">
        <v>76</v>
      </c>
      <c r="F32" s="17" t="s">
        <v>14</v>
      </c>
      <c r="G32" s="17">
        <v>1</v>
      </c>
      <c r="H32" s="17">
        <v>13</v>
      </c>
      <c r="I32" s="25">
        <v>0</v>
      </c>
      <c r="J32" s="17">
        <f>I32-H32+IF(F32="ОМВ",LOOKUP(G32,'Сводные данные'!$A$2:$G$2),IF(F32="МВ",LOOKUP(G32,'Сводные данные'!$A$2:$G$3),IF(F32="СВ",LOOKUP(G32,'Сводные данные'!$A$2:$G$4),IF(F32="БВ",LOOKUP(G32,'Сводные данные'!$A$2:$G$5),IF(F32="ОБВ",LOOKUP(G32,'Сводные данные'!$A$2:$G$6),IF(F32="Т",LOOKUP(G32,'Сводные данные'!$A$2:$G$2,'Сводные данные'!$A$7:$G$7)))))))</f>
        <v>-3</v>
      </c>
      <c r="K32" s="19">
        <f t="shared" si="1"/>
        <v>0</v>
      </c>
      <c r="Z32" s="21">
        <v>27</v>
      </c>
      <c r="AA32" s="18">
        <v>7</v>
      </c>
      <c r="AB32" s="22">
        <v>32</v>
      </c>
      <c r="AC32" s="17">
        <v>3</v>
      </c>
      <c r="AD32" s="17" t="s">
        <v>13</v>
      </c>
      <c r="AE32" s="17">
        <v>1</v>
      </c>
      <c r="AF32" s="17">
        <v>0</v>
      </c>
      <c r="AG32" s="17">
        <v>4</v>
      </c>
      <c r="AH32" s="19"/>
      <c r="AI32" s="19"/>
      <c r="AL32" s="21">
        <v>27</v>
      </c>
      <c r="AM32" s="18">
        <v>8</v>
      </c>
      <c r="AN32" s="22">
        <v>20</v>
      </c>
      <c r="AO32" s="17">
        <v>339</v>
      </c>
      <c r="AP32" s="17" t="s">
        <v>26</v>
      </c>
      <c r="AQ32" s="17">
        <v>1</v>
      </c>
      <c r="AR32" s="17">
        <v>0</v>
      </c>
      <c r="AS32" s="17">
        <v>6</v>
      </c>
      <c r="AT32" s="19"/>
      <c r="AU32" s="19"/>
      <c r="BJ32" s="21">
        <v>27</v>
      </c>
      <c r="BK32" s="18">
        <v>8</v>
      </c>
      <c r="BL32" s="22">
        <v>45</v>
      </c>
      <c r="BM32" s="17">
        <v>61</v>
      </c>
      <c r="BN32" s="17" t="s">
        <v>14</v>
      </c>
      <c r="BO32" s="17">
        <v>0</v>
      </c>
      <c r="BP32" s="17">
        <v>0</v>
      </c>
      <c r="BQ32" s="17">
        <v>19</v>
      </c>
      <c r="BR32" s="19"/>
      <c r="BS32" s="19"/>
      <c r="BV32" s="21">
        <v>27</v>
      </c>
      <c r="BW32" s="18">
        <v>7</v>
      </c>
      <c r="BX32" s="22">
        <v>46</v>
      </c>
      <c r="BY32" s="17">
        <v>3</v>
      </c>
      <c r="BZ32" s="17" t="s">
        <v>13</v>
      </c>
      <c r="CA32" s="17">
        <v>3</v>
      </c>
      <c r="CB32" s="17">
        <v>5</v>
      </c>
      <c r="CC32" s="17">
        <v>0</v>
      </c>
      <c r="CD32" s="19"/>
      <c r="CE32" s="19"/>
      <c r="CH32" s="21">
        <v>27</v>
      </c>
      <c r="CI32" s="18">
        <v>7</v>
      </c>
      <c r="CJ32" s="22">
        <v>48</v>
      </c>
      <c r="CK32" s="17">
        <v>36</v>
      </c>
      <c r="CL32" s="17" t="s">
        <v>14</v>
      </c>
      <c r="CM32" s="17">
        <v>0</v>
      </c>
      <c r="CN32" s="17">
        <v>0</v>
      </c>
      <c r="CO32" s="17">
        <v>20</v>
      </c>
      <c r="CP32" s="19"/>
      <c r="CQ32" s="19"/>
    </row>
    <row r="33" spans="2:95" x14ac:dyDescent="0.25">
      <c r="B33" s="21">
        <v>28</v>
      </c>
      <c r="C33" s="77">
        <v>7</v>
      </c>
      <c r="D33" s="22">
        <v>19</v>
      </c>
      <c r="E33" s="17">
        <v>46</v>
      </c>
      <c r="F33" s="17" t="s">
        <v>14</v>
      </c>
      <c r="G33" s="17">
        <v>4</v>
      </c>
      <c r="H33" s="17">
        <v>17</v>
      </c>
      <c r="I33" s="25">
        <v>0</v>
      </c>
      <c r="J33" s="17">
        <f>I33-H33+IF(F33="ОМВ",LOOKUP(G33,'Сводные данные'!$A$2:$G$2),IF(F33="МВ",LOOKUP(G33,'Сводные данные'!$A$2:$G$3),IF(F33="СВ",LOOKUP(G33,'Сводные данные'!$A$2:$G$4),IF(F33="БВ",LOOKUP(G33,'Сводные данные'!$A$2:$G$5),IF(F33="ОБВ",LOOKUP(G33,'Сводные данные'!$A$2:$G$6),IF(F33="Т",LOOKUP(G33,'Сводные данные'!$A$2:$G$2,'Сводные данные'!$A$7:$G$7)))))))</f>
        <v>58</v>
      </c>
      <c r="K33" s="19">
        <f t="shared" si="1"/>
        <v>1</v>
      </c>
      <c r="Z33" s="21">
        <v>28</v>
      </c>
      <c r="AA33" s="18">
        <v>7</v>
      </c>
      <c r="AB33" s="22">
        <v>33</v>
      </c>
      <c r="AC33" s="17">
        <v>2</v>
      </c>
      <c r="AD33" s="17" t="s">
        <v>13</v>
      </c>
      <c r="AE33" s="17">
        <v>2</v>
      </c>
      <c r="AF33" s="17">
        <v>0</v>
      </c>
      <c r="AG33" s="17">
        <v>16</v>
      </c>
      <c r="AH33" s="19"/>
      <c r="AI33" s="19"/>
      <c r="AL33" s="21">
        <v>28</v>
      </c>
      <c r="AM33" s="18">
        <v>8</v>
      </c>
      <c r="AN33" s="22">
        <v>27</v>
      </c>
      <c r="AO33" s="17">
        <v>339</v>
      </c>
      <c r="AP33" s="17" t="s">
        <v>26</v>
      </c>
      <c r="AQ33" s="17">
        <v>3</v>
      </c>
      <c r="AR33" s="17">
        <v>0</v>
      </c>
      <c r="AS33" s="17">
        <v>10</v>
      </c>
      <c r="AT33" s="19"/>
      <c r="AU33" s="19"/>
      <c r="BJ33" s="21">
        <v>28</v>
      </c>
      <c r="BK33" s="18">
        <v>8</v>
      </c>
      <c r="BL33" s="22">
        <v>48</v>
      </c>
      <c r="BM33" s="17">
        <v>1054</v>
      </c>
      <c r="BN33" s="17" t="s">
        <v>26</v>
      </c>
      <c r="BO33" s="17">
        <v>0</v>
      </c>
      <c r="BP33" s="17">
        <v>0</v>
      </c>
      <c r="BQ33" s="17">
        <v>14</v>
      </c>
      <c r="BR33" s="19"/>
      <c r="BS33" s="19"/>
      <c r="BV33" s="21">
        <v>28</v>
      </c>
      <c r="BW33" s="18">
        <v>7</v>
      </c>
      <c r="BX33" s="22">
        <v>47</v>
      </c>
      <c r="BY33" s="17">
        <v>33</v>
      </c>
      <c r="BZ33" s="17" t="s">
        <v>14</v>
      </c>
      <c r="CA33" s="17">
        <v>0</v>
      </c>
      <c r="CB33" s="17">
        <v>0</v>
      </c>
      <c r="CC33" s="17">
        <v>7</v>
      </c>
      <c r="CD33" s="19"/>
      <c r="CE33" s="19"/>
      <c r="CH33" s="21">
        <v>28</v>
      </c>
      <c r="CI33" s="18">
        <v>7</v>
      </c>
      <c r="CJ33" s="22">
        <v>50</v>
      </c>
      <c r="CK33" s="17">
        <v>46</v>
      </c>
      <c r="CL33" s="17" t="s">
        <v>13</v>
      </c>
      <c r="CM33" s="17">
        <v>2</v>
      </c>
      <c r="CN33" s="17">
        <v>20</v>
      </c>
      <c r="CO33" s="17">
        <v>7</v>
      </c>
      <c r="CP33" s="19"/>
      <c r="CQ33" s="19"/>
    </row>
    <row r="34" spans="2:95" x14ac:dyDescent="0.25">
      <c r="B34" s="21">
        <v>29</v>
      </c>
      <c r="C34" s="77">
        <v>7</v>
      </c>
      <c r="D34" s="22">
        <v>19</v>
      </c>
      <c r="E34" s="17">
        <v>72</v>
      </c>
      <c r="F34" s="17" t="s">
        <v>14</v>
      </c>
      <c r="G34" s="17">
        <v>1</v>
      </c>
      <c r="H34" s="17">
        <v>6</v>
      </c>
      <c r="I34" s="25">
        <v>0</v>
      </c>
      <c r="J34" s="17">
        <f>I34-H34+IF(F34="ОМВ",LOOKUP(G34,'Сводные данные'!$A$2:$G$2),IF(F34="МВ",LOOKUP(G34,'Сводные данные'!$A$2:$G$3),IF(F34="СВ",LOOKUP(G34,'Сводные данные'!$A$2:$G$4),IF(F34="БВ",LOOKUP(G34,'Сводные данные'!$A$2:$G$5),IF(F34="ОБВ",LOOKUP(G34,'Сводные данные'!$A$2:$G$6),IF(F34="Т",LOOKUP(G34,'Сводные данные'!$A$2:$G$2,'Сводные данные'!$A$7:$G$7)))))))</f>
        <v>4</v>
      </c>
      <c r="K34" s="19">
        <f t="shared" si="1"/>
        <v>0</v>
      </c>
      <c r="Z34" s="21">
        <v>29</v>
      </c>
      <c r="AA34" s="18">
        <v>7</v>
      </c>
      <c r="AB34" s="22">
        <v>34</v>
      </c>
      <c r="AC34" s="17">
        <v>6</v>
      </c>
      <c r="AD34" s="17" t="s">
        <v>13</v>
      </c>
      <c r="AE34" s="17">
        <v>1</v>
      </c>
      <c r="AF34" s="17">
        <v>0</v>
      </c>
      <c r="AG34" s="17">
        <v>4</v>
      </c>
      <c r="AH34" s="19"/>
      <c r="AI34" s="19"/>
      <c r="AL34" s="21">
        <v>29</v>
      </c>
      <c r="AM34" s="18">
        <v>8</v>
      </c>
      <c r="AN34" s="22">
        <v>28</v>
      </c>
      <c r="AO34" s="17">
        <v>461</v>
      </c>
      <c r="AP34" s="17" t="s">
        <v>26</v>
      </c>
      <c r="AQ34" s="17">
        <v>2</v>
      </c>
      <c r="AR34" s="17">
        <v>0</v>
      </c>
      <c r="AS34" s="17">
        <v>8</v>
      </c>
      <c r="AT34" s="19"/>
      <c r="AU34" s="19"/>
      <c r="BJ34" s="21">
        <v>29</v>
      </c>
      <c r="BK34" s="18">
        <v>8</v>
      </c>
      <c r="BL34" s="22">
        <v>52</v>
      </c>
      <c r="BM34" s="17">
        <v>56</v>
      </c>
      <c r="BN34" s="17" t="s">
        <v>12</v>
      </c>
      <c r="BO34" s="17">
        <v>0</v>
      </c>
      <c r="BP34" s="17">
        <v>0</v>
      </c>
      <c r="BQ34" s="17">
        <v>6</v>
      </c>
      <c r="BR34" s="19"/>
      <c r="BS34" s="19"/>
      <c r="BV34" s="21">
        <v>29</v>
      </c>
      <c r="BW34" s="18">
        <v>7</v>
      </c>
      <c r="BX34" s="22">
        <v>49</v>
      </c>
      <c r="BY34" s="17">
        <v>36</v>
      </c>
      <c r="BZ34" s="17" t="s">
        <v>14</v>
      </c>
      <c r="CA34" s="17">
        <v>1</v>
      </c>
      <c r="CB34" s="17">
        <v>2</v>
      </c>
      <c r="CC34" s="17">
        <v>23</v>
      </c>
      <c r="CD34" s="19"/>
      <c r="CE34" s="19"/>
      <c r="CH34" s="21">
        <v>29</v>
      </c>
      <c r="CI34" s="18">
        <v>7</v>
      </c>
      <c r="CJ34" s="22">
        <v>52</v>
      </c>
      <c r="CK34" s="17">
        <v>37</v>
      </c>
      <c r="CL34" s="17" t="s">
        <v>14</v>
      </c>
      <c r="CM34" s="17">
        <v>0</v>
      </c>
      <c r="CN34" s="17">
        <v>0</v>
      </c>
      <c r="CO34" s="17">
        <v>25</v>
      </c>
      <c r="CP34" s="19"/>
      <c r="CQ34" s="19"/>
    </row>
    <row r="35" spans="2:95" x14ac:dyDescent="0.25">
      <c r="B35" s="21">
        <v>30</v>
      </c>
      <c r="C35" s="77">
        <v>7</v>
      </c>
      <c r="D35" s="22">
        <v>19</v>
      </c>
      <c r="E35" s="17">
        <v>19</v>
      </c>
      <c r="F35" s="17" t="s">
        <v>14</v>
      </c>
      <c r="G35" s="17">
        <v>3</v>
      </c>
      <c r="H35" s="17">
        <v>19</v>
      </c>
      <c r="I35" s="25">
        <v>0</v>
      </c>
      <c r="J35" s="17">
        <f>I35-H35+IF(F35="ОМВ",LOOKUP(G35,'Сводные данные'!$A$2:$G$2),IF(F35="МВ",LOOKUP(G35,'Сводные данные'!$A$2:$G$3),IF(F35="СВ",LOOKUP(G35,'Сводные данные'!$A$2:$G$4),IF(F35="БВ",LOOKUP(G35,'Сводные данные'!$A$2:$G$5),IF(F35="ОБВ",LOOKUP(G35,'Сводные данные'!$A$2:$G$6),IF(F35="Т",LOOKUP(G35,'Сводные данные'!$A$2:$G$2,'Сводные данные'!$A$7:$G$7)))))))</f>
        <v>31</v>
      </c>
      <c r="K35" s="19">
        <f t="shared" si="1"/>
        <v>0</v>
      </c>
      <c r="Z35" s="21">
        <v>30</v>
      </c>
      <c r="AA35" s="18">
        <v>7</v>
      </c>
      <c r="AB35" s="22">
        <v>36</v>
      </c>
      <c r="AC35" s="17">
        <v>11</v>
      </c>
      <c r="AD35" s="17" t="s">
        <v>13</v>
      </c>
      <c r="AE35" s="17">
        <v>1</v>
      </c>
      <c r="AF35" s="17">
        <v>7</v>
      </c>
      <c r="AG35" s="17">
        <v>0</v>
      </c>
      <c r="AH35" s="19"/>
      <c r="AI35" s="19"/>
      <c r="AL35" s="21">
        <v>30</v>
      </c>
      <c r="AM35" s="18">
        <v>8</v>
      </c>
      <c r="AN35" s="22">
        <v>34</v>
      </c>
      <c r="AO35" s="17">
        <v>54</v>
      </c>
      <c r="AP35" s="17" t="s">
        <v>26</v>
      </c>
      <c r="AQ35" s="17">
        <v>1</v>
      </c>
      <c r="AR35" s="17">
        <v>1</v>
      </c>
      <c r="AS35" s="17">
        <v>0</v>
      </c>
      <c r="AT35" s="19"/>
      <c r="AU35" s="19"/>
      <c r="BJ35" s="21">
        <v>30</v>
      </c>
      <c r="BK35" s="18">
        <v>8</v>
      </c>
      <c r="BL35" s="22">
        <v>54</v>
      </c>
      <c r="BM35" s="17" t="s">
        <v>50</v>
      </c>
      <c r="BN35" s="17" t="s">
        <v>12</v>
      </c>
      <c r="BO35" s="17">
        <v>0</v>
      </c>
      <c r="BP35" s="17">
        <v>0</v>
      </c>
      <c r="BQ35" s="17">
        <v>7</v>
      </c>
      <c r="BR35" s="19"/>
      <c r="BS35" s="19"/>
      <c r="BV35" s="21">
        <v>30</v>
      </c>
      <c r="BW35" s="18">
        <v>7</v>
      </c>
      <c r="BX35" s="22">
        <v>50</v>
      </c>
      <c r="BY35" s="17">
        <v>339</v>
      </c>
      <c r="BZ35" s="17" t="s">
        <v>26</v>
      </c>
      <c r="CA35" s="17">
        <v>4</v>
      </c>
      <c r="CB35" s="17">
        <v>17</v>
      </c>
      <c r="CC35" s="17">
        <v>3</v>
      </c>
      <c r="CD35" s="19"/>
      <c r="CE35" s="19"/>
      <c r="CH35" s="21">
        <v>30</v>
      </c>
      <c r="CI35" s="18">
        <v>7</v>
      </c>
      <c r="CJ35" s="22">
        <v>54</v>
      </c>
      <c r="CK35" s="17">
        <v>68</v>
      </c>
      <c r="CL35" s="17" t="s">
        <v>13</v>
      </c>
      <c r="CM35" s="17">
        <v>1</v>
      </c>
      <c r="CN35" s="17">
        <v>13</v>
      </c>
      <c r="CO35" s="17">
        <v>10</v>
      </c>
      <c r="CP35" s="19"/>
      <c r="CQ35" s="19"/>
    </row>
    <row r="36" spans="2:95" x14ac:dyDescent="0.25">
      <c r="B36" s="21">
        <v>31</v>
      </c>
      <c r="C36" s="77">
        <v>7</v>
      </c>
      <c r="D36" s="22">
        <v>22</v>
      </c>
      <c r="E36" s="17">
        <v>2</v>
      </c>
      <c r="F36" s="17" t="s">
        <v>14</v>
      </c>
      <c r="G36" s="17">
        <v>1</v>
      </c>
      <c r="H36" s="17">
        <v>22</v>
      </c>
      <c r="I36" s="25">
        <v>0</v>
      </c>
      <c r="J36" s="17">
        <f>I36-H36+IF(F36="ОМВ",LOOKUP(G36,'Сводные данные'!$A$2:$G$2),IF(F36="МВ",LOOKUP(G36,'Сводные данные'!$A$2:$G$3),IF(F36="СВ",LOOKUP(G36,'Сводные данные'!$A$2:$G$4),IF(F36="БВ",LOOKUP(G36,'Сводные данные'!$A$2:$G$5),IF(F36="ОБВ",LOOKUP(G36,'Сводные данные'!$A$2:$G$6),IF(F36="Т",LOOKUP(G36,'Сводные данные'!$A$2:$G$2,'Сводные данные'!$A$7:$G$7)))))))</f>
        <v>-12</v>
      </c>
      <c r="K36" s="19">
        <f t="shared" si="1"/>
        <v>3</v>
      </c>
      <c r="Z36" s="21">
        <v>31</v>
      </c>
      <c r="AA36" s="18">
        <v>7</v>
      </c>
      <c r="AB36" s="22">
        <v>38</v>
      </c>
      <c r="AC36" s="17">
        <v>12</v>
      </c>
      <c r="AD36" s="17" t="s">
        <v>13</v>
      </c>
      <c r="AE36" s="17">
        <v>1</v>
      </c>
      <c r="AF36" s="17">
        <v>0</v>
      </c>
      <c r="AG36" s="17">
        <v>3</v>
      </c>
      <c r="AH36" s="19"/>
      <c r="AI36" s="19"/>
      <c r="AL36" s="21">
        <v>31</v>
      </c>
      <c r="AM36" s="18">
        <v>8</v>
      </c>
      <c r="AN36" s="22">
        <v>37</v>
      </c>
      <c r="AO36" s="17">
        <v>339</v>
      </c>
      <c r="AP36" s="17" t="s">
        <v>26</v>
      </c>
      <c r="AQ36" s="17">
        <v>2</v>
      </c>
      <c r="AR36" s="17">
        <v>0</v>
      </c>
      <c r="AS36" s="17">
        <v>7</v>
      </c>
      <c r="AT36" s="19"/>
      <c r="AU36" s="19"/>
      <c r="BJ36" s="21">
        <v>31</v>
      </c>
      <c r="BK36" s="18">
        <v>8</v>
      </c>
      <c r="BL36" s="22">
        <v>58</v>
      </c>
      <c r="BM36" s="17">
        <v>77</v>
      </c>
      <c r="BN36" s="17" t="s">
        <v>13</v>
      </c>
      <c r="BO36" s="17">
        <v>0</v>
      </c>
      <c r="BP36" s="17">
        <v>0</v>
      </c>
      <c r="BQ36" s="17">
        <v>9</v>
      </c>
      <c r="BR36" s="19"/>
      <c r="BS36" s="19"/>
      <c r="BV36" s="21">
        <v>31</v>
      </c>
      <c r="BW36" s="18">
        <v>7</v>
      </c>
      <c r="BX36" s="22">
        <v>53</v>
      </c>
      <c r="BY36" s="17">
        <v>36</v>
      </c>
      <c r="BZ36" s="17" t="s">
        <v>14</v>
      </c>
      <c r="CA36" s="17">
        <v>0</v>
      </c>
      <c r="CB36" s="17">
        <v>0</v>
      </c>
      <c r="CC36" s="17">
        <v>4</v>
      </c>
      <c r="CD36" s="19"/>
      <c r="CE36" s="19"/>
      <c r="CH36" s="21">
        <v>31</v>
      </c>
      <c r="CI36" s="18">
        <v>7</v>
      </c>
      <c r="CJ36" s="22">
        <v>54</v>
      </c>
      <c r="CK36" s="17">
        <v>78</v>
      </c>
      <c r="CL36" s="17" t="s">
        <v>13</v>
      </c>
      <c r="CM36" s="17">
        <v>1</v>
      </c>
      <c r="CN36" s="17">
        <v>8</v>
      </c>
      <c r="CO36" s="17">
        <v>7</v>
      </c>
      <c r="CP36" s="19"/>
      <c r="CQ36" s="19"/>
    </row>
    <row r="37" spans="2:95" ht="15.75" thickBot="1" x14ac:dyDescent="0.3">
      <c r="B37" s="21">
        <v>32</v>
      </c>
      <c r="C37" s="77">
        <v>7</v>
      </c>
      <c r="D37" s="22">
        <v>22</v>
      </c>
      <c r="E37" s="17">
        <v>2</v>
      </c>
      <c r="F37" s="17" t="s">
        <v>13</v>
      </c>
      <c r="G37" s="17">
        <v>1</v>
      </c>
      <c r="H37" s="17">
        <v>7</v>
      </c>
      <c r="I37" s="25">
        <v>0</v>
      </c>
      <c r="J37" s="17">
        <f>I37-H37+IF(F37="ОМВ",LOOKUP(G37,'Сводные данные'!$A$2:$G$2),IF(F37="МВ",LOOKUP(G37,'Сводные данные'!$A$2:$G$3),IF(F37="СВ",LOOKUP(G37,'Сводные данные'!$A$2:$G$4),IF(F37="БВ",LOOKUP(G37,'Сводные данные'!$A$2:$G$5),IF(F37="ОБВ",LOOKUP(G37,'Сводные данные'!$A$2:$G$6),IF(F37="Т",LOOKUP(G37,'Сводные данные'!$A$2:$G$2,'Сводные данные'!$A$7:$G$7)))))))</f>
        <v>-1</v>
      </c>
      <c r="K37" s="19">
        <f t="shared" si="1"/>
        <v>0</v>
      </c>
      <c r="Z37" s="21">
        <v>32</v>
      </c>
      <c r="AA37" s="18">
        <v>7</v>
      </c>
      <c r="AB37" s="22">
        <v>38</v>
      </c>
      <c r="AC37" s="17">
        <v>3</v>
      </c>
      <c r="AD37" s="17" t="s">
        <v>14</v>
      </c>
      <c r="AE37" s="17">
        <v>1</v>
      </c>
      <c r="AF37" s="17">
        <v>0</v>
      </c>
      <c r="AG37" s="17">
        <v>10</v>
      </c>
      <c r="AH37" s="19"/>
      <c r="AI37" s="19"/>
      <c r="AL37" s="21">
        <v>32</v>
      </c>
      <c r="AM37" s="18">
        <v>8</v>
      </c>
      <c r="AN37" s="22">
        <v>38</v>
      </c>
      <c r="AO37" s="17">
        <v>1055</v>
      </c>
      <c r="AP37" s="17" t="s">
        <v>13</v>
      </c>
      <c r="AQ37" s="17">
        <v>2</v>
      </c>
      <c r="AR37" s="17">
        <v>0</v>
      </c>
      <c r="AS37" s="17">
        <v>1</v>
      </c>
      <c r="AT37" s="19"/>
      <c r="AU37" s="19"/>
      <c r="BJ37" s="21">
        <v>32</v>
      </c>
      <c r="BK37" s="18">
        <v>8</v>
      </c>
      <c r="BL37" s="22">
        <v>58</v>
      </c>
      <c r="BM37" s="17">
        <v>37</v>
      </c>
      <c r="BN37" s="17" t="s">
        <v>14</v>
      </c>
      <c r="BO37" s="17">
        <v>1</v>
      </c>
      <c r="BP37" s="17">
        <v>6</v>
      </c>
      <c r="BQ37" s="17">
        <v>0</v>
      </c>
      <c r="BR37" s="19"/>
      <c r="BS37" s="19"/>
      <c r="BV37" s="21">
        <v>32</v>
      </c>
      <c r="BW37" s="18">
        <v>7</v>
      </c>
      <c r="BX37" s="22">
        <v>53</v>
      </c>
      <c r="BY37" s="17">
        <v>1</v>
      </c>
      <c r="BZ37" s="17" t="s">
        <v>13</v>
      </c>
      <c r="CA37" s="17">
        <v>5</v>
      </c>
      <c r="CB37" s="17">
        <v>21</v>
      </c>
      <c r="CC37" s="17">
        <v>0</v>
      </c>
      <c r="CD37" s="19"/>
      <c r="CE37" s="19"/>
      <c r="CH37" s="21">
        <v>32</v>
      </c>
      <c r="CI37" s="18">
        <v>8</v>
      </c>
      <c r="CJ37" s="22">
        <v>0</v>
      </c>
      <c r="CK37" s="17">
        <v>30</v>
      </c>
      <c r="CL37" s="17" t="s">
        <v>13</v>
      </c>
      <c r="CM37" s="17">
        <v>1</v>
      </c>
      <c r="CN37" s="17">
        <v>11</v>
      </c>
      <c r="CO37" s="17">
        <v>9</v>
      </c>
      <c r="CP37" s="19"/>
      <c r="CQ37" s="19"/>
    </row>
    <row r="38" spans="2:95" x14ac:dyDescent="0.25">
      <c r="B38" s="21">
        <v>33</v>
      </c>
      <c r="C38" s="77">
        <v>7</v>
      </c>
      <c r="D38" s="22">
        <v>23</v>
      </c>
      <c r="E38" s="17">
        <v>1055</v>
      </c>
      <c r="F38" s="17" t="s">
        <v>13</v>
      </c>
      <c r="G38" s="17">
        <v>1</v>
      </c>
      <c r="H38" s="17">
        <v>12</v>
      </c>
      <c r="I38" s="25">
        <v>0</v>
      </c>
      <c r="J38" s="17">
        <f>I38-H38+IF(F38="ОМВ",LOOKUP(G38,'Сводные данные'!$A$2:$G$2),IF(F38="МВ",LOOKUP(G38,'Сводные данные'!$A$2:$G$3),IF(F38="СВ",LOOKUP(G38,'Сводные данные'!$A$2:$G$4),IF(F38="БВ",LOOKUP(G38,'Сводные данные'!$A$2:$G$5),IF(F38="ОБВ",LOOKUP(G38,'Сводные данные'!$A$2:$G$6),IF(F38="Т",LOOKUP(G38,'Сводные данные'!$A$2:$G$2,'Сводные данные'!$A$7:$G$7)))))))</f>
        <v>-6</v>
      </c>
      <c r="K38" s="19">
        <f t="shared" si="1"/>
        <v>1</v>
      </c>
      <c r="Z38" s="21">
        <v>33</v>
      </c>
      <c r="AA38" s="18">
        <v>7</v>
      </c>
      <c r="AB38" s="22">
        <v>39</v>
      </c>
      <c r="AC38" s="17">
        <v>11</v>
      </c>
      <c r="AD38" s="17" t="s">
        <v>13</v>
      </c>
      <c r="AE38" s="17">
        <v>1</v>
      </c>
      <c r="AF38" s="17">
        <v>9</v>
      </c>
      <c r="AG38" s="17">
        <v>0</v>
      </c>
      <c r="AH38" s="19"/>
      <c r="AI38" s="19"/>
      <c r="AL38" s="21">
        <v>33</v>
      </c>
      <c r="AM38" s="18">
        <v>8</v>
      </c>
      <c r="AN38" s="22">
        <v>41</v>
      </c>
      <c r="AO38" s="17">
        <v>339</v>
      </c>
      <c r="AP38" s="17" t="s">
        <v>26</v>
      </c>
      <c r="AQ38" s="17">
        <v>2</v>
      </c>
      <c r="AR38" s="17">
        <v>0</v>
      </c>
      <c r="AS38" s="17">
        <v>11</v>
      </c>
      <c r="AT38" s="19"/>
      <c r="AU38" s="19"/>
      <c r="BJ38" s="11" t="s">
        <v>79</v>
      </c>
      <c r="BK38" s="12"/>
      <c r="BL38" s="12"/>
      <c r="BM38" s="12"/>
      <c r="BN38" s="12"/>
      <c r="BO38" s="12"/>
      <c r="BP38" s="12">
        <v>58</v>
      </c>
      <c r="BQ38" s="12"/>
      <c r="BR38" s="12"/>
      <c r="BS38" s="13"/>
      <c r="BV38" s="21">
        <v>33</v>
      </c>
      <c r="BW38" s="18">
        <v>7</v>
      </c>
      <c r="BX38" s="22">
        <v>55</v>
      </c>
      <c r="BY38" s="17">
        <v>3</v>
      </c>
      <c r="BZ38" s="17" t="s">
        <v>13</v>
      </c>
      <c r="CA38" s="17">
        <v>4</v>
      </c>
      <c r="CB38" s="17">
        <v>19</v>
      </c>
      <c r="CC38" s="17">
        <v>3</v>
      </c>
      <c r="CD38" s="19"/>
      <c r="CE38" s="19"/>
      <c r="CH38" s="21">
        <v>33</v>
      </c>
      <c r="CI38" s="18">
        <v>8</v>
      </c>
      <c r="CJ38" s="22">
        <v>5</v>
      </c>
      <c r="CK38" s="17">
        <v>46</v>
      </c>
      <c r="CL38" s="17" t="s">
        <v>13</v>
      </c>
      <c r="CM38" s="17">
        <v>2</v>
      </c>
      <c r="CN38" s="17">
        <v>15</v>
      </c>
      <c r="CO38" s="17">
        <v>0</v>
      </c>
      <c r="CP38" s="19"/>
      <c r="CQ38" s="19"/>
    </row>
    <row r="39" spans="2:95" ht="15.75" thickBot="1" x14ac:dyDescent="0.3">
      <c r="B39" s="21">
        <v>34</v>
      </c>
      <c r="C39" s="77">
        <v>7</v>
      </c>
      <c r="D39" s="22">
        <v>23</v>
      </c>
      <c r="E39" s="17">
        <v>1055</v>
      </c>
      <c r="F39" s="17" t="s">
        <v>14</v>
      </c>
      <c r="G39" s="17">
        <v>1</v>
      </c>
      <c r="H39" s="17">
        <v>20</v>
      </c>
      <c r="I39" s="25">
        <v>0</v>
      </c>
      <c r="J39" s="17">
        <f>I39-H39+IF(F39="ОМВ",LOOKUP(G39,'Сводные данные'!$A$2:$G$2),IF(F39="МВ",LOOKUP(G39,'Сводные данные'!$A$2:$G$3),IF(F39="СВ",LOOKUP(G39,'Сводные данные'!$A$2:$G$4),IF(F39="БВ",LOOKUP(G39,'Сводные данные'!$A$2:$G$5),IF(F39="ОБВ",LOOKUP(G39,'Сводные данные'!$A$2:$G$6),IF(F39="Т",LOOKUP(G39,'Сводные данные'!$A$2:$G$2,'Сводные данные'!$A$7:$G$7)))))))</f>
        <v>-10</v>
      </c>
      <c r="K39" s="19">
        <f t="shared" si="1"/>
        <v>0</v>
      </c>
      <c r="Z39" s="21">
        <v>34</v>
      </c>
      <c r="AA39" s="18">
        <v>7</v>
      </c>
      <c r="AB39" s="22">
        <v>40</v>
      </c>
      <c r="AC39" s="17">
        <v>2</v>
      </c>
      <c r="AD39" s="17" t="s">
        <v>13</v>
      </c>
      <c r="AE39" s="17">
        <v>1</v>
      </c>
      <c r="AF39" s="17">
        <v>0</v>
      </c>
      <c r="AG39" s="17">
        <v>8</v>
      </c>
      <c r="AH39" s="19"/>
      <c r="AI39" s="19"/>
      <c r="AL39" s="21">
        <v>34</v>
      </c>
      <c r="AM39" s="18">
        <v>8</v>
      </c>
      <c r="AN39" s="22">
        <v>41</v>
      </c>
      <c r="AO39" s="17">
        <v>13</v>
      </c>
      <c r="AP39" s="17" t="s">
        <v>13</v>
      </c>
      <c r="AQ39" s="17">
        <v>2</v>
      </c>
      <c r="AR39" s="17">
        <v>0</v>
      </c>
      <c r="AS39" s="17">
        <v>2</v>
      </c>
      <c r="AT39" s="19"/>
      <c r="AU39" s="19"/>
      <c r="BJ39" s="14" t="s">
        <v>80</v>
      </c>
      <c r="BK39" s="15"/>
      <c r="BL39" s="15"/>
      <c r="BM39" s="15"/>
      <c r="BN39" s="15"/>
      <c r="BO39" s="15"/>
      <c r="BP39" s="15"/>
      <c r="BQ39" s="15">
        <v>139</v>
      </c>
      <c r="BR39" s="15"/>
      <c r="BS39" s="16"/>
      <c r="BV39" s="21">
        <v>34</v>
      </c>
      <c r="BW39" s="18">
        <v>8</v>
      </c>
      <c r="BX39" s="22">
        <v>1</v>
      </c>
      <c r="BY39" s="17">
        <v>30</v>
      </c>
      <c r="BZ39" s="17" t="s">
        <v>13</v>
      </c>
      <c r="CA39" s="17">
        <v>5</v>
      </c>
      <c r="CB39" s="17">
        <v>17</v>
      </c>
      <c r="CC39" s="17">
        <v>3</v>
      </c>
      <c r="CD39" s="19"/>
      <c r="CE39" s="19"/>
      <c r="CH39" s="21">
        <v>34</v>
      </c>
      <c r="CI39" s="18">
        <v>8</v>
      </c>
      <c r="CJ39" s="22">
        <v>10</v>
      </c>
      <c r="CK39" s="17">
        <v>33</v>
      </c>
      <c r="CL39" s="17" t="s">
        <v>26</v>
      </c>
      <c r="CM39" s="17">
        <v>0</v>
      </c>
      <c r="CN39" s="17">
        <v>0</v>
      </c>
      <c r="CO39" s="17">
        <v>19</v>
      </c>
      <c r="CP39" s="19"/>
      <c r="CQ39" s="19"/>
    </row>
    <row r="40" spans="2:95" x14ac:dyDescent="0.25">
      <c r="B40" s="21">
        <v>35</v>
      </c>
      <c r="C40" s="77">
        <v>7</v>
      </c>
      <c r="D40" s="22">
        <v>23</v>
      </c>
      <c r="E40" s="17">
        <v>339</v>
      </c>
      <c r="F40" s="17" t="s">
        <v>26</v>
      </c>
      <c r="G40" s="17">
        <v>1</v>
      </c>
      <c r="H40" s="17">
        <v>27</v>
      </c>
      <c r="I40" s="25">
        <v>0</v>
      </c>
      <c r="J40" s="17">
        <f>I40-H40+IF(F40="ОМВ",LOOKUP(G40,'Сводные данные'!$A$2:$G$2),IF(F40="МВ",LOOKUP(G40,'Сводные данные'!$A$2:$G$3),IF(F40="СВ",LOOKUP(G40,'Сводные данные'!$A$2:$G$4),IF(F40="БВ",LOOKUP(G40,'Сводные данные'!$A$2:$G$5),IF(F40="ОБВ",LOOKUP(G40,'Сводные данные'!$A$2:$G$6),IF(F40="Т",LOOKUP(G40,'Сводные данные'!$A$2:$G$2,'Сводные данные'!$A$7:$G$7)))))))</f>
        <v>-12</v>
      </c>
      <c r="K40" s="19">
        <f t="shared" si="1"/>
        <v>0</v>
      </c>
      <c r="Z40" s="21">
        <v>35</v>
      </c>
      <c r="AA40" s="18">
        <v>7</v>
      </c>
      <c r="AB40" s="22">
        <v>40</v>
      </c>
      <c r="AC40" s="17">
        <v>77</v>
      </c>
      <c r="AD40" s="17" t="s">
        <v>13</v>
      </c>
      <c r="AE40" s="17">
        <v>1</v>
      </c>
      <c r="AF40" s="17">
        <v>6</v>
      </c>
      <c r="AG40" s="17">
        <v>0</v>
      </c>
      <c r="AH40" s="19"/>
      <c r="AI40" s="19"/>
      <c r="AL40" s="21">
        <v>35</v>
      </c>
      <c r="AM40" s="18">
        <v>8</v>
      </c>
      <c r="AN40" s="22">
        <v>46</v>
      </c>
      <c r="AO40" s="17">
        <v>339</v>
      </c>
      <c r="AP40" s="17" t="s">
        <v>26</v>
      </c>
      <c r="AQ40" s="17">
        <v>1</v>
      </c>
      <c r="AR40" s="17">
        <v>0</v>
      </c>
      <c r="AS40" s="17">
        <v>8</v>
      </c>
      <c r="AT40" s="19"/>
      <c r="AU40" s="19"/>
      <c r="BV40" s="21">
        <v>35</v>
      </c>
      <c r="BW40" s="18">
        <v>8</v>
      </c>
      <c r="BX40" s="22">
        <v>2</v>
      </c>
      <c r="BY40" s="17">
        <v>2</v>
      </c>
      <c r="BZ40" s="17" t="s">
        <v>13</v>
      </c>
      <c r="CA40" s="17">
        <v>3</v>
      </c>
      <c r="CB40" s="17">
        <v>8</v>
      </c>
      <c r="CC40" s="17">
        <v>0</v>
      </c>
      <c r="CD40" s="19"/>
      <c r="CE40" s="19"/>
      <c r="CH40" s="21">
        <v>35</v>
      </c>
      <c r="CI40" s="18">
        <v>8</v>
      </c>
      <c r="CJ40" s="22">
        <v>11</v>
      </c>
      <c r="CK40" s="17">
        <v>81</v>
      </c>
      <c r="CL40" s="17" t="s">
        <v>14</v>
      </c>
      <c r="CM40" s="17">
        <v>1</v>
      </c>
      <c r="CN40" s="17">
        <v>12</v>
      </c>
      <c r="CO40" s="17">
        <v>17</v>
      </c>
      <c r="CP40" s="19"/>
      <c r="CQ40" s="19"/>
    </row>
    <row r="41" spans="2:95" x14ac:dyDescent="0.25">
      <c r="B41" s="21">
        <v>36</v>
      </c>
      <c r="C41" s="77">
        <v>7</v>
      </c>
      <c r="D41" s="22">
        <v>24</v>
      </c>
      <c r="E41" s="17">
        <v>1</v>
      </c>
      <c r="F41" s="17" t="s">
        <v>14</v>
      </c>
      <c r="G41" s="17">
        <v>1</v>
      </c>
      <c r="H41" s="17">
        <v>13</v>
      </c>
      <c r="I41" s="25">
        <v>0</v>
      </c>
      <c r="J41" s="17">
        <f>I41-H41+IF(F41="ОМВ",LOOKUP(G41,'Сводные данные'!$A$2:$G$2),IF(F41="МВ",LOOKUP(G41,'Сводные данные'!$A$2:$G$3),IF(F41="СВ",LOOKUP(G41,'Сводные данные'!$A$2:$G$4),IF(F41="БВ",LOOKUP(G41,'Сводные данные'!$A$2:$G$5),IF(F41="ОБВ",LOOKUP(G41,'Сводные данные'!$A$2:$G$6),IF(F41="Т",LOOKUP(G41,'Сводные данные'!$A$2:$G$2,'Сводные данные'!$A$7:$G$7)))))))</f>
        <v>-3</v>
      </c>
      <c r="K41" s="19">
        <f t="shared" si="1"/>
        <v>1</v>
      </c>
      <c r="Z41" s="21">
        <v>36</v>
      </c>
      <c r="AA41" s="18">
        <v>7</v>
      </c>
      <c r="AB41" s="22">
        <v>42</v>
      </c>
      <c r="AC41" s="17">
        <v>102</v>
      </c>
      <c r="AD41" s="17" t="s">
        <v>13</v>
      </c>
      <c r="AE41" s="17">
        <v>2</v>
      </c>
      <c r="AF41" s="17">
        <v>10</v>
      </c>
      <c r="AG41" s="17">
        <v>0</v>
      </c>
      <c r="AH41" s="19"/>
      <c r="AI41" s="19"/>
      <c r="AL41" s="21">
        <v>36</v>
      </c>
      <c r="AM41" s="18">
        <v>8</v>
      </c>
      <c r="AN41" s="22">
        <v>47</v>
      </c>
      <c r="AO41" s="17">
        <v>13</v>
      </c>
      <c r="AP41" s="17" t="s">
        <v>13</v>
      </c>
      <c r="AQ41" s="17">
        <v>1</v>
      </c>
      <c r="AR41" s="17">
        <v>0</v>
      </c>
      <c r="AS41" s="17">
        <v>0</v>
      </c>
      <c r="AT41" s="19"/>
      <c r="AU41" s="19"/>
      <c r="BV41" s="21">
        <v>36</v>
      </c>
      <c r="BW41" s="18">
        <v>8</v>
      </c>
      <c r="BX41" s="22">
        <v>6</v>
      </c>
      <c r="BY41" s="17">
        <v>37</v>
      </c>
      <c r="BZ41" s="17" t="s">
        <v>26</v>
      </c>
      <c r="CA41" s="17">
        <v>3</v>
      </c>
      <c r="CB41" s="17">
        <v>17</v>
      </c>
      <c r="CC41" s="17">
        <v>0</v>
      </c>
      <c r="CD41" s="19"/>
      <c r="CE41" s="19"/>
      <c r="CH41" s="21">
        <v>36</v>
      </c>
      <c r="CI41" s="18">
        <v>8</v>
      </c>
      <c r="CJ41" s="22">
        <v>12</v>
      </c>
      <c r="CK41" s="17">
        <v>46</v>
      </c>
      <c r="CL41" s="17" t="s">
        <v>13</v>
      </c>
      <c r="CM41" s="17">
        <v>1</v>
      </c>
      <c r="CN41" s="17">
        <v>15</v>
      </c>
      <c r="CO41" s="17">
        <v>12</v>
      </c>
      <c r="CP41" s="19"/>
      <c r="CQ41" s="19"/>
    </row>
    <row r="42" spans="2:95" x14ac:dyDescent="0.25">
      <c r="B42" s="21">
        <v>37</v>
      </c>
      <c r="C42" s="77">
        <v>7</v>
      </c>
      <c r="D42" s="22">
        <v>24</v>
      </c>
      <c r="E42" s="17">
        <v>9</v>
      </c>
      <c r="F42" s="17" t="s">
        <v>13</v>
      </c>
      <c r="G42" s="17">
        <v>1</v>
      </c>
      <c r="H42" s="17">
        <v>6</v>
      </c>
      <c r="I42" s="25">
        <v>0</v>
      </c>
      <c r="J42" s="17">
        <f>I42-H42+IF(F42="ОМВ",LOOKUP(G42,'Сводные данные'!$A$2:$G$2),IF(F42="МВ",LOOKUP(G42,'Сводные данные'!$A$2:$G$3),IF(F42="СВ",LOOKUP(G42,'Сводные данные'!$A$2:$G$4),IF(F42="БВ",LOOKUP(G42,'Сводные данные'!$A$2:$G$5),IF(F42="ОБВ",LOOKUP(G42,'Сводные данные'!$A$2:$G$6),IF(F42="Т",LOOKUP(G42,'Сводные данные'!$A$2:$G$2,'Сводные данные'!$A$7:$G$7)))))))</f>
        <v>0</v>
      </c>
      <c r="K42" s="19">
        <f t="shared" si="1"/>
        <v>0</v>
      </c>
      <c r="Z42" s="21">
        <v>37</v>
      </c>
      <c r="AA42" s="18">
        <v>7</v>
      </c>
      <c r="AB42" s="22">
        <v>43</v>
      </c>
      <c r="AC42" s="17">
        <v>3</v>
      </c>
      <c r="AD42" s="17" t="s">
        <v>13</v>
      </c>
      <c r="AE42" s="17">
        <v>1</v>
      </c>
      <c r="AF42" s="17">
        <v>0</v>
      </c>
      <c r="AG42" s="17">
        <v>4</v>
      </c>
      <c r="AH42" s="19"/>
      <c r="AI42" s="19"/>
      <c r="AL42" s="21">
        <v>37</v>
      </c>
      <c r="AM42" s="18">
        <v>8</v>
      </c>
      <c r="AN42" s="22">
        <v>56</v>
      </c>
      <c r="AO42" s="17">
        <v>339</v>
      </c>
      <c r="AP42" s="17" t="s">
        <v>26</v>
      </c>
      <c r="AQ42" s="17">
        <v>1</v>
      </c>
      <c r="AR42" s="17">
        <v>0</v>
      </c>
      <c r="AS42" s="17">
        <v>10</v>
      </c>
      <c r="AT42" s="19"/>
      <c r="AU42" s="19"/>
      <c r="BV42" s="21">
        <v>37</v>
      </c>
      <c r="BW42" s="18">
        <v>8</v>
      </c>
      <c r="BX42" s="22">
        <v>7</v>
      </c>
      <c r="BY42" s="17">
        <v>46</v>
      </c>
      <c r="BZ42" s="17" t="s">
        <v>26</v>
      </c>
      <c r="CA42" s="17">
        <v>3</v>
      </c>
      <c r="CB42" s="17">
        <v>16</v>
      </c>
      <c r="CC42" s="17">
        <v>21</v>
      </c>
      <c r="CD42" s="19"/>
      <c r="CE42" s="19"/>
      <c r="CH42" s="21">
        <v>37</v>
      </c>
      <c r="CI42" s="18">
        <v>8</v>
      </c>
      <c r="CJ42" s="22">
        <v>13</v>
      </c>
      <c r="CK42" s="17">
        <v>103</v>
      </c>
      <c r="CL42" s="17" t="s">
        <v>13</v>
      </c>
      <c r="CM42" s="17">
        <v>1</v>
      </c>
      <c r="CN42" s="17">
        <v>7</v>
      </c>
      <c r="CO42" s="17">
        <v>10</v>
      </c>
      <c r="CP42" s="19"/>
      <c r="CQ42" s="19"/>
    </row>
    <row r="43" spans="2:95" ht="15.75" thickBot="1" x14ac:dyDescent="0.3">
      <c r="B43" s="21">
        <v>38</v>
      </c>
      <c r="C43" s="77">
        <v>7</v>
      </c>
      <c r="D43" s="22">
        <v>24</v>
      </c>
      <c r="E43" s="17">
        <v>74</v>
      </c>
      <c r="F43" s="17" t="s">
        <v>13</v>
      </c>
      <c r="G43" s="17">
        <v>1</v>
      </c>
      <c r="H43" s="17">
        <v>17</v>
      </c>
      <c r="I43" s="25">
        <v>0</v>
      </c>
      <c r="J43" s="17">
        <f>I43-H43+IF(F43="ОМВ",LOOKUP(G43,'Сводные данные'!$A$2:$G$2),IF(F43="МВ",LOOKUP(G43,'Сводные данные'!$A$2:$G$3),IF(F43="СВ",LOOKUP(G43,'Сводные данные'!$A$2:$G$4),IF(F43="БВ",LOOKUP(G43,'Сводные данные'!$A$2:$G$5),IF(F43="ОБВ",LOOKUP(G43,'Сводные данные'!$A$2:$G$6),IF(F43="Т",LOOKUP(G43,'Сводные данные'!$A$2:$G$2,'Сводные данные'!$A$7:$G$7)))))))</f>
        <v>-11</v>
      </c>
      <c r="K43" s="19">
        <f t="shared" si="1"/>
        <v>0</v>
      </c>
      <c r="Z43" s="21">
        <v>38</v>
      </c>
      <c r="AA43" s="18">
        <v>7</v>
      </c>
      <c r="AB43" s="22">
        <v>44</v>
      </c>
      <c r="AC43" s="17">
        <v>2</v>
      </c>
      <c r="AD43" s="17" t="s">
        <v>13</v>
      </c>
      <c r="AE43" s="17">
        <v>2</v>
      </c>
      <c r="AF43" s="17">
        <v>0</v>
      </c>
      <c r="AG43" s="17">
        <v>15</v>
      </c>
      <c r="AH43" s="19"/>
      <c r="AI43" s="19"/>
      <c r="AL43" s="21">
        <v>38</v>
      </c>
      <c r="AM43" s="18">
        <v>8</v>
      </c>
      <c r="AN43" s="22">
        <v>59</v>
      </c>
      <c r="AO43" s="17">
        <v>11</v>
      </c>
      <c r="AP43" s="17" t="s">
        <v>13</v>
      </c>
      <c r="AQ43" s="17">
        <v>2</v>
      </c>
      <c r="AR43" s="17">
        <v>0</v>
      </c>
      <c r="AS43" s="17">
        <v>2</v>
      </c>
      <c r="AT43" s="19"/>
      <c r="AU43" s="19"/>
      <c r="BV43" s="21">
        <v>38</v>
      </c>
      <c r="BW43" s="18">
        <v>8</v>
      </c>
      <c r="BX43" s="22">
        <v>12</v>
      </c>
      <c r="BY43" s="17">
        <v>1055</v>
      </c>
      <c r="BZ43" s="17" t="s">
        <v>26</v>
      </c>
      <c r="CA43" s="17">
        <v>4</v>
      </c>
      <c r="CB43" s="17">
        <v>8</v>
      </c>
      <c r="CC43" s="17">
        <v>3</v>
      </c>
      <c r="CD43" s="19"/>
      <c r="CE43" s="19"/>
      <c r="CH43" s="21">
        <v>38</v>
      </c>
      <c r="CI43" s="18">
        <v>8</v>
      </c>
      <c r="CJ43" s="22">
        <v>14</v>
      </c>
      <c r="CK43" s="17">
        <v>72</v>
      </c>
      <c r="CL43" s="17" t="s">
        <v>13</v>
      </c>
      <c r="CM43" s="17">
        <v>1</v>
      </c>
      <c r="CN43" s="17">
        <v>16</v>
      </c>
      <c r="CO43" s="17">
        <v>12</v>
      </c>
      <c r="CP43" s="19"/>
      <c r="CQ43" s="19"/>
    </row>
    <row r="44" spans="2:95" x14ac:dyDescent="0.25">
      <c r="B44" s="21">
        <v>39</v>
      </c>
      <c r="C44" s="77">
        <v>7</v>
      </c>
      <c r="D44" s="22">
        <v>25</v>
      </c>
      <c r="E44" s="17">
        <v>46</v>
      </c>
      <c r="F44" s="17" t="s">
        <v>13</v>
      </c>
      <c r="G44" s="17">
        <v>1</v>
      </c>
      <c r="H44" s="17">
        <v>19</v>
      </c>
      <c r="I44" s="25">
        <v>0</v>
      </c>
      <c r="J44" s="17">
        <f>I44-H44+IF(F44="ОМВ",LOOKUP(G44,'Сводные данные'!$A$2:$G$2),IF(F44="МВ",LOOKUP(G44,'Сводные данные'!$A$2:$G$3),IF(F44="СВ",LOOKUP(G44,'Сводные данные'!$A$2:$G$4),IF(F44="БВ",LOOKUP(G44,'Сводные данные'!$A$2:$G$5),IF(F44="ОБВ",LOOKUP(G44,'Сводные данные'!$A$2:$G$6),IF(F44="Т",LOOKUP(G44,'Сводные данные'!$A$2:$G$2,'Сводные данные'!$A$7:$G$7)))))))</f>
        <v>-13</v>
      </c>
      <c r="K44" s="19">
        <f t="shared" si="1"/>
        <v>1</v>
      </c>
      <c r="Z44" s="21">
        <v>39</v>
      </c>
      <c r="AA44" s="18">
        <v>7</v>
      </c>
      <c r="AB44" s="22">
        <v>44</v>
      </c>
      <c r="AC44" s="17">
        <v>6</v>
      </c>
      <c r="AD44" s="17" t="s">
        <v>13</v>
      </c>
      <c r="AE44" s="17">
        <v>1</v>
      </c>
      <c r="AF44" s="17">
        <v>0</v>
      </c>
      <c r="AG44" s="17">
        <v>1</v>
      </c>
      <c r="AH44" s="19"/>
      <c r="AI44" s="19"/>
      <c r="AL44" s="11" t="s">
        <v>79</v>
      </c>
      <c r="AM44" s="12"/>
      <c r="AN44" s="12"/>
      <c r="AO44" s="12"/>
      <c r="AP44" s="12"/>
      <c r="AQ44" s="12"/>
      <c r="AR44" s="12">
        <v>1</v>
      </c>
      <c r="AS44" s="12"/>
      <c r="AT44" s="12"/>
      <c r="AU44" s="13"/>
      <c r="BV44" s="21">
        <v>39</v>
      </c>
      <c r="BW44" s="18">
        <v>8</v>
      </c>
      <c r="BX44" s="22">
        <v>12</v>
      </c>
      <c r="BY44" s="17">
        <v>339</v>
      </c>
      <c r="BZ44" s="17" t="s">
        <v>26</v>
      </c>
      <c r="CA44" s="17">
        <v>3</v>
      </c>
      <c r="CB44" s="17">
        <v>14</v>
      </c>
      <c r="CC44" s="17">
        <v>0</v>
      </c>
      <c r="CD44" s="19"/>
      <c r="CE44" s="19"/>
      <c r="CH44" s="21">
        <v>39</v>
      </c>
      <c r="CI44" s="18">
        <v>8</v>
      </c>
      <c r="CJ44" s="22">
        <v>20</v>
      </c>
      <c r="CK44" s="17">
        <v>78</v>
      </c>
      <c r="CL44" s="17" t="s">
        <v>13</v>
      </c>
      <c r="CM44" s="17">
        <v>1</v>
      </c>
      <c r="CN44" s="17">
        <v>9</v>
      </c>
      <c r="CO44" s="17">
        <v>7</v>
      </c>
      <c r="CP44" s="19"/>
      <c r="CQ44" s="19"/>
    </row>
    <row r="45" spans="2:95" ht="15.75" thickBot="1" x14ac:dyDescent="0.3">
      <c r="B45" s="21">
        <v>40</v>
      </c>
      <c r="C45" s="77">
        <v>7</v>
      </c>
      <c r="D45" s="22">
        <v>26</v>
      </c>
      <c r="E45" s="17">
        <v>468</v>
      </c>
      <c r="F45" s="17" t="s">
        <v>14</v>
      </c>
      <c r="G45" s="17">
        <v>1</v>
      </c>
      <c r="H45" s="17">
        <v>10</v>
      </c>
      <c r="I45" s="25">
        <v>0</v>
      </c>
      <c r="J45" s="17">
        <f>I45-H45+IF(F45="ОМВ",LOOKUP(G45,'Сводные данные'!$A$2:$G$2),IF(F45="МВ",LOOKUP(G45,'Сводные данные'!$A$2:$G$3),IF(F45="СВ",LOOKUP(G45,'Сводные данные'!$A$2:$G$4),IF(F45="БВ",LOOKUP(G45,'Сводные данные'!$A$2:$G$5),IF(F45="ОБВ",LOOKUP(G45,'Сводные данные'!$A$2:$G$6),IF(F45="Т",LOOKUP(G45,'Сводные данные'!$A$2:$G$2,'Сводные данные'!$A$7:$G$7)))))))</f>
        <v>0</v>
      </c>
      <c r="K45" s="19">
        <f t="shared" si="1"/>
        <v>1</v>
      </c>
      <c r="Z45" s="21">
        <v>40</v>
      </c>
      <c r="AA45" s="18">
        <v>7</v>
      </c>
      <c r="AB45" s="22">
        <v>47</v>
      </c>
      <c r="AC45" s="17">
        <v>11</v>
      </c>
      <c r="AD45" s="17" t="s">
        <v>13</v>
      </c>
      <c r="AE45" s="17">
        <v>1</v>
      </c>
      <c r="AF45" s="17">
        <v>5</v>
      </c>
      <c r="AG45" s="17">
        <v>1</v>
      </c>
      <c r="AH45" s="19"/>
      <c r="AI45" s="19"/>
      <c r="AL45" s="14" t="s">
        <v>80</v>
      </c>
      <c r="AM45" s="15"/>
      <c r="AN45" s="15"/>
      <c r="AO45" s="15"/>
      <c r="AP45" s="15"/>
      <c r="AQ45" s="15"/>
      <c r="AR45" s="15"/>
      <c r="AS45" s="15">
        <v>124</v>
      </c>
      <c r="AT45" s="15"/>
      <c r="AU45" s="16"/>
      <c r="BV45" s="21">
        <v>40</v>
      </c>
      <c r="BW45" s="18">
        <v>8</v>
      </c>
      <c r="BX45" s="22">
        <v>13</v>
      </c>
      <c r="BY45" s="17">
        <v>46</v>
      </c>
      <c r="BZ45" s="17" t="s">
        <v>13</v>
      </c>
      <c r="CA45" s="17">
        <v>3</v>
      </c>
      <c r="CB45" s="17">
        <v>0</v>
      </c>
      <c r="CC45" s="17">
        <v>1</v>
      </c>
      <c r="CD45" s="19"/>
      <c r="CE45" s="19"/>
      <c r="CH45" s="21">
        <v>40</v>
      </c>
      <c r="CI45" s="18">
        <v>8</v>
      </c>
      <c r="CJ45" s="22">
        <v>21</v>
      </c>
      <c r="CK45" s="17">
        <v>68</v>
      </c>
      <c r="CL45" s="17" t="s">
        <v>13</v>
      </c>
      <c r="CM45" s="17">
        <v>0</v>
      </c>
      <c r="CN45" s="17">
        <v>0</v>
      </c>
      <c r="CO45" s="17">
        <v>4</v>
      </c>
      <c r="CP45" s="19"/>
      <c r="CQ45" s="19"/>
    </row>
    <row r="46" spans="2:95" x14ac:dyDescent="0.25">
      <c r="B46" s="21">
        <v>41</v>
      </c>
      <c r="C46" s="77">
        <v>7</v>
      </c>
      <c r="D46" s="22">
        <v>26</v>
      </c>
      <c r="E46" s="17">
        <v>11</v>
      </c>
      <c r="F46" s="17" t="s">
        <v>13</v>
      </c>
      <c r="G46" s="17">
        <v>1</v>
      </c>
      <c r="H46" s="17">
        <v>10</v>
      </c>
      <c r="I46" s="25">
        <v>0</v>
      </c>
      <c r="J46" s="17">
        <f>I46-H46+IF(F46="ОМВ",LOOKUP(G46,'Сводные данные'!$A$2:$G$2),IF(F46="МВ",LOOKUP(G46,'Сводные данные'!$A$2:$G$3),IF(F46="СВ",LOOKUP(G46,'Сводные данные'!$A$2:$G$4),IF(F46="БВ",LOOKUP(G46,'Сводные данные'!$A$2:$G$5),IF(F46="ОБВ",LOOKUP(G46,'Сводные данные'!$A$2:$G$6),IF(F46="Т",LOOKUP(G46,'Сводные данные'!$A$2:$G$2,'Сводные данные'!$A$7:$G$7)))))))</f>
        <v>-4</v>
      </c>
      <c r="K46" s="19">
        <f t="shared" si="1"/>
        <v>0</v>
      </c>
      <c r="Z46" s="21">
        <v>41</v>
      </c>
      <c r="AA46" s="18">
        <v>7</v>
      </c>
      <c r="AB46" s="22">
        <v>49</v>
      </c>
      <c r="AC46" s="17">
        <v>4</v>
      </c>
      <c r="AD46" s="17" t="s">
        <v>13</v>
      </c>
      <c r="AE46" s="17">
        <v>1</v>
      </c>
      <c r="AF46" s="17">
        <v>0</v>
      </c>
      <c r="AG46" s="17">
        <v>9</v>
      </c>
      <c r="AH46" s="19"/>
      <c r="AI46" s="19"/>
      <c r="BV46" s="21">
        <v>41</v>
      </c>
      <c r="BW46" s="18">
        <v>8</v>
      </c>
      <c r="BX46" s="22">
        <v>16</v>
      </c>
      <c r="BY46" s="17">
        <v>37</v>
      </c>
      <c r="BZ46" s="17" t="s">
        <v>14</v>
      </c>
      <c r="CA46" s="17">
        <v>0</v>
      </c>
      <c r="CB46" s="17">
        <v>0</v>
      </c>
      <c r="CC46" s="17">
        <v>12</v>
      </c>
      <c r="CD46" s="19"/>
      <c r="CE46" s="19"/>
      <c r="CH46" s="21">
        <v>41</v>
      </c>
      <c r="CI46" s="18">
        <v>8</v>
      </c>
      <c r="CJ46" s="22">
        <v>21</v>
      </c>
      <c r="CK46" s="17">
        <v>72</v>
      </c>
      <c r="CL46" s="17" t="s">
        <v>13</v>
      </c>
      <c r="CM46" s="17">
        <v>0</v>
      </c>
      <c r="CN46" s="17">
        <v>0</v>
      </c>
      <c r="CO46" s="17">
        <v>15</v>
      </c>
      <c r="CP46" s="19"/>
      <c r="CQ46" s="19"/>
    </row>
    <row r="47" spans="2:95" x14ac:dyDescent="0.25">
      <c r="B47" s="21">
        <v>42</v>
      </c>
      <c r="C47" s="77">
        <v>7</v>
      </c>
      <c r="D47" s="22">
        <v>28</v>
      </c>
      <c r="E47" s="17">
        <v>33</v>
      </c>
      <c r="F47" s="17" t="s">
        <v>14</v>
      </c>
      <c r="G47" s="17">
        <v>1</v>
      </c>
      <c r="H47" s="17">
        <v>14</v>
      </c>
      <c r="I47" s="25">
        <v>0</v>
      </c>
      <c r="J47" s="17">
        <f>I47-H47+IF(F47="ОМВ",LOOKUP(G47,'Сводные данные'!$A$2:$G$2),IF(F47="МВ",LOOKUP(G47,'Сводные данные'!$A$2:$G$3),IF(F47="СВ",LOOKUP(G47,'Сводные данные'!$A$2:$G$4),IF(F47="БВ",LOOKUP(G47,'Сводные данные'!$A$2:$G$5),IF(F47="ОБВ",LOOKUP(G47,'Сводные данные'!$A$2:$G$6),IF(F47="Т",LOOKUP(G47,'Сводные данные'!$A$2:$G$2,'Сводные данные'!$A$7:$G$7)))))))</f>
        <v>-4</v>
      </c>
      <c r="K47" s="19">
        <f t="shared" si="1"/>
        <v>2</v>
      </c>
      <c r="Z47" s="21">
        <v>42</v>
      </c>
      <c r="AA47" s="18">
        <v>7</v>
      </c>
      <c r="AB47" s="22">
        <v>51</v>
      </c>
      <c r="AC47" s="17">
        <v>12</v>
      </c>
      <c r="AD47" s="17" t="s">
        <v>13</v>
      </c>
      <c r="AE47" s="17">
        <v>1</v>
      </c>
      <c r="AF47" s="17">
        <v>0</v>
      </c>
      <c r="AG47" s="17">
        <v>4</v>
      </c>
      <c r="AH47" s="19"/>
      <c r="AI47" s="19"/>
      <c r="BV47" s="21">
        <v>42</v>
      </c>
      <c r="BW47" s="18">
        <v>8</v>
      </c>
      <c r="BX47" s="22">
        <v>17</v>
      </c>
      <c r="BY47" s="17">
        <v>2</v>
      </c>
      <c r="BZ47" s="17" t="s">
        <v>13</v>
      </c>
      <c r="CA47" s="17">
        <v>3</v>
      </c>
      <c r="CB47" s="17">
        <v>7</v>
      </c>
      <c r="CC47" s="17">
        <v>1</v>
      </c>
      <c r="CD47" s="19"/>
      <c r="CE47" s="19"/>
      <c r="CH47" s="21">
        <v>42</v>
      </c>
      <c r="CI47" s="18">
        <v>8</v>
      </c>
      <c r="CJ47" s="22">
        <v>22</v>
      </c>
      <c r="CK47" s="17">
        <v>46</v>
      </c>
      <c r="CL47" s="17" t="s">
        <v>13</v>
      </c>
      <c r="CM47" s="17">
        <v>2</v>
      </c>
      <c r="CN47" s="17">
        <v>6</v>
      </c>
      <c r="CO47" s="17">
        <v>7</v>
      </c>
      <c r="CP47" s="19"/>
      <c r="CQ47" s="19"/>
    </row>
    <row r="48" spans="2:95" x14ac:dyDescent="0.25">
      <c r="B48" s="21">
        <v>43</v>
      </c>
      <c r="C48" s="77">
        <v>7</v>
      </c>
      <c r="D48" s="22">
        <v>29</v>
      </c>
      <c r="E48" s="17">
        <v>81</v>
      </c>
      <c r="F48" s="17" t="s">
        <v>26</v>
      </c>
      <c r="G48" s="17">
        <v>1</v>
      </c>
      <c r="H48" s="17">
        <v>23</v>
      </c>
      <c r="I48" s="25">
        <v>0</v>
      </c>
      <c r="J48" s="17">
        <f>I48-H48+IF(F48="ОМВ",LOOKUP(G48,'Сводные данные'!$A$2:$G$2),IF(F48="МВ",LOOKUP(G48,'Сводные данные'!$A$2:$G$3),IF(F48="СВ",LOOKUP(G48,'Сводные данные'!$A$2:$G$4),IF(F48="БВ",LOOKUP(G48,'Сводные данные'!$A$2:$G$5),IF(F48="ОБВ",LOOKUP(G48,'Сводные данные'!$A$2:$G$6),IF(F48="Т",LOOKUP(G48,'Сводные данные'!$A$2:$G$2,'Сводные данные'!$A$7:$G$7)))))))</f>
        <v>-8</v>
      </c>
      <c r="K48" s="19">
        <f t="shared" si="1"/>
        <v>1</v>
      </c>
      <c r="Z48" s="21">
        <v>43</v>
      </c>
      <c r="AA48" s="18">
        <v>7</v>
      </c>
      <c r="AB48" s="22">
        <v>52</v>
      </c>
      <c r="AC48" s="17">
        <v>3</v>
      </c>
      <c r="AD48" s="17" t="s">
        <v>13</v>
      </c>
      <c r="AE48" s="17">
        <v>1</v>
      </c>
      <c r="AF48" s="17">
        <v>0</v>
      </c>
      <c r="AG48" s="17">
        <v>9</v>
      </c>
      <c r="AH48" s="19"/>
      <c r="AI48" s="19"/>
      <c r="BV48" s="21">
        <v>43</v>
      </c>
      <c r="BW48" s="18">
        <v>8</v>
      </c>
      <c r="BX48" s="22">
        <v>17</v>
      </c>
      <c r="BY48" s="17">
        <v>33</v>
      </c>
      <c r="BZ48" s="17" t="s">
        <v>26</v>
      </c>
      <c r="CA48" s="17">
        <v>3</v>
      </c>
      <c r="CB48" s="17">
        <v>10</v>
      </c>
      <c r="CC48" s="17">
        <v>14</v>
      </c>
      <c r="CD48" s="19"/>
      <c r="CE48" s="19"/>
      <c r="CH48" s="21">
        <v>43</v>
      </c>
      <c r="CI48" s="18">
        <v>8</v>
      </c>
      <c r="CJ48" s="22">
        <v>23</v>
      </c>
      <c r="CK48" s="17">
        <v>30</v>
      </c>
      <c r="CL48" s="17" t="s">
        <v>13</v>
      </c>
      <c r="CM48" s="17">
        <v>1</v>
      </c>
      <c r="CN48" s="17">
        <v>7</v>
      </c>
      <c r="CO48" s="17">
        <v>10</v>
      </c>
      <c r="CP48" s="19"/>
      <c r="CQ48" s="19"/>
    </row>
    <row r="49" spans="2:95" x14ac:dyDescent="0.25">
      <c r="B49" s="21">
        <v>44</v>
      </c>
      <c r="C49" s="77">
        <v>7</v>
      </c>
      <c r="D49" s="22">
        <v>31</v>
      </c>
      <c r="E49" s="17">
        <v>339</v>
      </c>
      <c r="F49" s="17" t="s">
        <v>26</v>
      </c>
      <c r="G49" s="17">
        <v>1</v>
      </c>
      <c r="H49" s="17">
        <v>17</v>
      </c>
      <c r="I49" s="25">
        <v>0</v>
      </c>
      <c r="J49" s="17">
        <f>I49-H49+IF(F49="ОМВ",LOOKUP(G49,'Сводные данные'!$A$2:$G$2),IF(F49="МВ",LOOKUP(G49,'Сводные данные'!$A$2:$G$3),IF(F49="СВ",LOOKUP(G49,'Сводные данные'!$A$2:$G$4),IF(F49="БВ",LOOKUP(G49,'Сводные данные'!$A$2:$G$5),IF(F49="ОБВ",LOOKUP(G49,'Сводные данные'!$A$2:$G$6),IF(F49="Т",LOOKUP(G49,'Сводные данные'!$A$2:$G$2,'Сводные данные'!$A$7:$G$7)))))))</f>
        <v>-2</v>
      </c>
      <c r="K49" s="19">
        <f t="shared" si="1"/>
        <v>2</v>
      </c>
      <c r="Z49" s="21">
        <v>44</v>
      </c>
      <c r="AA49" s="18">
        <v>7</v>
      </c>
      <c r="AB49" s="22">
        <v>52</v>
      </c>
      <c r="AC49" s="17">
        <v>2</v>
      </c>
      <c r="AD49" s="17" t="s">
        <v>13</v>
      </c>
      <c r="AE49" s="17">
        <v>1</v>
      </c>
      <c r="AF49" s="17">
        <v>0</v>
      </c>
      <c r="AG49" s="17">
        <v>16</v>
      </c>
      <c r="AH49" s="19"/>
      <c r="AI49" s="19"/>
      <c r="BV49" s="21">
        <v>44</v>
      </c>
      <c r="BW49" s="18">
        <v>8</v>
      </c>
      <c r="BX49" s="22">
        <v>20</v>
      </c>
      <c r="BY49" s="17">
        <v>30</v>
      </c>
      <c r="BZ49" s="17" t="s">
        <v>13</v>
      </c>
      <c r="CA49" s="17">
        <v>4</v>
      </c>
      <c r="CB49" s="17">
        <v>15</v>
      </c>
      <c r="CC49" s="17">
        <v>2</v>
      </c>
      <c r="CD49" s="19"/>
      <c r="CE49" s="19"/>
      <c r="CH49" s="21">
        <v>44</v>
      </c>
      <c r="CI49" s="18">
        <v>8</v>
      </c>
      <c r="CJ49" s="22">
        <v>27</v>
      </c>
      <c r="CK49" s="17">
        <v>78</v>
      </c>
      <c r="CL49" s="17" t="s">
        <v>13</v>
      </c>
      <c r="CM49" s="17">
        <v>1</v>
      </c>
      <c r="CN49" s="17">
        <v>5</v>
      </c>
      <c r="CO49" s="17">
        <v>6</v>
      </c>
      <c r="CP49" s="19"/>
      <c r="CQ49" s="19"/>
    </row>
    <row r="50" spans="2:95" x14ac:dyDescent="0.25">
      <c r="B50" s="21">
        <v>45</v>
      </c>
      <c r="C50" s="77">
        <v>7</v>
      </c>
      <c r="D50" s="22">
        <v>32</v>
      </c>
      <c r="E50" s="17">
        <v>2</v>
      </c>
      <c r="F50" s="17" t="s">
        <v>13</v>
      </c>
      <c r="G50" s="17">
        <v>1</v>
      </c>
      <c r="H50" s="17">
        <v>16</v>
      </c>
      <c r="I50" s="25">
        <v>0</v>
      </c>
      <c r="J50" s="17">
        <f>I50-H50+IF(F50="ОМВ",LOOKUP(G50,'Сводные данные'!$A$2:$G$2),IF(F50="МВ",LOOKUP(G50,'Сводные данные'!$A$2:$G$3),IF(F50="СВ",LOOKUP(G50,'Сводные данные'!$A$2:$G$4),IF(F50="БВ",LOOKUP(G50,'Сводные данные'!$A$2:$G$5),IF(F50="ОБВ",LOOKUP(G50,'Сводные данные'!$A$2:$G$6),IF(F50="Т",LOOKUP(G50,'Сводные данные'!$A$2:$G$2,'Сводные данные'!$A$7:$G$7)))))))</f>
        <v>-10</v>
      </c>
      <c r="K50" s="19">
        <f t="shared" si="1"/>
        <v>1</v>
      </c>
      <c r="Z50" s="21">
        <v>45</v>
      </c>
      <c r="AA50" s="18">
        <v>7</v>
      </c>
      <c r="AB50" s="22">
        <v>54</v>
      </c>
      <c r="AC50" s="17">
        <v>12</v>
      </c>
      <c r="AD50" s="17" t="s">
        <v>13</v>
      </c>
      <c r="AE50" s="17">
        <v>1</v>
      </c>
      <c r="AF50" s="17">
        <v>0</v>
      </c>
      <c r="AG50" s="17">
        <v>5</v>
      </c>
      <c r="AH50" s="19"/>
      <c r="AI50" s="19"/>
      <c r="BV50" s="21">
        <v>45</v>
      </c>
      <c r="BW50" s="18">
        <v>8</v>
      </c>
      <c r="BX50" s="22">
        <v>20</v>
      </c>
      <c r="BY50" s="17">
        <v>33</v>
      </c>
      <c r="BZ50" s="17" t="s">
        <v>26</v>
      </c>
      <c r="CA50" s="17">
        <v>3</v>
      </c>
      <c r="CB50" s="17">
        <v>8</v>
      </c>
      <c r="CC50" s="17">
        <v>2</v>
      </c>
      <c r="CD50" s="19"/>
      <c r="CE50" s="19"/>
      <c r="CH50" s="21">
        <v>45</v>
      </c>
      <c r="CI50" s="18">
        <v>8</v>
      </c>
      <c r="CJ50" s="22">
        <v>28</v>
      </c>
      <c r="CK50" s="17">
        <v>46</v>
      </c>
      <c r="CL50" s="17" t="s">
        <v>13</v>
      </c>
      <c r="CM50" s="17">
        <v>1</v>
      </c>
      <c r="CN50" s="17">
        <v>8</v>
      </c>
      <c r="CO50" s="17">
        <v>10</v>
      </c>
      <c r="CP50" s="19"/>
      <c r="CQ50" s="19"/>
    </row>
    <row r="51" spans="2:95" x14ac:dyDescent="0.25">
      <c r="B51" s="21">
        <v>46</v>
      </c>
      <c r="C51" s="77">
        <v>7</v>
      </c>
      <c r="D51" s="22">
        <v>33</v>
      </c>
      <c r="E51" s="17">
        <v>11</v>
      </c>
      <c r="F51" s="17" t="s">
        <v>13</v>
      </c>
      <c r="G51" s="17">
        <v>1</v>
      </c>
      <c r="H51" s="17">
        <v>14</v>
      </c>
      <c r="I51" s="25">
        <v>0</v>
      </c>
      <c r="J51" s="17">
        <f>I51-H51+IF(F51="ОМВ",LOOKUP(G51,'Сводные данные'!$A$2:$G$2),IF(F51="МВ",LOOKUP(G51,'Сводные данные'!$A$2:$G$3),IF(F51="СВ",LOOKUP(G51,'Сводные данные'!$A$2:$G$4),IF(F51="БВ",LOOKUP(G51,'Сводные данные'!$A$2:$G$5),IF(F51="ОБВ",LOOKUP(G51,'Сводные данные'!$A$2:$G$6),IF(F51="Т",LOOKUP(G51,'Сводные данные'!$A$2:$G$2,'Сводные данные'!$A$7:$G$7)))))))</f>
        <v>-8</v>
      </c>
      <c r="K51" s="19">
        <f t="shared" si="1"/>
        <v>1</v>
      </c>
      <c r="Z51" s="21">
        <v>46</v>
      </c>
      <c r="AA51" s="18">
        <v>7</v>
      </c>
      <c r="AB51" s="22">
        <v>56</v>
      </c>
      <c r="AC51" s="17">
        <v>6</v>
      </c>
      <c r="AD51" s="17" t="s">
        <v>13</v>
      </c>
      <c r="AE51" s="17">
        <v>1</v>
      </c>
      <c r="AF51" s="17">
        <v>0</v>
      </c>
      <c r="AG51" s="17">
        <v>1</v>
      </c>
      <c r="AH51" s="19"/>
      <c r="AI51" s="19"/>
      <c r="BV51" s="21">
        <v>46</v>
      </c>
      <c r="BW51" s="18">
        <v>8</v>
      </c>
      <c r="BX51" s="22">
        <v>29</v>
      </c>
      <c r="BY51" s="17">
        <v>36</v>
      </c>
      <c r="BZ51" s="17" t="s">
        <v>26</v>
      </c>
      <c r="CA51" s="17">
        <v>0</v>
      </c>
      <c r="CB51" s="17">
        <v>0</v>
      </c>
      <c r="CC51" s="17">
        <v>27</v>
      </c>
      <c r="CD51" s="19"/>
      <c r="CE51" s="19"/>
      <c r="CH51" s="21">
        <v>46</v>
      </c>
      <c r="CI51" s="18">
        <v>8</v>
      </c>
      <c r="CJ51" s="22">
        <v>29</v>
      </c>
      <c r="CK51" s="17">
        <v>72</v>
      </c>
      <c r="CL51" s="17" t="s">
        <v>13</v>
      </c>
      <c r="CM51" s="17">
        <v>0</v>
      </c>
      <c r="CN51" s="17">
        <v>0</v>
      </c>
      <c r="CO51" s="17">
        <v>9</v>
      </c>
      <c r="CP51" s="19"/>
      <c r="CQ51" s="19"/>
    </row>
    <row r="52" spans="2:95" x14ac:dyDescent="0.25">
      <c r="B52" s="21">
        <v>47</v>
      </c>
      <c r="C52" s="77">
        <v>7</v>
      </c>
      <c r="D52" s="22">
        <v>33</v>
      </c>
      <c r="E52" s="17">
        <v>461</v>
      </c>
      <c r="F52" s="17" t="s">
        <v>26</v>
      </c>
      <c r="G52" s="17">
        <v>1</v>
      </c>
      <c r="H52" s="17">
        <v>21</v>
      </c>
      <c r="I52" s="25">
        <v>0</v>
      </c>
      <c r="J52" s="17">
        <f>I52-H52+IF(F52="ОМВ",LOOKUP(G52,'Сводные данные'!$A$2:$G$2),IF(F52="МВ",LOOKUP(G52,'Сводные данные'!$A$2:$G$3),IF(F52="СВ",LOOKUP(G52,'Сводные данные'!$A$2:$G$4),IF(F52="БВ",LOOKUP(G52,'Сводные данные'!$A$2:$G$5),IF(F52="ОБВ",LOOKUP(G52,'Сводные данные'!$A$2:$G$6),IF(F52="Т",LOOKUP(G52,'Сводные данные'!$A$2:$G$2,'Сводные данные'!$A$7:$G$7)))))))</f>
        <v>-6</v>
      </c>
      <c r="K52" s="19">
        <f t="shared" si="1"/>
        <v>0</v>
      </c>
      <c r="Z52" s="21">
        <v>47</v>
      </c>
      <c r="AA52" s="18">
        <v>7</v>
      </c>
      <c r="AB52" s="22">
        <v>57</v>
      </c>
      <c r="AC52" s="17">
        <v>3</v>
      </c>
      <c r="AD52" s="17" t="s">
        <v>13</v>
      </c>
      <c r="AE52" s="17">
        <v>1</v>
      </c>
      <c r="AF52" s="17">
        <v>0</v>
      </c>
      <c r="AG52" s="17">
        <v>9</v>
      </c>
      <c r="AH52" s="19"/>
      <c r="AI52" s="19"/>
      <c r="BV52" s="21">
        <v>47</v>
      </c>
      <c r="BW52" s="18">
        <v>8</v>
      </c>
      <c r="BX52" s="22">
        <v>30</v>
      </c>
      <c r="BY52" s="17">
        <v>37</v>
      </c>
      <c r="BZ52" s="17" t="s">
        <v>26</v>
      </c>
      <c r="CA52" s="17">
        <v>1</v>
      </c>
      <c r="CB52" s="17">
        <v>3</v>
      </c>
      <c r="CC52" s="17">
        <v>18</v>
      </c>
      <c r="CD52" s="19"/>
      <c r="CE52" s="19"/>
      <c r="CH52" s="21">
        <v>47</v>
      </c>
      <c r="CI52" s="18">
        <v>8</v>
      </c>
      <c r="CJ52" s="22">
        <v>30</v>
      </c>
      <c r="CK52" s="17">
        <v>78</v>
      </c>
      <c r="CL52" s="17" t="s">
        <v>13</v>
      </c>
      <c r="CM52" s="17">
        <v>0</v>
      </c>
      <c r="CN52" s="17">
        <v>0</v>
      </c>
      <c r="CO52" s="17">
        <v>10</v>
      </c>
      <c r="CP52" s="19"/>
      <c r="CQ52" s="19"/>
    </row>
    <row r="53" spans="2:95" x14ac:dyDescent="0.25">
      <c r="B53" s="21">
        <v>48</v>
      </c>
      <c r="C53" s="77">
        <v>7</v>
      </c>
      <c r="D53" s="22">
        <v>34</v>
      </c>
      <c r="E53" s="17">
        <v>4</v>
      </c>
      <c r="F53" s="17" t="s">
        <v>13</v>
      </c>
      <c r="G53" s="17">
        <v>1</v>
      </c>
      <c r="H53" s="17">
        <v>14</v>
      </c>
      <c r="I53" s="25">
        <v>0</v>
      </c>
      <c r="J53" s="17">
        <f>I53-H53+IF(F53="ОМВ",LOOKUP(G53,'Сводные данные'!$A$2:$G$2),IF(F53="МВ",LOOKUP(G53,'Сводные данные'!$A$2:$G$3),IF(F53="СВ",LOOKUP(G53,'Сводные данные'!$A$2:$G$4),IF(F53="БВ",LOOKUP(G53,'Сводные данные'!$A$2:$G$5),IF(F53="ОБВ",LOOKUP(G53,'Сводные данные'!$A$2:$G$6),IF(F53="Т",LOOKUP(G53,'Сводные данные'!$A$2:$G$2,'Сводные данные'!$A$7:$G$7)))))))</f>
        <v>-8</v>
      </c>
      <c r="K53" s="19">
        <f t="shared" si="1"/>
        <v>1</v>
      </c>
      <c r="Z53" s="21">
        <v>48</v>
      </c>
      <c r="AA53" s="18">
        <v>7</v>
      </c>
      <c r="AB53" s="22">
        <v>57</v>
      </c>
      <c r="AC53" s="17">
        <v>2</v>
      </c>
      <c r="AD53" s="17" t="s">
        <v>13</v>
      </c>
      <c r="AE53" s="17">
        <v>1</v>
      </c>
      <c r="AF53" s="17">
        <v>0</v>
      </c>
      <c r="AG53" s="17">
        <v>15</v>
      </c>
      <c r="AH53" s="19"/>
      <c r="AI53" s="19"/>
      <c r="BV53" s="21">
        <v>48</v>
      </c>
      <c r="BW53" s="18">
        <v>8</v>
      </c>
      <c r="BX53" s="22">
        <v>36</v>
      </c>
      <c r="BY53" s="17">
        <v>1025</v>
      </c>
      <c r="BZ53" s="17" t="s">
        <v>13</v>
      </c>
      <c r="CA53" s="17">
        <v>3</v>
      </c>
      <c r="CB53" s="17">
        <v>4</v>
      </c>
      <c r="CC53" s="17">
        <v>3</v>
      </c>
      <c r="CD53" s="19"/>
      <c r="CE53" s="19"/>
      <c r="CH53" s="21">
        <v>48</v>
      </c>
      <c r="CI53" s="18">
        <v>8</v>
      </c>
      <c r="CJ53" s="22">
        <v>30</v>
      </c>
      <c r="CK53" s="17">
        <v>81</v>
      </c>
      <c r="CL53" s="17" t="s">
        <v>12</v>
      </c>
      <c r="CM53" s="17">
        <v>1</v>
      </c>
      <c r="CN53" s="17">
        <v>13</v>
      </c>
      <c r="CO53" s="17">
        <v>10</v>
      </c>
      <c r="CP53" s="19"/>
      <c r="CQ53" s="19"/>
    </row>
    <row r="54" spans="2:95" x14ac:dyDescent="0.25">
      <c r="B54" s="21">
        <v>49</v>
      </c>
      <c r="C54" s="77">
        <v>7</v>
      </c>
      <c r="D54" s="22">
        <v>34</v>
      </c>
      <c r="E54" s="17">
        <v>46</v>
      </c>
      <c r="F54" s="17" t="s">
        <v>13</v>
      </c>
      <c r="G54" s="17">
        <v>1</v>
      </c>
      <c r="H54" s="17">
        <v>16</v>
      </c>
      <c r="I54" s="25">
        <v>0</v>
      </c>
      <c r="J54" s="17">
        <f>I54-H54+IF(F54="ОМВ",LOOKUP(G54,'Сводные данные'!$A$2:$G$2),IF(F54="МВ",LOOKUP(G54,'Сводные данные'!$A$2:$G$3),IF(F54="СВ",LOOKUP(G54,'Сводные данные'!$A$2:$G$4),IF(F54="БВ",LOOKUP(G54,'Сводные данные'!$A$2:$G$5),IF(F54="ОБВ",LOOKUP(G54,'Сводные данные'!$A$2:$G$6),IF(F54="Т",LOOKUP(G54,'Сводные данные'!$A$2:$G$2,'Сводные данные'!$A$7:$G$7)))))))</f>
        <v>-10</v>
      </c>
      <c r="K54" s="19">
        <f t="shared" si="1"/>
        <v>0</v>
      </c>
      <c r="Z54" s="21">
        <v>49</v>
      </c>
      <c r="AA54" s="18">
        <v>7</v>
      </c>
      <c r="AB54" s="22">
        <v>58</v>
      </c>
      <c r="AC54" s="17">
        <v>339</v>
      </c>
      <c r="AD54" s="17" t="s">
        <v>14</v>
      </c>
      <c r="AE54" s="17">
        <v>1</v>
      </c>
      <c r="AF54" s="17">
        <v>13</v>
      </c>
      <c r="AG54" s="17">
        <v>0</v>
      </c>
      <c r="AH54" s="19"/>
      <c r="AI54" s="19"/>
      <c r="BV54" s="21">
        <v>49</v>
      </c>
      <c r="BW54" s="18">
        <v>8</v>
      </c>
      <c r="BX54" s="22">
        <v>38</v>
      </c>
      <c r="BY54" s="17">
        <v>72</v>
      </c>
      <c r="BZ54" s="17" t="s">
        <v>13</v>
      </c>
      <c r="CA54" s="17">
        <v>4</v>
      </c>
      <c r="CB54" s="17">
        <v>16</v>
      </c>
      <c r="CC54" s="17">
        <v>0</v>
      </c>
      <c r="CD54" s="19"/>
      <c r="CE54" s="19"/>
      <c r="CH54" s="21">
        <v>49</v>
      </c>
      <c r="CI54" s="18">
        <v>8</v>
      </c>
      <c r="CJ54" s="22">
        <v>34</v>
      </c>
      <c r="CK54" s="17">
        <v>37</v>
      </c>
      <c r="CL54" s="17" t="s">
        <v>14</v>
      </c>
      <c r="CM54" s="17">
        <v>0</v>
      </c>
      <c r="CN54" s="17">
        <v>0</v>
      </c>
      <c r="CO54" s="17">
        <v>20</v>
      </c>
      <c r="CP54" s="19"/>
      <c r="CQ54" s="19"/>
    </row>
    <row r="55" spans="2:95" x14ac:dyDescent="0.25">
      <c r="B55" s="21">
        <v>50</v>
      </c>
      <c r="C55" s="77">
        <v>7</v>
      </c>
      <c r="D55" s="22">
        <v>35</v>
      </c>
      <c r="E55" s="17">
        <v>76</v>
      </c>
      <c r="F55" s="17" t="s">
        <v>13</v>
      </c>
      <c r="G55" s="17">
        <v>1</v>
      </c>
      <c r="H55" s="17">
        <v>13</v>
      </c>
      <c r="I55" s="25">
        <v>0</v>
      </c>
      <c r="J55" s="17">
        <f>I55-H55+IF(F55="ОМВ",LOOKUP(G55,'Сводные данные'!$A$2:$G$2),IF(F55="МВ",LOOKUP(G55,'Сводные данные'!$A$2:$G$3),IF(F55="СВ",LOOKUP(G55,'Сводные данные'!$A$2:$G$4),IF(F55="БВ",LOOKUP(G55,'Сводные данные'!$A$2:$G$5),IF(F55="ОБВ",LOOKUP(G55,'Сводные данные'!$A$2:$G$6),IF(F55="Т",LOOKUP(G55,'Сводные данные'!$A$2:$G$2,'Сводные данные'!$A$7:$G$7)))))))</f>
        <v>-7</v>
      </c>
      <c r="K55" s="19">
        <f t="shared" si="1"/>
        <v>1</v>
      </c>
      <c r="Z55" s="21">
        <v>50</v>
      </c>
      <c r="AA55" s="18">
        <v>8</v>
      </c>
      <c r="AB55" s="22">
        <v>0</v>
      </c>
      <c r="AC55" s="17">
        <v>11</v>
      </c>
      <c r="AD55" s="17" t="s">
        <v>13</v>
      </c>
      <c r="AE55" s="17">
        <v>1</v>
      </c>
      <c r="AF55" s="17">
        <v>10</v>
      </c>
      <c r="AG55" s="17">
        <v>0</v>
      </c>
      <c r="AH55" s="19"/>
      <c r="AI55" s="19"/>
      <c r="BV55" s="21">
        <v>50</v>
      </c>
      <c r="BW55" s="18">
        <v>8</v>
      </c>
      <c r="BX55" s="22">
        <v>38</v>
      </c>
      <c r="BY55" s="17">
        <v>12</v>
      </c>
      <c r="BZ55" s="17" t="s">
        <v>13</v>
      </c>
      <c r="CA55" s="17">
        <v>4</v>
      </c>
      <c r="CB55" s="17">
        <v>14</v>
      </c>
      <c r="CC55" s="17">
        <v>0</v>
      </c>
      <c r="CD55" s="19"/>
      <c r="CE55" s="19"/>
      <c r="CH55" s="21">
        <v>50</v>
      </c>
      <c r="CI55" s="18">
        <v>8</v>
      </c>
      <c r="CJ55" s="22">
        <v>35</v>
      </c>
      <c r="CK55" s="17">
        <v>1025</v>
      </c>
      <c r="CL55" s="17" t="s">
        <v>13</v>
      </c>
      <c r="CM55" s="17">
        <v>0</v>
      </c>
      <c r="CN55" s="17">
        <v>0</v>
      </c>
      <c r="CO55" s="17">
        <v>18</v>
      </c>
      <c r="CP55" s="19"/>
      <c r="CQ55" s="19"/>
    </row>
    <row r="56" spans="2:95" x14ac:dyDescent="0.25">
      <c r="B56" s="21">
        <v>51</v>
      </c>
      <c r="C56" s="77">
        <v>7</v>
      </c>
      <c r="D56" s="22">
        <v>35</v>
      </c>
      <c r="E56" s="17">
        <v>36</v>
      </c>
      <c r="F56" s="17" t="s">
        <v>14</v>
      </c>
      <c r="G56" s="17">
        <v>1</v>
      </c>
      <c r="H56" s="17">
        <v>17</v>
      </c>
      <c r="I56" s="25">
        <v>0</v>
      </c>
      <c r="J56" s="17">
        <f>I56-H56+IF(F56="ОМВ",LOOKUP(G56,'Сводные данные'!$A$2:$G$2),IF(F56="МВ",LOOKUP(G56,'Сводные данные'!$A$2:$G$3),IF(F56="СВ",LOOKUP(G56,'Сводные данные'!$A$2:$G$4),IF(F56="БВ",LOOKUP(G56,'Сводные данные'!$A$2:$G$5),IF(F56="ОБВ",LOOKUP(G56,'Сводные данные'!$A$2:$G$6),IF(F56="Т",LOOKUP(G56,'Сводные данные'!$A$2:$G$2,'Сводные данные'!$A$7:$G$7)))))))</f>
        <v>-7</v>
      </c>
      <c r="K56" s="19">
        <f t="shared" si="1"/>
        <v>0</v>
      </c>
      <c r="Z56" s="21">
        <v>51</v>
      </c>
      <c r="AA56" s="18">
        <v>8</v>
      </c>
      <c r="AB56" s="22">
        <v>1</v>
      </c>
      <c r="AC56" s="17">
        <v>3</v>
      </c>
      <c r="AD56" s="17" t="s">
        <v>14</v>
      </c>
      <c r="AE56" s="17">
        <v>1</v>
      </c>
      <c r="AF56" s="17">
        <v>0</v>
      </c>
      <c r="AG56" s="17">
        <v>11</v>
      </c>
      <c r="AH56" s="19"/>
      <c r="AI56" s="19"/>
      <c r="BV56" s="21">
        <v>51</v>
      </c>
      <c r="BW56" s="18">
        <v>8</v>
      </c>
      <c r="BX56" s="22">
        <v>40</v>
      </c>
      <c r="BY56" s="17">
        <v>37</v>
      </c>
      <c r="BZ56" s="17" t="s">
        <v>13</v>
      </c>
      <c r="CA56" s="17">
        <v>0</v>
      </c>
      <c r="CB56" s="17">
        <v>0</v>
      </c>
      <c r="CC56" s="17">
        <v>10</v>
      </c>
      <c r="CD56" s="19"/>
      <c r="CE56" s="19"/>
      <c r="CH56" s="21">
        <v>51</v>
      </c>
      <c r="CI56" s="18">
        <v>8</v>
      </c>
      <c r="CJ56" s="22">
        <v>38</v>
      </c>
      <c r="CK56" s="17">
        <v>46</v>
      </c>
      <c r="CL56" s="17" t="s">
        <v>12</v>
      </c>
      <c r="CM56" s="17">
        <v>1</v>
      </c>
      <c r="CN56" s="17">
        <v>5</v>
      </c>
      <c r="CO56" s="17">
        <v>9</v>
      </c>
      <c r="CP56" s="19"/>
      <c r="CQ56" s="19"/>
    </row>
    <row r="57" spans="2:95" x14ac:dyDescent="0.25">
      <c r="B57" s="21">
        <v>52</v>
      </c>
      <c r="C57" s="77">
        <v>7</v>
      </c>
      <c r="D57" s="22">
        <v>35</v>
      </c>
      <c r="E57" s="17">
        <v>68</v>
      </c>
      <c r="F57" s="17" t="s">
        <v>13</v>
      </c>
      <c r="G57" s="17">
        <v>3</v>
      </c>
      <c r="H57" s="17">
        <v>22</v>
      </c>
      <c r="I57" s="25">
        <v>0</v>
      </c>
      <c r="J57" s="17">
        <f>I57-H57+IF(F57="ОМВ",LOOKUP(G57,'Сводные данные'!$A$2:$G$2),IF(F57="МВ",LOOKUP(G57,'Сводные данные'!$A$2:$G$3),IF(F57="СВ",LOOKUP(G57,'Сводные данные'!$A$2:$G$4),IF(F57="БВ",LOOKUP(G57,'Сводные данные'!$A$2:$G$5),IF(F57="ОБВ",LOOKUP(G57,'Сводные данные'!$A$2:$G$6),IF(F57="Т",LOOKUP(G57,'Сводные данные'!$A$2:$G$2,'Сводные данные'!$A$7:$G$7)))))))</f>
        <v>-4</v>
      </c>
      <c r="K57" s="19">
        <f t="shared" si="1"/>
        <v>0</v>
      </c>
      <c r="Z57" s="21">
        <v>52</v>
      </c>
      <c r="AA57" s="18">
        <v>8</v>
      </c>
      <c r="AB57" s="22">
        <v>1</v>
      </c>
      <c r="AC57" s="17">
        <v>2</v>
      </c>
      <c r="AD57" s="17" t="s">
        <v>14</v>
      </c>
      <c r="AE57" s="17">
        <v>1</v>
      </c>
      <c r="AF57" s="17">
        <v>0</v>
      </c>
      <c r="AG57" s="17">
        <v>10</v>
      </c>
      <c r="AH57" s="19"/>
      <c r="AI57" s="19"/>
      <c r="BV57" s="21">
        <v>52</v>
      </c>
      <c r="BW57" s="18">
        <v>8</v>
      </c>
      <c r="BX57" s="22">
        <v>40</v>
      </c>
      <c r="BY57" s="17">
        <v>2</v>
      </c>
      <c r="BZ57" s="17" t="s">
        <v>13</v>
      </c>
      <c r="CA57" s="17">
        <v>5</v>
      </c>
      <c r="CB57" s="17">
        <v>14</v>
      </c>
      <c r="CC57" s="17">
        <v>0</v>
      </c>
      <c r="CD57" s="19"/>
      <c r="CE57" s="19"/>
      <c r="CH57" s="21">
        <v>52</v>
      </c>
      <c r="CI57" s="18">
        <v>8</v>
      </c>
      <c r="CJ57" s="22">
        <v>40</v>
      </c>
      <c r="CK57" s="17">
        <v>103</v>
      </c>
      <c r="CL57" s="17" t="s">
        <v>13</v>
      </c>
      <c r="CM57" s="17">
        <v>1</v>
      </c>
      <c r="CN57" s="17">
        <v>8</v>
      </c>
      <c r="CO57" s="17">
        <v>5</v>
      </c>
      <c r="CP57" s="19"/>
      <c r="CQ57" s="19"/>
    </row>
    <row r="58" spans="2:95" x14ac:dyDescent="0.25">
      <c r="B58" s="21">
        <v>53</v>
      </c>
      <c r="C58" s="77">
        <v>7</v>
      </c>
      <c r="D58" s="22">
        <v>36</v>
      </c>
      <c r="E58" s="17">
        <v>11</v>
      </c>
      <c r="F58" s="17" t="s">
        <v>13</v>
      </c>
      <c r="G58" s="17">
        <v>1</v>
      </c>
      <c r="H58" s="17">
        <v>12</v>
      </c>
      <c r="I58" s="25">
        <v>0</v>
      </c>
      <c r="J58" s="17">
        <f>I58-H58+IF(F58="ОМВ",LOOKUP(G58,'Сводные данные'!$A$2:$G$2),IF(F58="МВ",LOOKUP(G58,'Сводные данные'!$A$2:$G$3),IF(F58="СВ",LOOKUP(G58,'Сводные данные'!$A$2:$G$4),IF(F58="БВ",LOOKUP(G58,'Сводные данные'!$A$2:$G$5),IF(F58="ОБВ",LOOKUP(G58,'Сводные данные'!$A$2:$G$6),IF(F58="Т",LOOKUP(G58,'Сводные данные'!$A$2:$G$2,'Сводные данные'!$A$7:$G$7)))))))</f>
        <v>-6</v>
      </c>
      <c r="K58" s="19">
        <f t="shared" si="1"/>
        <v>1</v>
      </c>
      <c r="Z58" s="21">
        <v>53</v>
      </c>
      <c r="AA58" s="18">
        <v>8</v>
      </c>
      <c r="AB58" s="22">
        <v>2</v>
      </c>
      <c r="AC58" s="17">
        <v>5</v>
      </c>
      <c r="AD58" s="17" t="s">
        <v>14</v>
      </c>
      <c r="AE58" s="17">
        <v>3</v>
      </c>
      <c r="AF58" s="17">
        <v>16</v>
      </c>
      <c r="AG58" s="17">
        <v>0</v>
      </c>
      <c r="AH58" s="19"/>
      <c r="AI58" s="19"/>
      <c r="BV58" s="21">
        <v>53</v>
      </c>
      <c r="BW58" s="18">
        <v>8</v>
      </c>
      <c r="BX58" s="22">
        <v>40</v>
      </c>
      <c r="BY58" s="17">
        <v>339</v>
      </c>
      <c r="BZ58" s="17" t="s">
        <v>26</v>
      </c>
      <c r="CA58" s="17">
        <v>5</v>
      </c>
      <c r="CB58" s="17">
        <v>18</v>
      </c>
      <c r="CC58" s="17">
        <v>0</v>
      </c>
      <c r="CD58" s="19"/>
      <c r="CE58" s="19"/>
      <c r="CH58" s="21">
        <v>53</v>
      </c>
      <c r="CI58" s="18">
        <v>8</v>
      </c>
      <c r="CJ58" s="22">
        <v>41</v>
      </c>
      <c r="CK58" s="17">
        <v>72</v>
      </c>
      <c r="CL58" s="17" t="s">
        <v>13</v>
      </c>
      <c r="CM58" s="17">
        <v>0</v>
      </c>
      <c r="CN58" s="17">
        <v>0</v>
      </c>
      <c r="CO58" s="17">
        <v>4</v>
      </c>
      <c r="CP58" s="19"/>
      <c r="CQ58" s="19"/>
    </row>
    <row r="59" spans="2:95" x14ac:dyDescent="0.25">
      <c r="B59" s="21">
        <v>54</v>
      </c>
      <c r="C59" s="77">
        <v>7</v>
      </c>
      <c r="D59" s="22">
        <v>37</v>
      </c>
      <c r="E59" s="17">
        <v>72</v>
      </c>
      <c r="F59" s="17" t="s">
        <v>13</v>
      </c>
      <c r="G59" s="17">
        <v>1</v>
      </c>
      <c r="H59" s="17">
        <v>8</v>
      </c>
      <c r="I59" s="25">
        <v>0</v>
      </c>
      <c r="J59" s="17">
        <f>I59-H59+IF(F59="ОМВ",LOOKUP(G59,'Сводные данные'!$A$2:$G$2),IF(F59="МВ",LOOKUP(G59,'Сводные данные'!$A$2:$G$3),IF(F59="СВ",LOOKUP(G59,'Сводные данные'!$A$2:$G$4),IF(F59="БВ",LOOKUP(G59,'Сводные данные'!$A$2:$G$5),IF(F59="ОБВ",LOOKUP(G59,'Сводные данные'!$A$2:$G$6),IF(F59="Т",LOOKUP(G59,'Сводные данные'!$A$2:$G$2,'Сводные данные'!$A$7:$G$7)))))))</f>
        <v>-2</v>
      </c>
      <c r="K59" s="19">
        <f t="shared" si="1"/>
        <v>1</v>
      </c>
      <c r="Z59" s="21">
        <v>54</v>
      </c>
      <c r="AA59" s="18">
        <v>8</v>
      </c>
      <c r="AB59" s="22">
        <v>2</v>
      </c>
      <c r="AC59" s="17">
        <v>11</v>
      </c>
      <c r="AD59" s="17" t="s">
        <v>13</v>
      </c>
      <c r="AE59" s="17">
        <v>1</v>
      </c>
      <c r="AF59" s="17">
        <v>7</v>
      </c>
      <c r="AG59" s="17">
        <v>0</v>
      </c>
      <c r="AH59" s="19"/>
      <c r="AI59" s="19"/>
      <c r="BV59" s="21">
        <v>54</v>
      </c>
      <c r="BW59" s="18">
        <v>8</v>
      </c>
      <c r="BX59" s="22">
        <v>42</v>
      </c>
      <c r="BY59" s="17">
        <v>1043</v>
      </c>
      <c r="BZ59" s="17" t="s">
        <v>26</v>
      </c>
      <c r="CA59" s="17">
        <v>0</v>
      </c>
      <c r="CB59" s="17">
        <v>0</v>
      </c>
      <c r="CC59" s="17">
        <v>11</v>
      </c>
      <c r="CD59" s="19"/>
      <c r="CE59" s="19"/>
      <c r="CH59" s="21">
        <v>54</v>
      </c>
      <c r="CI59" s="18">
        <v>8</v>
      </c>
      <c r="CJ59" s="22">
        <v>44</v>
      </c>
      <c r="CK59" s="17">
        <v>68</v>
      </c>
      <c r="CL59" s="17" t="s">
        <v>13</v>
      </c>
      <c r="CM59" s="17">
        <v>1</v>
      </c>
      <c r="CN59" s="17">
        <v>12</v>
      </c>
      <c r="CO59" s="17">
        <v>8</v>
      </c>
      <c r="CP59" s="19"/>
      <c r="CQ59" s="19"/>
    </row>
    <row r="60" spans="2:95" x14ac:dyDescent="0.25">
      <c r="B60" s="21">
        <v>55</v>
      </c>
      <c r="C60" s="77">
        <v>7</v>
      </c>
      <c r="D60" s="22">
        <v>37</v>
      </c>
      <c r="E60" s="17">
        <v>2</v>
      </c>
      <c r="F60" s="17" t="s">
        <v>13</v>
      </c>
      <c r="G60" s="17">
        <v>3</v>
      </c>
      <c r="H60" s="17">
        <v>20</v>
      </c>
      <c r="I60" s="25">
        <v>0</v>
      </c>
      <c r="J60" s="17">
        <f>I60-H60+IF(F60="ОМВ",LOOKUP(G60,'Сводные данные'!$A$2:$G$2),IF(F60="МВ",LOOKUP(G60,'Сводные данные'!$A$2:$G$3),IF(F60="СВ",LOOKUP(G60,'Сводные данные'!$A$2:$G$4),IF(F60="БВ",LOOKUP(G60,'Сводные данные'!$A$2:$G$5),IF(F60="ОБВ",LOOKUP(G60,'Сводные данные'!$A$2:$G$6),IF(F60="Т",LOOKUP(G60,'Сводные данные'!$A$2:$G$2,'Сводные данные'!$A$7:$G$7)))))))</f>
        <v>-2</v>
      </c>
      <c r="K60" s="19">
        <f t="shared" si="1"/>
        <v>0</v>
      </c>
      <c r="Z60" s="21">
        <v>55</v>
      </c>
      <c r="AA60" s="18">
        <v>8</v>
      </c>
      <c r="AB60" s="22">
        <v>4</v>
      </c>
      <c r="AC60" s="17">
        <v>2</v>
      </c>
      <c r="AD60" s="17" t="s">
        <v>13</v>
      </c>
      <c r="AE60" s="17">
        <v>2</v>
      </c>
      <c r="AF60" s="17">
        <v>0</v>
      </c>
      <c r="AG60" s="17">
        <v>18</v>
      </c>
      <c r="AH60" s="19"/>
      <c r="AI60" s="19"/>
      <c r="BV60" s="21">
        <v>55</v>
      </c>
      <c r="BW60" s="18">
        <v>8</v>
      </c>
      <c r="BX60" s="22">
        <v>43</v>
      </c>
      <c r="BY60" s="17">
        <v>37</v>
      </c>
      <c r="BZ60" s="17" t="s">
        <v>13</v>
      </c>
      <c r="CA60" s="17">
        <v>3</v>
      </c>
      <c r="CB60" s="17">
        <v>3</v>
      </c>
      <c r="CC60" s="17">
        <v>7</v>
      </c>
      <c r="CD60" s="19"/>
      <c r="CE60" s="19"/>
      <c r="CH60" s="21">
        <v>55</v>
      </c>
      <c r="CI60" s="18">
        <v>8</v>
      </c>
      <c r="CJ60" s="22">
        <v>46</v>
      </c>
      <c r="CK60" s="17">
        <v>78</v>
      </c>
      <c r="CL60" s="17" t="s">
        <v>13</v>
      </c>
      <c r="CM60" s="17">
        <v>0</v>
      </c>
      <c r="CN60" s="17">
        <v>0</v>
      </c>
      <c r="CO60" s="17">
        <v>2</v>
      </c>
      <c r="CP60" s="19"/>
      <c r="CQ60" s="19"/>
    </row>
    <row r="61" spans="2:95" x14ac:dyDescent="0.25">
      <c r="B61" s="21">
        <v>56</v>
      </c>
      <c r="C61" s="77">
        <v>7</v>
      </c>
      <c r="D61" s="22">
        <v>38</v>
      </c>
      <c r="E61" s="17">
        <v>103</v>
      </c>
      <c r="F61" s="17" t="s">
        <v>12</v>
      </c>
      <c r="G61" s="17">
        <v>1</v>
      </c>
      <c r="H61" s="17">
        <v>13</v>
      </c>
      <c r="I61" s="25">
        <v>0</v>
      </c>
      <c r="J61" s="17">
        <f>I61-H61+IF(F61="ОМВ",LOOKUP(G61,'Сводные данные'!$A$2:$G$2),IF(F61="МВ",LOOKUP(G61,'Сводные данные'!$A$2:$G$3),IF(F61="СВ",LOOKUP(G61,'Сводные данные'!$A$2:$G$4),IF(F61="БВ",LOOKUP(G61,'Сводные данные'!$A$2:$G$5),IF(F61="ОБВ",LOOKUP(G61,'Сводные данные'!$A$2:$G$6),IF(F61="Т",LOOKUP(G61,'Сводные данные'!$A$2:$G$2,'Сводные данные'!$A$7:$G$7)))))))</f>
        <v>-5</v>
      </c>
      <c r="K61" s="19">
        <f t="shared" si="1"/>
        <v>1</v>
      </c>
      <c r="Z61" s="21">
        <v>56</v>
      </c>
      <c r="AA61" s="18">
        <v>8</v>
      </c>
      <c r="AB61" s="22">
        <v>6</v>
      </c>
      <c r="AC61" s="17">
        <v>1055</v>
      </c>
      <c r="AD61" s="17" t="s">
        <v>14</v>
      </c>
      <c r="AE61" s="17">
        <v>2</v>
      </c>
      <c r="AF61" s="17">
        <v>14</v>
      </c>
      <c r="AG61" s="17">
        <v>0</v>
      </c>
      <c r="AH61" s="19"/>
      <c r="AI61" s="19"/>
      <c r="BV61" s="21">
        <v>56</v>
      </c>
      <c r="BW61" s="18">
        <v>8</v>
      </c>
      <c r="BX61" s="22">
        <v>43</v>
      </c>
      <c r="BY61" s="17">
        <v>30</v>
      </c>
      <c r="BZ61" s="17" t="s">
        <v>13</v>
      </c>
      <c r="CA61" s="17">
        <v>0</v>
      </c>
      <c r="CB61" s="17">
        <v>0</v>
      </c>
      <c r="CC61" s="17">
        <v>10</v>
      </c>
      <c r="CD61" s="19"/>
      <c r="CE61" s="19"/>
      <c r="CH61" s="21">
        <v>56</v>
      </c>
      <c r="CI61" s="18">
        <v>8</v>
      </c>
      <c r="CJ61" s="22">
        <v>47</v>
      </c>
      <c r="CK61" s="17">
        <v>46</v>
      </c>
      <c r="CL61" s="17" t="s">
        <v>12</v>
      </c>
      <c r="CM61" s="17">
        <v>0</v>
      </c>
      <c r="CN61" s="17">
        <v>0</v>
      </c>
      <c r="CO61" s="17">
        <v>6</v>
      </c>
      <c r="CP61" s="19"/>
      <c r="CQ61" s="19"/>
    </row>
    <row r="62" spans="2:95" x14ac:dyDescent="0.25">
      <c r="B62" s="21">
        <v>57</v>
      </c>
      <c r="C62" s="77">
        <v>7</v>
      </c>
      <c r="D62" s="22">
        <v>38</v>
      </c>
      <c r="E62" s="17">
        <v>73</v>
      </c>
      <c r="F62" s="17" t="s">
        <v>13</v>
      </c>
      <c r="G62" s="17">
        <v>1</v>
      </c>
      <c r="H62" s="17">
        <v>3</v>
      </c>
      <c r="I62" s="25">
        <v>0</v>
      </c>
      <c r="J62" s="17">
        <f>I62-H62+IF(F62="ОМВ",LOOKUP(G62,'Сводные данные'!$A$2:$G$2),IF(F62="МВ",LOOKUP(G62,'Сводные данные'!$A$2:$G$3),IF(F62="СВ",LOOKUP(G62,'Сводные данные'!$A$2:$G$4),IF(F62="БВ",LOOKUP(G62,'Сводные данные'!$A$2:$G$5),IF(F62="ОБВ",LOOKUP(G62,'Сводные данные'!$A$2:$G$6),IF(F62="Т",LOOKUP(G62,'Сводные данные'!$A$2:$G$2,'Сводные данные'!$A$7:$G$7)))))))</f>
        <v>3</v>
      </c>
      <c r="K62" s="19">
        <f t="shared" si="1"/>
        <v>0</v>
      </c>
      <c r="Z62" s="21">
        <v>57</v>
      </c>
      <c r="AA62" s="18">
        <v>8</v>
      </c>
      <c r="AB62" s="22">
        <v>6</v>
      </c>
      <c r="AC62" s="17">
        <v>3</v>
      </c>
      <c r="AD62" s="17" t="s">
        <v>13</v>
      </c>
      <c r="AE62" s="17">
        <v>2</v>
      </c>
      <c r="AF62" s="17">
        <v>10</v>
      </c>
      <c r="AG62" s="17">
        <v>0</v>
      </c>
      <c r="AH62" s="19"/>
      <c r="AI62" s="19"/>
      <c r="BV62" s="21">
        <v>57</v>
      </c>
      <c r="BW62" s="18">
        <v>8</v>
      </c>
      <c r="BX62" s="22">
        <v>48</v>
      </c>
      <c r="BY62" s="17">
        <v>33</v>
      </c>
      <c r="BZ62" s="17" t="s">
        <v>14</v>
      </c>
      <c r="CA62" s="17">
        <v>0</v>
      </c>
      <c r="CB62" s="17">
        <v>0</v>
      </c>
      <c r="CC62" s="17">
        <v>26</v>
      </c>
      <c r="CD62" s="19"/>
      <c r="CE62" s="19"/>
      <c r="CH62" s="21">
        <v>57</v>
      </c>
      <c r="CI62" s="18">
        <v>8</v>
      </c>
      <c r="CJ62" s="22">
        <v>49</v>
      </c>
      <c r="CK62" s="17">
        <v>33</v>
      </c>
      <c r="CL62" s="17" t="s">
        <v>14</v>
      </c>
      <c r="CM62" s="17">
        <v>0</v>
      </c>
      <c r="CN62" s="17">
        <v>0</v>
      </c>
      <c r="CO62" s="17">
        <v>32</v>
      </c>
      <c r="CP62" s="19"/>
      <c r="CQ62" s="19"/>
    </row>
    <row r="63" spans="2:95" x14ac:dyDescent="0.25">
      <c r="B63" s="21">
        <v>58</v>
      </c>
      <c r="C63" s="77">
        <v>7</v>
      </c>
      <c r="D63" s="22">
        <v>39</v>
      </c>
      <c r="E63" s="17">
        <v>68</v>
      </c>
      <c r="F63" s="17" t="s">
        <v>13</v>
      </c>
      <c r="G63" s="17">
        <v>3</v>
      </c>
      <c r="H63" s="17">
        <v>21</v>
      </c>
      <c r="I63" s="25">
        <v>0</v>
      </c>
      <c r="J63" s="17">
        <f>I63-H63+IF(F63="ОМВ",LOOKUP(G63,'Сводные данные'!$A$2:$G$2),IF(F63="МВ",LOOKUP(G63,'Сводные данные'!$A$2:$G$3),IF(F63="СВ",LOOKUP(G63,'Сводные данные'!$A$2:$G$4),IF(F63="БВ",LOOKUP(G63,'Сводные данные'!$A$2:$G$5),IF(F63="ОБВ",LOOKUP(G63,'Сводные данные'!$A$2:$G$6),IF(F63="Т",LOOKUP(G63,'Сводные данные'!$A$2:$G$2,'Сводные данные'!$A$7:$G$7)))))))</f>
        <v>-3</v>
      </c>
      <c r="K63" s="19">
        <f t="shared" si="1"/>
        <v>1</v>
      </c>
      <c r="Z63" s="21">
        <v>58</v>
      </c>
      <c r="AA63" s="18">
        <v>8</v>
      </c>
      <c r="AB63" s="22">
        <v>10</v>
      </c>
      <c r="AC63" s="17">
        <v>3</v>
      </c>
      <c r="AD63" s="17" t="s">
        <v>13</v>
      </c>
      <c r="AE63" s="17">
        <v>1</v>
      </c>
      <c r="AF63" s="17">
        <v>0</v>
      </c>
      <c r="AG63" s="17">
        <v>8</v>
      </c>
      <c r="AH63" s="19"/>
      <c r="AI63" s="19"/>
      <c r="BV63" s="21">
        <v>58</v>
      </c>
      <c r="BW63" s="18">
        <v>8</v>
      </c>
      <c r="BX63" s="22">
        <v>50</v>
      </c>
      <c r="BY63" s="17">
        <v>1043</v>
      </c>
      <c r="BZ63" s="17" t="s">
        <v>26</v>
      </c>
      <c r="CA63" s="17">
        <v>2</v>
      </c>
      <c r="CB63" s="17">
        <v>0</v>
      </c>
      <c r="CC63" s="17">
        <v>4</v>
      </c>
      <c r="CD63" s="19"/>
      <c r="CE63" s="19"/>
      <c r="CH63" s="21">
        <v>58</v>
      </c>
      <c r="CI63" s="18">
        <v>8</v>
      </c>
      <c r="CJ63" s="22">
        <v>52</v>
      </c>
      <c r="CK63" s="17">
        <v>72</v>
      </c>
      <c r="CL63" s="17" t="s">
        <v>13</v>
      </c>
      <c r="CM63" s="17">
        <v>0</v>
      </c>
      <c r="CN63" s="17">
        <v>0</v>
      </c>
      <c r="CO63" s="17">
        <v>3</v>
      </c>
      <c r="CP63" s="19"/>
      <c r="CQ63" s="19"/>
    </row>
    <row r="64" spans="2:95" x14ac:dyDescent="0.25">
      <c r="B64" s="21">
        <v>59</v>
      </c>
      <c r="C64" s="77">
        <v>7</v>
      </c>
      <c r="D64" s="22">
        <v>39</v>
      </c>
      <c r="E64" s="17">
        <v>46</v>
      </c>
      <c r="F64" s="17" t="s">
        <v>13</v>
      </c>
      <c r="G64" s="17">
        <v>1</v>
      </c>
      <c r="H64" s="17">
        <v>10</v>
      </c>
      <c r="I64" s="25">
        <v>0</v>
      </c>
      <c r="J64" s="17">
        <f>I64-H64+IF(F64="ОМВ",LOOKUP(G64,'Сводные данные'!$A$2:$G$2),IF(F64="МВ",LOOKUP(G64,'Сводные данные'!$A$2:$G$3),IF(F64="СВ",LOOKUP(G64,'Сводные данные'!$A$2:$G$4),IF(F64="БВ",LOOKUP(G64,'Сводные данные'!$A$2:$G$5),IF(F64="ОБВ",LOOKUP(G64,'Сводные данные'!$A$2:$G$6),IF(F64="Т",LOOKUP(G64,'Сводные данные'!$A$2:$G$2,'Сводные данные'!$A$7:$G$7)))))))</f>
        <v>-4</v>
      </c>
      <c r="K64" s="19">
        <f t="shared" si="1"/>
        <v>0</v>
      </c>
      <c r="Z64" s="21">
        <v>59</v>
      </c>
      <c r="AA64" s="18">
        <v>8</v>
      </c>
      <c r="AB64" s="22">
        <v>11</v>
      </c>
      <c r="AC64" s="17">
        <v>5</v>
      </c>
      <c r="AD64" s="17" t="s">
        <v>14</v>
      </c>
      <c r="AE64" s="17">
        <v>1</v>
      </c>
      <c r="AF64" s="17">
        <v>0</v>
      </c>
      <c r="AG64" s="17">
        <v>7</v>
      </c>
      <c r="AH64" s="19"/>
      <c r="AI64" s="19"/>
      <c r="BV64" s="21">
        <v>59</v>
      </c>
      <c r="BW64" s="18">
        <v>8</v>
      </c>
      <c r="BX64" s="22">
        <v>51</v>
      </c>
      <c r="BY64" s="17">
        <v>2</v>
      </c>
      <c r="BZ64" s="17" t="s">
        <v>26</v>
      </c>
      <c r="CA64" s="17">
        <v>3</v>
      </c>
      <c r="CB64" s="17">
        <v>17</v>
      </c>
      <c r="CC64" s="17">
        <v>0</v>
      </c>
      <c r="CD64" s="19"/>
      <c r="CE64" s="19"/>
      <c r="CH64" s="21">
        <v>59</v>
      </c>
      <c r="CI64" s="18">
        <v>8</v>
      </c>
      <c r="CJ64" s="22">
        <v>53</v>
      </c>
      <c r="CK64" s="17">
        <v>37</v>
      </c>
      <c r="CL64" s="17" t="s">
        <v>14</v>
      </c>
      <c r="CM64" s="17">
        <v>0</v>
      </c>
      <c r="CN64" s="17">
        <v>0</v>
      </c>
      <c r="CO64" s="17">
        <v>24</v>
      </c>
      <c r="CP64" s="19"/>
      <c r="CQ64" s="19"/>
    </row>
    <row r="65" spans="2:95" x14ac:dyDescent="0.25">
      <c r="B65" s="21">
        <v>60</v>
      </c>
      <c r="C65" s="77">
        <v>7</v>
      </c>
      <c r="D65" s="22">
        <v>40</v>
      </c>
      <c r="E65" s="17">
        <v>5</v>
      </c>
      <c r="F65" s="17" t="s">
        <v>14</v>
      </c>
      <c r="G65" s="17">
        <v>1</v>
      </c>
      <c r="H65" s="17">
        <v>7</v>
      </c>
      <c r="I65" s="25">
        <v>0</v>
      </c>
      <c r="J65" s="17">
        <f>I65-H65+IF(F65="ОМВ",LOOKUP(G65,'Сводные данные'!$A$2:$G$2),IF(F65="МВ",LOOKUP(G65,'Сводные данные'!$A$2:$G$3),IF(F65="СВ",LOOKUP(G65,'Сводные данные'!$A$2:$G$4),IF(F65="БВ",LOOKUP(G65,'Сводные данные'!$A$2:$G$5),IF(F65="ОБВ",LOOKUP(G65,'Сводные данные'!$A$2:$G$6),IF(F65="Т",LOOKUP(G65,'Сводные данные'!$A$2:$G$2,'Сводные данные'!$A$7:$G$7)))))))</f>
        <v>3</v>
      </c>
      <c r="K65" s="19">
        <f t="shared" si="1"/>
        <v>1</v>
      </c>
      <c r="Z65" s="21">
        <v>60</v>
      </c>
      <c r="AA65" s="18">
        <v>8</v>
      </c>
      <c r="AB65" s="22">
        <v>11</v>
      </c>
      <c r="AC65" s="17">
        <v>11</v>
      </c>
      <c r="AD65" s="17" t="s">
        <v>13</v>
      </c>
      <c r="AE65" s="17">
        <v>1</v>
      </c>
      <c r="AF65" s="17">
        <v>9</v>
      </c>
      <c r="AG65" s="17">
        <v>1</v>
      </c>
      <c r="AH65" s="19"/>
      <c r="AI65" s="19"/>
      <c r="BV65" s="21">
        <v>60</v>
      </c>
      <c r="BW65" s="18">
        <v>8</v>
      </c>
      <c r="BX65" s="22">
        <v>52</v>
      </c>
      <c r="BY65" s="17">
        <v>76</v>
      </c>
      <c r="BZ65" s="17" t="s">
        <v>13</v>
      </c>
      <c r="CA65" s="17">
        <v>2</v>
      </c>
      <c r="CB65" s="17">
        <v>0</v>
      </c>
      <c r="CC65" s="17">
        <v>0</v>
      </c>
      <c r="CD65" s="19"/>
      <c r="CE65" s="19"/>
      <c r="CH65" s="21">
        <v>60</v>
      </c>
      <c r="CI65" s="18">
        <v>8</v>
      </c>
      <c r="CJ65" s="22">
        <v>55</v>
      </c>
      <c r="CK65" s="17">
        <v>46</v>
      </c>
      <c r="CL65" s="17" t="s">
        <v>13</v>
      </c>
      <c r="CM65" s="17">
        <v>0</v>
      </c>
      <c r="CN65" s="17">
        <v>0</v>
      </c>
      <c r="CO65" s="17">
        <v>3</v>
      </c>
      <c r="CP65" s="19"/>
      <c r="CQ65" s="19"/>
    </row>
    <row r="66" spans="2:95" x14ac:dyDescent="0.25">
      <c r="B66" s="21">
        <v>61</v>
      </c>
      <c r="C66" s="77">
        <v>7</v>
      </c>
      <c r="D66" s="22">
        <v>42</v>
      </c>
      <c r="E66" s="17">
        <v>1</v>
      </c>
      <c r="F66" s="17" t="s">
        <v>14</v>
      </c>
      <c r="G66" s="17">
        <v>1</v>
      </c>
      <c r="H66" s="17">
        <v>16</v>
      </c>
      <c r="I66" s="25">
        <v>0</v>
      </c>
      <c r="J66" s="17">
        <f>I66-H66+IF(F66="ОМВ",LOOKUP(G66,'Сводные данные'!$A$2:$G$2),IF(F66="МВ",LOOKUP(G66,'Сводные данные'!$A$2:$G$3),IF(F66="СВ",LOOKUP(G66,'Сводные данные'!$A$2:$G$4),IF(F66="БВ",LOOKUP(G66,'Сводные данные'!$A$2:$G$5),IF(F66="ОБВ",LOOKUP(G66,'Сводные данные'!$A$2:$G$6),IF(F66="Т",LOOKUP(G66,'Сводные данные'!$A$2:$G$2,'Сводные данные'!$A$7:$G$7)))))))</f>
        <v>-6</v>
      </c>
      <c r="K66" s="19">
        <f t="shared" si="1"/>
        <v>2</v>
      </c>
      <c r="Z66" s="21">
        <v>61</v>
      </c>
      <c r="AA66" s="18">
        <v>8</v>
      </c>
      <c r="AB66" s="22">
        <v>12</v>
      </c>
      <c r="AC66" s="17">
        <v>2</v>
      </c>
      <c r="AD66" s="17" t="s">
        <v>13</v>
      </c>
      <c r="AE66" s="17">
        <v>2</v>
      </c>
      <c r="AF66" s="17">
        <v>0</v>
      </c>
      <c r="AG66" s="17">
        <v>14</v>
      </c>
      <c r="AH66" s="19"/>
      <c r="AI66" s="19"/>
      <c r="BV66" s="21">
        <v>61</v>
      </c>
      <c r="BW66" s="18">
        <v>8</v>
      </c>
      <c r="BX66" s="22">
        <v>53</v>
      </c>
      <c r="BY66" s="17">
        <v>37</v>
      </c>
      <c r="BZ66" s="17" t="s">
        <v>13</v>
      </c>
      <c r="CA66" s="17">
        <v>0</v>
      </c>
      <c r="CB66" s="17">
        <v>0</v>
      </c>
      <c r="CC66" s="17">
        <v>12</v>
      </c>
      <c r="CD66" s="19"/>
      <c r="CE66" s="19"/>
      <c r="CH66" s="21">
        <v>61</v>
      </c>
      <c r="CI66" s="18">
        <v>8</v>
      </c>
      <c r="CJ66" s="22">
        <v>55</v>
      </c>
      <c r="CK66" s="17">
        <v>103</v>
      </c>
      <c r="CL66" s="17" t="s">
        <v>13</v>
      </c>
      <c r="CM66" s="17">
        <v>1</v>
      </c>
      <c r="CN66" s="17">
        <v>9</v>
      </c>
      <c r="CO66" s="17">
        <v>10</v>
      </c>
      <c r="CP66" s="19"/>
      <c r="CQ66" s="19"/>
    </row>
    <row r="67" spans="2:95" ht="15.75" thickBot="1" x14ac:dyDescent="0.3">
      <c r="B67" s="21">
        <v>62</v>
      </c>
      <c r="C67" s="77">
        <v>7</v>
      </c>
      <c r="D67" s="22">
        <v>42</v>
      </c>
      <c r="E67" s="17">
        <v>3</v>
      </c>
      <c r="F67" s="17" t="s">
        <v>14</v>
      </c>
      <c r="G67" s="17">
        <v>0</v>
      </c>
      <c r="H67" s="17">
        <v>0</v>
      </c>
      <c r="I67" s="25">
        <v>0</v>
      </c>
      <c r="J67" s="17">
        <f>I67-H67+IF(F67="ОМВ",LOOKUP(G67,'Сводные данные'!$A$2:$G$2),IF(F67="МВ",LOOKUP(G67,'Сводные данные'!$A$2:$G$3),IF(F67="СВ",LOOKUP(G67,'Сводные данные'!$A$2:$G$4),IF(F67="БВ",LOOKUP(G67,'Сводные данные'!$A$2:$G$5),IF(F67="ОБВ",LOOKUP(G67,'Сводные данные'!$A$2:$G$6),IF(F67="Т",LOOKUP(G67,'Сводные данные'!$A$2:$G$2,'Сводные данные'!$A$7:$G$7)))))))</f>
        <v>0</v>
      </c>
      <c r="K67" s="19">
        <f t="shared" si="1"/>
        <v>0</v>
      </c>
      <c r="Z67" s="21">
        <v>62</v>
      </c>
      <c r="AA67" s="18">
        <v>8</v>
      </c>
      <c r="AB67" s="22">
        <v>16</v>
      </c>
      <c r="AC67" s="17">
        <v>12</v>
      </c>
      <c r="AD67" s="17" t="s">
        <v>13</v>
      </c>
      <c r="AE67" s="17">
        <v>2</v>
      </c>
      <c r="AF67" s="17">
        <v>0</v>
      </c>
      <c r="AG67" s="17">
        <v>11</v>
      </c>
      <c r="AH67" s="19"/>
      <c r="AI67" s="19"/>
      <c r="BV67" s="21">
        <v>62</v>
      </c>
      <c r="BW67" s="18">
        <v>8</v>
      </c>
      <c r="BX67" s="22">
        <v>54</v>
      </c>
      <c r="BY67" s="17">
        <v>46</v>
      </c>
      <c r="BZ67" s="17" t="s">
        <v>26</v>
      </c>
      <c r="CA67" s="17">
        <v>0</v>
      </c>
      <c r="CB67" s="17">
        <v>0</v>
      </c>
      <c r="CC67" s="17">
        <v>11</v>
      </c>
      <c r="CD67" s="19"/>
      <c r="CE67" s="19"/>
      <c r="CH67" s="21">
        <v>62</v>
      </c>
      <c r="CI67" s="18">
        <v>8</v>
      </c>
      <c r="CJ67" s="22">
        <v>55</v>
      </c>
      <c r="CK67" s="17">
        <v>30</v>
      </c>
      <c r="CL67" s="17" t="s">
        <v>13</v>
      </c>
      <c r="CM67" s="17">
        <v>1</v>
      </c>
      <c r="CN67" s="17">
        <v>8</v>
      </c>
      <c r="CO67" s="17">
        <v>7</v>
      </c>
      <c r="CP67" s="19"/>
      <c r="CQ67" s="19"/>
    </row>
    <row r="68" spans="2:95" x14ac:dyDescent="0.25">
      <c r="B68" s="21">
        <v>63</v>
      </c>
      <c r="C68" s="77">
        <v>7</v>
      </c>
      <c r="D68" s="22">
        <v>43</v>
      </c>
      <c r="E68" s="17">
        <v>33</v>
      </c>
      <c r="F68" s="17" t="s">
        <v>14</v>
      </c>
      <c r="G68" s="17">
        <v>1</v>
      </c>
      <c r="H68" s="17">
        <v>20</v>
      </c>
      <c r="I68" s="25">
        <v>0</v>
      </c>
      <c r="J68" s="17">
        <f>I68-H68+IF(F68="ОМВ",LOOKUP(G68,'Сводные данные'!$A$2:$G$2),IF(F68="МВ",LOOKUP(G68,'Сводные данные'!$A$2:$G$3),IF(F68="СВ",LOOKUP(G68,'Сводные данные'!$A$2:$G$4),IF(F68="БВ",LOOKUP(G68,'Сводные данные'!$A$2:$G$5),IF(F68="ОБВ",LOOKUP(G68,'Сводные данные'!$A$2:$G$6),IF(F68="Т",LOOKUP(G68,'Сводные данные'!$A$2:$G$2,'Сводные данные'!$A$7:$G$7)))))))</f>
        <v>-10</v>
      </c>
      <c r="K68" s="19">
        <f t="shared" si="1"/>
        <v>1</v>
      </c>
      <c r="Z68" s="21">
        <v>63</v>
      </c>
      <c r="AA68" s="18">
        <v>8</v>
      </c>
      <c r="AB68" s="22">
        <v>17</v>
      </c>
      <c r="AC68" s="17">
        <v>1</v>
      </c>
      <c r="AD68" s="17" t="s">
        <v>14</v>
      </c>
      <c r="AE68" s="17">
        <v>1</v>
      </c>
      <c r="AF68" s="17">
        <v>0</v>
      </c>
      <c r="AG68" s="17">
        <v>6</v>
      </c>
      <c r="AH68" s="19"/>
      <c r="AI68" s="19"/>
      <c r="BV68" s="21">
        <v>63</v>
      </c>
      <c r="BW68" s="18">
        <v>8</v>
      </c>
      <c r="BX68" s="22">
        <v>57</v>
      </c>
      <c r="BY68" s="17">
        <v>30</v>
      </c>
      <c r="BZ68" s="17" t="s">
        <v>13</v>
      </c>
      <c r="CA68" s="17">
        <v>1</v>
      </c>
      <c r="CB68" s="17">
        <v>4</v>
      </c>
      <c r="CC68" s="17">
        <v>8</v>
      </c>
      <c r="CD68" s="19"/>
      <c r="CE68" s="19"/>
      <c r="CH68" s="11" t="s">
        <v>79</v>
      </c>
      <c r="CI68" s="12"/>
      <c r="CJ68" s="12"/>
      <c r="CK68" s="12"/>
      <c r="CL68" s="12"/>
      <c r="CM68" s="12"/>
      <c r="CN68" s="12">
        <v>281</v>
      </c>
      <c r="CO68" s="12"/>
      <c r="CP68" s="12"/>
      <c r="CQ68" s="13"/>
    </row>
    <row r="69" spans="2:95" ht="15.75" thickBot="1" x14ac:dyDescent="0.3">
      <c r="B69" s="21">
        <v>64</v>
      </c>
      <c r="C69" s="77">
        <v>7</v>
      </c>
      <c r="D69" s="22">
        <v>43</v>
      </c>
      <c r="E69" s="17">
        <v>1065</v>
      </c>
      <c r="F69" s="17" t="s">
        <v>14</v>
      </c>
      <c r="G69" s="17">
        <v>1</v>
      </c>
      <c r="H69" s="17">
        <v>13</v>
      </c>
      <c r="I69" s="25">
        <v>0</v>
      </c>
      <c r="J69" s="17">
        <f>I69-H69+IF(F69="ОМВ",LOOKUP(G69,'Сводные данные'!$A$2:$G$2),IF(F69="МВ",LOOKUP(G69,'Сводные данные'!$A$2:$G$3),IF(F69="СВ",LOOKUP(G69,'Сводные данные'!$A$2:$G$4),IF(F69="БВ",LOOKUP(G69,'Сводные данные'!$A$2:$G$5),IF(F69="ОБВ",LOOKUP(G69,'Сводные данные'!$A$2:$G$6),IF(F69="Т",LOOKUP(G69,'Сводные данные'!$A$2:$G$2,'Сводные данные'!$A$7:$G$7)))))))</f>
        <v>-3</v>
      </c>
      <c r="K69" s="19">
        <f t="shared" si="1"/>
        <v>0</v>
      </c>
      <c r="Z69" s="21">
        <v>64</v>
      </c>
      <c r="AA69" s="18">
        <v>8</v>
      </c>
      <c r="AB69" s="22">
        <v>18</v>
      </c>
      <c r="AC69" s="17">
        <v>1025</v>
      </c>
      <c r="AD69" s="17" t="s">
        <v>13</v>
      </c>
      <c r="AE69" s="17">
        <v>2</v>
      </c>
      <c r="AF69" s="17">
        <v>15</v>
      </c>
      <c r="AG69" s="17">
        <v>0</v>
      </c>
      <c r="AH69" s="19"/>
      <c r="AI69" s="19"/>
      <c r="BV69" s="21">
        <v>64</v>
      </c>
      <c r="BW69" s="18">
        <v>8</v>
      </c>
      <c r="BX69" s="22">
        <v>57</v>
      </c>
      <c r="BY69" s="17">
        <v>68</v>
      </c>
      <c r="BZ69" s="17" t="s">
        <v>13</v>
      </c>
      <c r="CA69" s="17">
        <v>1</v>
      </c>
      <c r="CB69" s="17">
        <v>7</v>
      </c>
      <c r="CC69" s="17">
        <v>2</v>
      </c>
      <c r="CD69" s="19"/>
      <c r="CE69" s="19"/>
      <c r="CH69" s="14" t="s">
        <v>80</v>
      </c>
      <c r="CI69" s="15"/>
      <c r="CJ69" s="15"/>
      <c r="CK69" s="15"/>
      <c r="CL69" s="15"/>
      <c r="CM69" s="15"/>
      <c r="CN69" s="15"/>
      <c r="CO69" s="15">
        <v>353</v>
      </c>
      <c r="CP69" s="15"/>
      <c r="CQ69" s="16"/>
    </row>
    <row r="70" spans="2:95" x14ac:dyDescent="0.25">
      <c r="B70" s="21">
        <v>65</v>
      </c>
      <c r="C70" s="77">
        <v>7</v>
      </c>
      <c r="D70" s="22">
        <v>44</v>
      </c>
      <c r="E70" s="17">
        <v>72</v>
      </c>
      <c r="F70" s="17" t="s">
        <v>13</v>
      </c>
      <c r="G70" s="17">
        <v>1</v>
      </c>
      <c r="H70" s="17">
        <v>11</v>
      </c>
      <c r="I70" s="25">
        <v>0</v>
      </c>
      <c r="J70" s="17">
        <f>I70-H70+IF(F70="ОМВ",LOOKUP(G70,'Сводные данные'!$A$2:$G$2),IF(F70="МВ",LOOKUP(G70,'Сводные данные'!$A$2:$G$3),IF(F70="СВ",LOOKUP(G70,'Сводные данные'!$A$2:$G$4),IF(F70="БВ",LOOKUP(G70,'Сводные данные'!$A$2:$G$5),IF(F70="ОБВ",LOOKUP(G70,'Сводные данные'!$A$2:$G$6),IF(F70="Т",LOOKUP(G70,'Сводные данные'!$A$2:$G$2,'Сводные данные'!$A$7:$G$7)))))))</f>
        <v>-5</v>
      </c>
      <c r="K70" s="19">
        <f t="shared" si="1"/>
        <v>1</v>
      </c>
      <c r="Z70" s="21">
        <v>65</v>
      </c>
      <c r="AA70" s="18">
        <v>8</v>
      </c>
      <c r="AB70" s="22">
        <v>19</v>
      </c>
      <c r="AC70" s="17">
        <v>2</v>
      </c>
      <c r="AD70" s="17" t="s">
        <v>13</v>
      </c>
      <c r="AE70" s="17">
        <v>3</v>
      </c>
      <c r="AF70" s="17">
        <v>0</v>
      </c>
      <c r="AG70" s="17">
        <v>21</v>
      </c>
      <c r="AH70" s="19"/>
      <c r="AI70" s="19"/>
      <c r="BV70" s="21">
        <v>65</v>
      </c>
      <c r="BW70" s="18">
        <v>8</v>
      </c>
      <c r="BX70" s="22">
        <v>57</v>
      </c>
      <c r="BY70" s="17">
        <v>46</v>
      </c>
      <c r="BZ70" s="17" t="s">
        <v>26</v>
      </c>
      <c r="CA70" s="17">
        <v>3</v>
      </c>
      <c r="CB70" s="17">
        <v>14</v>
      </c>
      <c r="CC70" s="17">
        <v>0</v>
      </c>
      <c r="CD70" s="19"/>
      <c r="CE70" s="19"/>
    </row>
    <row r="71" spans="2:95" ht="15.75" thickBot="1" x14ac:dyDescent="0.3">
      <c r="B71" s="21">
        <v>66</v>
      </c>
      <c r="C71" s="77">
        <v>7</v>
      </c>
      <c r="D71" s="22">
        <v>45</v>
      </c>
      <c r="E71" s="17">
        <v>68</v>
      </c>
      <c r="F71" s="17" t="s">
        <v>13</v>
      </c>
      <c r="G71" s="17">
        <v>1</v>
      </c>
      <c r="H71" s="17">
        <v>11</v>
      </c>
      <c r="I71" s="25">
        <v>0</v>
      </c>
      <c r="J71" s="17">
        <f>I71-H71+IF(F71="ОМВ",LOOKUP(G71,'Сводные данные'!$A$2:$G$2),IF(F71="МВ",LOOKUP(G71,'Сводные данные'!$A$2:$G$3),IF(F71="СВ",LOOKUP(G71,'Сводные данные'!$A$2:$G$4),IF(F71="БВ",LOOKUP(G71,'Сводные данные'!$A$2:$G$5),IF(F71="ОБВ",LOOKUP(G71,'Сводные данные'!$A$2:$G$6),IF(F71="Т",LOOKUP(G71,'Сводные данные'!$A$2:$G$2,'Сводные данные'!$A$7:$G$7)))))))</f>
        <v>-5</v>
      </c>
      <c r="K71" s="19">
        <f t="shared" si="1"/>
        <v>1</v>
      </c>
      <c r="Z71" s="21">
        <v>66</v>
      </c>
      <c r="AA71" s="18">
        <v>8</v>
      </c>
      <c r="AB71" s="22">
        <v>20</v>
      </c>
      <c r="AC71" s="17">
        <v>3</v>
      </c>
      <c r="AD71" s="17" t="s">
        <v>13</v>
      </c>
      <c r="AE71" s="17">
        <v>2</v>
      </c>
      <c r="AF71" s="17">
        <v>0</v>
      </c>
      <c r="AG71" s="17">
        <v>13</v>
      </c>
      <c r="AH71" s="19"/>
      <c r="AI71" s="19"/>
      <c r="BV71" s="21">
        <v>66</v>
      </c>
      <c r="BW71" s="18">
        <v>8</v>
      </c>
      <c r="BX71" s="22">
        <v>59</v>
      </c>
      <c r="BY71" s="17">
        <v>11</v>
      </c>
      <c r="BZ71" s="17" t="s">
        <v>13</v>
      </c>
      <c r="CA71" s="17">
        <v>2</v>
      </c>
      <c r="CB71" s="17">
        <v>8</v>
      </c>
      <c r="CC71" s="17">
        <v>0</v>
      </c>
      <c r="CD71" s="19"/>
      <c r="CE71" s="19"/>
    </row>
    <row r="72" spans="2:95" x14ac:dyDescent="0.25">
      <c r="B72" s="21">
        <v>67</v>
      </c>
      <c r="C72" s="77">
        <v>7</v>
      </c>
      <c r="D72" s="22">
        <v>45</v>
      </c>
      <c r="E72" s="17">
        <v>78</v>
      </c>
      <c r="F72" s="17" t="s">
        <v>13</v>
      </c>
      <c r="G72" s="17">
        <v>1</v>
      </c>
      <c r="H72" s="17">
        <v>9</v>
      </c>
      <c r="I72" s="25">
        <v>0</v>
      </c>
      <c r="J72" s="17">
        <f>I72-H72+IF(F72="ОМВ",LOOKUP(G72,'Сводные данные'!$A$2:$G$2),IF(F72="МВ",LOOKUP(G72,'Сводные данные'!$A$2:$G$3),IF(F72="СВ",LOOKUP(G72,'Сводные данные'!$A$2:$G$4),IF(F72="БВ",LOOKUP(G72,'Сводные данные'!$A$2:$G$5),IF(F72="ОБВ",LOOKUP(G72,'Сводные данные'!$A$2:$G$6),IF(F72="Т",LOOKUP(G72,'Сводные данные'!$A$2:$G$2,'Сводные данные'!$A$7:$G$7)))))))</f>
        <v>-3</v>
      </c>
      <c r="K72" s="19">
        <f t="shared" si="1"/>
        <v>0</v>
      </c>
      <c r="Z72" s="21">
        <v>67</v>
      </c>
      <c r="AA72" s="18">
        <v>8</v>
      </c>
      <c r="AB72" s="22">
        <v>20</v>
      </c>
      <c r="AC72" s="17">
        <v>68</v>
      </c>
      <c r="AD72" s="17" t="s">
        <v>13</v>
      </c>
      <c r="AE72" s="17">
        <v>2</v>
      </c>
      <c r="AF72" s="17">
        <v>18</v>
      </c>
      <c r="AG72" s="17">
        <v>0</v>
      </c>
      <c r="AH72" s="19"/>
      <c r="AI72" s="19"/>
      <c r="BV72" s="11" t="s">
        <v>79</v>
      </c>
      <c r="BW72" s="12"/>
      <c r="BX72" s="12"/>
      <c r="BY72" s="12"/>
      <c r="BZ72" s="12"/>
      <c r="CA72" s="12"/>
      <c r="CB72" s="12">
        <v>294</v>
      </c>
      <c r="CC72" s="12"/>
      <c r="CD72" s="12"/>
      <c r="CE72" s="13"/>
    </row>
    <row r="73" spans="2:95" ht="15.75" thickBot="1" x14ac:dyDescent="0.3">
      <c r="B73" s="21">
        <v>68</v>
      </c>
      <c r="C73" s="77">
        <v>7</v>
      </c>
      <c r="D73" s="22">
        <v>46</v>
      </c>
      <c r="E73" s="17">
        <v>2</v>
      </c>
      <c r="F73" s="17" t="s">
        <v>14</v>
      </c>
      <c r="G73" s="17">
        <v>1</v>
      </c>
      <c r="H73" s="17">
        <v>7</v>
      </c>
      <c r="I73" s="25">
        <v>0</v>
      </c>
      <c r="J73" s="17">
        <f>I73-H73+IF(F73="ОМВ",LOOKUP(G73,'Сводные данные'!$A$2:$G$2),IF(F73="МВ",LOOKUP(G73,'Сводные данные'!$A$2:$G$3),IF(F73="СВ",LOOKUP(G73,'Сводные данные'!$A$2:$G$4),IF(F73="БВ",LOOKUP(G73,'Сводные данные'!$A$2:$G$5),IF(F73="ОБВ",LOOKUP(G73,'Сводные данные'!$A$2:$G$6),IF(F73="Т",LOOKUP(G73,'Сводные данные'!$A$2:$G$2,'Сводные данные'!$A$7:$G$7)))))))</f>
        <v>3</v>
      </c>
      <c r="K73" s="19">
        <f t="shared" si="1"/>
        <v>1</v>
      </c>
      <c r="Z73" s="21">
        <v>68</v>
      </c>
      <c r="AA73" s="18">
        <v>8</v>
      </c>
      <c r="AB73" s="22">
        <v>20</v>
      </c>
      <c r="AC73" s="17">
        <v>4</v>
      </c>
      <c r="AD73" s="17" t="s">
        <v>12</v>
      </c>
      <c r="AE73" s="17">
        <v>1</v>
      </c>
      <c r="AF73" s="17">
        <v>11</v>
      </c>
      <c r="AG73" s="17">
        <v>16</v>
      </c>
      <c r="AH73" s="19"/>
      <c r="AI73" s="19"/>
      <c r="BV73" s="14" t="s">
        <v>80</v>
      </c>
      <c r="BW73" s="15"/>
      <c r="BX73" s="15"/>
      <c r="BY73" s="15"/>
      <c r="BZ73" s="15"/>
      <c r="CA73" s="15"/>
      <c r="CB73" s="15"/>
      <c r="CC73" s="15">
        <v>195</v>
      </c>
      <c r="CD73" s="15"/>
      <c r="CE73" s="16"/>
    </row>
    <row r="74" spans="2:95" x14ac:dyDescent="0.25">
      <c r="B74" s="21">
        <v>69</v>
      </c>
      <c r="C74" s="77">
        <v>7</v>
      </c>
      <c r="D74" s="22">
        <v>46</v>
      </c>
      <c r="E74" s="17">
        <v>2</v>
      </c>
      <c r="F74" s="17" t="s">
        <v>13</v>
      </c>
      <c r="G74" s="17">
        <v>1</v>
      </c>
      <c r="H74" s="17">
        <v>9</v>
      </c>
      <c r="I74" s="25">
        <v>0</v>
      </c>
      <c r="J74" s="17">
        <f>I74-H74+IF(F74="ОМВ",LOOKUP(G74,'Сводные данные'!$A$2:$G$2),IF(F74="МВ",LOOKUP(G74,'Сводные данные'!$A$2:$G$3),IF(F74="СВ",LOOKUP(G74,'Сводные данные'!$A$2:$G$4),IF(F74="БВ",LOOKUP(G74,'Сводные данные'!$A$2:$G$5),IF(F74="ОБВ",LOOKUP(G74,'Сводные данные'!$A$2:$G$6),IF(F74="Т",LOOKUP(G74,'Сводные данные'!$A$2:$G$2,'Сводные данные'!$A$7:$G$7)))))))</f>
        <v>-3</v>
      </c>
      <c r="K74" s="19">
        <f t="shared" si="1"/>
        <v>0</v>
      </c>
      <c r="Z74" s="21">
        <v>69</v>
      </c>
      <c r="AA74" s="18">
        <v>8</v>
      </c>
      <c r="AB74" s="22">
        <v>21</v>
      </c>
      <c r="AC74" s="17">
        <v>2</v>
      </c>
      <c r="AD74" s="17" t="s">
        <v>13</v>
      </c>
      <c r="AE74" s="17">
        <v>2</v>
      </c>
      <c r="AF74" s="17">
        <v>0</v>
      </c>
      <c r="AG74" s="17">
        <v>16</v>
      </c>
      <c r="AH74" s="19"/>
      <c r="AI74" s="19"/>
    </row>
    <row r="75" spans="2:95" x14ac:dyDescent="0.25">
      <c r="B75" s="21">
        <v>70</v>
      </c>
      <c r="C75" s="77">
        <v>7</v>
      </c>
      <c r="D75" s="22">
        <v>47</v>
      </c>
      <c r="E75" s="17">
        <v>11</v>
      </c>
      <c r="F75" s="17" t="s">
        <v>13</v>
      </c>
      <c r="G75" s="17">
        <v>3</v>
      </c>
      <c r="H75" s="17">
        <v>17</v>
      </c>
      <c r="I75" s="25">
        <v>0</v>
      </c>
      <c r="J75" s="17">
        <f>I75-H75+IF(F75="ОМВ",LOOKUP(G75,'Сводные данные'!$A$2:$G$2),IF(F75="МВ",LOOKUP(G75,'Сводные данные'!$A$2:$G$3),IF(F75="СВ",LOOKUP(G75,'Сводные данные'!$A$2:$G$4),IF(F75="БВ",LOOKUP(G75,'Сводные данные'!$A$2:$G$5),IF(F75="ОБВ",LOOKUP(G75,'Сводные данные'!$A$2:$G$6),IF(F75="Т",LOOKUP(G75,'Сводные данные'!$A$2:$G$2,'Сводные данные'!$A$7:$G$7)))))))</f>
        <v>1</v>
      </c>
      <c r="K75" s="19">
        <f t="shared" si="1"/>
        <v>1</v>
      </c>
      <c r="Z75" s="21">
        <v>70</v>
      </c>
      <c r="AA75" s="18">
        <v>8</v>
      </c>
      <c r="AB75" s="22">
        <v>21</v>
      </c>
      <c r="AC75" s="17">
        <v>6</v>
      </c>
      <c r="AD75" s="17" t="s">
        <v>13</v>
      </c>
      <c r="AE75" s="17">
        <v>1</v>
      </c>
      <c r="AF75" s="17">
        <v>0</v>
      </c>
      <c r="AG75" s="17">
        <v>2</v>
      </c>
      <c r="AH75" s="19"/>
      <c r="AI75" s="19"/>
    </row>
    <row r="76" spans="2:95" x14ac:dyDescent="0.25">
      <c r="B76" s="21">
        <v>71</v>
      </c>
      <c r="C76" s="77">
        <v>7</v>
      </c>
      <c r="D76" s="22">
        <v>48</v>
      </c>
      <c r="E76" s="17">
        <v>3</v>
      </c>
      <c r="F76" s="17" t="s">
        <v>14</v>
      </c>
      <c r="G76" s="17">
        <v>1</v>
      </c>
      <c r="H76" s="17">
        <v>16</v>
      </c>
      <c r="I76" s="25">
        <v>0</v>
      </c>
      <c r="J76" s="17">
        <f>I76-H76+IF(F76="ОМВ",LOOKUP(G76,'Сводные данные'!$A$2:$G$2),IF(F76="МВ",LOOKUP(G76,'Сводные данные'!$A$2:$G$3),IF(F76="СВ",LOOKUP(G76,'Сводные данные'!$A$2:$G$4),IF(F76="БВ",LOOKUP(G76,'Сводные данные'!$A$2:$G$5),IF(F76="ОБВ",LOOKUP(G76,'Сводные данные'!$A$2:$G$6),IF(F76="Т",LOOKUP(G76,'Сводные данные'!$A$2:$G$2,'Сводные данные'!$A$7:$G$7)))))))</f>
        <v>-6</v>
      </c>
      <c r="K76" s="19">
        <f t="shared" si="1"/>
        <v>1</v>
      </c>
      <c r="Z76" s="21">
        <v>71</v>
      </c>
      <c r="AA76" s="18">
        <v>8</v>
      </c>
      <c r="AB76" s="22">
        <v>23</v>
      </c>
      <c r="AC76" s="17">
        <v>3</v>
      </c>
      <c r="AD76" s="17" t="s">
        <v>14</v>
      </c>
      <c r="AE76" s="17">
        <v>1</v>
      </c>
      <c r="AF76" s="17">
        <v>0</v>
      </c>
      <c r="AG76" s="17">
        <v>7</v>
      </c>
      <c r="AH76" s="19"/>
      <c r="AI76" s="19"/>
    </row>
    <row r="77" spans="2:95" x14ac:dyDescent="0.25">
      <c r="B77" s="21">
        <v>72</v>
      </c>
      <c r="C77" s="77">
        <v>7</v>
      </c>
      <c r="D77" s="22">
        <v>49</v>
      </c>
      <c r="E77" s="17">
        <v>102</v>
      </c>
      <c r="F77" s="17" t="s">
        <v>13</v>
      </c>
      <c r="G77" s="17">
        <v>1</v>
      </c>
      <c r="H77" s="17">
        <v>1</v>
      </c>
      <c r="I77" s="25">
        <v>0</v>
      </c>
      <c r="J77" s="17">
        <f>I77-H77+IF(F77="ОМВ",LOOKUP(G77,'Сводные данные'!$A$2:$G$2),IF(F77="МВ",LOOKUP(G77,'Сводные данные'!$A$2:$G$3),IF(F77="СВ",LOOKUP(G77,'Сводные данные'!$A$2:$G$4),IF(F77="БВ",LOOKUP(G77,'Сводные данные'!$A$2:$G$5),IF(F77="ОБВ",LOOKUP(G77,'Сводные данные'!$A$2:$G$6),IF(F77="Т",LOOKUP(G77,'Сводные данные'!$A$2:$G$2,'Сводные данные'!$A$7:$G$7)))))))</f>
        <v>5</v>
      </c>
      <c r="K77" s="19">
        <f t="shared" si="1"/>
        <v>1</v>
      </c>
      <c r="Z77" s="21">
        <v>72</v>
      </c>
      <c r="AA77" s="18">
        <v>8</v>
      </c>
      <c r="AB77" s="22">
        <v>26</v>
      </c>
      <c r="AC77" s="17">
        <v>11</v>
      </c>
      <c r="AD77" s="17" t="s">
        <v>13</v>
      </c>
      <c r="AE77" s="17">
        <v>1</v>
      </c>
      <c r="AF77" s="17">
        <v>3</v>
      </c>
      <c r="AG77" s="17">
        <v>11</v>
      </c>
      <c r="AH77" s="19"/>
      <c r="AI77" s="19"/>
    </row>
    <row r="78" spans="2:95" x14ac:dyDescent="0.25">
      <c r="B78" s="21">
        <v>73</v>
      </c>
      <c r="C78" s="77">
        <v>7</v>
      </c>
      <c r="D78" s="22">
        <v>49</v>
      </c>
      <c r="E78" s="17">
        <v>11</v>
      </c>
      <c r="F78" s="17" t="s">
        <v>13</v>
      </c>
      <c r="G78" s="17">
        <v>1</v>
      </c>
      <c r="H78" s="17">
        <v>10</v>
      </c>
      <c r="I78" s="25">
        <v>0</v>
      </c>
      <c r="J78" s="17">
        <f>I78-H78+IF(F78="ОМВ",LOOKUP(G78,'Сводные данные'!$A$2:$G$2),IF(F78="МВ",LOOKUP(G78,'Сводные данные'!$A$2:$G$3),IF(F78="СВ",LOOKUP(G78,'Сводные данные'!$A$2:$G$4),IF(F78="БВ",LOOKUP(G78,'Сводные данные'!$A$2:$G$5),IF(F78="ОБВ",LOOKUP(G78,'Сводные данные'!$A$2:$G$6),IF(F78="Т",LOOKUP(G78,'Сводные данные'!$A$2:$G$2,'Сводные данные'!$A$7:$G$7)))))))</f>
        <v>-4</v>
      </c>
      <c r="K78" s="19">
        <f t="shared" si="1"/>
        <v>0</v>
      </c>
      <c r="Z78" s="21">
        <v>73</v>
      </c>
      <c r="AA78" s="18">
        <v>8</v>
      </c>
      <c r="AB78" s="22">
        <v>26</v>
      </c>
      <c r="AC78" s="17">
        <v>2</v>
      </c>
      <c r="AD78" s="17" t="s">
        <v>13</v>
      </c>
      <c r="AE78" s="17">
        <v>2</v>
      </c>
      <c r="AF78" s="17">
        <v>0</v>
      </c>
      <c r="AG78" s="17">
        <v>15</v>
      </c>
      <c r="AH78" s="19"/>
      <c r="AI78" s="19"/>
    </row>
    <row r="79" spans="2:95" x14ac:dyDescent="0.25">
      <c r="B79" s="21">
        <v>74</v>
      </c>
      <c r="C79" s="77">
        <v>7</v>
      </c>
      <c r="D79" s="22">
        <v>50</v>
      </c>
      <c r="E79" s="17">
        <v>1055</v>
      </c>
      <c r="F79" s="17" t="s">
        <v>13</v>
      </c>
      <c r="G79" s="17">
        <v>1</v>
      </c>
      <c r="H79" s="17">
        <v>12</v>
      </c>
      <c r="I79" s="25">
        <v>0</v>
      </c>
      <c r="J79" s="17">
        <f>I79-H79+IF(F79="ОМВ",LOOKUP(G79,'Сводные данные'!$A$2:$G$2),IF(F79="МВ",LOOKUP(G79,'Сводные данные'!$A$2:$G$3),IF(F79="СВ",LOOKUP(G79,'Сводные данные'!$A$2:$G$4),IF(F79="БВ",LOOKUP(G79,'Сводные данные'!$A$2:$G$5),IF(F79="ОБВ",LOOKUP(G79,'Сводные данные'!$A$2:$G$6),IF(F79="Т",LOOKUP(G79,'Сводные данные'!$A$2:$G$2,'Сводные данные'!$A$7:$G$7)))))))</f>
        <v>-6</v>
      </c>
      <c r="K79" s="19">
        <f t="shared" si="1"/>
        <v>1</v>
      </c>
      <c r="Z79" s="21">
        <v>74</v>
      </c>
      <c r="AA79" s="18">
        <v>8</v>
      </c>
      <c r="AB79" s="22">
        <v>28</v>
      </c>
      <c r="AC79" s="17">
        <v>2</v>
      </c>
      <c r="AD79" s="17" t="s">
        <v>13</v>
      </c>
      <c r="AE79" s="17">
        <v>3</v>
      </c>
      <c r="AF79" s="17">
        <v>0</v>
      </c>
      <c r="AG79" s="17">
        <v>21</v>
      </c>
      <c r="AH79" s="19"/>
      <c r="AI79" s="19"/>
    </row>
    <row r="80" spans="2:95" x14ac:dyDescent="0.25">
      <c r="B80" s="21">
        <v>75</v>
      </c>
      <c r="C80" s="77">
        <v>7</v>
      </c>
      <c r="D80" s="22">
        <v>50</v>
      </c>
      <c r="E80" s="17">
        <v>2</v>
      </c>
      <c r="F80" s="17" t="s">
        <v>13</v>
      </c>
      <c r="G80" s="17">
        <v>3</v>
      </c>
      <c r="H80" s="17">
        <v>16</v>
      </c>
      <c r="I80" s="25">
        <v>0</v>
      </c>
      <c r="J80" s="17">
        <f>I80-H80+IF(F80="ОМВ",LOOKUP(G80,'Сводные данные'!$A$2:$G$2),IF(F80="МВ",LOOKUP(G80,'Сводные данные'!$A$2:$G$3),IF(F80="СВ",LOOKUP(G80,'Сводные данные'!$A$2:$G$4),IF(F80="БВ",LOOKUP(G80,'Сводные данные'!$A$2:$G$5),IF(F80="ОБВ",LOOKUP(G80,'Сводные данные'!$A$2:$G$6),IF(F80="Т",LOOKUP(G80,'Сводные данные'!$A$2:$G$2,'Сводные данные'!$A$7:$G$7)))))))</f>
        <v>2</v>
      </c>
      <c r="K80" s="19">
        <f t="shared" si="1"/>
        <v>0</v>
      </c>
      <c r="Z80" s="21">
        <v>75</v>
      </c>
      <c r="AA80" s="18">
        <v>8</v>
      </c>
      <c r="AB80" s="22">
        <v>30</v>
      </c>
      <c r="AC80" s="17">
        <v>3</v>
      </c>
      <c r="AD80" s="17" t="s">
        <v>13</v>
      </c>
      <c r="AE80" s="17">
        <v>2</v>
      </c>
      <c r="AF80" s="17">
        <v>0</v>
      </c>
      <c r="AG80" s="17">
        <v>13</v>
      </c>
      <c r="AH80" s="19"/>
      <c r="AI80" s="19"/>
    </row>
    <row r="81" spans="2:35" x14ac:dyDescent="0.25">
      <c r="B81" s="21">
        <v>76</v>
      </c>
      <c r="C81" s="77">
        <v>7</v>
      </c>
      <c r="D81" s="22">
        <v>50</v>
      </c>
      <c r="E81" s="17">
        <v>339</v>
      </c>
      <c r="F81" s="17" t="s">
        <v>26</v>
      </c>
      <c r="G81" s="17">
        <v>1</v>
      </c>
      <c r="H81" s="17">
        <v>12</v>
      </c>
      <c r="I81" s="25">
        <v>0</v>
      </c>
      <c r="J81" s="17">
        <f>I81-H81+IF(F81="ОМВ",LOOKUP(G81,'Сводные данные'!$A$2:$G$2),IF(F81="МВ",LOOKUP(G81,'Сводные данные'!$A$2:$G$3),IF(F81="СВ",LOOKUP(G81,'Сводные данные'!$A$2:$G$4),IF(F81="БВ",LOOKUP(G81,'Сводные данные'!$A$2:$G$5),IF(F81="ОБВ",LOOKUP(G81,'Сводные данные'!$A$2:$G$6),IF(F81="Т",LOOKUP(G81,'Сводные данные'!$A$2:$G$2,'Сводные данные'!$A$7:$G$7)))))))</f>
        <v>3</v>
      </c>
      <c r="K81" s="19">
        <f t="shared" si="1"/>
        <v>0</v>
      </c>
      <c r="Z81" s="21">
        <v>76</v>
      </c>
      <c r="AA81" s="18">
        <v>8</v>
      </c>
      <c r="AB81" s="22">
        <v>31</v>
      </c>
      <c r="AC81" s="17">
        <v>3</v>
      </c>
      <c r="AD81" s="17" t="s">
        <v>14</v>
      </c>
      <c r="AE81" s="17">
        <v>1</v>
      </c>
      <c r="AF81" s="17">
        <v>0</v>
      </c>
      <c r="AG81" s="17">
        <v>13</v>
      </c>
      <c r="AH81" s="19"/>
      <c r="AI81" s="19"/>
    </row>
    <row r="82" spans="2:35" x14ac:dyDescent="0.25">
      <c r="B82" s="21">
        <v>77</v>
      </c>
      <c r="C82" s="77">
        <v>7</v>
      </c>
      <c r="D82" s="22">
        <v>50</v>
      </c>
      <c r="E82" s="17">
        <v>2</v>
      </c>
      <c r="F82" s="17" t="s">
        <v>13</v>
      </c>
      <c r="G82" s="17">
        <v>1</v>
      </c>
      <c r="H82" s="17">
        <v>11</v>
      </c>
      <c r="I82" s="25">
        <v>0</v>
      </c>
      <c r="J82" s="17">
        <f>I82-H82+IF(F82="ОМВ",LOOKUP(G82,'Сводные данные'!$A$2:$G$2),IF(F82="МВ",LOOKUP(G82,'Сводные данные'!$A$2:$G$3),IF(F82="СВ",LOOKUP(G82,'Сводные данные'!$A$2:$G$4),IF(F82="БВ",LOOKUP(G82,'Сводные данные'!$A$2:$G$5),IF(F82="ОБВ",LOOKUP(G82,'Сводные данные'!$A$2:$G$6),IF(F82="Т",LOOKUP(G82,'Сводные данные'!$A$2:$G$2,'Сводные данные'!$A$7:$G$7)))))))</f>
        <v>-5</v>
      </c>
      <c r="K82" s="19">
        <f t="shared" si="1"/>
        <v>0</v>
      </c>
      <c r="Z82" s="21">
        <v>77</v>
      </c>
      <c r="AA82" s="18">
        <v>8</v>
      </c>
      <c r="AB82" s="22">
        <v>32</v>
      </c>
      <c r="AC82" s="17">
        <v>6</v>
      </c>
      <c r="AD82" s="17" t="s">
        <v>13</v>
      </c>
      <c r="AE82" s="17">
        <v>1</v>
      </c>
      <c r="AF82" s="17">
        <v>11</v>
      </c>
      <c r="AG82" s="17">
        <v>4</v>
      </c>
      <c r="AH82" s="19"/>
      <c r="AI82" s="19"/>
    </row>
    <row r="83" spans="2:35" x14ac:dyDescent="0.25">
      <c r="B83" s="21">
        <v>78</v>
      </c>
      <c r="C83" s="77">
        <v>7</v>
      </c>
      <c r="D83" s="22">
        <v>51</v>
      </c>
      <c r="E83" s="17">
        <v>72</v>
      </c>
      <c r="F83" s="17" t="s">
        <v>13</v>
      </c>
      <c r="G83" s="17">
        <v>3</v>
      </c>
      <c r="H83" s="17">
        <v>19</v>
      </c>
      <c r="I83" s="25">
        <v>0</v>
      </c>
      <c r="J83" s="17">
        <f>I83-H83+IF(F83="ОМВ",LOOKUP(G83,'Сводные данные'!$A$2:$G$2),IF(F83="МВ",LOOKUP(G83,'Сводные данные'!$A$2:$G$3),IF(F83="СВ",LOOKUP(G83,'Сводные данные'!$A$2:$G$4),IF(F83="БВ",LOOKUP(G83,'Сводные данные'!$A$2:$G$5),IF(F83="ОБВ",LOOKUP(G83,'Сводные данные'!$A$2:$G$6),IF(F83="Т",LOOKUP(G83,'Сводные данные'!$A$2:$G$2,'Сводные данные'!$A$7:$G$7)))))))</f>
        <v>-1</v>
      </c>
      <c r="K83" s="19">
        <f t="shared" si="1"/>
        <v>1</v>
      </c>
      <c r="Z83" s="21">
        <v>78</v>
      </c>
      <c r="AA83" s="18">
        <v>8</v>
      </c>
      <c r="AB83" s="22">
        <v>32</v>
      </c>
      <c r="AC83" s="17">
        <v>2</v>
      </c>
      <c r="AD83" s="17" t="s">
        <v>13</v>
      </c>
      <c r="AE83" s="17">
        <v>2</v>
      </c>
      <c r="AF83" s="17">
        <v>0</v>
      </c>
      <c r="AG83" s="17">
        <v>17</v>
      </c>
      <c r="AH83" s="19"/>
      <c r="AI83" s="19"/>
    </row>
    <row r="84" spans="2:35" x14ac:dyDescent="0.25">
      <c r="B84" s="21">
        <v>79</v>
      </c>
      <c r="C84" s="77">
        <v>7</v>
      </c>
      <c r="D84" s="22">
        <v>51</v>
      </c>
      <c r="E84" s="17">
        <v>46</v>
      </c>
      <c r="F84" s="17" t="s">
        <v>13</v>
      </c>
      <c r="G84" s="17">
        <v>3</v>
      </c>
      <c r="H84" s="17">
        <v>18</v>
      </c>
      <c r="I84" s="25">
        <v>0</v>
      </c>
      <c r="J84" s="17">
        <f>I84-H84+IF(F84="ОМВ",LOOKUP(G84,'Сводные данные'!$A$2:$G$2),IF(F84="МВ",LOOKUP(G84,'Сводные данные'!$A$2:$G$3),IF(F84="СВ",LOOKUP(G84,'Сводные данные'!$A$2:$G$4),IF(F84="БВ",LOOKUP(G84,'Сводные данные'!$A$2:$G$5),IF(F84="ОБВ",LOOKUP(G84,'Сводные данные'!$A$2:$G$6),IF(F84="Т",LOOKUP(G84,'Сводные данные'!$A$2:$G$2,'Сводные данные'!$A$7:$G$7)))))))</f>
        <v>0</v>
      </c>
      <c r="K84" s="19">
        <f t="shared" si="1"/>
        <v>0</v>
      </c>
      <c r="Z84" s="21">
        <v>79</v>
      </c>
      <c r="AA84" s="18">
        <v>8</v>
      </c>
      <c r="AB84" s="22">
        <v>34</v>
      </c>
      <c r="AC84" s="17">
        <v>2</v>
      </c>
      <c r="AD84" s="17" t="s">
        <v>13</v>
      </c>
      <c r="AE84" s="17">
        <v>1</v>
      </c>
      <c r="AF84" s="17">
        <v>8</v>
      </c>
      <c r="AG84" s="17">
        <v>0</v>
      </c>
      <c r="AH84" s="19"/>
      <c r="AI84" s="19"/>
    </row>
    <row r="85" spans="2:35" x14ac:dyDescent="0.25">
      <c r="B85" s="21">
        <v>80</v>
      </c>
      <c r="C85" s="77">
        <v>7</v>
      </c>
      <c r="D85" s="22">
        <v>52</v>
      </c>
      <c r="E85" s="17">
        <v>72</v>
      </c>
      <c r="F85" s="17" t="s">
        <v>13</v>
      </c>
      <c r="G85" s="17">
        <v>3</v>
      </c>
      <c r="H85" s="17">
        <v>16</v>
      </c>
      <c r="I85" s="25">
        <v>0</v>
      </c>
      <c r="J85" s="17">
        <f>I85-H85+IF(F85="ОМВ",LOOKUP(G85,'Сводные данные'!$A$2:$G$2),IF(F85="МВ",LOOKUP(G85,'Сводные данные'!$A$2:$G$3),IF(F85="СВ",LOOKUP(G85,'Сводные данные'!$A$2:$G$4),IF(F85="БВ",LOOKUP(G85,'Сводные данные'!$A$2:$G$5),IF(F85="ОБВ",LOOKUP(G85,'Сводные данные'!$A$2:$G$6),IF(F85="Т",LOOKUP(G85,'Сводные данные'!$A$2:$G$2,'Сводные данные'!$A$7:$G$7)))))))</f>
        <v>2</v>
      </c>
      <c r="K85" s="19">
        <f t="shared" si="1"/>
        <v>1</v>
      </c>
      <c r="Z85" s="21">
        <v>80</v>
      </c>
      <c r="AA85" s="18">
        <v>8</v>
      </c>
      <c r="AB85" s="22">
        <v>37</v>
      </c>
      <c r="AC85" s="17">
        <v>102</v>
      </c>
      <c r="AD85" s="17" t="s">
        <v>13</v>
      </c>
      <c r="AE85" s="17">
        <v>1</v>
      </c>
      <c r="AF85" s="17">
        <v>3</v>
      </c>
      <c r="AG85" s="17">
        <v>0</v>
      </c>
      <c r="AH85" s="19"/>
      <c r="AI85" s="19"/>
    </row>
    <row r="86" spans="2:35" x14ac:dyDescent="0.25">
      <c r="B86" s="21">
        <v>81</v>
      </c>
      <c r="C86" s="77">
        <v>7</v>
      </c>
      <c r="D86" s="22">
        <v>52</v>
      </c>
      <c r="E86" s="17">
        <v>72</v>
      </c>
      <c r="F86" s="17" t="s">
        <v>13</v>
      </c>
      <c r="G86" s="17">
        <v>1</v>
      </c>
      <c r="H86" s="17">
        <v>9</v>
      </c>
      <c r="I86" s="25">
        <v>0</v>
      </c>
      <c r="J86" s="17">
        <f>I86-H86+IF(F86="ОМВ",LOOKUP(G86,'Сводные данные'!$A$2:$G$2),IF(F86="МВ",LOOKUP(G86,'Сводные данные'!$A$2:$G$3),IF(F86="СВ",LOOKUP(G86,'Сводные данные'!$A$2:$G$4),IF(F86="БВ",LOOKUP(G86,'Сводные данные'!$A$2:$G$5),IF(F86="ОБВ",LOOKUP(G86,'Сводные данные'!$A$2:$G$6),IF(F86="Т",LOOKUP(G86,'Сводные данные'!$A$2:$G$2,'Сводные данные'!$A$7:$G$7)))))))</f>
        <v>-3</v>
      </c>
      <c r="K86" s="19">
        <f t="shared" si="1"/>
        <v>0</v>
      </c>
      <c r="Z86" s="21">
        <v>81</v>
      </c>
      <c r="AA86" s="18">
        <v>8</v>
      </c>
      <c r="AB86" s="22">
        <v>39</v>
      </c>
      <c r="AC86" s="17">
        <v>6</v>
      </c>
      <c r="AD86" s="17" t="s">
        <v>13</v>
      </c>
      <c r="AE86" s="17">
        <v>1</v>
      </c>
      <c r="AF86" s="17">
        <v>0</v>
      </c>
      <c r="AG86" s="17">
        <v>6</v>
      </c>
      <c r="AH86" s="19"/>
      <c r="AI86" s="19"/>
    </row>
    <row r="87" spans="2:35" x14ac:dyDescent="0.25">
      <c r="B87" s="21">
        <v>82</v>
      </c>
      <c r="C87" s="77">
        <v>7</v>
      </c>
      <c r="D87" s="22">
        <v>52</v>
      </c>
      <c r="E87" s="17">
        <v>2</v>
      </c>
      <c r="F87" s="17" t="s">
        <v>13</v>
      </c>
      <c r="G87" s="17">
        <v>1</v>
      </c>
      <c r="H87" s="17">
        <v>12</v>
      </c>
      <c r="I87" s="25">
        <v>0</v>
      </c>
      <c r="J87" s="17">
        <f>I87-H87+IF(F87="ОМВ",LOOKUP(G87,'Сводные данные'!$A$2:$G$2),IF(F87="МВ",LOOKUP(G87,'Сводные данные'!$A$2:$G$3),IF(F87="СВ",LOOKUP(G87,'Сводные данные'!$A$2:$G$4),IF(F87="БВ",LOOKUP(G87,'Сводные данные'!$A$2:$G$5),IF(F87="ОБВ",LOOKUP(G87,'Сводные данные'!$A$2:$G$6),IF(F87="Т",LOOKUP(G87,'Сводные данные'!$A$2:$G$2,'Сводные данные'!$A$7:$G$7)))))))</f>
        <v>-6</v>
      </c>
      <c r="K87" s="19">
        <f t="shared" ref="K87:K150" si="2">IF(D87-D86&gt;=0,D87-D86,60+D87-D86)</f>
        <v>0</v>
      </c>
      <c r="Z87" s="21">
        <v>82</v>
      </c>
      <c r="AA87" s="18">
        <v>8</v>
      </c>
      <c r="AB87" s="22">
        <v>40</v>
      </c>
      <c r="AC87" s="17">
        <v>2</v>
      </c>
      <c r="AD87" s="17" t="s">
        <v>13</v>
      </c>
      <c r="AE87" s="17">
        <v>2</v>
      </c>
      <c r="AF87" s="17">
        <v>0</v>
      </c>
      <c r="AG87" s="17">
        <v>16</v>
      </c>
      <c r="AH87" s="19"/>
      <c r="AI87" s="19"/>
    </row>
    <row r="88" spans="2:35" x14ac:dyDescent="0.25">
      <c r="B88" s="21">
        <v>83</v>
      </c>
      <c r="C88" s="77">
        <v>7</v>
      </c>
      <c r="D88" s="22">
        <v>53</v>
      </c>
      <c r="E88" s="17">
        <v>11</v>
      </c>
      <c r="F88" s="17" t="s">
        <v>13</v>
      </c>
      <c r="G88" s="17">
        <v>1</v>
      </c>
      <c r="H88" s="17">
        <v>15</v>
      </c>
      <c r="I88" s="25">
        <v>0</v>
      </c>
      <c r="J88" s="17">
        <f>I88-H88+IF(F88="ОМВ",LOOKUP(G88,'Сводные данные'!$A$2:$G$2),IF(F88="МВ",LOOKUP(G88,'Сводные данные'!$A$2:$G$3),IF(F88="СВ",LOOKUP(G88,'Сводные данные'!$A$2:$G$4),IF(F88="БВ",LOOKUP(G88,'Сводные данные'!$A$2:$G$5),IF(F88="ОБВ",LOOKUP(G88,'Сводные данные'!$A$2:$G$6),IF(F88="Т",LOOKUP(G88,'Сводные данные'!$A$2:$G$2,'Сводные данные'!$A$7:$G$7)))))))</f>
        <v>-9</v>
      </c>
      <c r="K88" s="19">
        <f t="shared" si="2"/>
        <v>1</v>
      </c>
      <c r="Z88" s="21">
        <v>83</v>
      </c>
      <c r="AA88" s="18">
        <v>8</v>
      </c>
      <c r="AB88" s="22">
        <v>42</v>
      </c>
      <c r="AC88" s="17">
        <v>3</v>
      </c>
      <c r="AD88" s="17" t="s">
        <v>13</v>
      </c>
      <c r="AE88" s="17">
        <v>1</v>
      </c>
      <c r="AF88" s="17">
        <v>0</v>
      </c>
      <c r="AG88" s="17">
        <v>10</v>
      </c>
      <c r="AH88" s="19"/>
      <c r="AI88" s="19"/>
    </row>
    <row r="89" spans="2:35" x14ac:dyDescent="0.25">
      <c r="B89" s="21">
        <v>84</v>
      </c>
      <c r="C89" s="77">
        <v>7</v>
      </c>
      <c r="D89" s="22">
        <v>54</v>
      </c>
      <c r="E89" s="17">
        <v>68</v>
      </c>
      <c r="F89" s="17" t="s">
        <v>13</v>
      </c>
      <c r="G89" s="17">
        <v>1</v>
      </c>
      <c r="H89" s="17">
        <v>13</v>
      </c>
      <c r="I89" s="25">
        <v>0</v>
      </c>
      <c r="J89" s="17">
        <f>I89-H89+IF(F89="ОМВ",LOOKUP(G89,'Сводные данные'!$A$2:$G$2),IF(F89="МВ",LOOKUP(G89,'Сводные данные'!$A$2:$G$3),IF(F89="СВ",LOOKUP(G89,'Сводные данные'!$A$2:$G$4),IF(F89="БВ",LOOKUP(G89,'Сводные данные'!$A$2:$G$5),IF(F89="ОБВ",LOOKUP(G89,'Сводные данные'!$A$2:$G$6),IF(F89="Т",LOOKUP(G89,'Сводные данные'!$A$2:$G$2,'Сводные данные'!$A$7:$G$7)))))))</f>
        <v>-7</v>
      </c>
      <c r="K89" s="19">
        <f t="shared" si="2"/>
        <v>1</v>
      </c>
      <c r="Z89" s="21">
        <v>84</v>
      </c>
      <c r="AA89" s="18">
        <v>8</v>
      </c>
      <c r="AB89" s="22">
        <v>44</v>
      </c>
      <c r="AC89" s="17">
        <v>12</v>
      </c>
      <c r="AD89" s="17" t="s">
        <v>13</v>
      </c>
      <c r="AE89" s="17">
        <v>1</v>
      </c>
      <c r="AF89" s="17">
        <v>0</v>
      </c>
      <c r="AG89" s="17">
        <v>9</v>
      </c>
      <c r="AH89" s="19"/>
      <c r="AI89" s="19"/>
    </row>
    <row r="90" spans="2:35" x14ac:dyDescent="0.25">
      <c r="B90" s="21">
        <v>85</v>
      </c>
      <c r="C90" s="77">
        <v>7</v>
      </c>
      <c r="D90" s="22">
        <v>54</v>
      </c>
      <c r="E90" s="17">
        <v>46</v>
      </c>
      <c r="F90" s="17" t="s">
        <v>13</v>
      </c>
      <c r="G90" s="17">
        <v>1</v>
      </c>
      <c r="H90" s="17">
        <v>18</v>
      </c>
      <c r="I90" s="25">
        <v>0</v>
      </c>
      <c r="J90" s="17">
        <f>I90-H90+IF(F90="ОМВ",LOOKUP(G90,'Сводные данные'!$A$2:$G$2),IF(F90="МВ",LOOKUP(G90,'Сводные данные'!$A$2:$G$3),IF(F90="СВ",LOOKUP(G90,'Сводные данные'!$A$2:$G$4),IF(F90="БВ",LOOKUP(G90,'Сводные данные'!$A$2:$G$5),IF(F90="ОБВ",LOOKUP(G90,'Сводные данные'!$A$2:$G$6),IF(F90="Т",LOOKUP(G90,'Сводные данные'!$A$2:$G$2,'Сводные данные'!$A$7:$G$7)))))))</f>
        <v>-12</v>
      </c>
      <c r="K90" s="19">
        <f t="shared" si="2"/>
        <v>0</v>
      </c>
      <c r="Z90" s="21">
        <v>85</v>
      </c>
      <c r="AA90" s="18">
        <v>8</v>
      </c>
      <c r="AB90" s="22">
        <v>45</v>
      </c>
      <c r="AC90" s="17">
        <v>2</v>
      </c>
      <c r="AD90" s="17" t="s">
        <v>13</v>
      </c>
      <c r="AE90" s="17">
        <v>2</v>
      </c>
      <c r="AF90" s="17">
        <v>0</v>
      </c>
      <c r="AG90" s="17">
        <v>17</v>
      </c>
      <c r="AH90" s="19"/>
      <c r="AI90" s="19"/>
    </row>
    <row r="91" spans="2:35" x14ac:dyDescent="0.25">
      <c r="B91" s="21">
        <v>86</v>
      </c>
      <c r="C91" s="77">
        <v>7</v>
      </c>
      <c r="D91" s="22">
        <v>55</v>
      </c>
      <c r="E91" s="17">
        <v>78</v>
      </c>
      <c r="F91" s="17" t="s">
        <v>13</v>
      </c>
      <c r="G91" s="17">
        <v>1</v>
      </c>
      <c r="H91" s="17">
        <v>8</v>
      </c>
      <c r="I91" s="25">
        <v>0</v>
      </c>
      <c r="J91" s="17">
        <f>I91-H91+IF(F91="ОМВ",LOOKUP(G91,'Сводные данные'!$A$2:$G$2),IF(F91="МВ",LOOKUP(G91,'Сводные данные'!$A$2:$G$3),IF(F91="СВ",LOOKUP(G91,'Сводные данные'!$A$2:$G$4),IF(F91="БВ",LOOKUP(G91,'Сводные данные'!$A$2:$G$5),IF(F91="ОБВ",LOOKUP(G91,'Сводные данные'!$A$2:$G$6),IF(F91="Т",LOOKUP(G91,'Сводные данные'!$A$2:$G$2,'Сводные данные'!$A$7:$G$7)))))))</f>
        <v>-2</v>
      </c>
      <c r="K91" s="19">
        <f t="shared" si="2"/>
        <v>1</v>
      </c>
      <c r="Z91" s="21">
        <v>86</v>
      </c>
      <c r="AA91" s="18">
        <v>8</v>
      </c>
      <c r="AB91" s="22">
        <v>46</v>
      </c>
      <c r="AC91" s="17">
        <v>11</v>
      </c>
      <c r="AD91" s="17" t="s">
        <v>13</v>
      </c>
      <c r="AE91" s="17">
        <v>1</v>
      </c>
      <c r="AF91" s="17">
        <v>9</v>
      </c>
      <c r="AG91" s="17">
        <v>2</v>
      </c>
      <c r="AH91" s="19"/>
      <c r="AI91" s="19"/>
    </row>
    <row r="92" spans="2:35" x14ac:dyDescent="0.25">
      <c r="B92" s="21">
        <v>87</v>
      </c>
      <c r="C92" s="77">
        <v>7</v>
      </c>
      <c r="D92" s="22">
        <v>56</v>
      </c>
      <c r="E92" s="17">
        <v>1</v>
      </c>
      <c r="F92" s="17" t="s">
        <v>14</v>
      </c>
      <c r="G92" s="17">
        <v>1</v>
      </c>
      <c r="H92" s="17">
        <v>11</v>
      </c>
      <c r="I92" s="25">
        <v>0</v>
      </c>
      <c r="J92" s="17">
        <f>I92-H92+IF(F92="ОМВ",LOOKUP(G92,'Сводные данные'!$A$2:$G$2),IF(F92="МВ",LOOKUP(G92,'Сводные данные'!$A$2:$G$3),IF(F92="СВ",LOOKUP(G92,'Сводные данные'!$A$2:$G$4),IF(F92="БВ",LOOKUP(G92,'Сводные данные'!$A$2:$G$5),IF(F92="ОБВ",LOOKUP(G92,'Сводные данные'!$A$2:$G$6),IF(F92="Т",LOOKUP(G92,'Сводные данные'!$A$2:$G$2,'Сводные данные'!$A$7:$G$7)))))))</f>
        <v>-1</v>
      </c>
      <c r="K92" s="19">
        <f t="shared" si="2"/>
        <v>1</v>
      </c>
      <c r="Z92" s="21">
        <v>87</v>
      </c>
      <c r="AA92" s="18">
        <v>8</v>
      </c>
      <c r="AB92" s="22">
        <v>48</v>
      </c>
      <c r="AC92" s="17">
        <v>2</v>
      </c>
      <c r="AD92" s="17" t="s">
        <v>14</v>
      </c>
      <c r="AE92" s="17">
        <v>2</v>
      </c>
      <c r="AF92" s="17">
        <v>0</v>
      </c>
      <c r="AG92" s="17">
        <v>23</v>
      </c>
      <c r="AH92" s="19"/>
      <c r="AI92" s="19"/>
    </row>
    <row r="93" spans="2:35" x14ac:dyDescent="0.25">
      <c r="B93" s="21">
        <v>88</v>
      </c>
      <c r="C93" s="77">
        <v>7</v>
      </c>
      <c r="D93" s="22">
        <v>57</v>
      </c>
      <c r="E93" s="17">
        <v>102</v>
      </c>
      <c r="F93" s="17" t="s">
        <v>13</v>
      </c>
      <c r="G93" s="17">
        <v>1</v>
      </c>
      <c r="H93" s="17">
        <v>13</v>
      </c>
      <c r="I93" s="25">
        <v>0</v>
      </c>
      <c r="J93" s="17">
        <f>I93-H93+IF(F93="ОМВ",LOOKUP(G93,'Сводные данные'!$A$2:$G$2),IF(F93="МВ",LOOKUP(G93,'Сводные данные'!$A$2:$G$3),IF(F93="СВ",LOOKUP(G93,'Сводные данные'!$A$2:$G$4),IF(F93="БВ",LOOKUP(G93,'Сводные данные'!$A$2:$G$5),IF(F93="ОБВ",LOOKUP(G93,'Сводные данные'!$A$2:$G$6),IF(F93="Т",LOOKUP(G93,'Сводные данные'!$A$2:$G$2,'Сводные данные'!$A$7:$G$7)))))))</f>
        <v>-7</v>
      </c>
      <c r="K93" s="19">
        <f t="shared" si="2"/>
        <v>1</v>
      </c>
      <c r="Z93" s="21">
        <v>88</v>
      </c>
      <c r="AA93" s="18">
        <v>8</v>
      </c>
      <c r="AB93" s="22">
        <v>49</v>
      </c>
      <c r="AC93" s="17">
        <v>3</v>
      </c>
      <c r="AD93" s="17" t="s">
        <v>13</v>
      </c>
      <c r="AE93" s="17">
        <v>2</v>
      </c>
      <c r="AF93" s="17">
        <v>0</v>
      </c>
      <c r="AG93" s="17">
        <v>18</v>
      </c>
      <c r="AH93" s="19"/>
      <c r="AI93" s="19"/>
    </row>
    <row r="94" spans="2:35" x14ac:dyDescent="0.25">
      <c r="B94" s="21">
        <v>89</v>
      </c>
      <c r="C94" s="77">
        <v>7</v>
      </c>
      <c r="D94" s="22">
        <v>57</v>
      </c>
      <c r="E94" s="17">
        <v>339</v>
      </c>
      <c r="F94" s="17" t="s">
        <v>26</v>
      </c>
      <c r="G94" s="17">
        <v>1</v>
      </c>
      <c r="H94" s="17">
        <v>18</v>
      </c>
      <c r="I94" s="25">
        <v>0</v>
      </c>
      <c r="J94" s="17">
        <f>I94-H94+IF(F94="ОМВ",LOOKUP(G94,'Сводные данные'!$A$2:$G$2),IF(F94="МВ",LOOKUP(G94,'Сводные данные'!$A$2:$G$3),IF(F94="СВ",LOOKUP(G94,'Сводные данные'!$A$2:$G$4),IF(F94="БВ",LOOKUP(G94,'Сводные данные'!$A$2:$G$5),IF(F94="ОБВ",LOOKUP(G94,'Сводные данные'!$A$2:$G$6),IF(F94="Т",LOOKUP(G94,'Сводные данные'!$A$2:$G$2,'Сводные данные'!$A$7:$G$7)))))))</f>
        <v>-3</v>
      </c>
      <c r="K94" s="19">
        <f t="shared" si="2"/>
        <v>0</v>
      </c>
      <c r="Z94" s="21">
        <v>89</v>
      </c>
      <c r="AA94" s="18">
        <v>8</v>
      </c>
      <c r="AB94" s="22">
        <v>50</v>
      </c>
      <c r="AC94" s="17">
        <v>6</v>
      </c>
      <c r="AD94" s="17" t="s">
        <v>13</v>
      </c>
      <c r="AE94" s="17">
        <v>0</v>
      </c>
      <c r="AF94" s="17">
        <v>0</v>
      </c>
      <c r="AG94" s="17">
        <v>0</v>
      </c>
      <c r="AH94" s="19"/>
      <c r="AI94" s="19"/>
    </row>
    <row r="95" spans="2:35" x14ac:dyDescent="0.25">
      <c r="B95" s="21">
        <v>90</v>
      </c>
      <c r="C95" s="77">
        <v>7</v>
      </c>
      <c r="D95" s="22">
        <v>58</v>
      </c>
      <c r="E95" s="17">
        <v>77</v>
      </c>
      <c r="F95" s="17" t="s">
        <v>13</v>
      </c>
      <c r="G95" s="17">
        <v>1</v>
      </c>
      <c r="H95" s="17">
        <v>3</v>
      </c>
      <c r="I95" s="25">
        <v>0</v>
      </c>
      <c r="J95" s="17">
        <f>I95-H95+IF(F95="ОМВ",LOOKUP(G95,'Сводные данные'!$A$2:$G$2),IF(F95="МВ",LOOKUP(G95,'Сводные данные'!$A$2:$G$3),IF(F95="СВ",LOOKUP(G95,'Сводные данные'!$A$2:$G$4),IF(F95="БВ",LOOKUP(G95,'Сводные данные'!$A$2:$G$5),IF(F95="ОБВ",LOOKUP(G95,'Сводные данные'!$A$2:$G$6),IF(F95="Т",LOOKUP(G95,'Сводные данные'!$A$2:$G$2,'Сводные данные'!$A$7:$G$7)))))))</f>
        <v>3</v>
      </c>
      <c r="K95" s="19">
        <f t="shared" si="2"/>
        <v>1</v>
      </c>
      <c r="Z95" s="21">
        <v>90</v>
      </c>
      <c r="AA95" s="18">
        <v>8</v>
      </c>
      <c r="AB95" s="22">
        <v>52</v>
      </c>
      <c r="AC95" s="17">
        <v>2</v>
      </c>
      <c r="AD95" s="17" t="s">
        <v>13</v>
      </c>
      <c r="AE95" s="17">
        <v>2</v>
      </c>
      <c r="AF95" s="17">
        <v>19</v>
      </c>
      <c r="AG95" s="17">
        <v>0</v>
      </c>
      <c r="AH95" s="19"/>
      <c r="AI95" s="19"/>
    </row>
    <row r="96" spans="2:35" x14ac:dyDescent="0.25">
      <c r="B96" s="21">
        <v>91</v>
      </c>
      <c r="C96" s="77">
        <v>8</v>
      </c>
      <c r="D96" s="22">
        <v>0</v>
      </c>
      <c r="E96" s="17">
        <v>76</v>
      </c>
      <c r="F96" s="17" t="s">
        <v>13</v>
      </c>
      <c r="G96" s="17">
        <v>1</v>
      </c>
      <c r="H96" s="17">
        <v>7</v>
      </c>
      <c r="I96" s="25">
        <v>0</v>
      </c>
      <c r="J96" s="17">
        <f>I96-H96+IF(F96="ОМВ",LOOKUP(G96,'Сводные данные'!$A$2:$G$2),IF(F96="МВ",LOOKUP(G96,'Сводные данные'!$A$2:$G$3),IF(F96="СВ",LOOKUP(G96,'Сводные данные'!$A$2:$G$4),IF(F96="БВ",LOOKUP(G96,'Сводные данные'!$A$2:$G$5),IF(F96="ОБВ",LOOKUP(G96,'Сводные данные'!$A$2:$G$6),IF(F96="Т",LOOKUP(G96,'Сводные данные'!$A$2:$G$2,'Сводные данные'!$A$7:$G$7)))))))</f>
        <v>-1</v>
      </c>
      <c r="K96" s="19">
        <f t="shared" si="2"/>
        <v>2</v>
      </c>
      <c r="Z96" s="21">
        <v>91</v>
      </c>
      <c r="AA96" s="18">
        <v>8</v>
      </c>
      <c r="AB96" s="22">
        <v>53</v>
      </c>
      <c r="AC96" s="17">
        <v>2</v>
      </c>
      <c r="AD96" s="17" t="s">
        <v>13</v>
      </c>
      <c r="AE96" s="17">
        <v>3</v>
      </c>
      <c r="AF96" s="17">
        <v>0</v>
      </c>
      <c r="AG96" s="17">
        <v>22</v>
      </c>
      <c r="AH96" s="19"/>
      <c r="AI96" s="19"/>
    </row>
    <row r="97" spans="2:35" x14ac:dyDescent="0.25">
      <c r="B97" s="21">
        <v>92</v>
      </c>
      <c r="C97" s="77">
        <v>8</v>
      </c>
      <c r="D97" s="22">
        <v>0</v>
      </c>
      <c r="E97" s="17">
        <v>461</v>
      </c>
      <c r="F97" s="17" t="s">
        <v>14</v>
      </c>
      <c r="G97" s="17">
        <v>1</v>
      </c>
      <c r="H97" s="17">
        <v>14</v>
      </c>
      <c r="I97" s="25">
        <v>0</v>
      </c>
      <c r="J97" s="17">
        <f>I97-H97+IF(F97="ОМВ",LOOKUP(G97,'Сводные данные'!$A$2:$G$2),IF(F97="МВ",LOOKUP(G97,'Сводные данные'!$A$2:$G$3),IF(F97="СВ",LOOKUP(G97,'Сводные данные'!$A$2:$G$4),IF(F97="БВ",LOOKUP(G97,'Сводные данные'!$A$2:$G$5),IF(F97="ОБВ",LOOKUP(G97,'Сводные данные'!$A$2:$G$6),IF(F97="Т",LOOKUP(G97,'Сводные данные'!$A$2:$G$2,'Сводные данные'!$A$7:$G$7)))))))</f>
        <v>-4</v>
      </c>
      <c r="K97" s="19">
        <f t="shared" si="2"/>
        <v>0</v>
      </c>
      <c r="Z97" s="21">
        <v>92</v>
      </c>
      <c r="AA97" s="18">
        <v>8</v>
      </c>
      <c r="AB97" s="22">
        <v>54</v>
      </c>
      <c r="AC97" s="17">
        <v>3</v>
      </c>
      <c r="AD97" s="17" t="s">
        <v>13</v>
      </c>
      <c r="AE97" s="17">
        <v>2</v>
      </c>
      <c r="AF97" s="17">
        <v>0</v>
      </c>
      <c r="AG97" s="17">
        <v>18</v>
      </c>
      <c r="AH97" s="19"/>
      <c r="AI97" s="19"/>
    </row>
    <row r="98" spans="2:35" x14ac:dyDescent="0.25">
      <c r="B98" s="21">
        <v>93</v>
      </c>
      <c r="C98" s="77">
        <v>8</v>
      </c>
      <c r="D98" s="22">
        <v>1</v>
      </c>
      <c r="E98" s="17">
        <v>5</v>
      </c>
      <c r="F98" s="17" t="s">
        <v>13</v>
      </c>
      <c r="G98" s="17">
        <v>1</v>
      </c>
      <c r="H98" s="17">
        <v>14</v>
      </c>
      <c r="I98" s="25">
        <v>0</v>
      </c>
      <c r="J98" s="17">
        <f>I98-H98+IF(F98="ОМВ",LOOKUP(G98,'Сводные данные'!$A$2:$G$2),IF(F98="МВ",LOOKUP(G98,'Сводные данные'!$A$2:$G$3),IF(F98="СВ",LOOKUP(G98,'Сводные данные'!$A$2:$G$4),IF(F98="БВ",LOOKUP(G98,'Сводные данные'!$A$2:$G$5),IF(F98="ОБВ",LOOKUP(G98,'Сводные данные'!$A$2:$G$6),IF(F98="Т",LOOKUP(G98,'Сводные данные'!$A$2:$G$2,'Сводные данные'!$A$7:$G$7)))))))</f>
        <v>-8</v>
      </c>
      <c r="K98" s="19">
        <f t="shared" si="2"/>
        <v>1</v>
      </c>
      <c r="Z98" s="21">
        <v>93</v>
      </c>
      <c r="AA98" s="18">
        <v>8</v>
      </c>
      <c r="AB98" s="22">
        <v>54</v>
      </c>
      <c r="AC98" s="17">
        <v>12</v>
      </c>
      <c r="AD98" s="17" t="s">
        <v>13</v>
      </c>
      <c r="AE98" s="17">
        <v>2</v>
      </c>
      <c r="AF98" s="17">
        <v>0</v>
      </c>
      <c r="AG98" s="17">
        <v>11</v>
      </c>
      <c r="AH98" s="19"/>
      <c r="AI98" s="19"/>
    </row>
    <row r="99" spans="2:35" x14ac:dyDescent="0.25">
      <c r="B99" s="21">
        <v>94</v>
      </c>
      <c r="C99" s="77">
        <v>8</v>
      </c>
      <c r="D99" s="22">
        <v>1</v>
      </c>
      <c r="E99" s="17">
        <v>46</v>
      </c>
      <c r="F99" s="17" t="s">
        <v>13</v>
      </c>
      <c r="G99" s="17">
        <v>1</v>
      </c>
      <c r="H99" s="17">
        <v>12</v>
      </c>
      <c r="I99" s="25">
        <v>0</v>
      </c>
      <c r="J99" s="17">
        <f>I99-H99+IF(F99="ОМВ",LOOKUP(G99,'Сводные данные'!$A$2:$G$2),IF(F99="МВ",LOOKUP(G99,'Сводные данные'!$A$2:$G$3),IF(F99="СВ",LOOKUP(G99,'Сводные данные'!$A$2:$G$4),IF(F99="БВ",LOOKUP(G99,'Сводные данные'!$A$2:$G$5),IF(F99="ОБВ",LOOKUP(G99,'Сводные данные'!$A$2:$G$6),IF(F99="Т",LOOKUP(G99,'Сводные данные'!$A$2:$G$2,'Сводные данные'!$A$7:$G$7)))))))</f>
        <v>-6</v>
      </c>
      <c r="K99" s="19">
        <f t="shared" si="2"/>
        <v>0</v>
      </c>
      <c r="Z99" s="21">
        <v>94</v>
      </c>
      <c r="AA99" s="18">
        <v>8</v>
      </c>
      <c r="AB99" s="22">
        <v>55</v>
      </c>
      <c r="AC99" s="17">
        <v>2</v>
      </c>
      <c r="AD99" s="17" t="s">
        <v>13</v>
      </c>
      <c r="AE99" s="17">
        <v>2</v>
      </c>
      <c r="AF99" s="17">
        <v>0</v>
      </c>
      <c r="AG99" s="17">
        <v>21</v>
      </c>
      <c r="AH99" s="19"/>
      <c r="AI99" s="19"/>
    </row>
    <row r="100" spans="2:35" x14ac:dyDescent="0.25">
      <c r="B100" s="21">
        <v>95</v>
      </c>
      <c r="C100" s="77">
        <v>8</v>
      </c>
      <c r="D100" s="22">
        <v>1</v>
      </c>
      <c r="E100" s="17">
        <v>30</v>
      </c>
      <c r="F100" s="17" t="s">
        <v>13</v>
      </c>
      <c r="G100" s="17">
        <v>1</v>
      </c>
      <c r="H100" s="17">
        <v>16</v>
      </c>
      <c r="I100" s="25">
        <v>0</v>
      </c>
      <c r="J100" s="17">
        <f>I100-H100+IF(F100="ОМВ",LOOKUP(G100,'Сводные данные'!$A$2:$G$2),IF(F100="МВ",LOOKUP(G100,'Сводные данные'!$A$2:$G$3),IF(F100="СВ",LOOKUP(G100,'Сводные данные'!$A$2:$G$4),IF(F100="БВ",LOOKUP(G100,'Сводные данные'!$A$2:$G$5),IF(F100="ОБВ",LOOKUP(G100,'Сводные данные'!$A$2:$G$6),IF(F100="Т",LOOKUP(G100,'Сводные данные'!$A$2:$G$2,'Сводные данные'!$A$7:$G$7)))))))</f>
        <v>-10</v>
      </c>
      <c r="K100" s="19">
        <f t="shared" si="2"/>
        <v>0</v>
      </c>
      <c r="Z100" s="21">
        <v>95</v>
      </c>
      <c r="AA100" s="18">
        <v>8</v>
      </c>
      <c r="AB100" s="22">
        <v>55</v>
      </c>
      <c r="AC100" s="17">
        <v>5</v>
      </c>
      <c r="AD100" s="17" t="s">
        <v>14</v>
      </c>
      <c r="AE100" s="17">
        <v>1</v>
      </c>
      <c r="AF100" s="17">
        <v>0</v>
      </c>
      <c r="AG100" s="17">
        <v>7</v>
      </c>
      <c r="AH100" s="19"/>
      <c r="AI100" s="19"/>
    </row>
    <row r="101" spans="2:35" x14ac:dyDescent="0.25">
      <c r="B101" s="21">
        <v>96</v>
      </c>
      <c r="C101" s="77">
        <v>8</v>
      </c>
      <c r="D101" s="22">
        <v>2</v>
      </c>
      <c r="E101" s="17">
        <v>10</v>
      </c>
      <c r="F101" s="17" t="s">
        <v>13</v>
      </c>
      <c r="G101" s="17">
        <v>1</v>
      </c>
      <c r="H101" s="17">
        <v>4</v>
      </c>
      <c r="I101" s="25">
        <v>0</v>
      </c>
      <c r="J101" s="17">
        <f>I101-H101+IF(F101="ОМВ",LOOKUP(G101,'Сводные данные'!$A$2:$G$2),IF(F101="МВ",LOOKUP(G101,'Сводные данные'!$A$2:$G$3),IF(F101="СВ",LOOKUP(G101,'Сводные данные'!$A$2:$G$4),IF(F101="БВ",LOOKUP(G101,'Сводные данные'!$A$2:$G$5),IF(F101="ОБВ",LOOKUP(G101,'Сводные данные'!$A$2:$G$6),IF(F101="Т",LOOKUP(G101,'Сводные данные'!$A$2:$G$2,'Сводные данные'!$A$7:$G$7)))))))</f>
        <v>2</v>
      </c>
      <c r="K101" s="19">
        <f t="shared" si="2"/>
        <v>1</v>
      </c>
      <c r="Z101" s="21">
        <v>96</v>
      </c>
      <c r="AA101" s="18">
        <v>8</v>
      </c>
      <c r="AB101" s="22">
        <v>56</v>
      </c>
      <c r="AC101" s="17">
        <v>46</v>
      </c>
      <c r="AD101" s="17" t="s">
        <v>14</v>
      </c>
      <c r="AE101" s="17">
        <v>2</v>
      </c>
      <c r="AF101" s="17">
        <v>0</v>
      </c>
      <c r="AG101" s="17">
        <v>4</v>
      </c>
      <c r="AH101" s="19"/>
      <c r="AI101" s="19"/>
    </row>
    <row r="102" spans="2:35" x14ac:dyDescent="0.25">
      <c r="B102" s="21">
        <v>97</v>
      </c>
      <c r="C102" s="77">
        <v>8</v>
      </c>
      <c r="D102" s="22">
        <v>2</v>
      </c>
      <c r="E102" s="17">
        <v>9</v>
      </c>
      <c r="F102" s="17" t="s">
        <v>13</v>
      </c>
      <c r="G102" s="17">
        <v>1</v>
      </c>
      <c r="H102" s="17">
        <v>8</v>
      </c>
      <c r="I102" s="25">
        <v>0</v>
      </c>
      <c r="J102" s="17">
        <f>I102-H102+IF(F102="ОМВ",LOOKUP(G102,'Сводные данные'!$A$2:$G$2),IF(F102="МВ",LOOKUP(G102,'Сводные данные'!$A$2:$G$3),IF(F102="СВ",LOOKUP(G102,'Сводные данные'!$A$2:$G$4),IF(F102="БВ",LOOKUP(G102,'Сводные данные'!$A$2:$G$5),IF(F102="ОБВ",LOOKUP(G102,'Сводные данные'!$A$2:$G$6),IF(F102="Т",LOOKUP(G102,'Сводные данные'!$A$2:$G$2,'Сводные данные'!$A$7:$G$7)))))))</f>
        <v>-2</v>
      </c>
      <c r="K102" s="19">
        <f t="shared" si="2"/>
        <v>0</v>
      </c>
      <c r="Z102" s="21">
        <v>97</v>
      </c>
      <c r="AA102" s="18">
        <v>8</v>
      </c>
      <c r="AB102" s="22">
        <v>58</v>
      </c>
      <c r="AC102" s="17">
        <v>339</v>
      </c>
      <c r="AD102" s="17" t="s">
        <v>14</v>
      </c>
      <c r="AE102" s="17">
        <v>2</v>
      </c>
      <c r="AF102" s="17">
        <v>0</v>
      </c>
      <c r="AG102" s="17">
        <v>2</v>
      </c>
      <c r="AH102" s="19"/>
      <c r="AI102" s="19"/>
    </row>
    <row r="103" spans="2:35" x14ac:dyDescent="0.25">
      <c r="B103" s="21">
        <v>98</v>
      </c>
      <c r="C103" s="77">
        <v>8</v>
      </c>
      <c r="D103" s="22">
        <v>3</v>
      </c>
      <c r="E103" s="17">
        <v>72</v>
      </c>
      <c r="F103" s="17" t="s">
        <v>13</v>
      </c>
      <c r="G103" s="17">
        <v>1</v>
      </c>
      <c r="H103" s="17">
        <v>10</v>
      </c>
      <c r="I103" s="25">
        <v>0</v>
      </c>
      <c r="J103" s="17">
        <f>I103-H103+IF(F103="ОМВ",LOOKUP(G103,'Сводные данные'!$A$2:$G$2),IF(F103="МВ",LOOKUP(G103,'Сводные данные'!$A$2:$G$3),IF(F103="СВ",LOOKUP(G103,'Сводные данные'!$A$2:$G$4),IF(F103="БВ",LOOKUP(G103,'Сводные данные'!$A$2:$G$5),IF(F103="ОБВ",LOOKUP(G103,'Сводные данные'!$A$2:$G$6),IF(F103="Т",LOOKUP(G103,'Сводные данные'!$A$2:$G$2,'Сводные данные'!$A$7:$G$7)))))))</f>
        <v>-4</v>
      </c>
      <c r="K103" s="19">
        <f t="shared" si="2"/>
        <v>1</v>
      </c>
      <c r="Z103" s="21">
        <v>98</v>
      </c>
      <c r="AA103" s="18">
        <v>9</v>
      </c>
      <c r="AB103" s="22">
        <v>0</v>
      </c>
      <c r="AC103" s="17">
        <v>1</v>
      </c>
      <c r="AD103" s="17" t="s">
        <v>14</v>
      </c>
      <c r="AE103" s="17">
        <v>1</v>
      </c>
      <c r="AF103" s="17">
        <v>0</v>
      </c>
      <c r="AG103" s="17">
        <v>7</v>
      </c>
      <c r="AH103" s="19"/>
      <c r="AI103" s="19"/>
    </row>
    <row r="104" spans="2:35" ht="15.75" thickBot="1" x14ac:dyDescent="0.3">
      <c r="B104" s="21">
        <v>99</v>
      </c>
      <c r="C104" s="77">
        <v>8</v>
      </c>
      <c r="D104" s="22">
        <v>3</v>
      </c>
      <c r="E104" s="17">
        <v>2</v>
      </c>
      <c r="F104" s="17" t="s">
        <v>13</v>
      </c>
      <c r="G104" s="17">
        <v>3</v>
      </c>
      <c r="H104" s="17">
        <v>18</v>
      </c>
      <c r="I104" s="25">
        <v>0</v>
      </c>
      <c r="J104" s="17">
        <f>I104-H104+IF(F104="ОМВ",LOOKUP(G104,'Сводные данные'!$A$2:$G$2),IF(F104="МВ",LOOKUP(G104,'Сводные данные'!$A$2:$G$3),IF(F104="СВ",LOOKUP(G104,'Сводные данные'!$A$2:$G$4),IF(F104="БВ",LOOKUP(G104,'Сводные данные'!$A$2:$G$5),IF(F104="ОБВ",LOOKUP(G104,'Сводные данные'!$A$2:$G$6),IF(F104="Т",LOOKUP(G104,'Сводные данные'!$A$2:$G$2,'Сводные данные'!$A$7:$G$7)))))))</f>
        <v>0</v>
      </c>
      <c r="K104" s="19">
        <f t="shared" si="2"/>
        <v>0</v>
      </c>
      <c r="Z104" s="21">
        <v>99</v>
      </c>
      <c r="AA104" s="18">
        <v>9</v>
      </c>
      <c r="AB104" s="22">
        <v>1</v>
      </c>
      <c r="AC104" s="17">
        <v>2</v>
      </c>
      <c r="AD104" s="17" t="s">
        <v>14</v>
      </c>
      <c r="AE104" s="17">
        <v>2</v>
      </c>
      <c r="AF104" s="17">
        <v>0</v>
      </c>
      <c r="AG104" s="17">
        <v>23</v>
      </c>
      <c r="AH104" s="19"/>
      <c r="AI104" s="19"/>
    </row>
    <row r="105" spans="2:35" x14ac:dyDescent="0.25">
      <c r="B105" s="21">
        <v>100</v>
      </c>
      <c r="C105" s="77">
        <v>8</v>
      </c>
      <c r="D105" s="22">
        <v>4</v>
      </c>
      <c r="E105" s="17">
        <v>46</v>
      </c>
      <c r="F105" s="17" t="s">
        <v>12</v>
      </c>
      <c r="G105" s="17">
        <v>1</v>
      </c>
      <c r="H105" s="17">
        <v>14</v>
      </c>
      <c r="I105" s="25">
        <v>0</v>
      </c>
      <c r="J105" s="17">
        <f>I105-H105+IF(F105="ОМВ",LOOKUP(G105,'Сводные данные'!$A$2:$G$2),IF(F105="МВ",LOOKUP(G105,'Сводные данные'!$A$2:$G$3),IF(F105="СВ",LOOKUP(G105,'Сводные данные'!$A$2:$G$4),IF(F105="БВ",LOOKUP(G105,'Сводные данные'!$A$2:$G$5),IF(F105="ОБВ",LOOKUP(G105,'Сводные данные'!$A$2:$G$6),IF(F105="Т",LOOKUP(G105,'Сводные данные'!$A$2:$G$2,'Сводные данные'!$A$7:$G$7)))))))</f>
        <v>-6</v>
      </c>
      <c r="K105" s="19">
        <f t="shared" si="2"/>
        <v>1</v>
      </c>
      <c r="Z105" s="11" t="s">
        <v>79</v>
      </c>
      <c r="AA105" s="12"/>
      <c r="AB105" s="12"/>
      <c r="AC105" s="12"/>
      <c r="AD105" s="12"/>
      <c r="AE105" s="12"/>
      <c r="AF105" s="12">
        <v>186</v>
      </c>
      <c r="AG105" s="12"/>
      <c r="AH105" s="12"/>
      <c r="AI105" s="13"/>
    </row>
    <row r="106" spans="2:35" ht="15.75" thickBot="1" x14ac:dyDescent="0.3">
      <c r="B106" s="21">
        <v>101</v>
      </c>
      <c r="C106" s="77">
        <v>8</v>
      </c>
      <c r="D106" s="22">
        <v>4</v>
      </c>
      <c r="E106" s="17">
        <v>76</v>
      </c>
      <c r="F106" s="17" t="s">
        <v>13</v>
      </c>
      <c r="G106" s="17">
        <v>1</v>
      </c>
      <c r="H106" s="17">
        <v>4</v>
      </c>
      <c r="I106" s="25">
        <v>0</v>
      </c>
      <c r="J106" s="17">
        <f>I106-H106+IF(F106="ОМВ",LOOKUP(G106,'Сводные данные'!$A$2:$G$2),IF(F106="МВ",LOOKUP(G106,'Сводные данные'!$A$2:$G$3),IF(F106="СВ",LOOKUP(G106,'Сводные данные'!$A$2:$G$4),IF(F106="БВ",LOOKUP(G106,'Сводные данные'!$A$2:$G$5),IF(F106="ОБВ",LOOKUP(G106,'Сводные данные'!$A$2:$G$6),IF(F106="Т",LOOKUP(G106,'Сводные данные'!$A$2:$G$2,'Сводные данные'!$A$7:$G$7)))))))</f>
        <v>2</v>
      </c>
      <c r="K106" s="19">
        <f t="shared" si="2"/>
        <v>0</v>
      </c>
      <c r="Z106" s="14" t="s">
        <v>80</v>
      </c>
      <c r="AA106" s="15"/>
      <c r="AB106" s="15"/>
      <c r="AC106" s="15"/>
      <c r="AD106" s="15"/>
      <c r="AE106" s="15"/>
      <c r="AF106" s="15"/>
      <c r="AG106" s="15">
        <v>356</v>
      </c>
      <c r="AH106" s="15"/>
      <c r="AI106" s="16"/>
    </row>
    <row r="107" spans="2:35" x14ac:dyDescent="0.25">
      <c r="B107" s="21">
        <v>102</v>
      </c>
      <c r="C107" s="77">
        <v>8</v>
      </c>
      <c r="D107" s="22">
        <v>5</v>
      </c>
      <c r="E107" s="17">
        <v>1055</v>
      </c>
      <c r="F107" s="17" t="s">
        <v>14</v>
      </c>
      <c r="G107" s="17">
        <v>1</v>
      </c>
      <c r="H107" s="17">
        <v>11</v>
      </c>
      <c r="I107" s="25">
        <v>0</v>
      </c>
      <c r="J107" s="17">
        <f>I107-H107+IF(F107="ОМВ",LOOKUP(G107,'Сводные данные'!$A$2:$G$2),IF(F107="МВ",LOOKUP(G107,'Сводные данные'!$A$2:$G$3),IF(F107="СВ",LOOKUP(G107,'Сводные данные'!$A$2:$G$4),IF(F107="БВ",LOOKUP(G107,'Сводные данные'!$A$2:$G$5),IF(F107="ОБВ",LOOKUP(G107,'Сводные данные'!$A$2:$G$6),IF(F107="Т",LOOKUP(G107,'Сводные данные'!$A$2:$G$2,'Сводные данные'!$A$7:$G$7)))))))</f>
        <v>-1</v>
      </c>
      <c r="K107" s="19">
        <f t="shared" si="2"/>
        <v>1</v>
      </c>
    </row>
    <row r="108" spans="2:35" x14ac:dyDescent="0.25">
      <c r="B108" s="21">
        <v>103</v>
      </c>
      <c r="C108" s="77">
        <v>8</v>
      </c>
      <c r="D108" s="22">
        <v>6</v>
      </c>
      <c r="E108" s="17">
        <v>2</v>
      </c>
      <c r="F108" s="17" t="s">
        <v>14</v>
      </c>
      <c r="G108" s="17">
        <v>1</v>
      </c>
      <c r="H108" s="17">
        <v>16</v>
      </c>
      <c r="I108" s="25">
        <v>0</v>
      </c>
      <c r="J108" s="17">
        <f>I108-H108+IF(F108="ОМВ",LOOKUP(G108,'Сводные данные'!$A$2:$G$2),IF(F108="МВ",LOOKUP(G108,'Сводные данные'!$A$2:$G$3),IF(F108="СВ",LOOKUP(G108,'Сводные данные'!$A$2:$G$4),IF(F108="БВ",LOOKUP(G108,'Сводные данные'!$A$2:$G$5),IF(F108="ОБВ",LOOKUP(G108,'Сводные данные'!$A$2:$G$6),IF(F108="Т",LOOKUP(G108,'Сводные данные'!$A$2:$G$2,'Сводные данные'!$A$7:$G$7)))))))</f>
        <v>-6</v>
      </c>
      <c r="K108" s="19">
        <f t="shared" si="2"/>
        <v>1</v>
      </c>
    </row>
    <row r="109" spans="2:35" x14ac:dyDescent="0.25">
      <c r="B109" s="21">
        <v>104</v>
      </c>
      <c r="C109" s="77">
        <v>8</v>
      </c>
      <c r="D109" s="22">
        <v>6</v>
      </c>
      <c r="E109" s="17">
        <v>81</v>
      </c>
      <c r="F109" s="17" t="s">
        <v>14</v>
      </c>
      <c r="G109" s="17">
        <v>1</v>
      </c>
      <c r="H109" s="17">
        <v>18</v>
      </c>
      <c r="I109" s="25">
        <v>0</v>
      </c>
      <c r="J109" s="17">
        <f>I109-H109+IF(F109="ОМВ",LOOKUP(G109,'Сводные данные'!$A$2:$G$2),IF(F109="МВ",LOOKUP(G109,'Сводные данные'!$A$2:$G$3),IF(F109="СВ",LOOKUP(G109,'Сводные данные'!$A$2:$G$4),IF(F109="БВ",LOOKUP(G109,'Сводные данные'!$A$2:$G$5),IF(F109="ОБВ",LOOKUP(G109,'Сводные данные'!$A$2:$G$6),IF(F109="Т",LOOKUP(G109,'Сводные данные'!$A$2:$G$2,'Сводные данные'!$A$7:$G$7)))))))</f>
        <v>-8</v>
      </c>
      <c r="K109" s="19">
        <f t="shared" si="2"/>
        <v>0</v>
      </c>
    </row>
    <row r="110" spans="2:35" x14ac:dyDescent="0.25">
      <c r="B110" s="21">
        <v>105</v>
      </c>
      <c r="C110" s="77">
        <v>8</v>
      </c>
      <c r="D110" s="22">
        <v>7</v>
      </c>
      <c r="E110" s="17">
        <v>50</v>
      </c>
      <c r="F110" s="17" t="s">
        <v>14</v>
      </c>
      <c r="G110" s="17">
        <v>1</v>
      </c>
      <c r="H110" s="17">
        <v>20</v>
      </c>
      <c r="I110" s="25">
        <v>0</v>
      </c>
      <c r="J110" s="17">
        <f>I110-H110+IF(F110="ОМВ",LOOKUP(G110,'Сводные данные'!$A$2:$G$2),IF(F110="МВ",LOOKUP(G110,'Сводные данные'!$A$2:$G$3),IF(F110="СВ",LOOKUP(G110,'Сводные данные'!$A$2:$G$4),IF(F110="БВ",LOOKUP(G110,'Сводные данные'!$A$2:$G$5),IF(F110="ОБВ",LOOKUP(G110,'Сводные данные'!$A$2:$G$6),IF(F110="Т",LOOKUP(G110,'Сводные данные'!$A$2:$G$2,'Сводные данные'!$A$7:$G$7)))))))</f>
        <v>-10</v>
      </c>
      <c r="K110" s="19">
        <f t="shared" si="2"/>
        <v>1</v>
      </c>
    </row>
    <row r="111" spans="2:35" x14ac:dyDescent="0.25">
      <c r="B111" s="21">
        <v>106</v>
      </c>
      <c r="C111" s="77">
        <v>8</v>
      </c>
      <c r="D111" s="22">
        <v>8</v>
      </c>
      <c r="E111" s="17">
        <v>72</v>
      </c>
      <c r="F111" s="17" t="s">
        <v>13</v>
      </c>
      <c r="G111" s="17">
        <v>1</v>
      </c>
      <c r="H111" s="17">
        <v>12</v>
      </c>
      <c r="I111" s="25">
        <v>0</v>
      </c>
      <c r="J111" s="17">
        <f>I111-H111+IF(F111="ОМВ",LOOKUP(G111,'Сводные данные'!$A$2:$G$2),IF(F111="МВ",LOOKUP(G111,'Сводные данные'!$A$2:$G$3),IF(F111="СВ",LOOKUP(G111,'Сводные данные'!$A$2:$G$4),IF(F111="БВ",LOOKUP(G111,'Сводные данные'!$A$2:$G$5),IF(F111="ОБВ",LOOKUP(G111,'Сводные данные'!$A$2:$G$6),IF(F111="Т",LOOKUP(G111,'Сводные данные'!$A$2:$G$2,'Сводные данные'!$A$7:$G$7)))))))</f>
        <v>-6</v>
      </c>
      <c r="K111" s="19">
        <f t="shared" si="2"/>
        <v>1</v>
      </c>
    </row>
    <row r="112" spans="2:35" x14ac:dyDescent="0.25">
      <c r="B112" s="21">
        <v>107</v>
      </c>
      <c r="C112" s="77">
        <v>8</v>
      </c>
      <c r="D112" s="22">
        <v>8</v>
      </c>
      <c r="E112" s="17">
        <v>3</v>
      </c>
      <c r="F112" s="17" t="s">
        <v>14</v>
      </c>
      <c r="G112" s="17">
        <v>1</v>
      </c>
      <c r="H112" s="17">
        <v>19</v>
      </c>
      <c r="I112" s="25">
        <v>0</v>
      </c>
      <c r="J112" s="17">
        <f>I112-H112+IF(F112="ОМВ",LOOKUP(G112,'Сводные данные'!$A$2:$G$2),IF(F112="МВ",LOOKUP(G112,'Сводные данные'!$A$2:$G$3),IF(F112="СВ",LOOKUP(G112,'Сводные данные'!$A$2:$G$4),IF(F112="БВ",LOOKUP(G112,'Сводные данные'!$A$2:$G$5),IF(F112="ОБВ",LOOKUP(G112,'Сводные данные'!$A$2:$G$6),IF(F112="Т",LOOKUP(G112,'Сводные данные'!$A$2:$G$2,'Сводные данные'!$A$7:$G$7)))))))</f>
        <v>-9</v>
      </c>
      <c r="K112" s="19">
        <f t="shared" si="2"/>
        <v>0</v>
      </c>
    </row>
    <row r="113" spans="2:11" x14ac:dyDescent="0.25">
      <c r="B113" s="21">
        <v>108</v>
      </c>
      <c r="C113" s="77">
        <v>8</v>
      </c>
      <c r="D113" s="22">
        <v>9</v>
      </c>
      <c r="E113" s="17">
        <v>6</v>
      </c>
      <c r="F113" s="17" t="s">
        <v>13</v>
      </c>
      <c r="G113" s="17">
        <v>1</v>
      </c>
      <c r="H113" s="17">
        <v>6</v>
      </c>
      <c r="I113" s="25">
        <v>0</v>
      </c>
      <c r="J113" s="17">
        <f>I113-H113+IF(F113="ОМВ",LOOKUP(G113,'Сводные данные'!$A$2:$G$2),IF(F113="МВ",LOOKUP(G113,'Сводные данные'!$A$2:$G$3),IF(F113="СВ",LOOKUP(G113,'Сводные данные'!$A$2:$G$4),IF(F113="БВ",LOOKUP(G113,'Сводные данные'!$A$2:$G$5),IF(F113="ОБВ",LOOKUP(G113,'Сводные данные'!$A$2:$G$6),IF(F113="Т",LOOKUP(G113,'Сводные данные'!$A$2:$G$2,'Сводные данные'!$A$7:$G$7)))))))</f>
        <v>0</v>
      </c>
      <c r="K113" s="19">
        <f t="shared" si="2"/>
        <v>1</v>
      </c>
    </row>
    <row r="114" spans="2:11" x14ac:dyDescent="0.25">
      <c r="B114" s="21">
        <v>109</v>
      </c>
      <c r="C114" s="77">
        <v>8</v>
      </c>
      <c r="D114" s="22">
        <v>10</v>
      </c>
      <c r="E114" s="17">
        <v>103</v>
      </c>
      <c r="F114" s="17" t="s">
        <v>13</v>
      </c>
      <c r="G114" s="17">
        <v>1</v>
      </c>
      <c r="H114" s="17">
        <v>9</v>
      </c>
      <c r="I114" s="25">
        <v>0</v>
      </c>
      <c r="J114" s="17">
        <f>I114-H114+IF(F114="ОМВ",LOOKUP(G114,'Сводные данные'!$A$2:$G$2),IF(F114="МВ",LOOKUP(G114,'Сводные данные'!$A$2:$G$3),IF(F114="СВ",LOOKUP(G114,'Сводные данные'!$A$2:$G$4),IF(F114="БВ",LOOKUP(G114,'Сводные данные'!$A$2:$G$5),IF(F114="ОБВ",LOOKUP(G114,'Сводные данные'!$A$2:$G$6),IF(F114="Т",LOOKUP(G114,'Сводные данные'!$A$2:$G$2,'Сводные данные'!$A$7:$G$7)))))))</f>
        <v>-3</v>
      </c>
      <c r="K114" s="19">
        <f t="shared" si="2"/>
        <v>1</v>
      </c>
    </row>
    <row r="115" spans="2:11" x14ac:dyDescent="0.25">
      <c r="B115" s="21">
        <v>110</v>
      </c>
      <c r="C115" s="77">
        <v>8</v>
      </c>
      <c r="D115" s="22">
        <v>10</v>
      </c>
      <c r="E115" s="17">
        <v>55</v>
      </c>
      <c r="F115" s="17" t="s">
        <v>12</v>
      </c>
      <c r="G115" s="17">
        <v>1</v>
      </c>
      <c r="H115" s="17">
        <v>10</v>
      </c>
      <c r="I115" s="25">
        <v>0</v>
      </c>
      <c r="J115" s="17">
        <f>I115-H115+IF(F115="ОМВ",LOOKUP(G115,'Сводные данные'!$A$2:$G$2),IF(F115="МВ",LOOKUP(G115,'Сводные данные'!$A$2:$G$3),IF(F115="СВ",LOOKUP(G115,'Сводные данные'!$A$2:$G$4),IF(F115="БВ",LOOKUP(G115,'Сводные данные'!$A$2:$G$5),IF(F115="ОБВ",LOOKUP(G115,'Сводные данные'!$A$2:$G$6),IF(F115="Т",LOOKUP(G115,'Сводные данные'!$A$2:$G$2,'Сводные данные'!$A$7:$G$7)))))))</f>
        <v>-2</v>
      </c>
      <c r="K115" s="19">
        <f t="shared" si="2"/>
        <v>0</v>
      </c>
    </row>
    <row r="116" spans="2:11" x14ac:dyDescent="0.25">
      <c r="B116" s="21">
        <v>111</v>
      </c>
      <c r="C116" s="77">
        <v>8</v>
      </c>
      <c r="D116" s="22">
        <v>10</v>
      </c>
      <c r="E116" s="17">
        <v>33</v>
      </c>
      <c r="F116" s="17" t="s">
        <v>26</v>
      </c>
      <c r="G116" s="17">
        <v>1</v>
      </c>
      <c r="H116" s="17">
        <v>17</v>
      </c>
      <c r="I116" s="25">
        <v>0</v>
      </c>
      <c r="J116" s="17">
        <f>I116-H116+IF(F116="ОМВ",LOOKUP(G116,'Сводные данные'!$A$2:$G$2),IF(F116="МВ",LOOKUP(G116,'Сводные данные'!$A$2:$G$3),IF(F116="СВ",LOOKUP(G116,'Сводные данные'!$A$2:$G$4),IF(F116="БВ",LOOKUP(G116,'Сводные данные'!$A$2:$G$5),IF(F116="ОБВ",LOOKUP(G116,'Сводные данные'!$A$2:$G$6),IF(F116="Т",LOOKUP(G116,'Сводные данные'!$A$2:$G$2,'Сводные данные'!$A$7:$G$7)))))))</f>
        <v>-2</v>
      </c>
      <c r="K116" s="19">
        <f t="shared" si="2"/>
        <v>0</v>
      </c>
    </row>
    <row r="117" spans="2:11" x14ac:dyDescent="0.25">
      <c r="B117" s="21">
        <v>112</v>
      </c>
      <c r="C117" s="77">
        <v>8</v>
      </c>
      <c r="D117" s="22">
        <v>13</v>
      </c>
      <c r="E117" s="17">
        <v>3</v>
      </c>
      <c r="F117" s="17" t="s">
        <v>13</v>
      </c>
      <c r="G117" s="17">
        <v>0</v>
      </c>
      <c r="H117" s="17">
        <v>0</v>
      </c>
      <c r="I117" s="25">
        <v>0</v>
      </c>
      <c r="J117" s="17">
        <f>I117-H117+IF(F117="ОМВ",LOOKUP(G117,'Сводные данные'!$A$2:$G$2),IF(F117="МВ",LOOKUP(G117,'Сводные данные'!$A$2:$G$3),IF(F117="СВ",LOOKUP(G117,'Сводные данные'!$A$2:$G$4),IF(F117="БВ",LOOKUP(G117,'Сводные данные'!$A$2:$G$5),IF(F117="ОБВ",LOOKUP(G117,'Сводные данные'!$A$2:$G$6),IF(F117="Т",LOOKUP(G117,'Сводные данные'!$A$2:$G$2,'Сводные данные'!$A$7:$G$7)))))))</f>
        <v>0</v>
      </c>
      <c r="K117" s="19">
        <f t="shared" si="2"/>
        <v>3</v>
      </c>
    </row>
    <row r="118" spans="2:11" x14ac:dyDescent="0.25">
      <c r="B118" s="21">
        <v>113</v>
      </c>
      <c r="C118" s="77">
        <v>8</v>
      </c>
      <c r="D118" s="22">
        <v>14</v>
      </c>
      <c r="E118" s="17">
        <v>339</v>
      </c>
      <c r="F118" s="17" t="s">
        <v>26</v>
      </c>
      <c r="G118" s="17">
        <v>1</v>
      </c>
      <c r="H118" s="17">
        <v>16</v>
      </c>
      <c r="I118" s="25">
        <v>0</v>
      </c>
      <c r="J118" s="17">
        <f>I118-H118+IF(F118="ОМВ",LOOKUP(G118,'Сводные данные'!$A$2:$G$2),IF(F118="МВ",LOOKUP(G118,'Сводные данные'!$A$2:$G$3),IF(F118="СВ",LOOKUP(G118,'Сводные данные'!$A$2:$G$4),IF(F118="БВ",LOOKUP(G118,'Сводные данные'!$A$2:$G$5),IF(F118="ОБВ",LOOKUP(G118,'Сводные данные'!$A$2:$G$6),IF(F118="Т",LOOKUP(G118,'Сводные данные'!$A$2:$G$2,'Сводные данные'!$A$7:$G$7)))))))</f>
        <v>-1</v>
      </c>
      <c r="K118" s="19">
        <f t="shared" si="2"/>
        <v>1</v>
      </c>
    </row>
    <row r="119" spans="2:11" x14ac:dyDescent="0.25">
      <c r="B119" s="21">
        <v>114</v>
      </c>
      <c r="C119" s="77">
        <v>8</v>
      </c>
      <c r="D119" s="22">
        <v>14</v>
      </c>
      <c r="E119" s="17">
        <v>46</v>
      </c>
      <c r="F119" s="17" t="s">
        <v>13</v>
      </c>
      <c r="G119" s="17">
        <v>1</v>
      </c>
      <c r="H119" s="17">
        <v>16</v>
      </c>
      <c r="I119" s="25">
        <v>0</v>
      </c>
      <c r="J119" s="17">
        <f>I119-H119+IF(F119="ОМВ",LOOKUP(G119,'Сводные данные'!$A$2:$G$2),IF(F119="МВ",LOOKUP(G119,'Сводные данные'!$A$2:$G$3),IF(F119="СВ",LOOKUP(G119,'Сводные данные'!$A$2:$G$4),IF(F119="БВ",LOOKUP(G119,'Сводные данные'!$A$2:$G$5),IF(F119="ОБВ",LOOKUP(G119,'Сводные данные'!$A$2:$G$6),IF(F119="Т",LOOKUP(G119,'Сводные данные'!$A$2:$G$2,'Сводные данные'!$A$7:$G$7)))))))</f>
        <v>-10</v>
      </c>
      <c r="K119" s="19">
        <f t="shared" si="2"/>
        <v>0</v>
      </c>
    </row>
    <row r="120" spans="2:11" x14ac:dyDescent="0.25">
      <c r="B120" s="21">
        <v>115</v>
      </c>
      <c r="C120" s="77">
        <v>8</v>
      </c>
      <c r="D120" s="22">
        <v>15</v>
      </c>
      <c r="E120" s="17">
        <v>77</v>
      </c>
      <c r="F120" s="17" t="s">
        <v>13</v>
      </c>
      <c r="G120" s="17">
        <v>1</v>
      </c>
      <c r="H120" s="17">
        <v>2</v>
      </c>
      <c r="I120" s="25">
        <v>0</v>
      </c>
      <c r="J120" s="17">
        <f>I120-H120+IF(F120="ОМВ",LOOKUP(G120,'Сводные данные'!$A$2:$G$2),IF(F120="МВ",LOOKUP(G120,'Сводные данные'!$A$2:$G$3),IF(F120="СВ",LOOKUP(G120,'Сводные данные'!$A$2:$G$4),IF(F120="БВ",LOOKUP(G120,'Сводные данные'!$A$2:$G$5),IF(F120="ОБВ",LOOKUP(G120,'Сводные данные'!$A$2:$G$6),IF(F120="Т",LOOKUP(G120,'Сводные данные'!$A$2:$G$2,'Сводные данные'!$A$7:$G$7)))))))</f>
        <v>4</v>
      </c>
      <c r="K120" s="19">
        <f t="shared" si="2"/>
        <v>1</v>
      </c>
    </row>
    <row r="121" spans="2:11" x14ac:dyDescent="0.25">
      <c r="B121" s="21">
        <v>116</v>
      </c>
      <c r="C121" s="77">
        <v>8</v>
      </c>
      <c r="D121" s="22">
        <v>16</v>
      </c>
      <c r="E121" s="17">
        <v>72</v>
      </c>
      <c r="F121" s="17" t="s">
        <v>13</v>
      </c>
      <c r="G121" s="17">
        <v>1</v>
      </c>
      <c r="H121" s="17">
        <v>16</v>
      </c>
      <c r="I121" s="25">
        <v>0</v>
      </c>
      <c r="J121" s="17">
        <f>I121-H121+IF(F121="ОМВ",LOOKUP(G121,'Сводные данные'!$A$2:$G$2),IF(F121="МВ",LOOKUP(G121,'Сводные данные'!$A$2:$G$3),IF(F121="СВ",LOOKUP(G121,'Сводные данные'!$A$2:$G$4),IF(F121="БВ",LOOKUP(G121,'Сводные данные'!$A$2:$G$5),IF(F121="ОБВ",LOOKUP(G121,'Сводные данные'!$A$2:$G$6),IF(F121="Т",LOOKUP(G121,'Сводные данные'!$A$2:$G$2,'Сводные данные'!$A$7:$G$7)))))))</f>
        <v>-10</v>
      </c>
      <c r="K121" s="19">
        <f t="shared" si="2"/>
        <v>1</v>
      </c>
    </row>
    <row r="122" spans="2:11" x14ac:dyDescent="0.25">
      <c r="B122" s="21">
        <v>117</v>
      </c>
      <c r="C122" s="77">
        <v>8</v>
      </c>
      <c r="D122" s="22">
        <v>16</v>
      </c>
      <c r="E122" s="17">
        <v>76</v>
      </c>
      <c r="F122" s="17" t="s">
        <v>13</v>
      </c>
      <c r="G122" s="17">
        <v>1</v>
      </c>
      <c r="H122" s="17">
        <v>15</v>
      </c>
      <c r="I122" s="25">
        <v>0</v>
      </c>
      <c r="J122" s="17">
        <f>I122-H122+IF(F122="ОМВ",LOOKUP(G122,'Сводные данные'!$A$2:$G$2),IF(F122="МВ",LOOKUP(G122,'Сводные данные'!$A$2:$G$3),IF(F122="СВ",LOOKUP(G122,'Сводные данные'!$A$2:$G$4),IF(F122="БВ",LOOKUP(G122,'Сводные данные'!$A$2:$G$5),IF(F122="ОБВ",LOOKUP(G122,'Сводные данные'!$A$2:$G$6),IF(F122="Т",LOOKUP(G122,'Сводные данные'!$A$2:$G$2,'Сводные данные'!$A$7:$G$7)))))))</f>
        <v>-9</v>
      </c>
      <c r="K122" s="19">
        <f t="shared" si="2"/>
        <v>0</v>
      </c>
    </row>
    <row r="123" spans="2:11" x14ac:dyDescent="0.25">
      <c r="B123" s="21">
        <v>118</v>
      </c>
      <c r="C123" s="77">
        <v>8</v>
      </c>
      <c r="D123" s="22">
        <v>16</v>
      </c>
      <c r="E123" s="17">
        <v>1055</v>
      </c>
      <c r="F123" s="17" t="s">
        <v>13</v>
      </c>
      <c r="G123" s="17">
        <v>1</v>
      </c>
      <c r="H123" s="17">
        <v>7</v>
      </c>
      <c r="I123" s="25">
        <v>0</v>
      </c>
      <c r="J123" s="17">
        <f>I123-H123+IF(F123="ОМВ",LOOKUP(G123,'Сводные данные'!$A$2:$G$2),IF(F123="МВ",LOOKUP(G123,'Сводные данные'!$A$2:$G$3),IF(F123="СВ",LOOKUP(G123,'Сводные данные'!$A$2:$G$4),IF(F123="БВ",LOOKUP(G123,'Сводные данные'!$A$2:$G$5),IF(F123="ОБВ",LOOKUP(G123,'Сводные данные'!$A$2:$G$6),IF(F123="Т",LOOKUP(G123,'Сводные данные'!$A$2:$G$2,'Сводные данные'!$A$7:$G$7)))))))</f>
        <v>-1</v>
      </c>
      <c r="K123" s="19">
        <f t="shared" si="2"/>
        <v>0</v>
      </c>
    </row>
    <row r="124" spans="2:11" x14ac:dyDescent="0.25">
      <c r="B124" s="21">
        <v>119</v>
      </c>
      <c r="C124" s="77">
        <v>8</v>
      </c>
      <c r="D124" s="22">
        <v>17</v>
      </c>
      <c r="E124" s="17">
        <v>46</v>
      </c>
      <c r="F124" s="17" t="s">
        <v>13</v>
      </c>
      <c r="G124" s="17">
        <v>1</v>
      </c>
      <c r="H124" s="17">
        <v>15</v>
      </c>
      <c r="I124" s="25">
        <v>0</v>
      </c>
      <c r="J124" s="17">
        <f>I124-H124+IF(F124="ОМВ",LOOKUP(G124,'Сводные данные'!$A$2:$G$2),IF(F124="МВ",LOOKUP(G124,'Сводные данные'!$A$2:$G$3),IF(F124="СВ",LOOKUP(G124,'Сводные данные'!$A$2:$G$4),IF(F124="БВ",LOOKUP(G124,'Сводные данные'!$A$2:$G$5),IF(F124="ОБВ",LOOKUP(G124,'Сводные данные'!$A$2:$G$6),IF(F124="Т",LOOKUP(G124,'Сводные данные'!$A$2:$G$2,'Сводные данные'!$A$7:$G$7)))))))</f>
        <v>-9</v>
      </c>
      <c r="K124" s="19">
        <f t="shared" si="2"/>
        <v>1</v>
      </c>
    </row>
    <row r="125" spans="2:11" x14ac:dyDescent="0.25">
      <c r="B125" s="21">
        <v>120</v>
      </c>
      <c r="C125" s="77">
        <v>8</v>
      </c>
      <c r="D125" s="22">
        <v>18</v>
      </c>
      <c r="E125" s="17">
        <v>19</v>
      </c>
      <c r="F125" s="17" t="s">
        <v>13</v>
      </c>
      <c r="G125" s="17">
        <v>1</v>
      </c>
      <c r="H125" s="17">
        <v>13</v>
      </c>
      <c r="I125" s="25">
        <v>0</v>
      </c>
      <c r="J125" s="17">
        <f>I125-H125+IF(F125="ОМВ",LOOKUP(G125,'Сводные данные'!$A$2:$G$2),IF(F125="МВ",LOOKUP(G125,'Сводные данные'!$A$2:$G$3),IF(F125="СВ",LOOKUP(G125,'Сводные данные'!$A$2:$G$4),IF(F125="БВ",LOOKUP(G125,'Сводные данные'!$A$2:$G$5),IF(F125="ОБВ",LOOKUP(G125,'Сводные данные'!$A$2:$G$6),IF(F125="Т",LOOKUP(G125,'Сводные данные'!$A$2:$G$2,'Сводные данные'!$A$7:$G$7)))))))</f>
        <v>-7</v>
      </c>
      <c r="K125" s="19">
        <f t="shared" si="2"/>
        <v>1</v>
      </c>
    </row>
    <row r="126" spans="2:11" x14ac:dyDescent="0.25">
      <c r="B126" s="21">
        <v>121</v>
      </c>
      <c r="C126" s="77">
        <v>8</v>
      </c>
      <c r="D126" s="22">
        <v>19</v>
      </c>
      <c r="E126" s="17">
        <v>2</v>
      </c>
      <c r="F126" s="17" t="s">
        <v>13</v>
      </c>
      <c r="G126" s="17">
        <v>1</v>
      </c>
      <c r="H126" s="17">
        <v>13</v>
      </c>
      <c r="I126" s="25">
        <v>0</v>
      </c>
      <c r="J126" s="17">
        <f>I126-H126+IF(F126="ОМВ",LOOKUP(G126,'Сводные данные'!$A$2:$G$2),IF(F126="МВ",LOOKUP(G126,'Сводные данные'!$A$2:$G$3),IF(F126="СВ",LOOKUP(G126,'Сводные данные'!$A$2:$G$4),IF(F126="БВ",LOOKUP(G126,'Сводные данные'!$A$2:$G$5),IF(F126="ОБВ",LOOKUP(G126,'Сводные данные'!$A$2:$G$6),IF(F126="Т",LOOKUP(G126,'Сводные данные'!$A$2:$G$2,'Сводные данные'!$A$7:$G$7)))))))</f>
        <v>-7</v>
      </c>
      <c r="K126" s="19">
        <f t="shared" si="2"/>
        <v>1</v>
      </c>
    </row>
    <row r="127" spans="2:11" x14ac:dyDescent="0.25">
      <c r="B127" s="21">
        <v>122</v>
      </c>
      <c r="C127" s="77">
        <v>8</v>
      </c>
      <c r="D127" s="22">
        <v>19</v>
      </c>
      <c r="E127" s="17">
        <v>1025</v>
      </c>
      <c r="F127" s="17" t="s">
        <v>13</v>
      </c>
      <c r="G127" s="17">
        <v>1</v>
      </c>
      <c r="H127" s="17">
        <v>11</v>
      </c>
      <c r="I127" s="25">
        <v>0</v>
      </c>
      <c r="J127" s="17">
        <f>I127-H127+IF(F127="ОМВ",LOOKUP(G127,'Сводные данные'!$A$2:$G$2),IF(F127="МВ",LOOKUP(G127,'Сводные данные'!$A$2:$G$3),IF(F127="СВ",LOOKUP(G127,'Сводные данные'!$A$2:$G$4),IF(F127="БВ",LOOKUP(G127,'Сводные данные'!$A$2:$G$5),IF(F127="ОБВ",LOOKUP(G127,'Сводные данные'!$A$2:$G$6),IF(F127="Т",LOOKUP(G127,'Сводные данные'!$A$2:$G$2,'Сводные данные'!$A$7:$G$7)))))))</f>
        <v>-5</v>
      </c>
      <c r="K127" s="19">
        <f t="shared" si="2"/>
        <v>0</v>
      </c>
    </row>
    <row r="128" spans="2:11" x14ac:dyDescent="0.25">
      <c r="B128" s="21">
        <v>123</v>
      </c>
      <c r="C128" s="77">
        <v>8</v>
      </c>
      <c r="D128" s="22">
        <v>20</v>
      </c>
      <c r="E128" s="17">
        <v>339</v>
      </c>
      <c r="F128" s="17" t="s">
        <v>26</v>
      </c>
      <c r="G128" s="17">
        <v>1</v>
      </c>
      <c r="H128" s="17">
        <v>17</v>
      </c>
      <c r="I128" s="25">
        <v>0</v>
      </c>
      <c r="J128" s="17">
        <f>I128-H128+IF(F128="ОМВ",LOOKUP(G128,'Сводные данные'!$A$2:$G$2),IF(F128="МВ",LOOKUP(G128,'Сводные данные'!$A$2:$G$3),IF(F128="СВ",LOOKUP(G128,'Сводные данные'!$A$2:$G$4),IF(F128="БВ",LOOKUP(G128,'Сводные данные'!$A$2:$G$5),IF(F128="ОБВ",LOOKUP(G128,'Сводные данные'!$A$2:$G$6),IF(F128="Т",LOOKUP(G128,'Сводные данные'!$A$2:$G$2,'Сводные данные'!$A$7:$G$7)))))))</f>
        <v>-2</v>
      </c>
      <c r="K128" s="19">
        <f t="shared" si="2"/>
        <v>1</v>
      </c>
    </row>
    <row r="129" spans="2:11" x14ac:dyDescent="0.25">
      <c r="B129" s="21">
        <v>124</v>
      </c>
      <c r="C129" s="77">
        <v>8</v>
      </c>
      <c r="D129" s="22">
        <v>21</v>
      </c>
      <c r="E129" s="17">
        <v>4</v>
      </c>
      <c r="F129" s="17" t="s">
        <v>14</v>
      </c>
      <c r="G129" s="17">
        <v>1</v>
      </c>
      <c r="H129" s="17">
        <v>19</v>
      </c>
      <c r="I129" s="25">
        <v>0</v>
      </c>
      <c r="J129" s="17">
        <f>I129-H129+IF(F129="ОМВ",LOOKUP(G129,'Сводные данные'!$A$2:$G$2),IF(F129="МВ",LOOKUP(G129,'Сводные данные'!$A$2:$G$3),IF(F129="СВ",LOOKUP(G129,'Сводные данные'!$A$2:$G$4),IF(F129="БВ",LOOKUP(G129,'Сводные данные'!$A$2:$G$5),IF(F129="ОБВ",LOOKUP(G129,'Сводные данные'!$A$2:$G$6),IF(F129="Т",LOOKUP(G129,'Сводные данные'!$A$2:$G$2,'Сводные данные'!$A$7:$G$7)))))))</f>
        <v>-9</v>
      </c>
      <c r="K129" s="19">
        <f t="shared" si="2"/>
        <v>1</v>
      </c>
    </row>
    <row r="130" spans="2:11" x14ac:dyDescent="0.25">
      <c r="B130" s="21">
        <v>125</v>
      </c>
      <c r="C130" s="77">
        <v>8</v>
      </c>
      <c r="D130" s="22">
        <v>22</v>
      </c>
      <c r="E130" s="17">
        <v>72</v>
      </c>
      <c r="F130" s="17" t="s">
        <v>13</v>
      </c>
      <c r="G130" s="17">
        <v>1</v>
      </c>
      <c r="H130" s="17">
        <v>20</v>
      </c>
      <c r="I130" s="25">
        <v>0</v>
      </c>
      <c r="J130" s="17">
        <f>I130-H130+IF(F130="ОМВ",LOOKUP(G130,'Сводные данные'!$A$2:$G$2),IF(F130="МВ",LOOKUP(G130,'Сводные данные'!$A$2:$G$3),IF(F130="СВ",LOOKUP(G130,'Сводные данные'!$A$2:$G$4),IF(F130="БВ",LOOKUP(G130,'Сводные данные'!$A$2:$G$5),IF(F130="ОБВ",LOOKUP(G130,'Сводные данные'!$A$2:$G$6),IF(F130="Т",LOOKUP(G130,'Сводные данные'!$A$2:$G$2,'Сводные данные'!$A$7:$G$7)))))))</f>
        <v>-14</v>
      </c>
      <c r="K130" s="19">
        <f t="shared" si="2"/>
        <v>1</v>
      </c>
    </row>
    <row r="131" spans="2:11" x14ac:dyDescent="0.25">
      <c r="B131" s="21">
        <v>126</v>
      </c>
      <c r="C131" s="77">
        <v>8</v>
      </c>
      <c r="D131" s="22">
        <v>22</v>
      </c>
      <c r="E131" s="17">
        <v>74</v>
      </c>
      <c r="F131" s="17" t="s">
        <v>13</v>
      </c>
      <c r="G131" s="17">
        <v>1</v>
      </c>
      <c r="H131" s="17">
        <v>1</v>
      </c>
      <c r="I131" s="25">
        <v>0</v>
      </c>
      <c r="J131" s="17">
        <f>I131-H131+IF(F131="ОМВ",LOOKUP(G131,'Сводные данные'!$A$2:$G$2),IF(F131="МВ",LOOKUP(G131,'Сводные данные'!$A$2:$G$3),IF(F131="СВ",LOOKUP(G131,'Сводные данные'!$A$2:$G$4),IF(F131="БВ",LOOKUP(G131,'Сводные данные'!$A$2:$G$5),IF(F131="ОБВ",LOOKUP(G131,'Сводные данные'!$A$2:$G$6),IF(F131="Т",LOOKUP(G131,'Сводные данные'!$A$2:$G$2,'Сводные данные'!$A$7:$G$7)))))))</f>
        <v>5</v>
      </c>
      <c r="K131" s="19">
        <f t="shared" si="2"/>
        <v>0</v>
      </c>
    </row>
    <row r="132" spans="2:11" x14ac:dyDescent="0.25">
      <c r="B132" s="21">
        <v>127</v>
      </c>
      <c r="C132" s="77">
        <v>8</v>
      </c>
      <c r="D132" s="22">
        <v>22</v>
      </c>
      <c r="E132" s="17">
        <v>2</v>
      </c>
      <c r="F132" s="17" t="s">
        <v>13</v>
      </c>
      <c r="G132" s="17">
        <v>1</v>
      </c>
      <c r="H132" s="17">
        <v>14</v>
      </c>
      <c r="I132" s="25">
        <v>0</v>
      </c>
      <c r="J132" s="17">
        <f>I132-H132+IF(F132="ОМВ",LOOKUP(G132,'Сводные данные'!$A$2:$G$2),IF(F132="МВ",LOOKUP(G132,'Сводные данные'!$A$2:$G$3),IF(F132="СВ",LOOKUP(G132,'Сводные данные'!$A$2:$G$4),IF(F132="БВ",LOOKUP(G132,'Сводные данные'!$A$2:$G$5),IF(F132="ОБВ",LOOKUP(G132,'Сводные данные'!$A$2:$G$6),IF(F132="Т",LOOKUP(G132,'Сводные данные'!$A$2:$G$2,'Сводные данные'!$A$7:$G$7)))))))</f>
        <v>-8</v>
      </c>
      <c r="K132" s="19">
        <f t="shared" si="2"/>
        <v>0</v>
      </c>
    </row>
    <row r="133" spans="2:11" x14ac:dyDescent="0.25">
      <c r="B133" s="21">
        <v>128</v>
      </c>
      <c r="C133" s="77">
        <v>8</v>
      </c>
      <c r="D133" s="22">
        <v>22</v>
      </c>
      <c r="E133" s="17">
        <v>9</v>
      </c>
      <c r="F133" s="17" t="s">
        <v>13</v>
      </c>
      <c r="G133" s="17">
        <v>1</v>
      </c>
      <c r="H133" s="17">
        <v>12</v>
      </c>
      <c r="I133" s="25">
        <v>0</v>
      </c>
      <c r="J133" s="17">
        <f>I133-H133+IF(F133="ОМВ",LOOKUP(G133,'Сводные данные'!$A$2:$G$2),IF(F133="МВ",LOOKUP(G133,'Сводные данные'!$A$2:$G$3),IF(F133="СВ",LOOKUP(G133,'Сводные данные'!$A$2:$G$4),IF(F133="БВ",LOOKUP(G133,'Сводные данные'!$A$2:$G$5),IF(F133="ОБВ",LOOKUP(G133,'Сводные данные'!$A$2:$G$6),IF(F133="Т",LOOKUP(G133,'Сводные данные'!$A$2:$G$2,'Сводные данные'!$A$7:$G$7)))))))</f>
        <v>-6</v>
      </c>
      <c r="K133" s="19">
        <f t="shared" si="2"/>
        <v>0</v>
      </c>
    </row>
    <row r="134" spans="2:11" x14ac:dyDescent="0.25">
      <c r="B134" s="21">
        <v>129</v>
      </c>
      <c r="C134" s="77">
        <v>8</v>
      </c>
      <c r="D134" s="22">
        <v>23</v>
      </c>
      <c r="E134" s="17">
        <v>468</v>
      </c>
      <c r="F134" s="17" t="s">
        <v>14</v>
      </c>
      <c r="G134" s="17">
        <v>1</v>
      </c>
      <c r="H134" s="17">
        <v>20</v>
      </c>
      <c r="I134" s="25">
        <v>0</v>
      </c>
      <c r="J134" s="17">
        <f>I134-H134+IF(F134="ОМВ",LOOKUP(G134,'Сводные данные'!$A$2:$G$2),IF(F134="МВ",LOOKUP(G134,'Сводные данные'!$A$2:$G$3),IF(F134="СВ",LOOKUP(G134,'Сводные данные'!$A$2:$G$4),IF(F134="БВ",LOOKUP(G134,'Сводные данные'!$A$2:$G$5),IF(F134="ОБВ",LOOKUP(G134,'Сводные данные'!$A$2:$G$6),IF(F134="Т",LOOKUP(G134,'Сводные данные'!$A$2:$G$2,'Сводные данные'!$A$7:$G$7)))))))</f>
        <v>-10</v>
      </c>
      <c r="K134" s="19">
        <f t="shared" si="2"/>
        <v>1</v>
      </c>
    </row>
    <row r="135" spans="2:11" x14ac:dyDescent="0.25">
      <c r="B135" s="21">
        <v>130</v>
      </c>
      <c r="C135" s="77">
        <v>8</v>
      </c>
      <c r="D135" s="22">
        <v>23</v>
      </c>
      <c r="E135" s="17">
        <v>2</v>
      </c>
      <c r="F135" s="17" t="s">
        <v>13</v>
      </c>
      <c r="G135" s="17">
        <v>1</v>
      </c>
      <c r="H135" s="17">
        <v>15</v>
      </c>
      <c r="I135" s="25">
        <v>0</v>
      </c>
      <c r="J135" s="17">
        <f>I135-H135+IF(F135="ОМВ",LOOKUP(G135,'Сводные данные'!$A$2:$G$2),IF(F135="МВ",LOOKUP(G135,'Сводные данные'!$A$2:$G$3),IF(F135="СВ",LOOKUP(G135,'Сводные данные'!$A$2:$G$4),IF(F135="БВ",LOOKUP(G135,'Сводные данные'!$A$2:$G$5),IF(F135="ОБВ",LOOKUP(G135,'Сводные данные'!$A$2:$G$6),IF(F135="Т",LOOKUP(G135,'Сводные данные'!$A$2:$G$2,'Сводные данные'!$A$7:$G$7)))))))</f>
        <v>-9</v>
      </c>
      <c r="K135" s="19">
        <f t="shared" si="2"/>
        <v>0</v>
      </c>
    </row>
    <row r="136" spans="2:11" x14ac:dyDescent="0.25">
      <c r="B136" s="21">
        <v>131</v>
      </c>
      <c r="C136" s="77">
        <v>8</v>
      </c>
      <c r="D136" s="22">
        <v>24</v>
      </c>
      <c r="E136" s="17">
        <v>68</v>
      </c>
      <c r="F136" s="17" t="s">
        <v>13</v>
      </c>
      <c r="G136" s="17">
        <v>1</v>
      </c>
      <c r="H136" s="17">
        <v>12</v>
      </c>
      <c r="I136" s="25">
        <v>0</v>
      </c>
      <c r="J136" s="17">
        <f>I136-H136+IF(F136="ОМВ",LOOKUP(G136,'Сводные данные'!$A$2:$G$2),IF(F136="МВ",LOOKUP(G136,'Сводные данные'!$A$2:$G$3),IF(F136="СВ",LOOKUP(G136,'Сводные данные'!$A$2:$G$4),IF(F136="БВ",LOOKUP(G136,'Сводные данные'!$A$2:$G$5),IF(F136="ОБВ",LOOKUP(G136,'Сводные данные'!$A$2:$G$6),IF(F136="Т",LOOKUP(G136,'Сводные данные'!$A$2:$G$2,'Сводные данные'!$A$7:$G$7)))))))</f>
        <v>-6</v>
      </c>
      <c r="K136" s="19">
        <f t="shared" si="2"/>
        <v>1</v>
      </c>
    </row>
    <row r="137" spans="2:11" x14ac:dyDescent="0.25">
      <c r="B137" s="21">
        <v>132</v>
      </c>
      <c r="C137" s="77">
        <v>8</v>
      </c>
      <c r="D137" s="22">
        <v>24</v>
      </c>
      <c r="E137" s="17">
        <v>1043</v>
      </c>
      <c r="F137" s="17" t="s">
        <v>14</v>
      </c>
      <c r="G137" s="17">
        <v>1</v>
      </c>
      <c r="H137" s="17">
        <v>13</v>
      </c>
      <c r="I137" s="25">
        <v>0</v>
      </c>
      <c r="J137" s="17">
        <f>I137-H137+IF(F137="ОМВ",LOOKUP(G137,'Сводные данные'!$A$2:$G$2),IF(F137="МВ",LOOKUP(G137,'Сводные данные'!$A$2:$G$3),IF(F137="СВ",LOOKUP(G137,'Сводные данные'!$A$2:$G$4),IF(F137="БВ",LOOKUP(G137,'Сводные данные'!$A$2:$G$5),IF(F137="ОБВ",LOOKUP(G137,'Сводные данные'!$A$2:$G$6),IF(F137="Т",LOOKUP(G137,'Сводные данные'!$A$2:$G$2,'Сводные данные'!$A$7:$G$7)))))))</f>
        <v>-3</v>
      </c>
      <c r="K137" s="19">
        <f t="shared" si="2"/>
        <v>0</v>
      </c>
    </row>
    <row r="138" spans="2:11" x14ac:dyDescent="0.25">
      <c r="B138" s="21">
        <v>133</v>
      </c>
      <c r="C138" s="77">
        <v>8</v>
      </c>
      <c r="D138" s="22">
        <v>26</v>
      </c>
      <c r="E138" s="17">
        <v>2</v>
      </c>
      <c r="F138" s="17" t="s">
        <v>13</v>
      </c>
      <c r="G138" s="17">
        <v>1</v>
      </c>
      <c r="H138" s="17">
        <v>15</v>
      </c>
      <c r="I138" s="25">
        <v>0</v>
      </c>
      <c r="J138" s="17">
        <f>I138-H138+IF(F138="ОМВ",LOOKUP(G138,'Сводные данные'!$A$2:$G$2),IF(F138="МВ",LOOKUP(G138,'Сводные данные'!$A$2:$G$3),IF(F138="СВ",LOOKUP(G138,'Сводные данные'!$A$2:$G$4),IF(F138="БВ",LOOKUP(G138,'Сводные данные'!$A$2:$G$5),IF(F138="ОБВ",LOOKUP(G138,'Сводные данные'!$A$2:$G$6),IF(F138="Т",LOOKUP(G138,'Сводные данные'!$A$2:$G$2,'Сводные данные'!$A$7:$G$7)))))))</f>
        <v>-9</v>
      </c>
      <c r="K138" s="19">
        <f t="shared" si="2"/>
        <v>2</v>
      </c>
    </row>
    <row r="139" spans="2:11" x14ac:dyDescent="0.25">
      <c r="B139" s="21">
        <v>134</v>
      </c>
      <c r="C139" s="77">
        <v>8</v>
      </c>
      <c r="D139" s="22">
        <v>27</v>
      </c>
      <c r="E139" s="17">
        <v>339</v>
      </c>
      <c r="F139" s="17" t="s">
        <v>26</v>
      </c>
      <c r="G139" s="17">
        <v>1</v>
      </c>
      <c r="H139" s="17">
        <v>13</v>
      </c>
      <c r="I139" s="25">
        <v>0</v>
      </c>
      <c r="J139" s="17">
        <f>I139-H139+IF(F139="ОМВ",LOOKUP(G139,'Сводные данные'!$A$2:$G$2),IF(F139="МВ",LOOKUP(G139,'Сводные данные'!$A$2:$G$3),IF(F139="СВ",LOOKUP(G139,'Сводные данные'!$A$2:$G$4),IF(F139="БВ",LOOKUP(G139,'Сводные данные'!$A$2:$G$5),IF(F139="ОБВ",LOOKUP(G139,'Сводные данные'!$A$2:$G$6),IF(F139="Т",LOOKUP(G139,'Сводные данные'!$A$2:$G$2,'Сводные данные'!$A$7:$G$7)))))))</f>
        <v>2</v>
      </c>
      <c r="K139" s="19">
        <f t="shared" si="2"/>
        <v>1</v>
      </c>
    </row>
    <row r="140" spans="2:11" x14ac:dyDescent="0.25">
      <c r="B140" s="21">
        <v>135</v>
      </c>
      <c r="C140" s="77">
        <v>8</v>
      </c>
      <c r="D140" s="22">
        <v>27</v>
      </c>
      <c r="E140" s="17">
        <v>68</v>
      </c>
      <c r="F140" s="17" t="s">
        <v>13</v>
      </c>
      <c r="G140" s="17">
        <v>1</v>
      </c>
      <c r="H140" s="17">
        <v>17</v>
      </c>
      <c r="I140" s="25">
        <v>0</v>
      </c>
      <c r="J140" s="17">
        <f>I140-H140+IF(F140="ОМВ",LOOKUP(G140,'Сводные данные'!$A$2:$G$2),IF(F140="МВ",LOOKUP(G140,'Сводные данные'!$A$2:$G$3),IF(F140="СВ",LOOKUP(G140,'Сводные данные'!$A$2:$G$4),IF(F140="БВ",LOOKUP(G140,'Сводные данные'!$A$2:$G$5),IF(F140="ОБВ",LOOKUP(G140,'Сводные данные'!$A$2:$G$6),IF(F140="Т",LOOKUP(G140,'Сводные данные'!$A$2:$G$2,'Сводные данные'!$A$7:$G$7)))))))</f>
        <v>-11</v>
      </c>
      <c r="K140" s="19">
        <f t="shared" si="2"/>
        <v>0</v>
      </c>
    </row>
    <row r="141" spans="2:11" x14ac:dyDescent="0.25">
      <c r="B141" s="21">
        <v>136</v>
      </c>
      <c r="C141" s="77">
        <v>8</v>
      </c>
      <c r="D141" s="22">
        <v>29</v>
      </c>
      <c r="E141" s="17">
        <v>2</v>
      </c>
      <c r="F141" s="17" t="s">
        <v>14</v>
      </c>
      <c r="G141" s="17">
        <v>1</v>
      </c>
      <c r="H141" s="17">
        <v>9</v>
      </c>
      <c r="I141" s="25">
        <v>0</v>
      </c>
      <c r="J141" s="17">
        <f>I141-H141+IF(F141="ОМВ",LOOKUP(G141,'Сводные данные'!$A$2:$G$2),IF(F141="МВ",LOOKUP(G141,'Сводные данные'!$A$2:$G$3),IF(F141="СВ",LOOKUP(G141,'Сводные данные'!$A$2:$G$4),IF(F141="БВ",LOOKUP(G141,'Сводные данные'!$A$2:$G$5),IF(F141="ОБВ",LOOKUP(G141,'Сводные данные'!$A$2:$G$6),IF(F141="Т",LOOKUP(G141,'Сводные данные'!$A$2:$G$2,'Сводные данные'!$A$7:$G$7)))))))</f>
        <v>1</v>
      </c>
      <c r="K141" s="19">
        <f t="shared" si="2"/>
        <v>2</v>
      </c>
    </row>
    <row r="142" spans="2:11" x14ac:dyDescent="0.25">
      <c r="B142" s="21">
        <v>137</v>
      </c>
      <c r="C142" s="77">
        <v>8</v>
      </c>
      <c r="D142" s="22">
        <v>29</v>
      </c>
      <c r="E142" s="17">
        <v>3</v>
      </c>
      <c r="F142" s="17" t="s">
        <v>13</v>
      </c>
      <c r="G142" s="17">
        <v>1</v>
      </c>
      <c r="H142" s="17">
        <v>16</v>
      </c>
      <c r="I142" s="25">
        <v>0</v>
      </c>
      <c r="J142" s="17">
        <f>I142-H142+IF(F142="ОМВ",LOOKUP(G142,'Сводные данные'!$A$2:$G$2),IF(F142="МВ",LOOKUP(G142,'Сводные данные'!$A$2:$G$3),IF(F142="СВ",LOOKUP(G142,'Сводные данные'!$A$2:$G$4),IF(F142="БВ",LOOKUP(G142,'Сводные данные'!$A$2:$G$5),IF(F142="ОБВ",LOOKUP(G142,'Сводные данные'!$A$2:$G$6),IF(F142="Т",LOOKUP(G142,'Сводные данные'!$A$2:$G$2,'Сводные данные'!$A$7:$G$7)))))))</f>
        <v>-10</v>
      </c>
      <c r="K142" s="19">
        <f t="shared" si="2"/>
        <v>0</v>
      </c>
    </row>
    <row r="143" spans="2:11" x14ac:dyDescent="0.25">
      <c r="B143" s="21">
        <v>138</v>
      </c>
      <c r="C143" s="77">
        <v>8</v>
      </c>
      <c r="D143" s="22">
        <v>29</v>
      </c>
      <c r="E143" s="17">
        <v>461</v>
      </c>
      <c r="F143" s="17" t="s">
        <v>14</v>
      </c>
      <c r="G143" s="17">
        <v>1</v>
      </c>
      <c r="H143" s="17">
        <v>21</v>
      </c>
      <c r="I143" s="25">
        <v>0</v>
      </c>
      <c r="J143" s="17">
        <f>I143-H143+IF(F143="ОМВ",LOOKUP(G143,'Сводные данные'!$A$2:$G$2),IF(F143="МВ",LOOKUP(G143,'Сводные данные'!$A$2:$G$3),IF(F143="СВ",LOOKUP(G143,'Сводные данные'!$A$2:$G$4),IF(F143="БВ",LOOKUP(G143,'Сводные данные'!$A$2:$G$5),IF(F143="ОБВ",LOOKUP(G143,'Сводные данные'!$A$2:$G$6),IF(F143="Т",LOOKUP(G143,'Сводные данные'!$A$2:$G$2,'Сводные данные'!$A$7:$G$7)))))))</f>
        <v>-11</v>
      </c>
      <c r="K143" s="19">
        <f t="shared" si="2"/>
        <v>0</v>
      </c>
    </row>
    <row r="144" spans="2:11" x14ac:dyDescent="0.25">
      <c r="B144" s="21">
        <v>139</v>
      </c>
      <c r="C144" s="77">
        <v>8</v>
      </c>
      <c r="D144" s="22">
        <v>30</v>
      </c>
      <c r="E144" s="17">
        <v>56</v>
      </c>
      <c r="F144" s="17" t="s">
        <v>12</v>
      </c>
      <c r="G144" s="17">
        <v>1</v>
      </c>
      <c r="H144" s="17">
        <v>9</v>
      </c>
      <c r="I144" s="25">
        <v>0</v>
      </c>
      <c r="J144" s="17">
        <f>I144-H144+IF(F144="ОМВ",LOOKUP(G144,'Сводные данные'!$A$2:$G$2),IF(F144="МВ",LOOKUP(G144,'Сводные данные'!$A$2:$G$3),IF(F144="СВ",LOOKUP(G144,'Сводные данные'!$A$2:$G$4),IF(F144="БВ",LOOKUP(G144,'Сводные данные'!$A$2:$G$5),IF(F144="ОБВ",LOOKUP(G144,'Сводные данные'!$A$2:$G$6),IF(F144="Т",LOOKUP(G144,'Сводные данные'!$A$2:$G$2,'Сводные данные'!$A$7:$G$7)))))))</f>
        <v>-1</v>
      </c>
      <c r="K144" s="19">
        <f t="shared" si="2"/>
        <v>1</v>
      </c>
    </row>
    <row r="145" spans="2:11" x14ac:dyDescent="0.25">
      <c r="B145" s="21">
        <v>140</v>
      </c>
      <c r="C145" s="77">
        <v>8</v>
      </c>
      <c r="D145" s="22">
        <v>31</v>
      </c>
      <c r="E145" s="17">
        <v>2</v>
      </c>
      <c r="F145" s="17" t="s">
        <v>14</v>
      </c>
      <c r="G145" s="17">
        <v>1</v>
      </c>
      <c r="H145" s="17">
        <v>20</v>
      </c>
      <c r="I145" s="25">
        <v>0</v>
      </c>
      <c r="J145" s="17">
        <f>I145-H145+IF(F145="ОМВ",LOOKUP(G145,'Сводные данные'!$A$2:$G$2),IF(F145="МВ",LOOKUP(G145,'Сводные данные'!$A$2:$G$3),IF(F145="СВ",LOOKUP(G145,'Сводные данные'!$A$2:$G$4),IF(F145="БВ",LOOKUP(G145,'Сводные данные'!$A$2:$G$5),IF(F145="ОБВ",LOOKUP(G145,'Сводные данные'!$A$2:$G$6),IF(F145="Т",LOOKUP(G145,'Сводные данные'!$A$2:$G$2,'Сводные данные'!$A$7:$G$7)))))))</f>
        <v>-10</v>
      </c>
      <c r="K145" s="19">
        <f t="shared" si="2"/>
        <v>1</v>
      </c>
    </row>
    <row r="146" spans="2:11" x14ac:dyDescent="0.25">
      <c r="B146" s="21">
        <v>141</v>
      </c>
      <c r="C146" s="77">
        <v>8</v>
      </c>
      <c r="D146" s="22">
        <v>31</v>
      </c>
      <c r="E146" s="17">
        <v>3</v>
      </c>
      <c r="F146" s="17" t="s">
        <v>14</v>
      </c>
      <c r="G146" s="17">
        <v>1</v>
      </c>
      <c r="H146" s="17">
        <v>3</v>
      </c>
      <c r="I146" s="25">
        <v>0</v>
      </c>
      <c r="J146" s="17">
        <f>I146-H146+IF(F146="ОМВ",LOOKUP(G146,'Сводные данные'!$A$2:$G$2),IF(F146="МВ",LOOKUP(G146,'Сводные данные'!$A$2:$G$3),IF(F146="СВ",LOOKUP(G146,'Сводные данные'!$A$2:$G$4),IF(F146="БВ",LOOKUP(G146,'Сводные данные'!$A$2:$G$5),IF(F146="ОБВ",LOOKUP(G146,'Сводные данные'!$A$2:$G$6),IF(F146="Т",LOOKUP(G146,'Сводные данные'!$A$2:$G$2,'Сводные данные'!$A$7:$G$7)))))))</f>
        <v>7</v>
      </c>
      <c r="K146" s="19">
        <f t="shared" si="2"/>
        <v>0</v>
      </c>
    </row>
    <row r="147" spans="2:11" x14ac:dyDescent="0.25">
      <c r="B147" s="21">
        <v>142</v>
      </c>
      <c r="C147" s="77">
        <v>8</v>
      </c>
      <c r="D147" s="22">
        <v>32</v>
      </c>
      <c r="E147" s="17">
        <v>2</v>
      </c>
      <c r="F147" s="17" t="s">
        <v>13</v>
      </c>
      <c r="G147" s="17">
        <v>1</v>
      </c>
      <c r="H147" s="17">
        <v>6</v>
      </c>
      <c r="I147" s="25">
        <v>0</v>
      </c>
      <c r="J147" s="17">
        <f>I147-H147+IF(F147="ОМВ",LOOKUP(G147,'Сводные данные'!$A$2:$G$2),IF(F147="МВ",LOOKUP(G147,'Сводные данные'!$A$2:$G$3),IF(F147="СВ",LOOKUP(G147,'Сводные данные'!$A$2:$G$4),IF(F147="БВ",LOOKUP(G147,'Сводные данные'!$A$2:$G$5),IF(F147="ОБВ",LOOKUP(G147,'Сводные данные'!$A$2:$G$6),IF(F147="Т",LOOKUP(G147,'Сводные данные'!$A$2:$G$2,'Сводные данные'!$A$7:$G$7)))))))</f>
        <v>0</v>
      </c>
      <c r="K147" s="19">
        <f t="shared" si="2"/>
        <v>1</v>
      </c>
    </row>
    <row r="148" spans="2:11" x14ac:dyDescent="0.25">
      <c r="B148" s="21">
        <v>143</v>
      </c>
      <c r="C148" s="77">
        <v>8</v>
      </c>
      <c r="D148" s="22">
        <v>32</v>
      </c>
      <c r="E148" s="17">
        <v>33</v>
      </c>
      <c r="F148" s="17" t="s">
        <v>14</v>
      </c>
      <c r="G148" s="17">
        <v>1</v>
      </c>
      <c r="H148" s="17">
        <v>13</v>
      </c>
      <c r="I148" s="25">
        <v>0</v>
      </c>
      <c r="J148" s="17">
        <f>I148-H148+IF(F148="ОМВ",LOOKUP(G148,'Сводные данные'!$A$2:$G$2),IF(F148="МВ",LOOKUP(G148,'Сводные данные'!$A$2:$G$3),IF(F148="СВ",LOOKUP(G148,'Сводные данные'!$A$2:$G$4),IF(F148="БВ",LOOKUP(G148,'Сводные данные'!$A$2:$G$5),IF(F148="ОБВ",LOOKUP(G148,'Сводные данные'!$A$2:$G$6),IF(F148="Т",LOOKUP(G148,'Сводные данные'!$A$2:$G$2,'Сводные данные'!$A$7:$G$7)))))))</f>
        <v>-3</v>
      </c>
      <c r="K148" s="19">
        <f t="shared" si="2"/>
        <v>0</v>
      </c>
    </row>
    <row r="149" spans="2:11" x14ac:dyDescent="0.25">
      <c r="B149" s="21">
        <v>144</v>
      </c>
      <c r="C149" s="77">
        <v>8</v>
      </c>
      <c r="D149" s="22">
        <v>33</v>
      </c>
      <c r="E149" s="17">
        <v>36</v>
      </c>
      <c r="F149" s="17" t="s">
        <v>14</v>
      </c>
      <c r="G149" s="17">
        <v>1</v>
      </c>
      <c r="H149" s="17">
        <v>27</v>
      </c>
      <c r="I149" s="25">
        <v>0</v>
      </c>
      <c r="J149" s="17">
        <f>I149-H149+IF(F149="ОМВ",LOOKUP(G149,'Сводные данные'!$A$2:$G$2),IF(F149="МВ",LOOKUP(G149,'Сводные данные'!$A$2:$G$3),IF(F149="СВ",LOOKUP(G149,'Сводные данные'!$A$2:$G$4),IF(F149="БВ",LOOKUP(G149,'Сводные данные'!$A$2:$G$5),IF(F149="ОБВ",LOOKUP(G149,'Сводные данные'!$A$2:$G$6),IF(F149="Т",LOOKUP(G149,'Сводные данные'!$A$2:$G$2,'Сводные данные'!$A$7:$G$7)))))))</f>
        <v>-17</v>
      </c>
      <c r="K149" s="19">
        <f t="shared" si="2"/>
        <v>1</v>
      </c>
    </row>
    <row r="150" spans="2:11" x14ac:dyDescent="0.25">
      <c r="B150" s="21">
        <v>145</v>
      </c>
      <c r="C150" s="77">
        <v>8</v>
      </c>
      <c r="D150" s="22">
        <v>34</v>
      </c>
      <c r="E150" s="17">
        <v>2</v>
      </c>
      <c r="F150" s="17" t="s">
        <v>13</v>
      </c>
      <c r="G150" s="17">
        <v>1</v>
      </c>
      <c r="H150" s="17">
        <v>12</v>
      </c>
      <c r="I150" s="25">
        <v>0</v>
      </c>
      <c r="J150" s="17">
        <f>I150-H150+IF(F150="ОМВ",LOOKUP(G150,'Сводные данные'!$A$2:$G$2),IF(F150="МВ",LOOKUP(G150,'Сводные данные'!$A$2:$G$3),IF(F150="СВ",LOOKUP(G150,'Сводные данные'!$A$2:$G$4),IF(F150="БВ",LOOKUP(G150,'Сводные данные'!$A$2:$G$5),IF(F150="ОБВ",LOOKUP(G150,'Сводные данные'!$A$2:$G$6),IF(F150="Т",LOOKUP(G150,'Сводные данные'!$A$2:$G$2,'Сводные данные'!$A$7:$G$7)))))))</f>
        <v>-6</v>
      </c>
      <c r="K150" s="19">
        <f t="shared" si="2"/>
        <v>1</v>
      </c>
    </row>
    <row r="151" spans="2:11" x14ac:dyDescent="0.25">
      <c r="B151" s="21">
        <v>146</v>
      </c>
      <c r="C151" s="77">
        <v>8</v>
      </c>
      <c r="D151" s="22">
        <v>35</v>
      </c>
      <c r="E151" s="17">
        <v>11</v>
      </c>
      <c r="F151" s="17" t="s">
        <v>13</v>
      </c>
      <c r="G151" s="17">
        <v>1</v>
      </c>
      <c r="H151" s="17">
        <v>17</v>
      </c>
      <c r="I151" s="25">
        <v>0</v>
      </c>
      <c r="J151" s="17">
        <f>I151-H151+IF(F151="ОМВ",LOOKUP(G151,'Сводные данные'!$A$2:$G$2),IF(F151="МВ",LOOKUP(G151,'Сводные данные'!$A$2:$G$3),IF(F151="СВ",LOOKUP(G151,'Сводные данные'!$A$2:$G$4),IF(F151="БВ",LOOKUP(G151,'Сводные данные'!$A$2:$G$5),IF(F151="ОБВ",LOOKUP(G151,'Сводные данные'!$A$2:$G$6),IF(F151="Т",LOOKUP(G151,'Сводные данные'!$A$2:$G$2,'Сводные данные'!$A$7:$G$7)))))))</f>
        <v>-11</v>
      </c>
      <c r="K151" s="19">
        <f t="shared" ref="K151:K185" si="3">IF(D151-D150&gt;=0,D151-D150,60+D151-D150)</f>
        <v>1</v>
      </c>
    </row>
    <row r="152" spans="2:11" x14ac:dyDescent="0.25">
      <c r="B152" s="21">
        <v>147</v>
      </c>
      <c r="C152" s="77">
        <v>8</v>
      </c>
      <c r="D152" s="22">
        <v>36</v>
      </c>
      <c r="E152" s="17">
        <v>339</v>
      </c>
      <c r="F152" s="17" t="s">
        <v>26</v>
      </c>
      <c r="G152" s="17">
        <v>1</v>
      </c>
      <c r="H152" s="17">
        <v>14</v>
      </c>
      <c r="I152" s="25">
        <v>0</v>
      </c>
      <c r="J152" s="17">
        <f>I152-H152+IF(F152="ОМВ",LOOKUP(G152,'Сводные данные'!$A$2:$G$2),IF(F152="МВ",LOOKUP(G152,'Сводные данные'!$A$2:$G$3),IF(F152="СВ",LOOKUP(G152,'Сводные данные'!$A$2:$G$4),IF(F152="БВ",LOOKUP(G152,'Сводные данные'!$A$2:$G$5),IF(F152="ОБВ",LOOKUP(G152,'Сводные данные'!$A$2:$G$6),IF(F152="Т",LOOKUP(G152,'Сводные данные'!$A$2:$G$2,'Сводные данные'!$A$7:$G$7)))))))</f>
        <v>1</v>
      </c>
      <c r="K152" s="19">
        <f t="shared" si="3"/>
        <v>1</v>
      </c>
    </row>
    <row r="153" spans="2:11" x14ac:dyDescent="0.25">
      <c r="B153" s="21">
        <v>148</v>
      </c>
      <c r="C153" s="77">
        <v>8</v>
      </c>
      <c r="D153" s="22">
        <v>37</v>
      </c>
      <c r="E153" s="17">
        <v>3</v>
      </c>
      <c r="F153" s="17" t="s">
        <v>13</v>
      </c>
      <c r="G153" s="17">
        <v>1</v>
      </c>
      <c r="H153" s="17">
        <v>11</v>
      </c>
      <c r="I153" s="25">
        <v>0</v>
      </c>
      <c r="J153" s="17">
        <f>I153-H153+IF(F153="ОМВ",LOOKUP(G153,'Сводные данные'!$A$2:$G$2),IF(F153="МВ",LOOKUP(G153,'Сводные данные'!$A$2:$G$3),IF(F153="СВ",LOOKUP(G153,'Сводные данные'!$A$2:$G$4),IF(F153="БВ",LOOKUP(G153,'Сводные данные'!$A$2:$G$5),IF(F153="ОБВ",LOOKUP(G153,'Сводные данные'!$A$2:$G$6),IF(F153="Т",LOOKUP(G153,'Сводные данные'!$A$2:$G$2,'Сводные данные'!$A$7:$G$7)))))))</f>
        <v>-5</v>
      </c>
      <c r="K153" s="19">
        <f t="shared" si="3"/>
        <v>1</v>
      </c>
    </row>
    <row r="154" spans="2:11" x14ac:dyDescent="0.25">
      <c r="B154" s="21">
        <v>149</v>
      </c>
      <c r="C154" s="77">
        <v>8</v>
      </c>
      <c r="D154" s="22">
        <v>37</v>
      </c>
      <c r="E154" s="17">
        <v>68</v>
      </c>
      <c r="F154" s="17" t="s">
        <v>13</v>
      </c>
      <c r="G154" s="17">
        <v>1</v>
      </c>
      <c r="H154" s="17">
        <v>15</v>
      </c>
      <c r="I154" s="25">
        <v>0</v>
      </c>
      <c r="J154" s="17">
        <f>I154-H154+IF(F154="ОМВ",LOOKUP(G154,'Сводные данные'!$A$2:$G$2),IF(F154="МВ",LOOKUP(G154,'Сводные данные'!$A$2:$G$3),IF(F154="СВ",LOOKUP(G154,'Сводные данные'!$A$2:$G$4),IF(F154="БВ",LOOKUP(G154,'Сводные данные'!$A$2:$G$5),IF(F154="ОБВ",LOOKUP(G154,'Сводные данные'!$A$2:$G$6),IF(F154="Т",LOOKUP(G154,'Сводные данные'!$A$2:$G$2,'Сводные данные'!$A$7:$G$7)))))))</f>
        <v>-9</v>
      </c>
      <c r="K154" s="19">
        <f t="shared" si="3"/>
        <v>0</v>
      </c>
    </row>
    <row r="155" spans="2:11" x14ac:dyDescent="0.25">
      <c r="B155" s="21">
        <v>150</v>
      </c>
      <c r="C155" s="77">
        <v>8</v>
      </c>
      <c r="D155" s="22">
        <v>37</v>
      </c>
      <c r="E155" s="17">
        <v>102</v>
      </c>
      <c r="F155" s="17" t="s">
        <v>13</v>
      </c>
      <c r="G155" s="17">
        <v>1</v>
      </c>
      <c r="H155" s="17">
        <v>2</v>
      </c>
      <c r="I155" s="25">
        <v>0</v>
      </c>
      <c r="J155" s="17">
        <f>I155-H155+IF(F155="ОМВ",LOOKUP(G155,'Сводные данные'!$A$2:$G$2),IF(F155="МВ",LOOKUP(G155,'Сводные данные'!$A$2:$G$3),IF(F155="СВ",LOOKUP(G155,'Сводные данные'!$A$2:$G$4),IF(F155="БВ",LOOKUP(G155,'Сводные данные'!$A$2:$G$5),IF(F155="ОБВ",LOOKUP(G155,'Сводные данные'!$A$2:$G$6),IF(F155="Т",LOOKUP(G155,'Сводные данные'!$A$2:$G$2,'Сводные данные'!$A$7:$G$7)))))))</f>
        <v>4</v>
      </c>
      <c r="K155" s="19">
        <f t="shared" si="3"/>
        <v>0</v>
      </c>
    </row>
    <row r="156" spans="2:11" x14ac:dyDescent="0.25">
      <c r="B156" s="21">
        <v>151</v>
      </c>
      <c r="C156" s="77">
        <v>8</v>
      </c>
      <c r="D156" s="22">
        <v>39</v>
      </c>
      <c r="E156" s="17">
        <v>46</v>
      </c>
      <c r="F156" s="17" t="s">
        <v>12</v>
      </c>
      <c r="G156" s="17">
        <v>1</v>
      </c>
      <c r="H156" s="17">
        <v>18</v>
      </c>
      <c r="I156" s="25">
        <v>0</v>
      </c>
      <c r="J156" s="17">
        <f>I156-H156+IF(F156="ОМВ",LOOKUP(G156,'Сводные данные'!$A$2:$G$2),IF(F156="МВ",LOOKUP(G156,'Сводные данные'!$A$2:$G$3),IF(F156="СВ",LOOKUP(G156,'Сводные данные'!$A$2:$G$4),IF(F156="БВ",LOOKUP(G156,'Сводные данные'!$A$2:$G$5),IF(F156="ОБВ",LOOKUP(G156,'Сводные данные'!$A$2:$G$6),IF(F156="Т",LOOKUP(G156,'Сводные данные'!$A$2:$G$2,'Сводные данные'!$A$7:$G$7)))))))</f>
        <v>-10</v>
      </c>
      <c r="K156" s="19">
        <f t="shared" si="3"/>
        <v>2</v>
      </c>
    </row>
    <row r="157" spans="2:11" x14ac:dyDescent="0.25">
      <c r="B157" s="21">
        <v>152</v>
      </c>
      <c r="C157" s="77">
        <v>8</v>
      </c>
      <c r="D157" s="22">
        <v>39</v>
      </c>
      <c r="E157" s="17">
        <v>3</v>
      </c>
      <c r="F157" s="17" t="s">
        <v>13</v>
      </c>
      <c r="G157" s="17">
        <v>0</v>
      </c>
      <c r="H157" s="17">
        <v>0</v>
      </c>
      <c r="I157" s="25">
        <v>0</v>
      </c>
      <c r="J157" s="17">
        <f>I157-H157+IF(F157="ОМВ",LOOKUP(G157,'Сводные данные'!$A$2:$G$2),IF(F157="МВ",LOOKUP(G157,'Сводные данные'!$A$2:$G$3),IF(F157="СВ",LOOKUP(G157,'Сводные данные'!$A$2:$G$4),IF(F157="БВ",LOOKUP(G157,'Сводные данные'!$A$2:$G$5),IF(F157="ОБВ",LOOKUP(G157,'Сводные данные'!$A$2:$G$6),IF(F157="Т",LOOKUP(G157,'Сводные данные'!$A$2:$G$2,'Сводные данные'!$A$7:$G$7)))))))</f>
        <v>0</v>
      </c>
      <c r="K157" s="19">
        <f t="shared" si="3"/>
        <v>0</v>
      </c>
    </row>
    <row r="158" spans="2:11" x14ac:dyDescent="0.25">
      <c r="B158" s="21">
        <v>153</v>
      </c>
      <c r="C158" s="77">
        <v>8</v>
      </c>
      <c r="D158" s="22">
        <v>40</v>
      </c>
      <c r="E158" s="17">
        <v>72</v>
      </c>
      <c r="F158" s="17" t="s">
        <v>13</v>
      </c>
      <c r="G158" s="17">
        <v>1</v>
      </c>
      <c r="H158" s="17">
        <v>14</v>
      </c>
      <c r="I158" s="25">
        <v>0</v>
      </c>
      <c r="J158" s="17">
        <f>I158-H158+IF(F158="ОМВ",LOOKUP(G158,'Сводные данные'!$A$2:$G$2),IF(F158="МВ",LOOKUP(G158,'Сводные данные'!$A$2:$G$3),IF(F158="СВ",LOOKUP(G158,'Сводные данные'!$A$2:$G$4),IF(F158="БВ",LOOKUP(G158,'Сводные данные'!$A$2:$G$5),IF(F158="ОБВ",LOOKUP(G158,'Сводные данные'!$A$2:$G$6),IF(F158="Т",LOOKUP(G158,'Сводные данные'!$A$2:$G$2,'Сводные данные'!$A$7:$G$7)))))))</f>
        <v>-8</v>
      </c>
      <c r="K158" s="19">
        <f t="shared" si="3"/>
        <v>1</v>
      </c>
    </row>
    <row r="159" spans="2:11" x14ac:dyDescent="0.25">
      <c r="B159" s="21">
        <v>154</v>
      </c>
      <c r="C159" s="77">
        <v>8</v>
      </c>
      <c r="D159" s="22">
        <v>40</v>
      </c>
      <c r="E159" s="17">
        <v>46</v>
      </c>
      <c r="F159" s="17" t="s">
        <v>14</v>
      </c>
      <c r="G159" s="17">
        <v>1</v>
      </c>
      <c r="H159" s="17">
        <v>23</v>
      </c>
      <c r="I159" s="25">
        <v>0</v>
      </c>
      <c r="J159" s="17">
        <f>I159-H159+IF(F159="ОМВ",LOOKUP(G159,'Сводные данные'!$A$2:$G$2),IF(F159="МВ",LOOKUP(G159,'Сводные данные'!$A$2:$G$3),IF(F159="СВ",LOOKUP(G159,'Сводные данные'!$A$2:$G$4),IF(F159="БВ",LOOKUP(G159,'Сводные данные'!$A$2:$G$5),IF(F159="ОБВ",LOOKUP(G159,'Сводные данные'!$A$2:$G$6),IF(F159="Т",LOOKUP(G159,'Сводные данные'!$A$2:$G$2,'Сводные данные'!$A$7:$G$7)))))))</f>
        <v>-13</v>
      </c>
      <c r="K159" s="19">
        <f t="shared" si="3"/>
        <v>0</v>
      </c>
    </row>
    <row r="160" spans="2:11" x14ac:dyDescent="0.25">
      <c r="B160" s="21">
        <v>155</v>
      </c>
      <c r="C160" s="77">
        <v>8</v>
      </c>
      <c r="D160" s="22">
        <v>41</v>
      </c>
      <c r="E160" s="17">
        <v>78</v>
      </c>
      <c r="F160" s="17" t="s">
        <v>13</v>
      </c>
      <c r="G160" s="17">
        <v>1</v>
      </c>
      <c r="H160" s="17">
        <v>11</v>
      </c>
      <c r="I160" s="25">
        <v>0</v>
      </c>
      <c r="J160" s="17">
        <f>I160-H160+IF(F160="ОМВ",LOOKUP(G160,'Сводные данные'!$A$2:$G$2),IF(F160="МВ",LOOKUP(G160,'Сводные данные'!$A$2:$G$3),IF(F160="СВ",LOOKUP(G160,'Сводные данные'!$A$2:$G$4),IF(F160="БВ",LOOKUP(G160,'Сводные данные'!$A$2:$G$5),IF(F160="ОБВ",LOOKUP(G160,'Сводные данные'!$A$2:$G$6),IF(F160="Т",LOOKUP(G160,'Сводные данные'!$A$2:$G$2,'Сводные данные'!$A$7:$G$7)))))))</f>
        <v>-5</v>
      </c>
      <c r="K160" s="19">
        <f t="shared" si="3"/>
        <v>1</v>
      </c>
    </row>
    <row r="161" spans="2:11" x14ac:dyDescent="0.25">
      <c r="B161" s="21">
        <v>156</v>
      </c>
      <c r="C161" s="77">
        <v>8</v>
      </c>
      <c r="D161" s="22">
        <v>41</v>
      </c>
      <c r="E161" s="17">
        <v>2</v>
      </c>
      <c r="F161" s="17" t="s">
        <v>13</v>
      </c>
      <c r="G161" s="17">
        <v>1</v>
      </c>
      <c r="H161" s="17">
        <v>7</v>
      </c>
      <c r="I161" s="25">
        <v>0</v>
      </c>
      <c r="J161" s="17">
        <f>I161-H161+IF(F161="ОМВ",LOOKUP(G161,'Сводные данные'!$A$2:$G$2),IF(F161="МВ",LOOKUP(G161,'Сводные данные'!$A$2:$G$3),IF(F161="СВ",LOOKUP(G161,'Сводные данные'!$A$2:$G$4),IF(F161="БВ",LOOKUP(G161,'Сводные данные'!$A$2:$G$5),IF(F161="ОБВ",LOOKUP(G161,'Сводные данные'!$A$2:$G$6),IF(F161="Т",LOOKUP(G161,'Сводные данные'!$A$2:$G$2,'Сводные данные'!$A$7:$G$7)))))))</f>
        <v>-1</v>
      </c>
      <c r="K161" s="19">
        <f t="shared" si="3"/>
        <v>0</v>
      </c>
    </row>
    <row r="162" spans="2:11" x14ac:dyDescent="0.25">
      <c r="B162" s="21">
        <v>157</v>
      </c>
      <c r="C162" s="77">
        <v>8</v>
      </c>
      <c r="D162" s="22">
        <v>42</v>
      </c>
      <c r="E162" s="17">
        <v>339</v>
      </c>
      <c r="F162" s="17" t="s">
        <v>26</v>
      </c>
      <c r="G162" s="17">
        <v>1</v>
      </c>
      <c r="H162" s="17">
        <v>19</v>
      </c>
      <c r="I162" s="25">
        <v>0</v>
      </c>
      <c r="J162" s="17">
        <f>I162-H162+IF(F162="ОМВ",LOOKUP(G162,'Сводные данные'!$A$2:$G$2),IF(F162="МВ",LOOKUP(G162,'Сводные данные'!$A$2:$G$3),IF(F162="СВ",LOOKUP(G162,'Сводные данные'!$A$2:$G$4),IF(F162="БВ",LOOKUP(G162,'Сводные данные'!$A$2:$G$5),IF(F162="ОБВ",LOOKUP(G162,'Сводные данные'!$A$2:$G$6),IF(F162="Т",LOOKUP(G162,'Сводные данные'!$A$2:$G$2,'Сводные данные'!$A$7:$G$7)))))))</f>
        <v>-4</v>
      </c>
      <c r="K162" s="19">
        <f t="shared" si="3"/>
        <v>1</v>
      </c>
    </row>
    <row r="163" spans="2:11" x14ac:dyDescent="0.25">
      <c r="B163" s="21">
        <v>158</v>
      </c>
      <c r="C163" s="77">
        <v>8</v>
      </c>
      <c r="D163" s="22">
        <v>43</v>
      </c>
      <c r="E163" s="17">
        <v>72</v>
      </c>
      <c r="F163" s="17" t="s">
        <v>13</v>
      </c>
      <c r="G163" s="17">
        <v>1</v>
      </c>
      <c r="H163" s="17">
        <v>15</v>
      </c>
      <c r="I163" s="25">
        <v>0</v>
      </c>
      <c r="J163" s="17">
        <f>I163-H163+IF(F163="ОМВ",LOOKUP(G163,'Сводные данные'!$A$2:$G$2),IF(F163="МВ",LOOKUP(G163,'Сводные данные'!$A$2:$G$3),IF(F163="СВ",LOOKUP(G163,'Сводные данные'!$A$2:$G$4),IF(F163="БВ",LOOKUP(G163,'Сводные данные'!$A$2:$G$5),IF(F163="ОБВ",LOOKUP(G163,'Сводные данные'!$A$2:$G$6),IF(F163="Т",LOOKUP(G163,'Сводные данные'!$A$2:$G$2,'Сводные данные'!$A$7:$G$7)))))))</f>
        <v>-9</v>
      </c>
      <c r="K163" s="19">
        <f t="shared" si="3"/>
        <v>1</v>
      </c>
    </row>
    <row r="164" spans="2:11" x14ac:dyDescent="0.25">
      <c r="B164" s="21">
        <v>159</v>
      </c>
      <c r="C164" s="77">
        <v>8</v>
      </c>
      <c r="D164" s="22">
        <v>44</v>
      </c>
      <c r="E164" s="17">
        <v>30</v>
      </c>
      <c r="F164" s="17" t="s">
        <v>13</v>
      </c>
      <c r="G164" s="17">
        <v>1</v>
      </c>
      <c r="H164" s="17">
        <v>12</v>
      </c>
      <c r="I164" s="25">
        <v>0</v>
      </c>
      <c r="J164" s="17">
        <f>I164-H164+IF(F164="ОМВ",LOOKUP(G164,'Сводные данные'!$A$2:$G$2),IF(F164="МВ",LOOKUP(G164,'Сводные данные'!$A$2:$G$3),IF(F164="СВ",LOOKUP(G164,'Сводные данные'!$A$2:$G$4),IF(F164="БВ",LOOKUP(G164,'Сводные данные'!$A$2:$G$5),IF(F164="ОБВ",LOOKUP(G164,'Сводные данные'!$A$2:$G$6),IF(F164="Т",LOOKUP(G164,'Сводные данные'!$A$2:$G$2,'Сводные данные'!$A$7:$G$7)))))))</f>
        <v>-6</v>
      </c>
      <c r="K164" s="19">
        <f t="shared" si="3"/>
        <v>1</v>
      </c>
    </row>
    <row r="165" spans="2:11" x14ac:dyDescent="0.25">
      <c r="B165" s="21">
        <v>160</v>
      </c>
      <c r="C165" s="77">
        <v>8</v>
      </c>
      <c r="D165" s="22">
        <v>45</v>
      </c>
      <c r="E165" s="17">
        <v>68</v>
      </c>
      <c r="F165" s="17" t="s">
        <v>13</v>
      </c>
      <c r="G165" s="17">
        <v>1</v>
      </c>
      <c r="H165" s="17">
        <v>13</v>
      </c>
      <c r="I165" s="25">
        <v>0</v>
      </c>
      <c r="J165" s="17">
        <f>I165-H165+IF(F165="ОМВ",LOOKUP(G165,'Сводные данные'!$A$2:$G$2),IF(F165="МВ",LOOKUP(G165,'Сводные данные'!$A$2:$G$3),IF(F165="СВ",LOOKUP(G165,'Сводные данные'!$A$2:$G$4),IF(F165="БВ",LOOKUP(G165,'Сводные данные'!$A$2:$G$5),IF(F165="ОБВ",LOOKUP(G165,'Сводные данные'!$A$2:$G$6),IF(F165="Т",LOOKUP(G165,'Сводные данные'!$A$2:$G$2,'Сводные данные'!$A$7:$G$7)))))))</f>
        <v>-7</v>
      </c>
      <c r="K165" s="19">
        <f t="shared" si="3"/>
        <v>1</v>
      </c>
    </row>
    <row r="166" spans="2:11" x14ac:dyDescent="0.25">
      <c r="B166" s="21">
        <v>161</v>
      </c>
      <c r="C166" s="77">
        <v>8</v>
      </c>
      <c r="D166" s="22">
        <v>46</v>
      </c>
      <c r="E166" s="17">
        <v>5</v>
      </c>
      <c r="F166" s="17" t="s">
        <v>14</v>
      </c>
      <c r="G166" s="17">
        <v>1</v>
      </c>
      <c r="H166" s="17">
        <v>5</v>
      </c>
      <c r="I166" s="25">
        <v>0</v>
      </c>
      <c r="J166" s="17">
        <f>I166-H166+IF(F166="ОМВ",LOOKUP(G166,'Сводные данные'!$A$2:$G$2),IF(F166="МВ",LOOKUP(G166,'Сводные данные'!$A$2:$G$3),IF(F166="СВ",LOOKUP(G166,'Сводные данные'!$A$2:$G$4),IF(F166="БВ",LOOKUP(G166,'Сводные данные'!$A$2:$G$5),IF(F166="ОБВ",LOOKUP(G166,'Сводные данные'!$A$2:$G$6),IF(F166="Т",LOOKUP(G166,'Сводные данные'!$A$2:$G$2,'Сводные данные'!$A$7:$G$7)))))))</f>
        <v>5</v>
      </c>
      <c r="K166" s="19">
        <f t="shared" si="3"/>
        <v>1</v>
      </c>
    </row>
    <row r="167" spans="2:11" x14ac:dyDescent="0.25">
      <c r="B167" s="21">
        <v>162</v>
      </c>
      <c r="C167" s="77">
        <v>8</v>
      </c>
      <c r="D167" s="22">
        <v>47</v>
      </c>
      <c r="E167" s="17">
        <v>339</v>
      </c>
      <c r="F167" s="17" t="s">
        <v>26</v>
      </c>
      <c r="G167" s="17">
        <v>1</v>
      </c>
      <c r="H167" s="17">
        <v>9</v>
      </c>
      <c r="I167" s="25">
        <v>0</v>
      </c>
      <c r="J167" s="17">
        <f>I167-H167+IF(F167="ОМВ",LOOKUP(G167,'Сводные данные'!$A$2:$G$2),IF(F167="МВ",LOOKUP(G167,'Сводные данные'!$A$2:$G$3),IF(F167="СВ",LOOKUP(G167,'Сводные данные'!$A$2:$G$4),IF(F167="БВ",LOOKUP(G167,'Сводные данные'!$A$2:$G$5),IF(F167="ОБВ",LOOKUP(G167,'Сводные данные'!$A$2:$G$6),IF(F167="Т",LOOKUP(G167,'Сводные данные'!$A$2:$G$2,'Сводные данные'!$A$7:$G$7)))))))</f>
        <v>6</v>
      </c>
      <c r="K167" s="19">
        <f t="shared" si="3"/>
        <v>1</v>
      </c>
    </row>
    <row r="168" spans="2:11" x14ac:dyDescent="0.25">
      <c r="B168" s="21">
        <v>163</v>
      </c>
      <c r="C168" s="77">
        <v>8</v>
      </c>
      <c r="D168" s="22">
        <v>47</v>
      </c>
      <c r="E168" s="17">
        <v>72</v>
      </c>
      <c r="F168" s="17" t="s">
        <v>13</v>
      </c>
      <c r="G168" s="17">
        <v>0</v>
      </c>
      <c r="H168" s="17">
        <v>0</v>
      </c>
      <c r="I168" s="25">
        <v>0</v>
      </c>
      <c r="J168" s="17">
        <f>I168-H168+IF(F168="ОМВ",LOOKUP(G168,'Сводные данные'!$A$2:$G$2),IF(F168="МВ",LOOKUP(G168,'Сводные данные'!$A$2:$G$3),IF(F168="СВ",LOOKUP(G168,'Сводные данные'!$A$2:$G$4),IF(F168="БВ",LOOKUP(G168,'Сводные данные'!$A$2:$G$5),IF(F168="ОБВ",LOOKUP(G168,'Сводные данные'!$A$2:$G$6),IF(F168="Т",LOOKUP(G168,'Сводные данные'!$A$2:$G$2,'Сводные данные'!$A$7:$G$7)))))))</f>
        <v>0</v>
      </c>
      <c r="K168" s="19">
        <f t="shared" si="3"/>
        <v>0</v>
      </c>
    </row>
    <row r="169" spans="2:11" x14ac:dyDescent="0.25">
      <c r="B169" s="21">
        <v>164</v>
      </c>
      <c r="C169" s="77">
        <v>8</v>
      </c>
      <c r="D169" s="21">
        <v>47</v>
      </c>
      <c r="E169" s="21">
        <v>1</v>
      </c>
      <c r="F169" s="21" t="s">
        <v>14</v>
      </c>
      <c r="G169" s="21">
        <v>1</v>
      </c>
      <c r="H169" s="21">
        <v>2</v>
      </c>
      <c r="I169" s="25">
        <v>0</v>
      </c>
      <c r="J169" s="17">
        <f>I169-H169+IF(F169="ОМВ",LOOKUP(G169,'Сводные данные'!$A$2:$G$2),IF(F169="МВ",LOOKUP(G169,'Сводные данные'!$A$2:$G$3),IF(F169="СВ",LOOKUP(G169,'Сводные данные'!$A$2:$G$4),IF(F169="БВ",LOOKUP(G169,'Сводные данные'!$A$2:$G$5),IF(F169="ОБВ",LOOKUP(G169,'Сводные данные'!$A$2:$G$6),IF(F169="Т",LOOKUP(G169,'Сводные данные'!$A$2:$G$2,'Сводные данные'!$A$7:$G$7)))))))</f>
        <v>8</v>
      </c>
      <c r="K169" s="19">
        <f t="shared" si="3"/>
        <v>0</v>
      </c>
    </row>
    <row r="170" spans="2:11" x14ac:dyDescent="0.25">
      <c r="B170" s="21">
        <v>165</v>
      </c>
      <c r="C170" s="77">
        <v>8</v>
      </c>
      <c r="D170" s="23">
        <v>48</v>
      </c>
      <c r="E170" s="21">
        <v>3</v>
      </c>
      <c r="F170" s="21" t="s">
        <v>13</v>
      </c>
      <c r="G170" s="21">
        <v>1</v>
      </c>
      <c r="H170" s="21">
        <v>11</v>
      </c>
      <c r="I170" s="25">
        <v>0</v>
      </c>
      <c r="J170" s="17">
        <f>I170-H170+IF(F170="ОМВ",LOOKUP(G170,'Сводные данные'!$A$2:$G$2),IF(F170="МВ",LOOKUP(G170,'Сводные данные'!$A$2:$G$3),IF(F170="СВ",LOOKUP(G170,'Сводные данные'!$A$2:$G$4),IF(F170="БВ",LOOKUP(G170,'Сводные данные'!$A$2:$G$5),IF(F170="ОБВ",LOOKUP(G170,'Сводные данные'!$A$2:$G$6),IF(F170="Т",LOOKUP(G170,'Сводные данные'!$A$2:$G$2,'Сводные данные'!$A$7:$G$7)))))))</f>
        <v>-5</v>
      </c>
      <c r="K170" s="19">
        <f t="shared" si="3"/>
        <v>1</v>
      </c>
    </row>
    <row r="171" spans="2:11" x14ac:dyDescent="0.25">
      <c r="B171" s="21">
        <v>166</v>
      </c>
      <c r="C171" s="77">
        <v>8</v>
      </c>
      <c r="D171" s="23">
        <v>49</v>
      </c>
      <c r="E171" s="21">
        <v>74</v>
      </c>
      <c r="F171" s="21" t="s">
        <v>13</v>
      </c>
      <c r="G171" s="21">
        <v>1</v>
      </c>
      <c r="H171" s="21">
        <v>10</v>
      </c>
      <c r="I171" s="25">
        <v>0</v>
      </c>
      <c r="J171" s="17">
        <f>I171-H171+IF(F171="ОМВ",LOOKUP(G171,'Сводные данные'!$A$2:$G$2),IF(F171="МВ",LOOKUP(G171,'Сводные данные'!$A$2:$G$3),IF(F171="СВ",LOOKUP(G171,'Сводные данные'!$A$2:$G$4),IF(F171="БВ",LOOKUP(G171,'Сводные данные'!$A$2:$G$5),IF(F171="ОБВ",LOOKUP(G171,'Сводные данные'!$A$2:$G$6),IF(F171="Т",LOOKUP(G171,'Сводные данные'!$A$2:$G$2,'Сводные данные'!$A$7:$G$7)))))))</f>
        <v>-4</v>
      </c>
      <c r="K171" s="19">
        <f t="shared" si="3"/>
        <v>1</v>
      </c>
    </row>
    <row r="172" spans="2:11" x14ac:dyDescent="0.25">
      <c r="B172" s="21">
        <v>167</v>
      </c>
      <c r="C172" s="77">
        <v>8</v>
      </c>
      <c r="D172" s="22">
        <v>50</v>
      </c>
      <c r="E172" s="17">
        <v>11</v>
      </c>
      <c r="F172" s="17" t="s">
        <v>13</v>
      </c>
      <c r="G172" s="21">
        <v>1</v>
      </c>
      <c r="H172" s="17">
        <v>8</v>
      </c>
      <c r="I172" s="25">
        <v>0</v>
      </c>
      <c r="J172" s="17">
        <f>I172-H172+IF(F172="ОМВ",LOOKUP(G172,'Сводные данные'!$A$2:$G$2),IF(F172="МВ",LOOKUP(G172,'Сводные данные'!$A$2:$G$3),IF(F172="СВ",LOOKUP(G172,'Сводные данные'!$A$2:$G$4),IF(F172="БВ",LOOKUP(G172,'Сводные данные'!$A$2:$G$5),IF(F172="ОБВ",LOOKUP(G172,'Сводные данные'!$A$2:$G$6),IF(F172="Т",LOOKUP(G172,'Сводные данные'!$A$2:$G$2,'Сводные данные'!$A$7:$G$7)))))))</f>
        <v>-2</v>
      </c>
      <c r="K172" s="19">
        <f t="shared" si="3"/>
        <v>1</v>
      </c>
    </row>
    <row r="173" spans="2:11" x14ac:dyDescent="0.25">
      <c r="B173" s="21">
        <v>168</v>
      </c>
      <c r="C173" s="77">
        <v>8</v>
      </c>
      <c r="D173" s="22">
        <v>50</v>
      </c>
      <c r="E173" s="17">
        <v>46</v>
      </c>
      <c r="F173" s="17" t="s">
        <v>13</v>
      </c>
      <c r="G173" s="21">
        <v>1</v>
      </c>
      <c r="H173" s="17">
        <v>6</v>
      </c>
      <c r="I173" s="25">
        <v>0</v>
      </c>
      <c r="J173" s="17">
        <f>I173-H173+IF(F173="ОМВ",LOOKUP(G173,'Сводные данные'!$A$2:$G$2),IF(F173="МВ",LOOKUP(G173,'Сводные данные'!$A$2:$G$3),IF(F173="СВ",LOOKUP(G173,'Сводные данные'!$A$2:$G$4),IF(F173="БВ",LOOKUP(G173,'Сводные данные'!$A$2:$G$5),IF(F173="ОБВ",LOOKUP(G173,'Сводные данные'!$A$2:$G$6),IF(F173="Т",LOOKUP(G173,'Сводные данные'!$A$2:$G$2,'Сводные данные'!$A$7:$G$7)))))))</f>
        <v>0</v>
      </c>
      <c r="K173" s="19">
        <f t="shared" si="3"/>
        <v>0</v>
      </c>
    </row>
    <row r="174" spans="2:11" x14ac:dyDescent="0.25">
      <c r="B174" s="21">
        <v>169</v>
      </c>
      <c r="C174" s="77">
        <v>8</v>
      </c>
      <c r="D174" s="22">
        <v>51</v>
      </c>
      <c r="E174" s="17">
        <v>33</v>
      </c>
      <c r="F174" s="17" t="s">
        <v>14</v>
      </c>
      <c r="G174" s="21">
        <v>1</v>
      </c>
      <c r="H174" s="17">
        <v>28</v>
      </c>
      <c r="I174" s="25">
        <v>0</v>
      </c>
      <c r="J174" s="17">
        <f>I174-H174+IF(F174="ОМВ",LOOKUP(G174,'Сводные данные'!$A$2:$G$2),IF(F174="МВ",LOOKUP(G174,'Сводные данные'!$A$2:$G$3),IF(F174="СВ",LOOKUP(G174,'Сводные данные'!$A$2:$G$4),IF(F174="БВ",LOOKUP(G174,'Сводные данные'!$A$2:$G$5),IF(F174="ОБВ",LOOKUP(G174,'Сводные данные'!$A$2:$G$6),IF(F174="Т",LOOKUP(G174,'Сводные данные'!$A$2:$G$2,'Сводные данные'!$A$7:$G$7)))))))</f>
        <v>-18</v>
      </c>
      <c r="K174" s="19">
        <f t="shared" si="3"/>
        <v>1</v>
      </c>
    </row>
    <row r="175" spans="2:11" x14ac:dyDescent="0.25">
      <c r="B175" s="21">
        <v>170</v>
      </c>
      <c r="C175" s="77">
        <v>8</v>
      </c>
      <c r="D175" s="22">
        <v>53</v>
      </c>
      <c r="E175" s="17">
        <v>1055</v>
      </c>
      <c r="F175" s="17" t="s">
        <v>14</v>
      </c>
      <c r="G175" s="21">
        <v>1</v>
      </c>
      <c r="H175" s="17">
        <v>14</v>
      </c>
      <c r="I175" s="25">
        <v>0</v>
      </c>
      <c r="J175" s="17">
        <f>I175-H175+IF(F175="ОМВ",LOOKUP(G175,'Сводные данные'!$A$2:$G$2),IF(F175="МВ",LOOKUP(G175,'Сводные данные'!$A$2:$G$3),IF(F175="СВ",LOOKUP(G175,'Сводные данные'!$A$2:$G$4),IF(F175="БВ",LOOKUP(G175,'Сводные данные'!$A$2:$G$5),IF(F175="ОБВ",LOOKUP(G175,'Сводные данные'!$A$2:$G$6),IF(F175="Т",LOOKUP(G175,'Сводные данные'!$A$2:$G$2,'Сводные данные'!$A$7:$G$7)))))))</f>
        <v>-4</v>
      </c>
      <c r="K175" s="19">
        <f t="shared" si="3"/>
        <v>2</v>
      </c>
    </row>
    <row r="176" spans="2:11" x14ac:dyDescent="0.25">
      <c r="B176" s="21">
        <v>171</v>
      </c>
      <c r="C176" s="77">
        <v>8</v>
      </c>
      <c r="D176" s="22">
        <v>53</v>
      </c>
      <c r="E176" s="17">
        <v>76</v>
      </c>
      <c r="F176" s="17" t="s">
        <v>13</v>
      </c>
      <c r="G176" s="21">
        <v>1</v>
      </c>
      <c r="H176" s="17">
        <v>16</v>
      </c>
      <c r="I176" s="25">
        <v>0</v>
      </c>
      <c r="J176" s="17">
        <f>I176-H176+IF(F176="ОМВ",LOOKUP(G176,'Сводные данные'!$A$2:$G$2),IF(F176="МВ",LOOKUP(G176,'Сводные данные'!$A$2:$G$3),IF(F176="СВ",LOOKUP(G176,'Сводные данные'!$A$2:$G$4),IF(F176="БВ",LOOKUP(G176,'Сводные данные'!$A$2:$G$5),IF(F176="ОБВ",LOOKUP(G176,'Сводные данные'!$A$2:$G$6),IF(F176="Т",LOOKUP(G176,'Сводные данные'!$A$2:$G$2,'Сводные данные'!$A$7:$G$7)))))))</f>
        <v>-10</v>
      </c>
      <c r="K176" s="19">
        <f t="shared" si="3"/>
        <v>0</v>
      </c>
    </row>
    <row r="177" spans="2:11" x14ac:dyDescent="0.25">
      <c r="B177" s="21">
        <v>172</v>
      </c>
      <c r="C177" s="77">
        <v>8</v>
      </c>
      <c r="D177" s="22">
        <v>53</v>
      </c>
      <c r="E177" s="17">
        <v>2</v>
      </c>
      <c r="F177" s="17" t="s">
        <v>14</v>
      </c>
      <c r="G177" s="21">
        <v>1</v>
      </c>
      <c r="H177" s="17">
        <v>13</v>
      </c>
      <c r="I177" s="25">
        <v>0</v>
      </c>
      <c r="J177" s="17">
        <f>I177-H177+IF(F177="ОМВ",LOOKUP(G177,'Сводные данные'!$A$2:$G$2),IF(F177="МВ",LOOKUP(G177,'Сводные данные'!$A$2:$G$3),IF(F177="СВ",LOOKUP(G177,'Сводные данные'!$A$2:$G$4),IF(F177="БВ",LOOKUP(G177,'Сводные данные'!$A$2:$G$5),IF(F177="ОБВ",LOOKUP(G177,'Сводные данные'!$A$2:$G$6),IF(F177="Т",LOOKUP(G177,'Сводные данные'!$A$2:$G$2,'Сводные данные'!$A$7:$G$7)))))))</f>
        <v>-3</v>
      </c>
      <c r="K177" s="19">
        <f t="shared" si="3"/>
        <v>0</v>
      </c>
    </row>
    <row r="178" spans="2:11" x14ac:dyDescent="0.25">
      <c r="B178" s="21">
        <v>173</v>
      </c>
      <c r="C178" s="77">
        <v>8</v>
      </c>
      <c r="D178" s="22">
        <v>54</v>
      </c>
      <c r="E178" s="17">
        <v>49</v>
      </c>
      <c r="F178" s="17" t="s">
        <v>13</v>
      </c>
      <c r="G178" s="21">
        <v>1</v>
      </c>
      <c r="H178" s="17">
        <v>4</v>
      </c>
      <c r="I178" s="25">
        <v>0</v>
      </c>
      <c r="J178" s="17">
        <f>I178-H178+IF(F178="ОМВ",LOOKUP(G178,'Сводные данные'!$A$2:$G$2),IF(F178="МВ",LOOKUP(G178,'Сводные данные'!$A$2:$G$3),IF(F178="СВ",LOOKUP(G178,'Сводные данные'!$A$2:$G$4),IF(F178="БВ",LOOKUP(G178,'Сводные данные'!$A$2:$G$5),IF(F178="ОБВ",LOOKUP(G178,'Сводные данные'!$A$2:$G$6),IF(F178="Т",LOOKUP(G178,'Сводные данные'!$A$2:$G$2,'Сводные данные'!$A$7:$G$7)))))))</f>
        <v>2</v>
      </c>
      <c r="K178" s="19">
        <f t="shared" si="3"/>
        <v>1</v>
      </c>
    </row>
    <row r="179" spans="2:11" x14ac:dyDescent="0.25">
      <c r="B179" s="21">
        <v>174</v>
      </c>
      <c r="C179" s="77">
        <v>8</v>
      </c>
      <c r="D179" s="22">
        <v>54</v>
      </c>
      <c r="E179" s="17">
        <v>102</v>
      </c>
      <c r="F179" s="17" t="s">
        <v>14</v>
      </c>
      <c r="G179" s="21">
        <v>1</v>
      </c>
      <c r="H179" s="17">
        <v>13</v>
      </c>
      <c r="I179" s="25">
        <v>0</v>
      </c>
      <c r="J179" s="17">
        <f>I179-H179+IF(F179="ОМВ",LOOKUP(G179,'Сводные данные'!$A$2:$G$2),IF(F179="МВ",LOOKUP(G179,'Сводные данные'!$A$2:$G$3),IF(F179="СВ",LOOKUP(G179,'Сводные данные'!$A$2:$G$4),IF(F179="БВ",LOOKUP(G179,'Сводные данные'!$A$2:$G$5),IF(F179="ОБВ",LOOKUP(G179,'Сводные данные'!$A$2:$G$6),IF(F179="Т",LOOKUP(G179,'Сводные данные'!$A$2:$G$2,'Сводные данные'!$A$7:$G$7)))))))</f>
        <v>-3</v>
      </c>
      <c r="K179" s="19">
        <f t="shared" si="3"/>
        <v>0</v>
      </c>
    </row>
    <row r="180" spans="2:11" x14ac:dyDescent="0.25">
      <c r="B180" s="21">
        <v>175</v>
      </c>
      <c r="C180" s="77">
        <v>8</v>
      </c>
      <c r="D180" s="22">
        <v>55</v>
      </c>
      <c r="E180" s="17">
        <v>68</v>
      </c>
      <c r="F180" s="17" t="s">
        <v>13</v>
      </c>
      <c r="G180" s="21">
        <v>1</v>
      </c>
      <c r="H180" s="17">
        <v>7</v>
      </c>
      <c r="I180" s="25">
        <v>0</v>
      </c>
      <c r="J180" s="17">
        <f>I180-H180+IF(F180="ОМВ",LOOKUP(G180,'Сводные данные'!$A$2:$G$2),IF(F180="МВ",LOOKUP(G180,'Сводные данные'!$A$2:$G$3),IF(F180="СВ",LOOKUP(G180,'Сводные данные'!$A$2:$G$4),IF(F180="БВ",LOOKUP(G180,'Сводные данные'!$A$2:$G$5),IF(F180="ОБВ",LOOKUP(G180,'Сводные данные'!$A$2:$G$6),IF(F180="Т",LOOKUP(G180,'Сводные данные'!$A$2:$G$2,'Сводные данные'!$A$7:$G$7)))))))</f>
        <v>-1</v>
      </c>
      <c r="K180" s="19">
        <f t="shared" si="3"/>
        <v>1</v>
      </c>
    </row>
    <row r="181" spans="2:11" x14ac:dyDescent="0.25">
      <c r="B181" s="21">
        <v>176</v>
      </c>
      <c r="C181" s="77">
        <v>8</v>
      </c>
      <c r="D181" s="22">
        <v>56</v>
      </c>
      <c r="E181" s="17">
        <v>2</v>
      </c>
      <c r="F181" s="17" t="s">
        <v>13</v>
      </c>
      <c r="G181" s="21">
        <v>1</v>
      </c>
      <c r="H181" s="17">
        <v>12</v>
      </c>
      <c r="I181" s="25">
        <v>0</v>
      </c>
      <c r="J181" s="17">
        <f>I181-H181+IF(F181="ОМВ",LOOKUP(G181,'Сводные данные'!$A$2:$G$2),IF(F181="МВ",LOOKUP(G181,'Сводные данные'!$A$2:$G$3),IF(F181="СВ",LOOKUP(G181,'Сводные данные'!$A$2:$G$4),IF(F181="БВ",LOOKUP(G181,'Сводные данные'!$A$2:$G$5),IF(F181="ОБВ",LOOKUP(G181,'Сводные данные'!$A$2:$G$6),IF(F181="Т",LOOKUP(G181,'Сводные данные'!$A$2:$G$2,'Сводные данные'!$A$7:$G$7)))))))</f>
        <v>-6</v>
      </c>
      <c r="K181" s="19">
        <f t="shared" si="3"/>
        <v>1</v>
      </c>
    </row>
    <row r="182" spans="2:11" x14ac:dyDescent="0.25">
      <c r="B182" s="21">
        <v>177</v>
      </c>
      <c r="C182" s="77">
        <v>8</v>
      </c>
      <c r="D182" s="22">
        <v>57</v>
      </c>
      <c r="E182" s="17">
        <v>2</v>
      </c>
      <c r="F182" s="17" t="s">
        <v>13</v>
      </c>
      <c r="G182" s="21">
        <v>1</v>
      </c>
      <c r="H182" s="17">
        <v>10</v>
      </c>
      <c r="I182" s="25">
        <v>0</v>
      </c>
      <c r="J182" s="17">
        <f>I182-H182+IF(F182="ОМВ",LOOKUP(G182,'Сводные данные'!$A$2:$G$2),IF(F182="МВ",LOOKUP(G182,'Сводные данные'!$A$2:$G$3),IF(F182="СВ",LOOKUP(G182,'Сводные данные'!$A$2:$G$4),IF(F182="БВ",LOOKUP(G182,'Сводные данные'!$A$2:$G$5),IF(F182="ОБВ",LOOKUP(G182,'Сводные данные'!$A$2:$G$6),IF(F182="Т",LOOKUP(G182,'Сводные данные'!$A$2:$G$2,'Сводные данные'!$A$7:$G$7)))))))</f>
        <v>-4</v>
      </c>
      <c r="K182" s="19">
        <f t="shared" si="3"/>
        <v>1</v>
      </c>
    </row>
    <row r="183" spans="2:11" x14ac:dyDescent="0.25">
      <c r="B183" s="21">
        <v>178</v>
      </c>
      <c r="C183" s="77">
        <v>8</v>
      </c>
      <c r="D183" s="22">
        <v>58</v>
      </c>
      <c r="E183" s="17">
        <v>102</v>
      </c>
      <c r="F183" s="17" t="s">
        <v>13</v>
      </c>
      <c r="G183" s="21">
        <v>1</v>
      </c>
      <c r="H183" s="17">
        <v>7</v>
      </c>
      <c r="I183" s="25">
        <v>0</v>
      </c>
      <c r="J183" s="17">
        <f>I183-H183+IF(F183="ОМВ",LOOKUP(G183,'Сводные данные'!$A$2:$G$2),IF(F183="МВ",LOOKUP(G183,'Сводные данные'!$A$2:$G$3),IF(F183="СВ",LOOKUP(G183,'Сводные данные'!$A$2:$G$4),IF(F183="БВ",LOOKUP(G183,'Сводные данные'!$A$2:$G$5),IF(F183="ОБВ",LOOKUP(G183,'Сводные данные'!$A$2:$G$6),IF(F183="Т",LOOKUP(G183,'Сводные данные'!$A$2:$G$2,'Сводные данные'!$A$7:$G$7)))))))</f>
        <v>-1</v>
      </c>
      <c r="K183" s="19">
        <f t="shared" si="3"/>
        <v>1</v>
      </c>
    </row>
    <row r="184" spans="2:11" x14ac:dyDescent="0.25">
      <c r="B184" s="21">
        <v>179</v>
      </c>
      <c r="C184" s="77">
        <v>8</v>
      </c>
      <c r="D184" s="22">
        <v>59</v>
      </c>
      <c r="E184" s="17">
        <v>339</v>
      </c>
      <c r="F184" s="17" t="s">
        <v>26</v>
      </c>
      <c r="G184" s="21">
        <v>1</v>
      </c>
      <c r="H184" s="17">
        <v>10</v>
      </c>
      <c r="I184" s="25">
        <v>0</v>
      </c>
      <c r="J184" s="17">
        <f>I184-H184+IF(F184="ОМВ",LOOKUP(G184,'Сводные данные'!$A$2:$G$2),IF(F184="МВ",LOOKUP(G184,'Сводные данные'!$A$2:$G$3),IF(F184="СВ",LOOKUP(G184,'Сводные данные'!$A$2:$G$4),IF(F184="БВ",LOOKUP(G184,'Сводные данные'!$A$2:$G$5),IF(F184="ОБВ",LOOKUP(G184,'Сводные данные'!$A$2:$G$6),IF(F184="Т",LOOKUP(G184,'Сводные данные'!$A$2:$G$2,'Сводные данные'!$A$7:$G$7)))))))</f>
        <v>5</v>
      </c>
      <c r="K184" s="19">
        <f t="shared" si="3"/>
        <v>1</v>
      </c>
    </row>
    <row r="185" spans="2:11" ht="15.75" thickBot="1" x14ac:dyDescent="0.3">
      <c r="B185" s="80">
        <v>180</v>
      </c>
      <c r="C185" s="77">
        <v>9</v>
      </c>
      <c r="D185" s="22">
        <v>0</v>
      </c>
      <c r="E185" s="17">
        <v>3</v>
      </c>
      <c r="F185" s="17" t="s">
        <v>14</v>
      </c>
      <c r="G185" s="21">
        <v>1</v>
      </c>
      <c r="H185" s="17">
        <v>10</v>
      </c>
      <c r="I185" s="25">
        <v>0</v>
      </c>
      <c r="J185" s="17">
        <f>I185-H185+IF(F185="ОМВ",LOOKUP(G185,'Сводные данные'!$A$2:$G$2),IF(F185="МВ",LOOKUP(G185,'Сводные данные'!$A$2:$G$3),IF(F185="СВ",LOOKUP(G185,'Сводные данные'!$A$2:$G$4),IF(F185="БВ",LOOKUP(G185,'Сводные данные'!$A$2:$G$5),IF(F185="ОБВ",LOOKUP(G185,'Сводные данные'!$A$2:$G$6),IF(F185="Т",LOOKUP(G185,'Сводные данные'!$A$2:$G$2,'Сводные данные'!$A$7:$G$7)))))))</f>
        <v>0</v>
      </c>
      <c r="K185" s="19">
        <f t="shared" si="3"/>
        <v>1</v>
      </c>
    </row>
    <row r="186" spans="2:11" x14ac:dyDescent="0.25">
      <c r="B186" s="11" t="s">
        <v>79</v>
      </c>
      <c r="C186" s="12"/>
      <c r="D186" s="12"/>
      <c r="E186" s="12"/>
      <c r="F186" s="12"/>
      <c r="G186" s="12"/>
      <c r="H186" s="12">
        <v>1234</v>
      </c>
      <c r="I186" s="12"/>
      <c r="J186" s="12"/>
      <c r="K186" s="13"/>
    </row>
    <row r="187" spans="2:11" ht="15.75" thickBot="1" x14ac:dyDescent="0.3">
      <c r="B187" s="14" t="s">
        <v>80</v>
      </c>
      <c r="C187" s="15"/>
      <c r="D187" s="15"/>
      <c r="E187" s="15"/>
      <c r="F187" s="15"/>
      <c r="G187" s="15"/>
      <c r="H187" s="15"/>
      <c r="I187" s="15">
        <v>0</v>
      </c>
      <c r="J187" s="15"/>
      <c r="K187" s="16"/>
    </row>
  </sheetData>
  <mergeCells count="88">
    <mergeCell ref="CH1:CQ1"/>
    <mergeCell ref="CH2:CQ2"/>
    <mergeCell ref="CH3:CH4"/>
    <mergeCell ref="CI3:CJ3"/>
    <mergeCell ref="CK3:CK4"/>
    <mergeCell ref="CL3:CL4"/>
    <mergeCell ref="CM3:CM4"/>
    <mergeCell ref="CN3:CN4"/>
    <mergeCell ref="CO3:CO4"/>
    <mergeCell ref="CP3:CP4"/>
    <mergeCell ref="CQ3:CQ4"/>
    <mergeCell ref="BV1:CE1"/>
    <mergeCell ref="BV2:CE2"/>
    <mergeCell ref="BV3:BV4"/>
    <mergeCell ref="BW3:BX3"/>
    <mergeCell ref="BY3:BY4"/>
    <mergeCell ref="BZ3:BZ4"/>
    <mergeCell ref="CA3:CA4"/>
    <mergeCell ref="CB3:CB4"/>
    <mergeCell ref="CC3:CC4"/>
    <mergeCell ref="CD3:CD4"/>
    <mergeCell ref="CE3:CE4"/>
    <mergeCell ref="BJ1:BS1"/>
    <mergeCell ref="BJ2:BS2"/>
    <mergeCell ref="BJ3:BJ4"/>
    <mergeCell ref="BK3:BL3"/>
    <mergeCell ref="BM3:BM4"/>
    <mergeCell ref="BN3:BN4"/>
    <mergeCell ref="BO3:BO4"/>
    <mergeCell ref="BP3:BP4"/>
    <mergeCell ref="BQ3:BQ4"/>
    <mergeCell ref="BR3:BR4"/>
    <mergeCell ref="BS3:BS4"/>
    <mergeCell ref="AX1:BG1"/>
    <mergeCell ref="AX2:BG2"/>
    <mergeCell ref="AX3:AX4"/>
    <mergeCell ref="AY3:AZ3"/>
    <mergeCell ref="BA3:BA4"/>
    <mergeCell ref="BB3:BB4"/>
    <mergeCell ref="BC3:BC4"/>
    <mergeCell ref="BD3:BD4"/>
    <mergeCell ref="BE3:BE4"/>
    <mergeCell ref="BF3:BF4"/>
    <mergeCell ref="BG3:BG4"/>
    <mergeCell ref="AL1:AU1"/>
    <mergeCell ref="AL2:AU2"/>
    <mergeCell ref="AL3:AL4"/>
    <mergeCell ref="AM3:AN3"/>
    <mergeCell ref="AO3:AO4"/>
    <mergeCell ref="AP3:AP4"/>
    <mergeCell ref="AQ3:AQ4"/>
    <mergeCell ref="AR3:AR4"/>
    <mergeCell ref="AS3:AS4"/>
    <mergeCell ref="AT3:AT4"/>
    <mergeCell ref="AU3:AU4"/>
    <mergeCell ref="Z1:AI1"/>
    <mergeCell ref="Z2:AI2"/>
    <mergeCell ref="Z3:Z4"/>
    <mergeCell ref="AA3:AB3"/>
    <mergeCell ref="AC3:AC4"/>
    <mergeCell ref="AD3:AD4"/>
    <mergeCell ref="AE3:AE4"/>
    <mergeCell ref="AF3:AF4"/>
    <mergeCell ref="AG3:AG4"/>
    <mergeCell ref="AH3:AH4"/>
    <mergeCell ref="AI3:AI4"/>
    <mergeCell ref="N1:W1"/>
    <mergeCell ref="N2:W2"/>
    <mergeCell ref="N3:N4"/>
    <mergeCell ref="O3:P3"/>
    <mergeCell ref="Q3:Q4"/>
    <mergeCell ref="R3:R4"/>
    <mergeCell ref="S3:S4"/>
    <mergeCell ref="T3:T4"/>
    <mergeCell ref="U3:U4"/>
    <mergeCell ref="V3:V4"/>
    <mergeCell ref="W3:W4"/>
    <mergeCell ref="K3:K4"/>
    <mergeCell ref="B1:K1"/>
    <mergeCell ref="B2:K2"/>
    <mergeCell ref="B3:B4"/>
    <mergeCell ref="C3:D3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3"/>
  <sheetViews>
    <sheetView topLeftCell="A13" workbookViewId="0">
      <selection activeCell="AF32" activeCellId="2" sqref="H21 T23 AF32"/>
    </sheetView>
  </sheetViews>
  <sheetFormatPr defaultRowHeight="15" x14ac:dyDescent="0.25"/>
  <cols>
    <col min="1" max="1" width="4" customWidth="1"/>
    <col min="12" max="12" width="4.7109375" customWidth="1"/>
    <col min="13" max="13" width="4.28515625" customWidth="1"/>
    <col min="24" max="24" width="3.85546875" customWidth="1"/>
    <col min="25" max="25" width="3.5703125" customWidth="1"/>
  </cols>
  <sheetData>
    <row r="1" spans="2:35" ht="15.75" thickBot="1" x14ac:dyDescent="0.3">
      <c r="B1" s="93"/>
      <c r="C1" s="94"/>
      <c r="D1" s="94"/>
      <c r="E1" s="94"/>
      <c r="F1" s="94"/>
      <c r="G1" s="94"/>
      <c r="H1" s="94"/>
      <c r="I1" s="94"/>
      <c r="J1" s="94"/>
      <c r="K1" s="95"/>
      <c r="N1" s="93" t="s">
        <v>30</v>
      </c>
      <c r="O1" s="94"/>
      <c r="P1" s="94"/>
      <c r="Q1" s="94"/>
      <c r="R1" s="94"/>
      <c r="S1" s="94"/>
      <c r="T1" s="94"/>
      <c r="U1" s="94"/>
      <c r="V1" s="94"/>
      <c r="W1" s="95"/>
      <c r="Z1" s="93"/>
      <c r="AA1" s="94"/>
      <c r="AB1" s="94"/>
      <c r="AC1" s="94"/>
      <c r="AD1" s="94"/>
      <c r="AE1" s="94"/>
      <c r="AF1" s="94"/>
      <c r="AG1" s="94"/>
      <c r="AH1" s="94"/>
      <c r="AI1" s="95"/>
    </row>
    <row r="2" spans="2:35" x14ac:dyDescent="0.25">
      <c r="B2" s="96" t="s">
        <v>0</v>
      </c>
      <c r="C2" s="97"/>
      <c r="D2" s="97"/>
      <c r="E2" s="97"/>
      <c r="F2" s="97"/>
      <c r="G2" s="97"/>
      <c r="H2" s="97"/>
      <c r="I2" s="97"/>
      <c r="J2" s="97"/>
      <c r="K2" s="98"/>
      <c r="N2" s="96" t="s">
        <v>23</v>
      </c>
      <c r="O2" s="103"/>
      <c r="P2" s="103"/>
      <c r="Q2" s="103"/>
      <c r="R2" s="103"/>
      <c r="S2" s="103"/>
      <c r="T2" s="103"/>
      <c r="U2" s="103"/>
      <c r="V2" s="103"/>
      <c r="W2" s="104"/>
      <c r="Z2" s="96" t="s">
        <v>22</v>
      </c>
      <c r="AA2" s="103"/>
      <c r="AB2" s="103"/>
      <c r="AC2" s="103"/>
      <c r="AD2" s="103"/>
      <c r="AE2" s="103"/>
      <c r="AF2" s="103"/>
      <c r="AG2" s="103"/>
      <c r="AH2" s="103"/>
      <c r="AI2" s="104"/>
    </row>
    <row r="3" spans="2:35" x14ac:dyDescent="0.25">
      <c r="B3" s="99" t="s">
        <v>1</v>
      </c>
      <c r="C3" s="100" t="s">
        <v>2</v>
      </c>
      <c r="D3" s="100"/>
      <c r="E3" s="101" t="s">
        <v>3</v>
      </c>
      <c r="F3" s="102" t="s">
        <v>4</v>
      </c>
      <c r="G3" s="101" t="s">
        <v>5</v>
      </c>
      <c r="H3" s="101" t="s">
        <v>6</v>
      </c>
      <c r="I3" s="101" t="s">
        <v>7</v>
      </c>
      <c r="J3" s="101" t="s">
        <v>8</v>
      </c>
      <c r="K3" s="92" t="s">
        <v>9</v>
      </c>
      <c r="N3" s="105" t="s">
        <v>1</v>
      </c>
      <c r="O3" s="107" t="s">
        <v>2</v>
      </c>
      <c r="P3" s="108"/>
      <c r="Q3" s="109" t="s">
        <v>3</v>
      </c>
      <c r="R3" s="111" t="s">
        <v>4</v>
      </c>
      <c r="S3" s="109" t="s">
        <v>5</v>
      </c>
      <c r="T3" s="109" t="s">
        <v>6</v>
      </c>
      <c r="U3" s="109" t="s">
        <v>7</v>
      </c>
      <c r="V3" s="109" t="s">
        <v>8</v>
      </c>
      <c r="W3" s="113" t="s">
        <v>9</v>
      </c>
      <c r="Z3" s="105" t="s">
        <v>1</v>
      </c>
      <c r="AA3" s="107" t="s">
        <v>2</v>
      </c>
      <c r="AB3" s="108"/>
      <c r="AC3" s="109" t="s">
        <v>3</v>
      </c>
      <c r="AD3" s="111" t="s">
        <v>4</v>
      </c>
      <c r="AE3" s="109" t="s">
        <v>5</v>
      </c>
      <c r="AF3" s="109" t="s">
        <v>6</v>
      </c>
      <c r="AG3" s="109" t="s">
        <v>7</v>
      </c>
      <c r="AH3" s="109" t="s">
        <v>8</v>
      </c>
      <c r="AI3" s="113" t="s">
        <v>9</v>
      </c>
    </row>
    <row r="4" spans="2:35" x14ac:dyDescent="0.25">
      <c r="B4" s="99"/>
      <c r="C4" s="26" t="s">
        <v>10</v>
      </c>
      <c r="D4" s="26" t="s">
        <v>11</v>
      </c>
      <c r="E4" s="101"/>
      <c r="F4" s="102"/>
      <c r="G4" s="101"/>
      <c r="H4" s="101"/>
      <c r="I4" s="101"/>
      <c r="J4" s="101"/>
      <c r="K4" s="92"/>
      <c r="N4" s="106"/>
      <c r="O4" s="26" t="s">
        <v>10</v>
      </c>
      <c r="P4" s="26" t="s">
        <v>11</v>
      </c>
      <c r="Q4" s="110"/>
      <c r="R4" s="112"/>
      <c r="S4" s="110"/>
      <c r="T4" s="110"/>
      <c r="U4" s="110"/>
      <c r="V4" s="110"/>
      <c r="W4" s="114"/>
      <c r="Z4" s="106"/>
      <c r="AA4" s="26" t="s">
        <v>10</v>
      </c>
      <c r="AB4" s="26" t="s">
        <v>11</v>
      </c>
      <c r="AC4" s="110"/>
      <c r="AD4" s="112"/>
      <c r="AE4" s="110"/>
      <c r="AF4" s="110"/>
      <c r="AG4" s="110"/>
      <c r="AH4" s="110"/>
      <c r="AI4" s="114"/>
    </row>
    <row r="5" spans="2:35" ht="15.75" thickBot="1" x14ac:dyDescent="0.3">
      <c r="B5" s="8">
        <v>1</v>
      </c>
      <c r="C5" s="5">
        <v>2</v>
      </c>
      <c r="D5" s="5">
        <v>3</v>
      </c>
      <c r="E5" s="6">
        <v>4</v>
      </c>
      <c r="F5" s="9">
        <v>5</v>
      </c>
      <c r="G5" s="6">
        <v>6</v>
      </c>
      <c r="H5" s="6">
        <v>7</v>
      </c>
      <c r="I5" s="6">
        <v>8</v>
      </c>
      <c r="J5" s="6">
        <v>9</v>
      </c>
      <c r="K5" s="7">
        <v>10</v>
      </c>
      <c r="N5" s="8">
        <v>1</v>
      </c>
      <c r="O5" s="5">
        <v>2</v>
      </c>
      <c r="P5" s="5">
        <v>3</v>
      </c>
      <c r="Q5" s="6">
        <v>4</v>
      </c>
      <c r="R5" s="9">
        <v>5</v>
      </c>
      <c r="S5" s="6">
        <v>6</v>
      </c>
      <c r="T5" s="6">
        <v>7</v>
      </c>
      <c r="U5" s="6">
        <v>8</v>
      </c>
      <c r="V5" s="6">
        <v>9</v>
      </c>
      <c r="W5" s="7">
        <v>10</v>
      </c>
      <c r="Z5" s="8">
        <v>1</v>
      </c>
      <c r="AA5" s="5">
        <v>2</v>
      </c>
      <c r="AB5" s="5">
        <v>3</v>
      </c>
      <c r="AC5" s="6">
        <v>4</v>
      </c>
      <c r="AD5" s="9">
        <v>5</v>
      </c>
      <c r="AE5" s="6">
        <v>6</v>
      </c>
      <c r="AF5" s="6">
        <v>7</v>
      </c>
      <c r="AG5" s="6">
        <v>8</v>
      </c>
      <c r="AH5" s="6">
        <v>9</v>
      </c>
      <c r="AI5" s="7">
        <v>10</v>
      </c>
    </row>
    <row r="6" spans="2:35" x14ac:dyDescent="0.25">
      <c r="B6" s="20">
        <v>1</v>
      </c>
      <c r="C6" s="1">
        <v>18</v>
      </c>
      <c r="D6" s="2">
        <v>5</v>
      </c>
      <c r="E6" s="3">
        <v>9</v>
      </c>
      <c r="F6" s="3" t="s">
        <v>13</v>
      </c>
      <c r="G6" s="3">
        <v>1</v>
      </c>
      <c r="H6" s="3">
        <v>0</v>
      </c>
      <c r="I6" s="3">
        <v>9</v>
      </c>
      <c r="J6" s="4"/>
      <c r="K6" s="4"/>
      <c r="N6" s="20">
        <v>1</v>
      </c>
      <c r="O6" s="1">
        <v>18</v>
      </c>
      <c r="P6" s="2">
        <v>6</v>
      </c>
      <c r="Q6" s="3">
        <v>7</v>
      </c>
      <c r="R6" s="3" t="s">
        <v>13</v>
      </c>
      <c r="S6" s="3">
        <v>4</v>
      </c>
      <c r="T6" s="3">
        <v>8</v>
      </c>
      <c r="U6" s="3">
        <v>0</v>
      </c>
      <c r="V6" s="4">
        <v>10</v>
      </c>
      <c r="W6" s="4"/>
      <c r="Z6" s="20">
        <v>1</v>
      </c>
      <c r="AA6" s="1">
        <v>18</v>
      </c>
      <c r="AB6" s="2">
        <v>0</v>
      </c>
      <c r="AC6" s="3">
        <v>8</v>
      </c>
      <c r="AD6" s="3" t="s">
        <v>13</v>
      </c>
      <c r="AE6" s="3">
        <v>1</v>
      </c>
      <c r="AF6" s="3">
        <v>3</v>
      </c>
      <c r="AG6" s="3">
        <v>1</v>
      </c>
      <c r="AH6" s="4"/>
      <c r="AI6" s="4"/>
    </row>
    <row r="7" spans="2:35" x14ac:dyDescent="0.25">
      <c r="B7" s="21">
        <v>2</v>
      </c>
      <c r="C7" s="18">
        <v>18</v>
      </c>
      <c r="D7" s="22">
        <v>8</v>
      </c>
      <c r="E7" s="17">
        <v>7</v>
      </c>
      <c r="F7" s="17" t="s">
        <v>13</v>
      </c>
      <c r="G7" s="17">
        <v>1</v>
      </c>
      <c r="H7" s="17">
        <v>0</v>
      </c>
      <c r="I7" s="17">
        <v>6</v>
      </c>
      <c r="J7" s="19"/>
      <c r="K7" s="19"/>
      <c r="N7" s="21">
        <v>2</v>
      </c>
      <c r="O7" s="18">
        <v>18</v>
      </c>
      <c r="P7" s="22">
        <v>13</v>
      </c>
      <c r="Q7" s="17">
        <v>454</v>
      </c>
      <c r="R7" s="17" t="s">
        <v>13</v>
      </c>
      <c r="S7" s="17">
        <v>4</v>
      </c>
      <c r="T7" s="17">
        <v>4</v>
      </c>
      <c r="U7" s="17">
        <v>0</v>
      </c>
      <c r="V7" s="19">
        <v>10</v>
      </c>
      <c r="W7" s="19">
        <v>1</v>
      </c>
      <c r="Z7" s="21">
        <v>2</v>
      </c>
      <c r="AA7" s="18">
        <v>18</v>
      </c>
      <c r="AB7" s="22">
        <v>5</v>
      </c>
      <c r="AC7" s="17">
        <v>454</v>
      </c>
      <c r="AD7" s="17" t="s">
        <v>13</v>
      </c>
      <c r="AE7" s="17">
        <v>2</v>
      </c>
      <c r="AF7" s="17">
        <v>15</v>
      </c>
      <c r="AG7" s="17">
        <v>2</v>
      </c>
      <c r="AH7" s="19"/>
      <c r="AI7" s="19"/>
    </row>
    <row r="8" spans="2:35" x14ac:dyDescent="0.25">
      <c r="B8" s="21">
        <v>3</v>
      </c>
      <c r="C8" s="18">
        <v>18</v>
      </c>
      <c r="D8" s="22">
        <v>12</v>
      </c>
      <c r="E8" s="17">
        <v>80</v>
      </c>
      <c r="F8" s="17" t="s">
        <v>13</v>
      </c>
      <c r="G8" s="17">
        <v>2</v>
      </c>
      <c r="H8" s="17">
        <v>6</v>
      </c>
      <c r="I8" s="17">
        <v>8</v>
      </c>
      <c r="J8" s="19"/>
      <c r="K8" s="19"/>
      <c r="N8" s="21">
        <v>3</v>
      </c>
      <c r="O8" s="18">
        <v>18</v>
      </c>
      <c r="P8" s="22">
        <v>21</v>
      </c>
      <c r="Q8" s="17">
        <v>7</v>
      </c>
      <c r="R8" s="17" t="s">
        <v>13</v>
      </c>
      <c r="S8" s="17">
        <v>4</v>
      </c>
      <c r="T8" s="17">
        <v>10</v>
      </c>
      <c r="U8" s="17">
        <v>0</v>
      </c>
      <c r="V8" s="19">
        <v>10</v>
      </c>
      <c r="W8" s="19">
        <v>4</v>
      </c>
      <c r="Z8" s="21">
        <v>3</v>
      </c>
      <c r="AA8" s="18">
        <v>18</v>
      </c>
      <c r="AB8" s="22">
        <v>16</v>
      </c>
      <c r="AC8" s="17">
        <v>7</v>
      </c>
      <c r="AD8" s="17" t="s">
        <v>13</v>
      </c>
      <c r="AE8" s="17">
        <v>3</v>
      </c>
      <c r="AF8" s="17">
        <v>3</v>
      </c>
      <c r="AG8" s="17">
        <v>2</v>
      </c>
      <c r="AH8" s="19"/>
      <c r="AI8" s="19"/>
    </row>
    <row r="9" spans="2:35" x14ac:dyDescent="0.25">
      <c r="B9" s="21">
        <v>4</v>
      </c>
      <c r="C9" s="18">
        <v>18</v>
      </c>
      <c r="D9" s="22">
        <v>14</v>
      </c>
      <c r="E9" s="17">
        <v>9</v>
      </c>
      <c r="F9" s="17" t="s">
        <v>13</v>
      </c>
      <c r="G9" s="17">
        <v>1</v>
      </c>
      <c r="H9" s="17">
        <v>2</v>
      </c>
      <c r="I9" s="17">
        <v>2</v>
      </c>
      <c r="J9" s="19"/>
      <c r="K9" s="19"/>
      <c r="N9" s="21">
        <v>4</v>
      </c>
      <c r="O9" s="18">
        <v>18</v>
      </c>
      <c r="P9" s="22">
        <v>25</v>
      </c>
      <c r="Q9" s="17">
        <v>454</v>
      </c>
      <c r="R9" s="17" t="s">
        <v>13</v>
      </c>
      <c r="S9" s="17">
        <v>3</v>
      </c>
      <c r="T9" s="17">
        <v>6</v>
      </c>
      <c r="U9" s="17">
        <v>0</v>
      </c>
      <c r="V9" s="19">
        <v>10</v>
      </c>
      <c r="W9" s="19">
        <v>6</v>
      </c>
      <c r="Z9" s="21">
        <v>4</v>
      </c>
      <c r="AA9" s="18">
        <v>18</v>
      </c>
      <c r="AB9" s="22">
        <v>20</v>
      </c>
      <c r="AC9" s="17">
        <v>8</v>
      </c>
      <c r="AD9" s="17" t="s">
        <v>13</v>
      </c>
      <c r="AE9" s="17">
        <v>2</v>
      </c>
      <c r="AF9" s="17">
        <v>5</v>
      </c>
      <c r="AG9" s="17">
        <v>2</v>
      </c>
      <c r="AH9" s="19"/>
      <c r="AI9" s="19"/>
    </row>
    <row r="10" spans="2:35" x14ac:dyDescent="0.25">
      <c r="B10" s="21">
        <v>5</v>
      </c>
      <c r="C10" s="18">
        <v>18</v>
      </c>
      <c r="D10" s="22">
        <v>20</v>
      </c>
      <c r="E10" s="17">
        <v>47</v>
      </c>
      <c r="F10" s="17" t="s">
        <v>13</v>
      </c>
      <c r="G10" s="17">
        <v>2</v>
      </c>
      <c r="H10" s="17">
        <v>4</v>
      </c>
      <c r="I10" s="17">
        <v>0</v>
      </c>
      <c r="J10" s="19"/>
      <c r="K10" s="19"/>
      <c r="N10" s="21">
        <v>5</v>
      </c>
      <c r="O10" s="18">
        <v>18</v>
      </c>
      <c r="P10" s="22">
        <v>38</v>
      </c>
      <c r="Q10" s="17">
        <v>7</v>
      </c>
      <c r="R10" s="17" t="s">
        <v>13</v>
      </c>
      <c r="S10" s="17">
        <v>5</v>
      </c>
      <c r="T10" s="17">
        <v>15</v>
      </c>
      <c r="U10" s="17">
        <v>0</v>
      </c>
      <c r="V10" s="19">
        <v>10</v>
      </c>
      <c r="W10" s="19">
        <v>1</v>
      </c>
      <c r="Z10" s="21">
        <v>5</v>
      </c>
      <c r="AA10" s="18">
        <v>18</v>
      </c>
      <c r="AB10" s="22">
        <v>24</v>
      </c>
      <c r="AC10" s="17">
        <v>8</v>
      </c>
      <c r="AD10" s="17" t="s">
        <v>13</v>
      </c>
      <c r="AE10" s="17">
        <v>0</v>
      </c>
      <c r="AF10" s="17">
        <v>0</v>
      </c>
      <c r="AG10" s="17">
        <v>2</v>
      </c>
      <c r="AH10" s="19"/>
      <c r="AI10" s="19"/>
    </row>
    <row r="11" spans="2:35" x14ac:dyDescent="0.25">
      <c r="B11" s="21">
        <v>6</v>
      </c>
      <c r="C11" s="18">
        <v>18</v>
      </c>
      <c r="D11" s="22">
        <v>25</v>
      </c>
      <c r="E11" s="17">
        <v>7</v>
      </c>
      <c r="F11" s="17" t="s">
        <v>13</v>
      </c>
      <c r="G11" s="17">
        <v>2</v>
      </c>
      <c r="H11" s="17">
        <v>0</v>
      </c>
      <c r="I11" s="17">
        <v>8</v>
      </c>
      <c r="J11" s="19"/>
      <c r="K11" s="19"/>
      <c r="N11" s="21">
        <v>6</v>
      </c>
      <c r="O11" s="18">
        <v>18</v>
      </c>
      <c r="P11" s="22">
        <v>42</v>
      </c>
      <c r="Q11" s="17">
        <v>454</v>
      </c>
      <c r="R11" s="17" t="s">
        <v>13</v>
      </c>
      <c r="S11" s="17">
        <v>3</v>
      </c>
      <c r="T11" s="17">
        <v>6</v>
      </c>
      <c r="U11" s="17">
        <v>1</v>
      </c>
      <c r="V11" s="19" t="e">
        <v>#N/A</v>
      </c>
      <c r="W11" s="19">
        <v>1</v>
      </c>
      <c r="Z11" s="21">
        <v>6</v>
      </c>
      <c r="AA11" s="18">
        <v>18</v>
      </c>
      <c r="AB11" s="22">
        <v>26</v>
      </c>
      <c r="AC11" s="17">
        <v>454</v>
      </c>
      <c r="AD11" s="17" t="s">
        <v>13</v>
      </c>
      <c r="AE11" s="17">
        <v>3</v>
      </c>
      <c r="AF11" s="17">
        <v>9</v>
      </c>
      <c r="AG11" s="17">
        <v>5</v>
      </c>
      <c r="AH11" s="19"/>
      <c r="AI11" s="19"/>
    </row>
    <row r="12" spans="2:35" x14ac:dyDescent="0.25">
      <c r="B12" s="21">
        <v>7</v>
      </c>
      <c r="C12" s="18">
        <v>18</v>
      </c>
      <c r="D12" s="22">
        <v>34</v>
      </c>
      <c r="E12" s="17">
        <v>9</v>
      </c>
      <c r="F12" s="17" t="s">
        <v>13</v>
      </c>
      <c r="G12" s="17">
        <v>1</v>
      </c>
      <c r="H12" s="17">
        <v>4</v>
      </c>
      <c r="I12" s="17">
        <v>2</v>
      </c>
      <c r="J12" s="19"/>
      <c r="K12" s="19"/>
      <c r="N12" s="21">
        <v>7</v>
      </c>
      <c r="O12" s="18">
        <v>18</v>
      </c>
      <c r="P12" s="22">
        <v>47</v>
      </c>
      <c r="Q12" s="17">
        <v>10</v>
      </c>
      <c r="R12" s="17" t="s">
        <v>13</v>
      </c>
      <c r="S12" s="17">
        <v>2</v>
      </c>
      <c r="T12" s="17">
        <v>2</v>
      </c>
      <c r="U12" s="17">
        <v>0</v>
      </c>
      <c r="V12" s="19">
        <v>35</v>
      </c>
      <c r="W12" s="19">
        <v>4</v>
      </c>
      <c r="Z12" s="21">
        <v>7</v>
      </c>
      <c r="AA12" s="18">
        <v>18</v>
      </c>
      <c r="AB12" s="22">
        <v>34</v>
      </c>
      <c r="AC12" s="17">
        <v>7</v>
      </c>
      <c r="AD12" s="17" t="s">
        <v>13</v>
      </c>
      <c r="AE12" s="17">
        <v>1</v>
      </c>
      <c r="AF12" s="17">
        <v>2</v>
      </c>
      <c r="AG12" s="17">
        <v>1</v>
      </c>
      <c r="AH12" s="19"/>
      <c r="AI12" s="19"/>
    </row>
    <row r="13" spans="2:35" x14ac:dyDescent="0.25">
      <c r="B13" s="21">
        <v>8</v>
      </c>
      <c r="C13" s="18">
        <v>18</v>
      </c>
      <c r="D13" s="22">
        <v>40</v>
      </c>
      <c r="E13" s="17">
        <v>7</v>
      </c>
      <c r="F13" s="17" t="s">
        <v>13</v>
      </c>
      <c r="G13" s="17">
        <v>2</v>
      </c>
      <c r="H13" s="17">
        <v>0</v>
      </c>
      <c r="I13" s="17">
        <v>14</v>
      </c>
      <c r="J13" s="19"/>
      <c r="K13" s="19"/>
      <c r="N13" s="21">
        <v>8</v>
      </c>
      <c r="O13" s="18">
        <v>18</v>
      </c>
      <c r="P13" s="22">
        <v>52</v>
      </c>
      <c r="Q13" s="17">
        <v>7</v>
      </c>
      <c r="R13" s="17" t="s">
        <v>13</v>
      </c>
      <c r="S13" s="17">
        <v>3</v>
      </c>
      <c r="T13" s="17">
        <v>4</v>
      </c>
      <c r="U13" s="17">
        <v>0</v>
      </c>
      <c r="V13" s="19">
        <v>10</v>
      </c>
      <c r="W13" s="19">
        <v>3</v>
      </c>
      <c r="Z13" s="21">
        <v>8</v>
      </c>
      <c r="AA13" s="18">
        <v>18</v>
      </c>
      <c r="AB13" s="22">
        <v>40</v>
      </c>
      <c r="AC13" s="17">
        <v>8</v>
      </c>
      <c r="AD13" s="17" t="s">
        <v>13</v>
      </c>
      <c r="AE13" s="17">
        <v>0</v>
      </c>
      <c r="AF13" s="17">
        <v>0</v>
      </c>
      <c r="AG13" s="17">
        <v>3</v>
      </c>
      <c r="AH13" s="19"/>
      <c r="AI13" s="19"/>
    </row>
    <row r="14" spans="2:35" x14ac:dyDescent="0.25">
      <c r="B14" s="21">
        <v>9</v>
      </c>
      <c r="C14" s="18">
        <v>18</v>
      </c>
      <c r="D14" s="22">
        <v>53</v>
      </c>
      <c r="E14" s="17">
        <v>7</v>
      </c>
      <c r="F14" s="17" t="s">
        <v>13</v>
      </c>
      <c r="G14" s="17">
        <v>1</v>
      </c>
      <c r="H14" s="17">
        <v>0</v>
      </c>
      <c r="I14" s="17">
        <v>9</v>
      </c>
      <c r="J14" s="19"/>
      <c r="K14" s="19"/>
      <c r="N14" s="21">
        <v>9</v>
      </c>
      <c r="O14" s="18">
        <v>18</v>
      </c>
      <c r="P14" s="22">
        <v>56</v>
      </c>
      <c r="Q14" s="17">
        <v>454</v>
      </c>
      <c r="R14" s="17" t="s">
        <v>13</v>
      </c>
      <c r="S14" s="17">
        <v>5</v>
      </c>
      <c r="T14" s="17">
        <v>4</v>
      </c>
      <c r="U14" s="17">
        <v>0</v>
      </c>
      <c r="V14" s="19">
        <v>10</v>
      </c>
      <c r="W14" s="19">
        <v>1</v>
      </c>
      <c r="Z14" s="21">
        <v>9</v>
      </c>
      <c r="AA14" s="18">
        <v>18</v>
      </c>
      <c r="AB14" s="22">
        <v>48</v>
      </c>
      <c r="AC14" s="17">
        <v>8</v>
      </c>
      <c r="AD14" s="17" t="s">
        <v>13</v>
      </c>
      <c r="AE14" s="17">
        <v>0</v>
      </c>
      <c r="AF14" s="17">
        <v>1</v>
      </c>
      <c r="AG14" s="17">
        <v>3</v>
      </c>
      <c r="AH14" s="19"/>
      <c r="AI14" s="19"/>
    </row>
    <row r="15" spans="2:35" x14ac:dyDescent="0.25">
      <c r="B15" s="21">
        <v>10</v>
      </c>
      <c r="C15" s="18">
        <v>19</v>
      </c>
      <c r="D15" s="22">
        <v>8</v>
      </c>
      <c r="E15" s="17">
        <v>7</v>
      </c>
      <c r="F15" s="17" t="s">
        <v>13</v>
      </c>
      <c r="G15" s="17">
        <v>1</v>
      </c>
      <c r="H15" s="17">
        <v>0</v>
      </c>
      <c r="I15" s="17">
        <v>4</v>
      </c>
      <c r="J15" s="19"/>
      <c r="K15" s="19"/>
      <c r="N15" s="21">
        <v>10</v>
      </c>
      <c r="O15" s="18">
        <v>19</v>
      </c>
      <c r="P15" s="22">
        <v>7</v>
      </c>
      <c r="Q15" s="17">
        <v>7</v>
      </c>
      <c r="R15" s="17" t="s">
        <v>13</v>
      </c>
      <c r="S15" s="17">
        <v>4</v>
      </c>
      <c r="T15" s="17">
        <v>7</v>
      </c>
      <c r="U15" s="17">
        <v>0</v>
      </c>
      <c r="V15" s="19">
        <v>10</v>
      </c>
      <c r="W15" s="19">
        <v>4</v>
      </c>
      <c r="Z15" s="21">
        <v>10</v>
      </c>
      <c r="AA15" s="18">
        <v>18</v>
      </c>
      <c r="AB15" s="22">
        <v>56</v>
      </c>
      <c r="AC15" s="17">
        <v>8</v>
      </c>
      <c r="AD15" s="17" t="s">
        <v>13</v>
      </c>
      <c r="AE15" s="17">
        <v>3</v>
      </c>
      <c r="AF15" s="17">
        <v>1</v>
      </c>
      <c r="AG15" s="17">
        <v>9</v>
      </c>
      <c r="AH15" s="19"/>
      <c r="AI15" s="19"/>
    </row>
    <row r="16" spans="2:35" x14ac:dyDescent="0.25">
      <c r="B16" s="21">
        <v>11</v>
      </c>
      <c r="C16" s="18">
        <v>19</v>
      </c>
      <c r="D16" s="22">
        <v>10</v>
      </c>
      <c r="E16" s="17">
        <v>9</v>
      </c>
      <c r="F16" s="17" t="s">
        <v>13</v>
      </c>
      <c r="G16" s="17">
        <v>1</v>
      </c>
      <c r="H16" s="17">
        <v>0</v>
      </c>
      <c r="I16" s="17">
        <v>7</v>
      </c>
      <c r="J16" s="19"/>
      <c r="K16" s="19"/>
      <c r="N16" s="21">
        <v>11</v>
      </c>
      <c r="O16" s="18">
        <v>19</v>
      </c>
      <c r="P16" s="22">
        <v>12</v>
      </c>
      <c r="Q16" s="17">
        <v>454</v>
      </c>
      <c r="R16" s="17" t="s">
        <v>13</v>
      </c>
      <c r="S16" s="17">
        <v>3</v>
      </c>
      <c r="T16" s="17">
        <v>3</v>
      </c>
      <c r="U16" s="17">
        <v>0</v>
      </c>
      <c r="V16" s="19">
        <v>10</v>
      </c>
      <c r="W16" s="19">
        <v>1</v>
      </c>
      <c r="Z16" s="21">
        <v>11</v>
      </c>
      <c r="AA16" s="18">
        <v>19</v>
      </c>
      <c r="AB16" s="22">
        <v>0</v>
      </c>
      <c r="AC16" s="17">
        <v>7</v>
      </c>
      <c r="AD16" s="17" t="s">
        <v>13</v>
      </c>
      <c r="AE16" s="17">
        <v>2</v>
      </c>
      <c r="AF16" s="17">
        <v>0</v>
      </c>
      <c r="AG16" s="17">
        <v>1</v>
      </c>
      <c r="AH16" s="19"/>
      <c r="AI16" s="19"/>
    </row>
    <row r="17" spans="2:35" x14ac:dyDescent="0.25">
      <c r="B17" s="21">
        <v>12</v>
      </c>
      <c r="C17" s="18">
        <v>19</v>
      </c>
      <c r="D17" s="22">
        <v>25</v>
      </c>
      <c r="E17" s="17">
        <v>7</v>
      </c>
      <c r="F17" s="17" t="s">
        <v>13</v>
      </c>
      <c r="G17" s="17">
        <v>1</v>
      </c>
      <c r="H17" s="17">
        <v>0</v>
      </c>
      <c r="I17" s="17">
        <v>6</v>
      </c>
      <c r="J17" s="19"/>
      <c r="K17" s="19"/>
      <c r="N17" s="21">
        <v>12</v>
      </c>
      <c r="O17" s="18">
        <v>19</v>
      </c>
      <c r="P17" s="22">
        <v>22</v>
      </c>
      <c r="Q17" s="17">
        <v>7</v>
      </c>
      <c r="R17" s="17" t="s">
        <v>13</v>
      </c>
      <c r="S17" s="17">
        <v>5</v>
      </c>
      <c r="T17" s="17">
        <v>12</v>
      </c>
      <c r="U17" s="17">
        <v>0</v>
      </c>
      <c r="V17" s="19" t="e">
        <v>#N/A</v>
      </c>
      <c r="W17" s="19">
        <v>1</v>
      </c>
      <c r="Z17" s="21">
        <v>12</v>
      </c>
      <c r="AA17" s="18">
        <v>19</v>
      </c>
      <c r="AB17" s="22">
        <v>1</v>
      </c>
      <c r="AC17" s="17">
        <v>454</v>
      </c>
      <c r="AD17" s="17" t="s">
        <v>13</v>
      </c>
      <c r="AE17" s="17">
        <v>3</v>
      </c>
      <c r="AF17" s="17">
        <v>12</v>
      </c>
      <c r="AG17" s="17">
        <v>5</v>
      </c>
      <c r="AH17" s="19"/>
      <c r="AI17" s="19"/>
    </row>
    <row r="18" spans="2:35" x14ac:dyDescent="0.25">
      <c r="B18" s="21">
        <v>13</v>
      </c>
      <c r="C18" s="18">
        <v>19</v>
      </c>
      <c r="D18" s="22">
        <v>31</v>
      </c>
      <c r="E18" s="17">
        <v>9</v>
      </c>
      <c r="F18" s="17" t="s">
        <v>13</v>
      </c>
      <c r="G18" s="17">
        <v>1</v>
      </c>
      <c r="H18" s="17">
        <v>1</v>
      </c>
      <c r="I18" s="17">
        <v>2</v>
      </c>
      <c r="J18" s="19"/>
      <c r="K18" s="19"/>
      <c r="N18" s="21">
        <v>13</v>
      </c>
      <c r="O18" s="18">
        <v>19</v>
      </c>
      <c r="P18" s="22">
        <v>26</v>
      </c>
      <c r="Q18" s="17">
        <v>454</v>
      </c>
      <c r="R18" s="17" t="s">
        <v>13</v>
      </c>
      <c r="S18" s="17">
        <v>5</v>
      </c>
      <c r="T18" s="17">
        <v>11</v>
      </c>
      <c r="U18" s="17">
        <v>1</v>
      </c>
      <c r="V18" s="19">
        <v>10</v>
      </c>
      <c r="W18" s="19">
        <v>2</v>
      </c>
      <c r="Z18" s="21">
        <v>13</v>
      </c>
      <c r="AA18" s="18">
        <v>19</v>
      </c>
      <c r="AB18" s="22">
        <v>2</v>
      </c>
      <c r="AC18" s="17">
        <v>58</v>
      </c>
      <c r="AD18" s="17" t="s">
        <v>13</v>
      </c>
      <c r="AE18" s="17">
        <v>1</v>
      </c>
      <c r="AF18" s="17">
        <v>5</v>
      </c>
      <c r="AG18" s="17">
        <v>3</v>
      </c>
      <c r="AH18" s="19"/>
      <c r="AI18" s="19"/>
    </row>
    <row r="19" spans="2:35" x14ac:dyDescent="0.25">
      <c r="B19" s="21">
        <v>14</v>
      </c>
      <c r="C19" s="18">
        <v>19</v>
      </c>
      <c r="D19" s="22">
        <v>37</v>
      </c>
      <c r="E19" s="17">
        <v>7</v>
      </c>
      <c r="F19" s="17" t="s">
        <v>13</v>
      </c>
      <c r="G19" s="17">
        <v>2</v>
      </c>
      <c r="H19" s="17">
        <v>0</v>
      </c>
      <c r="I19" s="17">
        <v>13</v>
      </c>
      <c r="J19" s="19"/>
      <c r="K19" s="19"/>
      <c r="N19" s="21">
        <v>14</v>
      </c>
      <c r="O19" s="18">
        <v>19</v>
      </c>
      <c r="P19" s="22">
        <v>35</v>
      </c>
      <c r="Q19" s="17">
        <v>7</v>
      </c>
      <c r="R19" s="17" t="s">
        <v>13</v>
      </c>
      <c r="S19" s="17">
        <v>2</v>
      </c>
      <c r="T19" s="17">
        <v>3</v>
      </c>
      <c r="U19" s="17">
        <v>0</v>
      </c>
      <c r="V19" s="19">
        <v>25</v>
      </c>
      <c r="W19" s="19">
        <v>1</v>
      </c>
      <c r="Z19" s="21">
        <v>14</v>
      </c>
      <c r="AA19" s="18">
        <v>19</v>
      </c>
      <c r="AB19" s="22">
        <v>5</v>
      </c>
      <c r="AC19" s="17">
        <v>8</v>
      </c>
      <c r="AD19" s="17" t="s">
        <v>13</v>
      </c>
      <c r="AE19" s="17">
        <v>0</v>
      </c>
      <c r="AF19" s="17">
        <v>1</v>
      </c>
      <c r="AG19" s="17">
        <v>4</v>
      </c>
      <c r="AH19" s="19"/>
      <c r="AI19" s="19"/>
    </row>
    <row r="20" spans="2:35" ht="15.75" thickBot="1" x14ac:dyDescent="0.3">
      <c r="B20" s="21">
        <v>15</v>
      </c>
      <c r="C20" s="18">
        <v>19</v>
      </c>
      <c r="D20" s="22">
        <v>52</v>
      </c>
      <c r="E20" s="17">
        <v>7</v>
      </c>
      <c r="F20" s="17" t="s">
        <v>13</v>
      </c>
      <c r="G20" s="17">
        <v>2</v>
      </c>
      <c r="H20" s="17">
        <v>0</v>
      </c>
      <c r="I20" s="17">
        <v>10</v>
      </c>
      <c r="J20" s="19"/>
      <c r="K20" s="19"/>
      <c r="N20" s="21">
        <v>15</v>
      </c>
      <c r="O20" s="18">
        <v>19</v>
      </c>
      <c r="P20" s="22">
        <v>39</v>
      </c>
      <c r="Q20" s="17">
        <v>454</v>
      </c>
      <c r="R20" s="17" t="s">
        <v>13</v>
      </c>
      <c r="S20" s="17">
        <v>2</v>
      </c>
      <c r="T20" s="17">
        <v>0</v>
      </c>
      <c r="U20" s="17">
        <v>0</v>
      </c>
      <c r="V20" s="19">
        <v>10</v>
      </c>
      <c r="W20" s="19">
        <v>2</v>
      </c>
      <c r="Z20" s="21">
        <v>15</v>
      </c>
      <c r="AA20" s="18">
        <v>19</v>
      </c>
      <c r="AB20" s="22">
        <v>10</v>
      </c>
      <c r="AC20" s="17">
        <v>8</v>
      </c>
      <c r="AD20" s="17" t="s">
        <v>13</v>
      </c>
      <c r="AE20" s="17">
        <v>0</v>
      </c>
      <c r="AF20" s="17">
        <v>0</v>
      </c>
      <c r="AG20" s="17">
        <v>1</v>
      </c>
      <c r="AH20" s="19"/>
      <c r="AI20" s="19"/>
    </row>
    <row r="21" spans="2:35" x14ac:dyDescent="0.25">
      <c r="B21" s="11"/>
      <c r="C21" s="12"/>
      <c r="D21" s="12"/>
      <c r="E21" s="12"/>
      <c r="F21" s="12"/>
      <c r="G21" s="12"/>
      <c r="H21" s="12">
        <v>5</v>
      </c>
      <c r="I21" s="12"/>
      <c r="J21" s="12"/>
      <c r="K21" s="13"/>
      <c r="N21" s="21">
        <v>16</v>
      </c>
      <c r="O21" s="18">
        <v>19</v>
      </c>
      <c r="P21" s="22">
        <v>51</v>
      </c>
      <c r="Q21" s="17">
        <v>7</v>
      </c>
      <c r="R21" s="17" t="s">
        <v>13</v>
      </c>
      <c r="S21" s="17">
        <v>4</v>
      </c>
      <c r="T21" s="17">
        <v>4</v>
      </c>
      <c r="U21" s="17">
        <v>0</v>
      </c>
      <c r="V21" s="19">
        <v>10</v>
      </c>
      <c r="W21" s="19">
        <v>6</v>
      </c>
      <c r="Z21" s="21">
        <v>16</v>
      </c>
      <c r="AA21" s="18">
        <v>19</v>
      </c>
      <c r="AB21" s="22">
        <v>10</v>
      </c>
      <c r="AC21" s="17">
        <v>454</v>
      </c>
      <c r="AD21" s="17" t="s">
        <v>13</v>
      </c>
      <c r="AE21" s="17">
        <v>1</v>
      </c>
      <c r="AF21" s="17">
        <v>7</v>
      </c>
      <c r="AG21" s="17">
        <v>1</v>
      </c>
      <c r="AH21" s="19"/>
      <c r="AI21" s="19"/>
    </row>
    <row r="22" spans="2:35" ht="15.75" thickBot="1" x14ac:dyDescent="0.3">
      <c r="B22" s="14"/>
      <c r="C22" s="15"/>
      <c r="D22" s="15"/>
      <c r="E22" s="15"/>
      <c r="F22" s="15"/>
      <c r="G22" s="15"/>
      <c r="H22" s="15"/>
      <c r="I22" s="15">
        <v>57</v>
      </c>
      <c r="J22" s="15"/>
      <c r="K22" s="16"/>
      <c r="N22" s="21">
        <v>17</v>
      </c>
      <c r="O22" s="18">
        <v>19</v>
      </c>
      <c r="P22" s="22">
        <v>57</v>
      </c>
      <c r="Q22" s="17">
        <v>454</v>
      </c>
      <c r="R22" s="17" t="s">
        <v>13</v>
      </c>
      <c r="S22" s="17">
        <v>4</v>
      </c>
      <c r="T22" s="17">
        <v>4</v>
      </c>
      <c r="U22" s="17">
        <v>0</v>
      </c>
      <c r="V22" s="19">
        <v>10</v>
      </c>
      <c r="W22" s="19">
        <v>0</v>
      </c>
      <c r="Z22" s="21">
        <v>17</v>
      </c>
      <c r="AA22" s="18">
        <v>19</v>
      </c>
      <c r="AB22" s="22">
        <v>16</v>
      </c>
      <c r="AC22" s="17">
        <v>454</v>
      </c>
      <c r="AD22" s="17" t="s">
        <v>13</v>
      </c>
      <c r="AE22" s="17">
        <v>1</v>
      </c>
      <c r="AF22" s="17">
        <v>3</v>
      </c>
      <c r="AG22" s="17">
        <v>8</v>
      </c>
      <c r="AH22" s="19"/>
      <c r="AI22" s="19"/>
    </row>
    <row r="23" spans="2:35" x14ac:dyDescent="0.25">
      <c r="N23" s="11"/>
      <c r="O23" s="12"/>
      <c r="P23" s="12"/>
      <c r="Q23" s="12"/>
      <c r="R23" s="12"/>
      <c r="S23" s="12"/>
      <c r="T23" s="12">
        <v>67</v>
      </c>
      <c r="U23" s="12"/>
      <c r="V23" s="12"/>
      <c r="W23" s="13"/>
      <c r="Z23" s="21">
        <v>18</v>
      </c>
      <c r="AA23" s="18">
        <v>19</v>
      </c>
      <c r="AB23" s="22">
        <v>17</v>
      </c>
      <c r="AC23" s="17">
        <v>8</v>
      </c>
      <c r="AD23" s="17" t="s">
        <v>13</v>
      </c>
      <c r="AE23" s="17">
        <v>1</v>
      </c>
      <c r="AF23" s="17">
        <v>6</v>
      </c>
      <c r="AG23" s="17">
        <v>1</v>
      </c>
      <c r="AH23" s="19"/>
      <c r="AI23" s="19"/>
    </row>
    <row r="24" spans="2:35" ht="15.75" thickBot="1" x14ac:dyDescent="0.3">
      <c r="N24" s="14"/>
      <c r="O24" s="15"/>
      <c r="P24" s="15"/>
      <c r="Q24" s="15"/>
      <c r="R24" s="15"/>
      <c r="S24" s="15"/>
      <c r="T24" s="15"/>
      <c r="U24" s="15">
        <v>2</v>
      </c>
      <c r="V24" s="15"/>
      <c r="W24" s="16"/>
      <c r="Z24" s="21">
        <v>19</v>
      </c>
      <c r="AA24" s="18">
        <v>19</v>
      </c>
      <c r="AB24" s="22">
        <v>26</v>
      </c>
      <c r="AC24" s="17">
        <v>58</v>
      </c>
      <c r="AD24" s="17" t="s">
        <v>13</v>
      </c>
      <c r="AE24" s="17">
        <v>1</v>
      </c>
      <c r="AF24" s="17">
        <v>3</v>
      </c>
      <c r="AG24" s="17">
        <v>0</v>
      </c>
      <c r="AH24" s="19"/>
      <c r="AI24" s="19"/>
    </row>
    <row r="25" spans="2:35" x14ac:dyDescent="0.25">
      <c r="Z25" s="21">
        <v>20</v>
      </c>
      <c r="AA25" s="18">
        <v>19</v>
      </c>
      <c r="AB25" s="22">
        <v>28</v>
      </c>
      <c r="AC25" s="17">
        <v>8</v>
      </c>
      <c r="AD25" s="17" t="s">
        <v>13</v>
      </c>
      <c r="AE25" s="17">
        <v>1</v>
      </c>
      <c r="AF25" s="17">
        <v>1</v>
      </c>
      <c r="AG25" s="17">
        <v>3</v>
      </c>
      <c r="AH25" s="19"/>
      <c r="AI25" s="19"/>
    </row>
    <row r="26" spans="2:35" x14ac:dyDescent="0.25">
      <c r="Z26" s="21">
        <v>21</v>
      </c>
      <c r="AA26" s="18">
        <v>19</v>
      </c>
      <c r="AB26" s="22">
        <v>30</v>
      </c>
      <c r="AC26" s="17">
        <v>454</v>
      </c>
      <c r="AD26" s="17" t="s">
        <v>13</v>
      </c>
      <c r="AE26" s="17">
        <v>1</v>
      </c>
      <c r="AF26" s="17">
        <v>7</v>
      </c>
      <c r="AG26" s="17">
        <v>4</v>
      </c>
      <c r="AH26" s="19"/>
      <c r="AI26" s="19"/>
    </row>
    <row r="27" spans="2:35" x14ac:dyDescent="0.25">
      <c r="Z27" s="21">
        <v>22</v>
      </c>
      <c r="AA27" s="18">
        <v>19</v>
      </c>
      <c r="AB27" s="22">
        <v>32</v>
      </c>
      <c r="AC27" s="17">
        <v>8</v>
      </c>
      <c r="AD27" s="17" t="s">
        <v>13</v>
      </c>
      <c r="AE27" s="17">
        <v>0</v>
      </c>
      <c r="AF27" s="17">
        <v>0</v>
      </c>
      <c r="AG27" s="17">
        <v>4</v>
      </c>
      <c r="AH27" s="19"/>
      <c r="AI27" s="19"/>
    </row>
    <row r="28" spans="2:35" x14ac:dyDescent="0.25">
      <c r="Z28" s="21">
        <v>23</v>
      </c>
      <c r="AA28" s="18">
        <v>19</v>
      </c>
      <c r="AB28" s="22">
        <v>34</v>
      </c>
      <c r="AC28" s="17">
        <v>454</v>
      </c>
      <c r="AD28" s="17" t="s">
        <v>13</v>
      </c>
      <c r="AE28" s="17">
        <v>1</v>
      </c>
      <c r="AF28" s="17">
        <v>5</v>
      </c>
      <c r="AG28" s="17">
        <v>8</v>
      </c>
      <c r="AH28" s="19"/>
      <c r="AI28" s="19"/>
    </row>
    <row r="29" spans="2:35" x14ac:dyDescent="0.25">
      <c r="Z29" s="21">
        <v>24</v>
      </c>
      <c r="AA29" s="18">
        <v>19</v>
      </c>
      <c r="AB29" s="22">
        <v>48</v>
      </c>
      <c r="AC29" s="17">
        <v>8</v>
      </c>
      <c r="AD29" s="17" t="s">
        <v>13</v>
      </c>
      <c r="AE29" s="17">
        <v>1</v>
      </c>
      <c r="AF29" s="17">
        <v>1</v>
      </c>
      <c r="AG29" s="17">
        <v>19</v>
      </c>
      <c r="AH29" s="19"/>
      <c r="AI29" s="19"/>
    </row>
    <row r="30" spans="2:35" x14ac:dyDescent="0.25">
      <c r="Z30" s="21">
        <v>25</v>
      </c>
      <c r="AA30" s="18">
        <v>19</v>
      </c>
      <c r="AB30" s="22">
        <v>52</v>
      </c>
      <c r="AC30" s="17">
        <v>8</v>
      </c>
      <c r="AD30" s="17" t="s">
        <v>13</v>
      </c>
      <c r="AE30" s="17">
        <v>0</v>
      </c>
      <c r="AF30" s="17">
        <v>0</v>
      </c>
      <c r="AG30" s="17">
        <v>1</v>
      </c>
      <c r="AH30" s="19"/>
      <c r="AI30" s="19"/>
    </row>
    <row r="31" spans="2:35" ht="15.75" thickBot="1" x14ac:dyDescent="0.3">
      <c r="Z31" s="21">
        <v>26</v>
      </c>
      <c r="AA31" s="18">
        <v>19</v>
      </c>
      <c r="AB31" s="22">
        <v>56</v>
      </c>
      <c r="AC31" s="17">
        <v>454</v>
      </c>
      <c r="AD31" s="17" t="s">
        <v>13</v>
      </c>
      <c r="AE31" s="17">
        <v>1</v>
      </c>
      <c r="AF31" s="17">
        <v>2</v>
      </c>
      <c r="AG31" s="17">
        <v>7</v>
      </c>
      <c r="AH31" s="19"/>
      <c r="AI31" s="19"/>
    </row>
    <row r="32" spans="2:35" x14ac:dyDescent="0.25">
      <c r="Z32" s="11"/>
      <c r="AA32" s="12"/>
      <c r="AB32" s="12"/>
      <c r="AC32" s="12"/>
      <c r="AD32" s="12"/>
      <c r="AE32" s="12"/>
      <c r="AF32" s="12">
        <v>49</v>
      </c>
      <c r="AG32" s="12"/>
      <c r="AH32" s="12"/>
      <c r="AI32" s="13"/>
    </row>
    <row r="33" spans="26:35" ht="15.75" thickBot="1" x14ac:dyDescent="0.3">
      <c r="Z33" s="14"/>
      <c r="AA33" s="15"/>
      <c r="AB33" s="15"/>
      <c r="AC33" s="15"/>
      <c r="AD33" s="15"/>
      <c r="AE33" s="15"/>
      <c r="AF33" s="15"/>
      <c r="AG33" s="15">
        <v>59</v>
      </c>
      <c r="AH33" s="15"/>
      <c r="AI33" s="16"/>
    </row>
  </sheetData>
  <mergeCells count="33">
    <mergeCell ref="H3:H4"/>
    <mergeCell ref="B1:K1"/>
    <mergeCell ref="N1:W1"/>
    <mergeCell ref="Z1:AI1"/>
    <mergeCell ref="B2:K2"/>
    <mergeCell ref="N2:W2"/>
    <mergeCell ref="Z2:AI2"/>
    <mergeCell ref="B3:B4"/>
    <mergeCell ref="C3:D3"/>
    <mergeCell ref="E3:E4"/>
    <mergeCell ref="F3:F4"/>
    <mergeCell ref="G3:G4"/>
    <mergeCell ref="W3:W4"/>
    <mergeCell ref="I3:I4"/>
    <mergeCell ref="J3:J4"/>
    <mergeCell ref="K3:K4"/>
    <mergeCell ref="N3:N4"/>
    <mergeCell ref="O3:P3"/>
    <mergeCell ref="Q3:Q4"/>
    <mergeCell ref="R3:R4"/>
    <mergeCell ref="S3:S4"/>
    <mergeCell ref="T3:T4"/>
    <mergeCell ref="U3:U4"/>
    <mergeCell ref="V3:V4"/>
    <mergeCell ref="AG3:AG4"/>
    <mergeCell ref="AH3:AH4"/>
    <mergeCell ref="AI3:AI4"/>
    <mergeCell ref="Z3:Z4"/>
    <mergeCell ref="AA3:AB3"/>
    <mergeCell ref="AC3:AC4"/>
    <mergeCell ref="AD3:AD4"/>
    <mergeCell ref="AE3:AE4"/>
    <mergeCell ref="AF3:A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29"/>
  <sheetViews>
    <sheetView workbookViewId="0">
      <selection activeCell="H28" activeCellId="2" sqref="AF19 T15 H28"/>
    </sheetView>
  </sheetViews>
  <sheetFormatPr defaultRowHeight="15" x14ac:dyDescent="0.25"/>
  <cols>
    <col min="1" max="1" width="4.5703125" customWidth="1"/>
    <col min="12" max="12" width="5.85546875" customWidth="1"/>
    <col min="13" max="13" width="7.140625" customWidth="1"/>
    <col min="24" max="24" width="6" customWidth="1"/>
    <col min="25" max="25" width="6.140625" customWidth="1"/>
  </cols>
  <sheetData>
    <row r="1" spans="2:35" ht="15.75" thickBot="1" x14ac:dyDescent="0.3">
      <c r="B1" s="93" t="s">
        <v>47</v>
      </c>
      <c r="C1" s="94"/>
      <c r="D1" s="94"/>
      <c r="E1" s="94"/>
      <c r="F1" s="94"/>
      <c r="G1" s="94"/>
      <c r="H1" s="94"/>
      <c r="I1" s="94"/>
      <c r="J1" s="94"/>
      <c r="K1" s="95"/>
      <c r="N1" s="93" t="s">
        <v>46</v>
      </c>
      <c r="O1" s="94"/>
      <c r="P1" s="94"/>
      <c r="Q1" s="94"/>
      <c r="R1" s="94"/>
      <c r="S1" s="94"/>
      <c r="T1" s="94"/>
      <c r="U1" s="94"/>
      <c r="V1" s="94"/>
      <c r="W1" s="95"/>
      <c r="Z1" s="93" t="s">
        <v>48</v>
      </c>
      <c r="AA1" s="94"/>
      <c r="AB1" s="94"/>
      <c r="AC1" s="94"/>
      <c r="AD1" s="94"/>
      <c r="AE1" s="94"/>
      <c r="AF1" s="94"/>
      <c r="AG1" s="94"/>
      <c r="AH1" s="94"/>
      <c r="AI1" s="95"/>
    </row>
    <row r="2" spans="2:35" x14ac:dyDescent="0.25">
      <c r="B2" s="96"/>
      <c r="C2" s="97"/>
      <c r="D2" s="97"/>
      <c r="E2" s="97"/>
      <c r="F2" s="97"/>
      <c r="G2" s="97"/>
      <c r="H2" s="97"/>
      <c r="I2" s="97"/>
      <c r="J2" s="97"/>
      <c r="K2" s="98"/>
      <c r="N2" s="96" t="s">
        <v>23</v>
      </c>
      <c r="O2" s="103"/>
      <c r="P2" s="103"/>
      <c r="Q2" s="103"/>
      <c r="R2" s="103"/>
      <c r="S2" s="103"/>
      <c r="T2" s="103"/>
      <c r="U2" s="103"/>
      <c r="V2" s="103"/>
      <c r="W2" s="104"/>
      <c r="Z2" s="96" t="s">
        <v>22</v>
      </c>
      <c r="AA2" s="103"/>
      <c r="AB2" s="103"/>
      <c r="AC2" s="103"/>
      <c r="AD2" s="103"/>
      <c r="AE2" s="103"/>
      <c r="AF2" s="103"/>
      <c r="AG2" s="103"/>
      <c r="AH2" s="103"/>
      <c r="AI2" s="104"/>
    </row>
    <row r="3" spans="2:35" ht="15" customHeight="1" x14ac:dyDescent="0.25">
      <c r="B3" s="99" t="s">
        <v>1</v>
      </c>
      <c r="C3" s="100" t="s">
        <v>2</v>
      </c>
      <c r="D3" s="100"/>
      <c r="E3" s="101" t="s">
        <v>3</v>
      </c>
      <c r="F3" s="102" t="s">
        <v>4</v>
      </c>
      <c r="G3" s="101" t="s">
        <v>5</v>
      </c>
      <c r="H3" s="101" t="s">
        <v>6</v>
      </c>
      <c r="I3" s="101" t="s">
        <v>7</v>
      </c>
      <c r="J3" s="101" t="s">
        <v>8</v>
      </c>
      <c r="K3" s="92" t="s">
        <v>9</v>
      </c>
      <c r="N3" s="105" t="s">
        <v>1</v>
      </c>
      <c r="O3" s="107" t="s">
        <v>2</v>
      </c>
      <c r="P3" s="108"/>
      <c r="Q3" s="109" t="s">
        <v>3</v>
      </c>
      <c r="R3" s="111" t="s">
        <v>4</v>
      </c>
      <c r="S3" s="109" t="s">
        <v>5</v>
      </c>
      <c r="T3" s="109" t="s">
        <v>6</v>
      </c>
      <c r="U3" s="109" t="s">
        <v>7</v>
      </c>
      <c r="V3" s="109" t="s">
        <v>8</v>
      </c>
      <c r="W3" s="113" t="s">
        <v>9</v>
      </c>
      <c r="Z3" s="105" t="s">
        <v>1</v>
      </c>
      <c r="AA3" s="107" t="s">
        <v>2</v>
      </c>
      <c r="AB3" s="108"/>
      <c r="AC3" s="109" t="s">
        <v>3</v>
      </c>
      <c r="AD3" s="111" t="s">
        <v>4</v>
      </c>
      <c r="AE3" s="109" t="s">
        <v>5</v>
      </c>
      <c r="AF3" s="109" t="s">
        <v>6</v>
      </c>
      <c r="AG3" s="109" t="s">
        <v>7</v>
      </c>
      <c r="AH3" s="109" t="s">
        <v>8</v>
      </c>
      <c r="AI3" s="113" t="s">
        <v>9</v>
      </c>
    </row>
    <row r="4" spans="2:35" x14ac:dyDescent="0.25">
      <c r="B4" s="99"/>
      <c r="C4" s="29" t="s">
        <v>10</v>
      </c>
      <c r="D4" s="29" t="s">
        <v>11</v>
      </c>
      <c r="E4" s="101"/>
      <c r="F4" s="102"/>
      <c r="G4" s="101"/>
      <c r="H4" s="101"/>
      <c r="I4" s="101"/>
      <c r="J4" s="101"/>
      <c r="K4" s="92"/>
      <c r="N4" s="106"/>
      <c r="O4" s="26" t="s">
        <v>10</v>
      </c>
      <c r="P4" s="26" t="s">
        <v>11</v>
      </c>
      <c r="Q4" s="110"/>
      <c r="R4" s="112"/>
      <c r="S4" s="110"/>
      <c r="T4" s="110"/>
      <c r="U4" s="110"/>
      <c r="V4" s="110"/>
      <c r="W4" s="114"/>
      <c r="Z4" s="106"/>
      <c r="AA4" s="26" t="s">
        <v>10</v>
      </c>
      <c r="AB4" s="26" t="s">
        <v>11</v>
      </c>
      <c r="AC4" s="110"/>
      <c r="AD4" s="112"/>
      <c r="AE4" s="110"/>
      <c r="AF4" s="110"/>
      <c r="AG4" s="110"/>
      <c r="AH4" s="110"/>
      <c r="AI4" s="114"/>
    </row>
    <row r="5" spans="2:35" ht="15.75" thickBot="1" x14ac:dyDescent="0.3">
      <c r="B5" s="8">
        <v>1</v>
      </c>
      <c r="C5" s="5">
        <v>2</v>
      </c>
      <c r="D5" s="5">
        <v>3</v>
      </c>
      <c r="E5" s="6">
        <v>4</v>
      </c>
      <c r="F5" s="9">
        <v>5</v>
      </c>
      <c r="G5" s="6">
        <v>6</v>
      </c>
      <c r="H5" s="6">
        <v>7</v>
      </c>
      <c r="I5" s="6">
        <v>8</v>
      </c>
      <c r="J5" s="6">
        <v>9</v>
      </c>
      <c r="K5" s="7">
        <v>10</v>
      </c>
      <c r="N5" s="8">
        <v>1</v>
      </c>
      <c r="O5" s="5">
        <v>2</v>
      </c>
      <c r="P5" s="5">
        <v>3</v>
      </c>
      <c r="Q5" s="6">
        <v>4</v>
      </c>
      <c r="R5" s="9">
        <v>5</v>
      </c>
      <c r="S5" s="6">
        <v>6</v>
      </c>
      <c r="T5" s="6">
        <v>7</v>
      </c>
      <c r="U5" s="6">
        <v>8</v>
      </c>
      <c r="V5" s="6">
        <v>9</v>
      </c>
      <c r="W5" s="7">
        <v>10</v>
      </c>
      <c r="Z5" s="8">
        <v>1</v>
      </c>
      <c r="AA5" s="5">
        <v>2</v>
      </c>
      <c r="AB5" s="5">
        <v>3</v>
      </c>
      <c r="AC5" s="6">
        <v>4</v>
      </c>
      <c r="AD5" s="9">
        <v>5</v>
      </c>
      <c r="AE5" s="6">
        <v>6</v>
      </c>
      <c r="AF5" s="6">
        <v>7</v>
      </c>
      <c r="AG5" s="6">
        <v>8</v>
      </c>
      <c r="AH5" s="6">
        <v>9</v>
      </c>
      <c r="AI5" s="7">
        <v>10</v>
      </c>
    </row>
    <row r="6" spans="2:35" x14ac:dyDescent="0.25">
      <c r="B6" s="20">
        <v>1</v>
      </c>
      <c r="C6" s="1">
        <v>6</v>
      </c>
      <c r="D6" s="2">
        <v>43</v>
      </c>
      <c r="E6" s="3">
        <v>103</v>
      </c>
      <c r="F6" s="3" t="s">
        <v>13</v>
      </c>
      <c r="G6" s="3">
        <v>1</v>
      </c>
      <c r="H6" s="3">
        <v>8</v>
      </c>
      <c r="I6" s="3">
        <v>0</v>
      </c>
      <c r="J6" s="4">
        <v>10</v>
      </c>
      <c r="K6" s="4"/>
      <c r="N6" s="20">
        <v>1</v>
      </c>
      <c r="O6" s="1">
        <v>7</v>
      </c>
      <c r="P6" s="2">
        <v>14</v>
      </c>
      <c r="Q6" s="3">
        <v>33</v>
      </c>
      <c r="R6" s="3" t="s">
        <v>14</v>
      </c>
      <c r="S6" s="3">
        <v>1</v>
      </c>
      <c r="T6" s="3">
        <v>0</v>
      </c>
      <c r="U6" s="3">
        <v>0</v>
      </c>
      <c r="V6" s="4">
        <v>10</v>
      </c>
      <c r="W6" s="4"/>
      <c r="Z6" s="20">
        <v>1</v>
      </c>
      <c r="AA6" s="1">
        <v>6</v>
      </c>
      <c r="AB6" s="2">
        <v>30</v>
      </c>
      <c r="AC6" s="3">
        <v>33</v>
      </c>
      <c r="AD6" s="3" t="s">
        <v>14</v>
      </c>
      <c r="AE6" s="3">
        <v>2</v>
      </c>
      <c r="AF6" s="3">
        <v>8</v>
      </c>
      <c r="AG6" s="3">
        <v>22</v>
      </c>
      <c r="AH6" s="4"/>
      <c r="AI6" s="4"/>
    </row>
    <row r="7" spans="2:35" x14ac:dyDescent="0.25">
      <c r="B7" s="21">
        <v>2</v>
      </c>
      <c r="C7" s="18">
        <v>6</v>
      </c>
      <c r="D7" s="22">
        <v>52</v>
      </c>
      <c r="E7" s="17">
        <v>457</v>
      </c>
      <c r="F7" s="17" t="s">
        <v>12</v>
      </c>
      <c r="G7" s="17">
        <v>1</v>
      </c>
      <c r="H7" s="17">
        <v>2</v>
      </c>
      <c r="I7" s="17">
        <v>0</v>
      </c>
      <c r="J7" s="19">
        <v>10</v>
      </c>
      <c r="K7" s="19">
        <v>1</v>
      </c>
      <c r="N7" s="21">
        <v>2</v>
      </c>
      <c r="O7" s="18">
        <v>7</v>
      </c>
      <c r="P7" s="22">
        <v>32</v>
      </c>
      <c r="Q7" s="17">
        <v>103</v>
      </c>
      <c r="R7" s="17" t="s">
        <v>13</v>
      </c>
      <c r="S7" s="17">
        <v>2</v>
      </c>
      <c r="T7" s="17">
        <v>0</v>
      </c>
      <c r="U7" s="17">
        <v>1</v>
      </c>
      <c r="V7" s="19">
        <v>10</v>
      </c>
      <c r="W7" s="19">
        <v>1</v>
      </c>
      <c r="Z7" s="21">
        <v>2</v>
      </c>
      <c r="AA7" s="18">
        <v>6</v>
      </c>
      <c r="AB7" s="22">
        <v>44</v>
      </c>
      <c r="AC7" s="17">
        <v>33</v>
      </c>
      <c r="AD7" s="17" t="s">
        <v>14</v>
      </c>
      <c r="AE7" s="17">
        <v>1</v>
      </c>
      <c r="AF7" s="17">
        <v>7</v>
      </c>
      <c r="AG7" s="17">
        <v>15</v>
      </c>
      <c r="AH7" s="19"/>
      <c r="AI7" s="19">
        <v>1</v>
      </c>
    </row>
    <row r="8" spans="2:35" x14ac:dyDescent="0.25">
      <c r="B8" s="21">
        <v>3</v>
      </c>
      <c r="C8" s="18">
        <v>6</v>
      </c>
      <c r="D8" s="22">
        <v>57</v>
      </c>
      <c r="E8" s="17">
        <v>58</v>
      </c>
      <c r="F8" s="17" t="s">
        <v>12</v>
      </c>
      <c r="G8" s="17">
        <v>1</v>
      </c>
      <c r="H8" s="17">
        <v>3</v>
      </c>
      <c r="I8" s="17">
        <v>1</v>
      </c>
      <c r="J8" s="19">
        <v>10</v>
      </c>
      <c r="K8" s="19">
        <v>4</v>
      </c>
      <c r="N8" s="21">
        <v>3</v>
      </c>
      <c r="O8" s="18">
        <v>7</v>
      </c>
      <c r="P8" s="22">
        <v>46</v>
      </c>
      <c r="Q8" s="17">
        <v>58</v>
      </c>
      <c r="R8" s="17" t="s">
        <v>13</v>
      </c>
      <c r="S8" s="17">
        <v>1</v>
      </c>
      <c r="T8" s="17">
        <v>1</v>
      </c>
      <c r="U8" s="17">
        <v>0</v>
      </c>
      <c r="V8" s="19">
        <v>10</v>
      </c>
      <c r="W8" s="19">
        <v>4</v>
      </c>
      <c r="Z8" s="21">
        <v>3</v>
      </c>
      <c r="AA8" s="18">
        <v>6</v>
      </c>
      <c r="AB8" s="22">
        <v>59</v>
      </c>
      <c r="AC8" s="17">
        <v>33</v>
      </c>
      <c r="AD8" s="17" t="s">
        <v>14</v>
      </c>
      <c r="AE8" s="17">
        <v>1</v>
      </c>
      <c r="AF8" s="17">
        <v>7</v>
      </c>
      <c r="AG8" s="17">
        <v>11</v>
      </c>
      <c r="AH8" s="19"/>
      <c r="AI8" s="19">
        <v>4</v>
      </c>
    </row>
    <row r="9" spans="2:35" x14ac:dyDescent="0.25">
      <c r="B9" s="21">
        <v>4</v>
      </c>
      <c r="C9" s="18">
        <v>6</v>
      </c>
      <c r="D9" s="22">
        <v>59</v>
      </c>
      <c r="E9" s="17">
        <v>442</v>
      </c>
      <c r="F9" s="17" t="s">
        <v>14</v>
      </c>
      <c r="G9" s="17">
        <v>1</v>
      </c>
      <c r="H9" s="17">
        <v>1</v>
      </c>
      <c r="I9" s="17">
        <v>0</v>
      </c>
      <c r="J9" s="19">
        <v>10</v>
      </c>
      <c r="K9" s="19">
        <v>6</v>
      </c>
      <c r="N9" s="21">
        <v>4</v>
      </c>
      <c r="O9" s="18">
        <v>7</v>
      </c>
      <c r="P9" s="22">
        <v>59</v>
      </c>
      <c r="Q9" s="17">
        <v>442</v>
      </c>
      <c r="R9" s="17" t="s">
        <v>26</v>
      </c>
      <c r="S9" s="17">
        <v>2</v>
      </c>
      <c r="T9" s="17">
        <v>0</v>
      </c>
      <c r="U9" s="17">
        <v>0</v>
      </c>
      <c r="V9" s="19">
        <v>10</v>
      </c>
      <c r="W9" s="19">
        <v>6</v>
      </c>
      <c r="Z9" s="21">
        <v>4</v>
      </c>
      <c r="AA9" s="18">
        <v>7</v>
      </c>
      <c r="AB9" s="22">
        <v>4</v>
      </c>
      <c r="AC9" s="17">
        <v>1055</v>
      </c>
      <c r="AD9" s="17" t="s">
        <v>13</v>
      </c>
      <c r="AE9" s="17">
        <v>1</v>
      </c>
      <c r="AF9" s="17">
        <v>0</v>
      </c>
      <c r="AG9" s="17">
        <v>0</v>
      </c>
      <c r="AH9" s="19"/>
      <c r="AI9" s="19">
        <v>6</v>
      </c>
    </row>
    <row r="10" spans="2:35" x14ac:dyDescent="0.25">
      <c r="B10" s="21">
        <v>5</v>
      </c>
      <c r="C10" s="18">
        <v>7</v>
      </c>
      <c r="D10" s="22">
        <v>10</v>
      </c>
      <c r="E10" s="17">
        <v>103</v>
      </c>
      <c r="F10" s="17" t="s">
        <v>13</v>
      </c>
      <c r="G10" s="17">
        <v>2</v>
      </c>
      <c r="H10" s="17">
        <v>9</v>
      </c>
      <c r="I10" s="17">
        <v>0</v>
      </c>
      <c r="J10" s="19">
        <v>10</v>
      </c>
      <c r="K10" s="19">
        <v>1</v>
      </c>
      <c r="N10" s="21">
        <v>5</v>
      </c>
      <c r="O10" s="18">
        <v>8</v>
      </c>
      <c r="P10" s="22">
        <v>3</v>
      </c>
      <c r="Q10" s="17">
        <v>58</v>
      </c>
      <c r="R10" s="17" t="s">
        <v>13</v>
      </c>
      <c r="S10" s="17">
        <v>1</v>
      </c>
      <c r="T10" s="17">
        <v>0</v>
      </c>
      <c r="U10" s="17">
        <v>0</v>
      </c>
      <c r="V10" s="19">
        <v>10</v>
      </c>
      <c r="W10" s="19">
        <v>1</v>
      </c>
      <c r="Z10" s="21">
        <v>5</v>
      </c>
      <c r="AA10" s="18">
        <v>7</v>
      </c>
      <c r="AB10" s="22">
        <v>14</v>
      </c>
      <c r="AC10" s="17">
        <v>33</v>
      </c>
      <c r="AD10" s="17" t="s">
        <v>14</v>
      </c>
      <c r="AE10" s="17">
        <v>1</v>
      </c>
      <c r="AF10" s="17">
        <v>1</v>
      </c>
      <c r="AG10" s="17">
        <v>0</v>
      </c>
      <c r="AH10" s="19"/>
      <c r="AI10" s="19">
        <v>1</v>
      </c>
    </row>
    <row r="11" spans="2:35" x14ac:dyDescent="0.25">
      <c r="B11" s="21">
        <v>6</v>
      </c>
      <c r="C11" s="18">
        <v>7</v>
      </c>
      <c r="D11" s="22">
        <v>10</v>
      </c>
      <c r="E11" s="17">
        <v>442</v>
      </c>
      <c r="F11" s="17" t="s">
        <v>14</v>
      </c>
      <c r="G11" s="17">
        <v>1</v>
      </c>
      <c r="H11" s="17">
        <v>1</v>
      </c>
      <c r="I11" s="17">
        <v>0</v>
      </c>
      <c r="J11" s="19" t="e">
        <v>#N/A</v>
      </c>
      <c r="K11" s="19">
        <v>1</v>
      </c>
      <c r="N11" s="21">
        <v>6</v>
      </c>
      <c r="O11" s="18">
        <v>8</v>
      </c>
      <c r="P11" s="22">
        <v>5</v>
      </c>
      <c r="Q11" s="17">
        <v>1043</v>
      </c>
      <c r="R11" s="17" t="s">
        <v>14</v>
      </c>
      <c r="S11" s="17">
        <v>1</v>
      </c>
      <c r="T11" s="17">
        <v>0</v>
      </c>
      <c r="U11" s="17">
        <v>0</v>
      </c>
      <c r="V11" s="19" t="e">
        <v>#N/A</v>
      </c>
      <c r="W11" s="19">
        <v>1</v>
      </c>
      <c r="Z11" s="21">
        <v>6</v>
      </c>
      <c r="AA11" s="18">
        <v>7</v>
      </c>
      <c r="AB11" s="22">
        <v>15</v>
      </c>
      <c r="AC11" s="17">
        <v>33</v>
      </c>
      <c r="AD11" s="17" t="s">
        <v>26</v>
      </c>
      <c r="AE11" s="17">
        <v>1</v>
      </c>
      <c r="AF11" s="17">
        <v>4</v>
      </c>
      <c r="AG11" s="17">
        <v>9</v>
      </c>
      <c r="AH11" s="19"/>
      <c r="AI11" s="19">
        <v>1</v>
      </c>
    </row>
    <row r="12" spans="2:35" x14ac:dyDescent="0.25">
      <c r="B12" s="21">
        <v>7</v>
      </c>
      <c r="C12" s="18">
        <v>7</v>
      </c>
      <c r="D12" s="22">
        <v>13</v>
      </c>
      <c r="E12" s="17">
        <v>301</v>
      </c>
      <c r="F12" s="17" t="s">
        <v>14</v>
      </c>
      <c r="G12" s="17">
        <v>1</v>
      </c>
      <c r="H12" s="17">
        <v>2</v>
      </c>
      <c r="I12" s="17">
        <v>0</v>
      </c>
      <c r="J12" s="19">
        <v>35</v>
      </c>
      <c r="K12" s="19">
        <v>4</v>
      </c>
      <c r="N12" s="21">
        <v>7</v>
      </c>
      <c r="O12" s="18">
        <v>8</v>
      </c>
      <c r="P12" s="22">
        <v>16</v>
      </c>
      <c r="Q12" s="17">
        <v>442</v>
      </c>
      <c r="R12" s="17" t="s">
        <v>26</v>
      </c>
      <c r="S12" s="17">
        <v>1</v>
      </c>
      <c r="T12" s="17">
        <v>1</v>
      </c>
      <c r="U12" s="17">
        <v>0</v>
      </c>
      <c r="V12" s="19">
        <v>35</v>
      </c>
      <c r="W12" s="19">
        <v>4</v>
      </c>
      <c r="Z12" s="21">
        <v>7</v>
      </c>
      <c r="AA12" s="18">
        <v>7</v>
      </c>
      <c r="AB12" s="22">
        <v>32</v>
      </c>
      <c r="AC12" s="17">
        <v>33</v>
      </c>
      <c r="AD12" s="17" t="s">
        <v>14</v>
      </c>
      <c r="AE12" s="17">
        <v>2</v>
      </c>
      <c r="AF12" s="17">
        <v>20</v>
      </c>
      <c r="AG12" s="17">
        <v>17</v>
      </c>
      <c r="AH12" s="19"/>
      <c r="AI12" s="19">
        <v>4</v>
      </c>
    </row>
    <row r="13" spans="2:35" x14ac:dyDescent="0.25">
      <c r="B13" s="21">
        <v>8</v>
      </c>
      <c r="C13" s="18">
        <v>7</v>
      </c>
      <c r="D13" s="22">
        <v>15</v>
      </c>
      <c r="E13" s="17">
        <v>58</v>
      </c>
      <c r="F13" s="17" t="s">
        <v>13</v>
      </c>
      <c r="G13" s="17">
        <v>2</v>
      </c>
      <c r="H13" s="17">
        <v>6</v>
      </c>
      <c r="I13" s="17">
        <v>0</v>
      </c>
      <c r="J13" s="19">
        <v>10</v>
      </c>
      <c r="K13" s="19">
        <v>3</v>
      </c>
      <c r="N13" s="21">
        <v>8</v>
      </c>
      <c r="O13" s="18">
        <v>8</v>
      </c>
      <c r="P13" s="22">
        <v>26</v>
      </c>
      <c r="Q13" s="17">
        <v>58</v>
      </c>
      <c r="R13" s="17" t="s">
        <v>13</v>
      </c>
      <c r="S13" s="17">
        <v>1</v>
      </c>
      <c r="T13" s="17">
        <v>0</v>
      </c>
      <c r="U13" s="17">
        <v>0</v>
      </c>
      <c r="V13" s="19">
        <v>10</v>
      </c>
      <c r="W13" s="19">
        <v>3</v>
      </c>
      <c r="Z13" s="21">
        <v>8</v>
      </c>
      <c r="AA13" s="18">
        <v>7</v>
      </c>
      <c r="AB13" s="22">
        <v>35</v>
      </c>
      <c r="AC13" s="17">
        <v>103</v>
      </c>
      <c r="AD13" s="17" t="s">
        <v>13</v>
      </c>
      <c r="AE13" s="17">
        <v>1</v>
      </c>
      <c r="AF13" s="17">
        <v>0</v>
      </c>
      <c r="AG13" s="17">
        <v>3</v>
      </c>
      <c r="AH13" s="19"/>
      <c r="AI13" s="19">
        <v>3</v>
      </c>
    </row>
    <row r="14" spans="2:35" ht="15.75" thickBot="1" x14ac:dyDescent="0.3">
      <c r="B14" s="21">
        <v>9</v>
      </c>
      <c r="C14" s="18">
        <v>7</v>
      </c>
      <c r="D14" s="22">
        <v>17</v>
      </c>
      <c r="E14" s="17">
        <v>442</v>
      </c>
      <c r="F14" s="17" t="s">
        <v>14</v>
      </c>
      <c r="G14" s="17">
        <v>2</v>
      </c>
      <c r="H14" s="17">
        <v>5</v>
      </c>
      <c r="I14" s="17">
        <v>2</v>
      </c>
      <c r="J14" s="19">
        <v>10</v>
      </c>
      <c r="K14" s="19">
        <v>1</v>
      </c>
      <c r="N14" s="21">
        <v>9</v>
      </c>
      <c r="O14" s="18">
        <v>8</v>
      </c>
      <c r="P14" s="22">
        <v>31</v>
      </c>
      <c r="Q14" s="17">
        <v>103</v>
      </c>
      <c r="R14" s="17" t="s">
        <v>13</v>
      </c>
      <c r="S14" s="17">
        <v>1</v>
      </c>
      <c r="T14" s="17">
        <v>0</v>
      </c>
      <c r="U14" s="17">
        <v>0</v>
      </c>
      <c r="V14" s="19">
        <v>10</v>
      </c>
      <c r="W14" s="19">
        <v>1</v>
      </c>
      <c r="Z14" s="21">
        <v>9</v>
      </c>
      <c r="AA14" s="18">
        <v>7</v>
      </c>
      <c r="AB14" s="22">
        <v>45</v>
      </c>
      <c r="AC14" s="17">
        <v>33</v>
      </c>
      <c r="AD14" s="17" t="s">
        <v>14</v>
      </c>
      <c r="AE14" s="17">
        <v>1</v>
      </c>
      <c r="AF14" s="17">
        <v>18</v>
      </c>
      <c r="AG14" s="17">
        <v>10</v>
      </c>
      <c r="AH14" s="19"/>
      <c r="AI14" s="19">
        <v>1</v>
      </c>
    </row>
    <row r="15" spans="2:35" x14ac:dyDescent="0.25">
      <c r="B15" s="21">
        <v>10</v>
      </c>
      <c r="C15" s="18">
        <v>7</v>
      </c>
      <c r="D15" s="22">
        <v>25</v>
      </c>
      <c r="E15" s="17">
        <v>103</v>
      </c>
      <c r="F15" s="17" t="s">
        <v>12</v>
      </c>
      <c r="G15" s="17">
        <v>2</v>
      </c>
      <c r="H15" s="17">
        <v>6</v>
      </c>
      <c r="I15" s="17">
        <v>3</v>
      </c>
      <c r="J15" s="19">
        <v>10</v>
      </c>
      <c r="K15" s="19">
        <v>4</v>
      </c>
      <c r="N15" s="11"/>
      <c r="O15" s="12"/>
      <c r="P15" s="12"/>
      <c r="Q15" s="12"/>
      <c r="R15" s="12"/>
      <c r="S15" s="12"/>
      <c r="T15" s="12">
        <v>2</v>
      </c>
      <c r="U15" s="12"/>
      <c r="V15" s="12"/>
      <c r="W15" s="13"/>
      <c r="Z15" s="21">
        <v>10</v>
      </c>
      <c r="AA15" s="18">
        <v>7</v>
      </c>
      <c r="AB15" s="22">
        <v>47</v>
      </c>
      <c r="AC15" s="17">
        <v>103</v>
      </c>
      <c r="AD15" s="17" t="s">
        <v>13</v>
      </c>
      <c r="AE15" s="17">
        <v>1</v>
      </c>
      <c r="AF15" s="17">
        <v>0</v>
      </c>
      <c r="AG15" s="17">
        <v>0</v>
      </c>
      <c r="AH15" s="19"/>
      <c r="AI15" s="19">
        <v>4</v>
      </c>
    </row>
    <row r="16" spans="2:35" ht="15.75" thickBot="1" x14ac:dyDescent="0.3">
      <c r="B16" s="21">
        <v>11</v>
      </c>
      <c r="C16" s="18">
        <v>7</v>
      </c>
      <c r="D16" s="22">
        <v>30</v>
      </c>
      <c r="E16" s="17">
        <v>80</v>
      </c>
      <c r="F16" s="17" t="s">
        <v>13</v>
      </c>
      <c r="G16" s="17">
        <v>1</v>
      </c>
      <c r="H16" s="17">
        <v>4</v>
      </c>
      <c r="I16" s="17">
        <v>2</v>
      </c>
      <c r="J16" s="19"/>
      <c r="K16" s="19"/>
      <c r="N16" s="14"/>
      <c r="O16" s="15"/>
      <c r="P16" s="15"/>
      <c r="Q16" s="15"/>
      <c r="R16" s="15"/>
      <c r="S16" s="15"/>
      <c r="T16" s="15"/>
      <c r="U16" s="15">
        <v>1</v>
      </c>
      <c r="V16" s="15"/>
      <c r="W16" s="16"/>
      <c r="Z16" s="21">
        <v>11</v>
      </c>
      <c r="AA16" s="18">
        <v>8</v>
      </c>
      <c r="AB16" s="22">
        <v>0</v>
      </c>
      <c r="AC16" s="17">
        <v>33</v>
      </c>
      <c r="AD16" s="17" t="s">
        <v>14</v>
      </c>
      <c r="AE16" s="17">
        <v>1</v>
      </c>
      <c r="AF16" s="17">
        <v>0</v>
      </c>
      <c r="AG16" s="17">
        <v>9</v>
      </c>
      <c r="AH16" s="19"/>
      <c r="AI16" s="19">
        <v>1</v>
      </c>
    </row>
    <row r="17" spans="2:35" x14ac:dyDescent="0.25">
      <c r="B17" s="21">
        <v>12</v>
      </c>
      <c r="C17" s="18">
        <v>7</v>
      </c>
      <c r="D17" s="22">
        <v>35</v>
      </c>
      <c r="E17" s="17">
        <v>442</v>
      </c>
      <c r="F17" s="17" t="s">
        <v>12</v>
      </c>
      <c r="G17" s="17">
        <v>3</v>
      </c>
      <c r="H17" s="17">
        <v>4</v>
      </c>
      <c r="I17" s="17">
        <v>5</v>
      </c>
      <c r="J17" s="19"/>
      <c r="K17" s="19"/>
      <c r="Z17" s="21">
        <v>12</v>
      </c>
      <c r="AA17" s="18">
        <v>8</v>
      </c>
      <c r="AB17" s="22">
        <v>15</v>
      </c>
      <c r="AC17" s="17">
        <v>33</v>
      </c>
      <c r="AD17" s="17" t="s">
        <v>14</v>
      </c>
      <c r="AE17" s="17">
        <v>1</v>
      </c>
      <c r="AF17" s="17">
        <v>10</v>
      </c>
      <c r="AG17" s="17">
        <v>16</v>
      </c>
      <c r="AH17" s="19"/>
      <c r="AI17" s="19">
        <v>1</v>
      </c>
    </row>
    <row r="18" spans="2:35" ht="15.75" thickBot="1" x14ac:dyDescent="0.3">
      <c r="B18" s="21">
        <v>13</v>
      </c>
      <c r="C18" s="18">
        <v>7</v>
      </c>
      <c r="D18" s="22">
        <v>40</v>
      </c>
      <c r="E18" s="17">
        <v>50</v>
      </c>
      <c r="F18" s="17" t="s">
        <v>13</v>
      </c>
      <c r="G18" s="17">
        <v>4</v>
      </c>
      <c r="H18" s="17">
        <v>7</v>
      </c>
      <c r="I18" s="17">
        <v>0</v>
      </c>
      <c r="J18" s="19"/>
      <c r="K18" s="19"/>
      <c r="Z18" s="21">
        <v>13</v>
      </c>
      <c r="AA18" s="18">
        <v>8</v>
      </c>
      <c r="AB18" s="22">
        <v>30</v>
      </c>
      <c r="AC18" s="17">
        <v>33</v>
      </c>
      <c r="AD18" s="17" t="s">
        <v>26</v>
      </c>
      <c r="AE18" s="17">
        <v>1</v>
      </c>
      <c r="AF18" s="17">
        <v>13</v>
      </c>
      <c r="AG18" s="17">
        <v>11</v>
      </c>
      <c r="AH18" s="19"/>
      <c r="AI18" s="19">
        <v>2</v>
      </c>
    </row>
    <row r="19" spans="2:35" x14ac:dyDescent="0.25">
      <c r="B19" s="21">
        <v>14</v>
      </c>
      <c r="C19" s="18">
        <v>7</v>
      </c>
      <c r="D19" s="22">
        <v>45</v>
      </c>
      <c r="E19" s="17">
        <v>33</v>
      </c>
      <c r="F19" s="17" t="s">
        <v>14</v>
      </c>
      <c r="G19" s="17">
        <v>2</v>
      </c>
      <c r="H19" s="17">
        <v>2</v>
      </c>
      <c r="I19" s="17">
        <v>0</v>
      </c>
      <c r="J19" s="19"/>
      <c r="K19" s="19"/>
      <c r="Z19" s="11"/>
      <c r="AA19" s="12"/>
      <c r="AB19" s="12"/>
      <c r="AC19" s="12"/>
      <c r="AD19" s="12"/>
      <c r="AE19" s="12"/>
      <c r="AF19" s="12">
        <v>61</v>
      </c>
      <c r="AG19" s="12"/>
      <c r="AH19" s="12"/>
      <c r="AI19" s="13"/>
    </row>
    <row r="20" spans="2:35" ht="15.75" thickBot="1" x14ac:dyDescent="0.3">
      <c r="B20" s="21">
        <v>15</v>
      </c>
      <c r="C20" s="18">
        <v>7</v>
      </c>
      <c r="D20" s="22">
        <v>52</v>
      </c>
      <c r="E20" s="17">
        <v>103</v>
      </c>
      <c r="F20" s="17" t="s">
        <v>13</v>
      </c>
      <c r="G20" s="17">
        <v>3</v>
      </c>
      <c r="H20" s="17">
        <v>8</v>
      </c>
      <c r="I20" s="17">
        <v>1</v>
      </c>
      <c r="J20" s="19"/>
      <c r="K20" s="19"/>
      <c r="Z20" s="14"/>
      <c r="AA20" s="15"/>
      <c r="AB20" s="15"/>
      <c r="AC20" s="15"/>
      <c r="AD20" s="15"/>
      <c r="AE20" s="15"/>
      <c r="AF20" s="15"/>
      <c r="AG20" s="15">
        <v>66</v>
      </c>
      <c r="AH20" s="15"/>
      <c r="AI20" s="16"/>
    </row>
    <row r="21" spans="2:35" x14ac:dyDescent="0.25">
      <c r="B21" s="21">
        <v>16</v>
      </c>
      <c r="C21" s="18">
        <v>7</v>
      </c>
      <c r="D21" s="22">
        <v>55</v>
      </c>
      <c r="E21" s="17">
        <v>442</v>
      </c>
      <c r="F21" s="17" t="s">
        <v>14</v>
      </c>
      <c r="G21" s="17">
        <v>2</v>
      </c>
      <c r="H21" s="17">
        <v>5</v>
      </c>
      <c r="I21" s="17">
        <v>2</v>
      </c>
      <c r="J21" s="19"/>
      <c r="K21" s="19"/>
    </row>
    <row r="22" spans="2:35" x14ac:dyDescent="0.25">
      <c r="B22" s="21">
        <v>17</v>
      </c>
      <c r="C22" s="18">
        <v>8</v>
      </c>
      <c r="D22" s="22">
        <v>0</v>
      </c>
      <c r="E22" s="17">
        <v>58</v>
      </c>
      <c r="F22" s="17" t="s">
        <v>13</v>
      </c>
      <c r="G22" s="17">
        <v>5</v>
      </c>
      <c r="H22" s="17">
        <v>8</v>
      </c>
      <c r="I22" s="17">
        <v>1</v>
      </c>
      <c r="J22" s="19"/>
      <c r="K22" s="19"/>
    </row>
    <row r="23" spans="2:35" x14ac:dyDescent="0.25">
      <c r="B23" s="21">
        <v>18</v>
      </c>
      <c r="C23" s="18">
        <v>8</v>
      </c>
      <c r="D23" s="22">
        <v>10</v>
      </c>
      <c r="E23" s="17">
        <v>442</v>
      </c>
      <c r="F23" s="17" t="s">
        <v>14</v>
      </c>
      <c r="G23" s="17">
        <v>2</v>
      </c>
      <c r="H23" s="17">
        <v>6</v>
      </c>
      <c r="I23" s="17">
        <v>3</v>
      </c>
      <c r="J23" s="19"/>
      <c r="K23" s="19"/>
    </row>
    <row r="24" spans="2:35" x14ac:dyDescent="0.25">
      <c r="B24" s="21">
        <v>19</v>
      </c>
      <c r="C24" s="18">
        <v>8</v>
      </c>
      <c r="D24" s="22">
        <v>12</v>
      </c>
      <c r="E24" s="17">
        <v>103</v>
      </c>
      <c r="F24" s="17" t="s">
        <v>13</v>
      </c>
      <c r="G24" s="17">
        <v>2</v>
      </c>
      <c r="H24" s="17">
        <v>7</v>
      </c>
      <c r="I24" s="17">
        <v>0</v>
      </c>
      <c r="J24" s="19"/>
      <c r="K24" s="19"/>
    </row>
    <row r="25" spans="2:35" x14ac:dyDescent="0.25">
      <c r="B25" s="21">
        <v>20</v>
      </c>
      <c r="C25" s="18">
        <v>8</v>
      </c>
      <c r="D25" s="22">
        <v>20</v>
      </c>
      <c r="E25" s="17">
        <v>80</v>
      </c>
      <c r="F25" s="17" t="s">
        <v>13</v>
      </c>
      <c r="G25" s="17">
        <v>2</v>
      </c>
      <c r="H25" s="17">
        <v>7</v>
      </c>
      <c r="I25" s="17">
        <v>4</v>
      </c>
      <c r="J25" s="19"/>
      <c r="K25" s="19"/>
    </row>
    <row r="26" spans="2:35" x14ac:dyDescent="0.25">
      <c r="B26" s="21">
        <v>21</v>
      </c>
      <c r="C26" s="18">
        <v>8</v>
      </c>
      <c r="D26" s="22">
        <v>20</v>
      </c>
      <c r="E26" s="17">
        <v>58</v>
      </c>
      <c r="F26" s="17" t="s">
        <v>13</v>
      </c>
      <c r="G26" s="17">
        <v>1</v>
      </c>
      <c r="H26" s="17">
        <v>4</v>
      </c>
      <c r="I26" s="17">
        <v>0</v>
      </c>
      <c r="J26" s="19"/>
      <c r="K26" s="19"/>
    </row>
    <row r="27" spans="2:35" ht="15.75" thickBot="1" x14ac:dyDescent="0.3">
      <c r="B27" s="21">
        <v>22</v>
      </c>
      <c r="C27" s="18">
        <v>8</v>
      </c>
      <c r="D27" s="22">
        <v>25</v>
      </c>
      <c r="E27" s="17">
        <v>442</v>
      </c>
      <c r="F27" s="17" t="s">
        <v>14</v>
      </c>
      <c r="G27" s="17">
        <v>2</v>
      </c>
      <c r="H27" s="17">
        <v>8</v>
      </c>
      <c r="I27" s="17">
        <v>2</v>
      </c>
      <c r="J27" s="19"/>
      <c r="K27" s="19"/>
    </row>
    <row r="28" spans="2:35" x14ac:dyDescent="0.25">
      <c r="B28" s="11"/>
      <c r="C28" s="12"/>
      <c r="D28" s="12"/>
      <c r="E28" s="12"/>
      <c r="F28" s="12"/>
      <c r="G28" s="12"/>
      <c r="H28" s="12">
        <v>70</v>
      </c>
      <c r="I28" s="12"/>
      <c r="J28" s="12"/>
      <c r="K28" s="13"/>
    </row>
    <row r="29" spans="2:35" ht="15.75" thickBot="1" x14ac:dyDescent="0.3">
      <c r="B29" s="14"/>
      <c r="C29" s="15"/>
      <c r="D29" s="15"/>
      <c r="E29" s="15"/>
      <c r="F29" s="15"/>
      <c r="G29" s="15"/>
      <c r="H29" s="15"/>
      <c r="I29" s="15">
        <v>20</v>
      </c>
      <c r="J29" s="15"/>
      <c r="K29" s="16"/>
    </row>
  </sheetData>
  <mergeCells count="33">
    <mergeCell ref="H3:H4"/>
    <mergeCell ref="B1:K1"/>
    <mergeCell ref="N1:W1"/>
    <mergeCell ref="Z1:AI1"/>
    <mergeCell ref="B2:K2"/>
    <mergeCell ref="N2:W2"/>
    <mergeCell ref="Z2:AI2"/>
    <mergeCell ref="B3:B4"/>
    <mergeCell ref="C3:D3"/>
    <mergeCell ref="E3:E4"/>
    <mergeCell ref="F3:F4"/>
    <mergeCell ref="G3:G4"/>
    <mergeCell ref="W3:W4"/>
    <mergeCell ref="I3:I4"/>
    <mergeCell ref="J3:J4"/>
    <mergeCell ref="K3:K4"/>
    <mergeCell ref="N3:N4"/>
    <mergeCell ref="O3:P3"/>
    <mergeCell ref="Q3:Q4"/>
    <mergeCell ref="R3:R4"/>
    <mergeCell ref="S3:S4"/>
    <mergeCell ref="T3:T4"/>
    <mergeCell ref="U3:U4"/>
    <mergeCell ref="V3:V4"/>
    <mergeCell ref="AG3:AG4"/>
    <mergeCell ref="AH3:AH4"/>
    <mergeCell ref="AI3:AI4"/>
    <mergeCell ref="Z3:Z4"/>
    <mergeCell ref="AA3:AB3"/>
    <mergeCell ref="AC3:AC4"/>
    <mergeCell ref="AD3:AD4"/>
    <mergeCell ref="AE3:AE4"/>
    <mergeCell ref="AF3:A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25"/>
  <sheetViews>
    <sheetView workbookViewId="0">
      <selection activeCell="AG18" sqref="AG18"/>
    </sheetView>
  </sheetViews>
  <sheetFormatPr defaultRowHeight="15" x14ac:dyDescent="0.25"/>
  <cols>
    <col min="1" max="1" width="3.28515625" customWidth="1"/>
    <col min="12" max="12" width="4.140625" customWidth="1"/>
    <col min="13" max="13" width="3.85546875" customWidth="1"/>
    <col min="24" max="24" width="3.85546875" customWidth="1"/>
    <col min="25" max="25" width="4.28515625" customWidth="1"/>
  </cols>
  <sheetData>
    <row r="1" spans="2:35" ht="15.75" thickBot="1" x14ac:dyDescent="0.3">
      <c r="B1" s="93" t="s">
        <v>47</v>
      </c>
      <c r="C1" s="94"/>
      <c r="D1" s="94"/>
      <c r="E1" s="94"/>
      <c r="F1" s="94"/>
      <c r="G1" s="94"/>
      <c r="H1" s="94"/>
      <c r="I1" s="94"/>
      <c r="J1" s="94"/>
      <c r="K1" s="95"/>
      <c r="N1" s="93" t="s">
        <v>46</v>
      </c>
      <c r="O1" s="94"/>
      <c r="P1" s="94"/>
      <c r="Q1" s="94"/>
      <c r="R1" s="94"/>
      <c r="S1" s="94"/>
      <c r="T1" s="94"/>
      <c r="U1" s="94"/>
      <c r="V1" s="94"/>
      <c r="W1" s="95"/>
      <c r="Z1" s="93" t="s">
        <v>48</v>
      </c>
      <c r="AA1" s="94"/>
      <c r="AB1" s="94"/>
      <c r="AC1" s="94"/>
      <c r="AD1" s="94"/>
      <c r="AE1" s="94"/>
      <c r="AF1" s="94"/>
      <c r="AG1" s="94"/>
      <c r="AH1" s="94"/>
      <c r="AI1" s="95"/>
    </row>
    <row r="2" spans="2:35" x14ac:dyDescent="0.25">
      <c r="B2" s="96"/>
      <c r="C2" s="97"/>
      <c r="D2" s="97"/>
      <c r="E2" s="97"/>
      <c r="F2" s="97"/>
      <c r="G2" s="97"/>
      <c r="H2" s="97"/>
      <c r="I2" s="97"/>
      <c r="J2" s="97"/>
      <c r="K2" s="98"/>
      <c r="N2" s="96" t="s">
        <v>23</v>
      </c>
      <c r="O2" s="103"/>
      <c r="P2" s="103"/>
      <c r="Q2" s="103"/>
      <c r="R2" s="103"/>
      <c r="S2" s="103"/>
      <c r="T2" s="103"/>
      <c r="U2" s="103"/>
      <c r="V2" s="103"/>
      <c r="W2" s="104"/>
      <c r="Z2" s="96" t="s">
        <v>22</v>
      </c>
      <c r="AA2" s="103"/>
      <c r="AB2" s="103"/>
      <c r="AC2" s="103"/>
      <c r="AD2" s="103"/>
      <c r="AE2" s="103"/>
      <c r="AF2" s="103"/>
      <c r="AG2" s="103"/>
      <c r="AH2" s="103"/>
      <c r="AI2" s="104"/>
    </row>
    <row r="3" spans="2:35" ht="15" customHeight="1" x14ac:dyDescent="0.25">
      <c r="B3" s="99" t="s">
        <v>1</v>
      </c>
      <c r="C3" s="100" t="s">
        <v>2</v>
      </c>
      <c r="D3" s="100"/>
      <c r="E3" s="101" t="s">
        <v>3</v>
      </c>
      <c r="F3" s="102" t="s">
        <v>4</v>
      </c>
      <c r="G3" s="101" t="s">
        <v>5</v>
      </c>
      <c r="H3" s="101" t="s">
        <v>6</v>
      </c>
      <c r="I3" s="101" t="s">
        <v>7</v>
      </c>
      <c r="J3" s="101" t="s">
        <v>8</v>
      </c>
      <c r="K3" s="92" t="s">
        <v>9</v>
      </c>
      <c r="N3" s="105" t="s">
        <v>1</v>
      </c>
      <c r="O3" s="107" t="s">
        <v>2</v>
      </c>
      <c r="P3" s="108"/>
      <c r="Q3" s="109" t="s">
        <v>3</v>
      </c>
      <c r="R3" s="111" t="s">
        <v>4</v>
      </c>
      <c r="S3" s="109" t="s">
        <v>5</v>
      </c>
      <c r="T3" s="109" t="s">
        <v>6</v>
      </c>
      <c r="U3" s="109" t="s">
        <v>7</v>
      </c>
      <c r="V3" s="109" t="s">
        <v>8</v>
      </c>
      <c r="W3" s="113" t="s">
        <v>9</v>
      </c>
      <c r="Z3" s="105" t="s">
        <v>1</v>
      </c>
      <c r="AA3" s="107" t="s">
        <v>2</v>
      </c>
      <c r="AB3" s="108"/>
      <c r="AC3" s="109" t="s">
        <v>3</v>
      </c>
      <c r="AD3" s="111" t="s">
        <v>4</v>
      </c>
      <c r="AE3" s="109" t="s">
        <v>5</v>
      </c>
      <c r="AF3" s="109" t="s">
        <v>6</v>
      </c>
      <c r="AG3" s="109" t="s">
        <v>7</v>
      </c>
      <c r="AH3" s="109" t="s">
        <v>8</v>
      </c>
      <c r="AI3" s="113" t="s">
        <v>9</v>
      </c>
    </row>
    <row r="4" spans="2:35" x14ac:dyDescent="0.25">
      <c r="B4" s="99"/>
      <c r="C4" s="26" t="s">
        <v>10</v>
      </c>
      <c r="D4" s="26" t="s">
        <v>11</v>
      </c>
      <c r="E4" s="101"/>
      <c r="F4" s="102"/>
      <c r="G4" s="101"/>
      <c r="H4" s="101"/>
      <c r="I4" s="101"/>
      <c r="J4" s="101"/>
      <c r="K4" s="92"/>
      <c r="N4" s="106"/>
      <c r="O4" s="29" t="s">
        <v>10</v>
      </c>
      <c r="P4" s="29" t="s">
        <v>11</v>
      </c>
      <c r="Q4" s="110"/>
      <c r="R4" s="112"/>
      <c r="S4" s="110"/>
      <c r="T4" s="110"/>
      <c r="U4" s="110"/>
      <c r="V4" s="110"/>
      <c r="W4" s="114"/>
      <c r="Z4" s="106"/>
      <c r="AA4" s="29" t="s">
        <v>10</v>
      </c>
      <c r="AB4" s="29" t="s">
        <v>11</v>
      </c>
      <c r="AC4" s="110"/>
      <c r="AD4" s="112"/>
      <c r="AE4" s="110"/>
      <c r="AF4" s="110"/>
      <c r="AG4" s="110"/>
      <c r="AH4" s="110"/>
      <c r="AI4" s="114"/>
    </row>
    <row r="5" spans="2:35" ht="15.75" thickBot="1" x14ac:dyDescent="0.3">
      <c r="B5" s="8">
        <v>1</v>
      </c>
      <c r="C5" s="5">
        <v>2</v>
      </c>
      <c r="D5" s="5">
        <v>3</v>
      </c>
      <c r="E5" s="6">
        <v>4</v>
      </c>
      <c r="F5" s="9">
        <v>5</v>
      </c>
      <c r="G5" s="6">
        <v>6</v>
      </c>
      <c r="H5" s="6">
        <v>7</v>
      </c>
      <c r="I5" s="6">
        <v>8</v>
      </c>
      <c r="J5" s="6">
        <v>9</v>
      </c>
      <c r="K5" s="7">
        <v>10</v>
      </c>
      <c r="N5" s="8">
        <v>1</v>
      </c>
      <c r="O5" s="5">
        <v>2</v>
      </c>
      <c r="P5" s="5">
        <v>3</v>
      </c>
      <c r="Q5" s="6">
        <v>4</v>
      </c>
      <c r="R5" s="9">
        <v>5</v>
      </c>
      <c r="S5" s="6">
        <v>6</v>
      </c>
      <c r="T5" s="6">
        <v>7</v>
      </c>
      <c r="U5" s="6">
        <v>8</v>
      </c>
      <c r="V5" s="6">
        <v>9</v>
      </c>
      <c r="W5" s="7">
        <v>10</v>
      </c>
      <c r="Z5" s="8">
        <v>1</v>
      </c>
      <c r="AA5" s="5">
        <v>2</v>
      </c>
      <c r="AB5" s="5">
        <v>3</v>
      </c>
      <c r="AC5" s="6">
        <v>4</v>
      </c>
      <c r="AD5" s="9">
        <v>5</v>
      </c>
      <c r="AE5" s="6">
        <v>6</v>
      </c>
      <c r="AF5" s="6">
        <v>7</v>
      </c>
      <c r="AG5" s="6">
        <v>8</v>
      </c>
      <c r="AH5" s="6">
        <v>9</v>
      </c>
      <c r="AI5" s="7">
        <v>10</v>
      </c>
    </row>
    <row r="6" spans="2:35" x14ac:dyDescent="0.25">
      <c r="B6" s="20">
        <v>1</v>
      </c>
      <c r="C6" s="1">
        <v>18</v>
      </c>
      <c r="D6" s="2">
        <v>15</v>
      </c>
      <c r="E6" s="3">
        <v>536</v>
      </c>
      <c r="F6" s="3" t="s">
        <v>12</v>
      </c>
      <c r="G6" s="3">
        <v>2</v>
      </c>
      <c r="H6" s="3">
        <v>0</v>
      </c>
      <c r="I6" s="3">
        <v>0</v>
      </c>
      <c r="J6" s="4">
        <v>10</v>
      </c>
      <c r="K6" s="4"/>
      <c r="N6" s="20">
        <v>1</v>
      </c>
      <c r="O6" s="1">
        <v>18</v>
      </c>
      <c r="P6" s="2">
        <v>10</v>
      </c>
      <c r="Q6" s="3">
        <v>442</v>
      </c>
      <c r="R6" s="3" t="s">
        <v>26</v>
      </c>
      <c r="S6" s="3">
        <v>2</v>
      </c>
      <c r="T6" s="3">
        <v>1</v>
      </c>
      <c r="U6" s="3">
        <v>0</v>
      </c>
      <c r="V6" s="4"/>
      <c r="W6" s="4"/>
      <c r="Z6" s="20">
        <v>1</v>
      </c>
      <c r="AA6" s="1">
        <v>18</v>
      </c>
      <c r="AB6" s="2">
        <v>3</v>
      </c>
      <c r="AC6" s="3">
        <v>33</v>
      </c>
      <c r="AD6" s="3" t="s">
        <v>14</v>
      </c>
      <c r="AE6" s="3">
        <v>1</v>
      </c>
      <c r="AF6" s="3">
        <v>5</v>
      </c>
      <c r="AG6" s="3">
        <v>12</v>
      </c>
      <c r="AH6" s="4"/>
      <c r="AI6" s="4"/>
    </row>
    <row r="7" spans="2:35" x14ac:dyDescent="0.25">
      <c r="B7" s="21">
        <v>2</v>
      </c>
      <c r="C7" s="18">
        <v>18</v>
      </c>
      <c r="D7" s="22">
        <v>20</v>
      </c>
      <c r="E7" s="17">
        <v>442</v>
      </c>
      <c r="F7" s="17" t="s">
        <v>14</v>
      </c>
      <c r="G7" s="17">
        <v>2</v>
      </c>
      <c r="H7" s="17">
        <v>1</v>
      </c>
      <c r="I7" s="17">
        <v>3</v>
      </c>
      <c r="J7" s="19">
        <v>10</v>
      </c>
      <c r="K7" s="19">
        <v>1</v>
      </c>
      <c r="N7" s="21">
        <v>2</v>
      </c>
      <c r="O7" s="18">
        <v>18</v>
      </c>
      <c r="P7" s="22">
        <v>17</v>
      </c>
      <c r="Q7" s="17">
        <v>58</v>
      </c>
      <c r="R7" s="17" t="s">
        <v>13</v>
      </c>
      <c r="S7" s="17">
        <v>1</v>
      </c>
      <c r="T7" s="17">
        <v>0</v>
      </c>
      <c r="U7" s="17">
        <v>0</v>
      </c>
      <c r="V7" s="19"/>
      <c r="W7" s="19"/>
      <c r="Z7" s="21">
        <v>2</v>
      </c>
      <c r="AA7" s="18">
        <v>18</v>
      </c>
      <c r="AB7" s="22">
        <v>20</v>
      </c>
      <c r="AC7" s="17">
        <v>33</v>
      </c>
      <c r="AD7" s="17" t="s">
        <v>14</v>
      </c>
      <c r="AE7" s="17">
        <v>1</v>
      </c>
      <c r="AF7" s="17">
        <v>6</v>
      </c>
      <c r="AG7" s="17">
        <v>19</v>
      </c>
      <c r="AH7" s="19"/>
      <c r="AI7" s="19"/>
    </row>
    <row r="8" spans="2:35" x14ac:dyDescent="0.25">
      <c r="B8" s="21">
        <v>3</v>
      </c>
      <c r="C8" s="18">
        <v>18</v>
      </c>
      <c r="D8" s="22">
        <v>21</v>
      </c>
      <c r="E8" s="17">
        <v>58</v>
      </c>
      <c r="F8" s="17" t="s">
        <v>13</v>
      </c>
      <c r="G8" s="17">
        <v>1</v>
      </c>
      <c r="H8" s="17">
        <v>0</v>
      </c>
      <c r="I8" s="17">
        <v>0</v>
      </c>
      <c r="J8" s="19">
        <v>10</v>
      </c>
      <c r="K8" s="19">
        <v>4</v>
      </c>
      <c r="N8" s="21">
        <v>3</v>
      </c>
      <c r="O8" s="18">
        <v>18</v>
      </c>
      <c r="P8" s="22">
        <v>21</v>
      </c>
      <c r="Q8" s="17">
        <v>1041</v>
      </c>
      <c r="R8" s="17" t="s">
        <v>26</v>
      </c>
      <c r="S8" s="17">
        <v>1</v>
      </c>
      <c r="T8" s="17">
        <v>0</v>
      </c>
      <c r="U8" s="17">
        <v>0</v>
      </c>
      <c r="V8" s="19"/>
      <c r="W8" s="19"/>
      <c r="Z8" s="21">
        <v>3</v>
      </c>
      <c r="AA8" s="18">
        <v>18</v>
      </c>
      <c r="AB8" s="22">
        <v>35</v>
      </c>
      <c r="AC8" s="17">
        <v>33</v>
      </c>
      <c r="AD8" s="17" t="s">
        <v>14</v>
      </c>
      <c r="AE8" s="17">
        <v>1</v>
      </c>
      <c r="AF8" s="17">
        <v>3</v>
      </c>
      <c r="AG8" s="17">
        <v>7</v>
      </c>
      <c r="AH8" s="19"/>
      <c r="AI8" s="19"/>
    </row>
    <row r="9" spans="2:35" x14ac:dyDescent="0.25">
      <c r="B9" s="21">
        <v>4</v>
      </c>
      <c r="C9" s="18">
        <v>18</v>
      </c>
      <c r="D9" s="22">
        <v>24</v>
      </c>
      <c r="E9" s="17">
        <v>1043</v>
      </c>
      <c r="F9" s="17" t="s">
        <v>14</v>
      </c>
      <c r="G9" s="17">
        <v>2</v>
      </c>
      <c r="H9" s="17">
        <v>0</v>
      </c>
      <c r="I9" s="17">
        <v>0</v>
      </c>
      <c r="J9" s="19">
        <v>10</v>
      </c>
      <c r="K9" s="19">
        <v>6</v>
      </c>
      <c r="N9" s="21">
        <v>4</v>
      </c>
      <c r="O9" s="18">
        <v>18</v>
      </c>
      <c r="P9" s="22">
        <v>34</v>
      </c>
      <c r="Q9" s="17">
        <v>442</v>
      </c>
      <c r="R9" s="17" t="s">
        <v>26</v>
      </c>
      <c r="S9" s="17">
        <v>2</v>
      </c>
      <c r="T9" s="17">
        <v>0</v>
      </c>
      <c r="U9" s="17">
        <v>0</v>
      </c>
      <c r="V9" s="19"/>
      <c r="W9" s="19"/>
      <c r="Z9" s="21">
        <v>4</v>
      </c>
      <c r="AA9" s="18">
        <v>18</v>
      </c>
      <c r="AB9" s="22">
        <v>47</v>
      </c>
      <c r="AC9" s="17">
        <v>33</v>
      </c>
      <c r="AD9" s="17" t="s">
        <v>14</v>
      </c>
      <c r="AE9" s="17">
        <v>1</v>
      </c>
      <c r="AF9" s="17">
        <v>12</v>
      </c>
      <c r="AG9" s="17">
        <v>17</v>
      </c>
      <c r="AH9" s="19"/>
      <c r="AI9" s="19"/>
    </row>
    <row r="10" spans="2:35" x14ac:dyDescent="0.25">
      <c r="B10" s="21">
        <v>5</v>
      </c>
      <c r="C10" s="18">
        <v>18</v>
      </c>
      <c r="D10" s="22">
        <v>30</v>
      </c>
      <c r="E10" s="17">
        <v>33</v>
      </c>
      <c r="F10" s="17" t="s">
        <v>12</v>
      </c>
      <c r="G10" s="17">
        <v>1</v>
      </c>
      <c r="H10" s="17">
        <v>2</v>
      </c>
      <c r="I10" s="17">
        <v>0</v>
      </c>
      <c r="J10" s="19">
        <v>10</v>
      </c>
      <c r="K10" s="19">
        <v>1</v>
      </c>
      <c r="N10" s="21">
        <v>5</v>
      </c>
      <c r="O10" s="18">
        <v>18</v>
      </c>
      <c r="P10" s="22">
        <v>41</v>
      </c>
      <c r="Q10" s="17">
        <v>103</v>
      </c>
      <c r="R10" s="17" t="s">
        <v>13</v>
      </c>
      <c r="S10" s="17">
        <v>1</v>
      </c>
      <c r="T10" s="17">
        <v>0</v>
      </c>
      <c r="U10" s="17">
        <v>0</v>
      </c>
      <c r="V10" s="19"/>
      <c r="W10" s="19"/>
      <c r="Z10" s="21">
        <v>5</v>
      </c>
      <c r="AA10" s="18">
        <v>19</v>
      </c>
      <c r="AB10" s="22">
        <v>3</v>
      </c>
      <c r="AC10" s="17">
        <v>33</v>
      </c>
      <c r="AD10" s="17" t="s">
        <v>26</v>
      </c>
      <c r="AE10" s="17">
        <v>2</v>
      </c>
      <c r="AF10" s="17">
        <v>28</v>
      </c>
      <c r="AG10" s="17">
        <v>24</v>
      </c>
      <c r="AH10" s="19"/>
      <c r="AI10" s="19"/>
    </row>
    <row r="11" spans="2:35" x14ac:dyDescent="0.25">
      <c r="B11" s="21">
        <v>6</v>
      </c>
      <c r="C11" s="18">
        <v>18</v>
      </c>
      <c r="D11" s="22">
        <v>37</v>
      </c>
      <c r="E11" s="17">
        <v>103</v>
      </c>
      <c r="F11" s="17" t="s">
        <v>12</v>
      </c>
      <c r="G11" s="17">
        <v>1</v>
      </c>
      <c r="H11" s="17">
        <v>0</v>
      </c>
      <c r="I11" s="17">
        <v>0</v>
      </c>
      <c r="J11" s="19" t="e">
        <v>#N/A</v>
      </c>
      <c r="K11" s="19">
        <v>1</v>
      </c>
      <c r="N11" s="21">
        <v>6</v>
      </c>
      <c r="O11" s="18">
        <v>18</v>
      </c>
      <c r="P11" s="22">
        <v>54</v>
      </c>
      <c r="Q11" s="17">
        <v>58</v>
      </c>
      <c r="R11" s="17" t="s">
        <v>13</v>
      </c>
      <c r="S11" s="17">
        <v>2</v>
      </c>
      <c r="T11" s="17">
        <v>0</v>
      </c>
      <c r="U11" s="17">
        <v>0</v>
      </c>
      <c r="V11" s="19"/>
      <c r="W11" s="19"/>
      <c r="Z11" s="21">
        <v>6</v>
      </c>
      <c r="AA11" s="18">
        <v>19</v>
      </c>
      <c r="AB11" s="22">
        <v>9</v>
      </c>
      <c r="AC11" s="17">
        <v>103</v>
      </c>
      <c r="AD11" s="17" t="s">
        <v>13</v>
      </c>
      <c r="AE11" s="17">
        <v>1</v>
      </c>
      <c r="AF11" s="17">
        <v>1</v>
      </c>
      <c r="AG11" s="17">
        <v>0</v>
      </c>
      <c r="AH11" s="19"/>
      <c r="AI11" s="19"/>
    </row>
    <row r="12" spans="2:35" x14ac:dyDescent="0.25">
      <c r="B12" s="21">
        <v>7</v>
      </c>
      <c r="C12" s="18">
        <v>18</v>
      </c>
      <c r="D12" s="22">
        <v>40</v>
      </c>
      <c r="E12" s="17">
        <v>442</v>
      </c>
      <c r="F12" s="17" t="s">
        <v>14</v>
      </c>
      <c r="G12" s="17">
        <v>2</v>
      </c>
      <c r="H12" s="17">
        <v>2</v>
      </c>
      <c r="I12" s="17">
        <v>0</v>
      </c>
      <c r="J12" s="19">
        <v>35</v>
      </c>
      <c r="K12" s="19">
        <v>4</v>
      </c>
      <c r="N12" s="21">
        <v>7</v>
      </c>
      <c r="O12" s="18">
        <v>18</v>
      </c>
      <c r="P12" s="22">
        <v>54</v>
      </c>
      <c r="Q12" s="17">
        <v>442</v>
      </c>
      <c r="R12" s="17" t="s">
        <v>26</v>
      </c>
      <c r="S12" s="17">
        <v>1</v>
      </c>
      <c r="T12" s="17">
        <v>0</v>
      </c>
      <c r="U12" s="17">
        <v>0</v>
      </c>
      <c r="V12" s="19"/>
      <c r="W12" s="19"/>
      <c r="Z12" s="21">
        <v>7</v>
      </c>
      <c r="AA12" s="18">
        <v>19</v>
      </c>
      <c r="AB12" s="22">
        <v>20</v>
      </c>
      <c r="AC12" s="17">
        <v>33</v>
      </c>
      <c r="AD12" s="17" t="s">
        <v>14</v>
      </c>
      <c r="AE12" s="17">
        <v>1</v>
      </c>
      <c r="AF12" s="17">
        <v>5</v>
      </c>
      <c r="AG12" s="17">
        <v>5</v>
      </c>
      <c r="AH12" s="19"/>
      <c r="AI12" s="19"/>
    </row>
    <row r="13" spans="2:35" x14ac:dyDescent="0.25">
      <c r="B13" s="21">
        <v>8</v>
      </c>
      <c r="C13" s="18">
        <v>18</v>
      </c>
      <c r="D13" s="22">
        <v>50</v>
      </c>
      <c r="E13" s="17">
        <v>58</v>
      </c>
      <c r="F13" s="17" t="s">
        <v>13</v>
      </c>
      <c r="G13" s="17">
        <v>1</v>
      </c>
      <c r="H13" s="17">
        <v>3</v>
      </c>
      <c r="I13" s="17">
        <v>0</v>
      </c>
      <c r="J13" s="19">
        <v>10</v>
      </c>
      <c r="K13" s="19">
        <v>3</v>
      </c>
      <c r="N13" s="21">
        <v>8</v>
      </c>
      <c r="O13" s="18">
        <v>19</v>
      </c>
      <c r="P13" s="22">
        <v>4</v>
      </c>
      <c r="Q13" s="17">
        <v>442</v>
      </c>
      <c r="R13" s="17" t="s">
        <v>26</v>
      </c>
      <c r="S13" s="17">
        <v>2</v>
      </c>
      <c r="T13" s="17">
        <v>0</v>
      </c>
      <c r="U13" s="17">
        <v>0</v>
      </c>
      <c r="V13" s="19"/>
      <c r="W13" s="19"/>
      <c r="Z13" s="21">
        <v>8</v>
      </c>
      <c r="AA13" s="18">
        <v>19</v>
      </c>
      <c r="AB13" s="22">
        <v>35</v>
      </c>
      <c r="AC13" s="17">
        <v>33</v>
      </c>
      <c r="AD13" s="17" t="s">
        <v>14</v>
      </c>
      <c r="AE13" s="17">
        <v>1</v>
      </c>
      <c r="AF13" s="17">
        <v>7</v>
      </c>
      <c r="AG13" s="17">
        <v>10</v>
      </c>
      <c r="AH13" s="19"/>
      <c r="AI13" s="19"/>
    </row>
    <row r="14" spans="2:35" x14ac:dyDescent="0.25">
      <c r="B14" s="21">
        <v>9</v>
      </c>
      <c r="C14" s="18">
        <v>19</v>
      </c>
      <c r="D14" s="22">
        <v>0</v>
      </c>
      <c r="E14" s="17">
        <v>442</v>
      </c>
      <c r="F14" s="17" t="s">
        <v>14</v>
      </c>
      <c r="G14" s="17">
        <v>2</v>
      </c>
      <c r="H14" s="17">
        <v>0</v>
      </c>
      <c r="I14" s="17">
        <v>0</v>
      </c>
      <c r="J14" s="19">
        <v>10</v>
      </c>
      <c r="K14" s="19">
        <v>1</v>
      </c>
      <c r="N14" s="21">
        <v>9</v>
      </c>
      <c r="O14" s="18">
        <v>19</v>
      </c>
      <c r="P14" s="22">
        <v>16</v>
      </c>
      <c r="Q14" s="17">
        <v>442</v>
      </c>
      <c r="R14" s="17" t="s">
        <v>26</v>
      </c>
      <c r="S14" s="17">
        <v>2</v>
      </c>
      <c r="T14" s="17">
        <v>0</v>
      </c>
      <c r="U14" s="17">
        <v>0</v>
      </c>
      <c r="V14" s="19"/>
      <c r="W14" s="19"/>
      <c r="Z14" s="21">
        <v>9</v>
      </c>
      <c r="AA14" s="18">
        <v>19</v>
      </c>
      <c r="AB14" s="22">
        <v>36</v>
      </c>
      <c r="AC14" s="17">
        <v>103</v>
      </c>
      <c r="AD14" s="17" t="s">
        <v>13</v>
      </c>
      <c r="AE14" s="17">
        <v>1</v>
      </c>
      <c r="AF14" s="17">
        <v>6</v>
      </c>
      <c r="AG14" s="17">
        <v>0</v>
      </c>
      <c r="AH14" s="19"/>
      <c r="AI14" s="19"/>
    </row>
    <row r="15" spans="2:35" x14ac:dyDescent="0.25">
      <c r="B15" s="21">
        <v>10</v>
      </c>
      <c r="C15" s="18">
        <v>19</v>
      </c>
      <c r="D15" s="22">
        <v>5</v>
      </c>
      <c r="E15" s="17">
        <v>103</v>
      </c>
      <c r="F15" s="17" t="s">
        <v>13</v>
      </c>
      <c r="G15" s="17">
        <v>1</v>
      </c>
      <c r="H15" s="17">
        <v>0</v>
      </c>
      <c r="I15" s="17">
        <v>0</v>
      </c>
      <c r="J15" s="19">
        <v>10</v>
      </c>
      <c r="K15" s="19">
        <v>4</v>
      </c>
      <c r="N15" s="21">
        <v>10</v>
      </c>
      <c r="O15" s="18">
        <v>19</v>
      </c>
      <c r="P15" s="22">
        <v>18</v>
      </c>
      <c r="Q15" s="17">
        <v>58</v>
      </c>
      <c r="R15" s="17" t="s">
        <v>13</v>
      </c>
      <c r="S15" s="17">
        <v>2</v>
      </c>
      <c r="T15" s="17">
        <v>0</v>
      </c>
      <c r="U15" s="17">
        <v>0</v>
      </c>
      <c r="V15" s="19"/>
      <c r="W15" s="19"/>
      <c r="Z15" s="21">
        <v>10</v>
      </c>
      <c r="AA15" s="18">
        <v>19</v>
      </c>
      <c r="AB15" s="22">
        <v>56</v>
      </c>
      <c r="AC15" s="17">
        <v>33</v>
      </c>
      <c r="AD15" s="17" t="s">
        <v>14</v>
      </c>
      <c r="AE15" s="17">
        <v>2</v>
      </c>
      <c r="AF15" s="17">
        <v>23</v>
      </c>
      <c r="AG15" s="17">
        <v>16</v>
      </c>
      <c r="AH15" s="19"/>
      <c r="AI15" s="19"/>
    </row>
    <row r="16" spans="2:35" ht="15.75" thickBot="1" x14ac:dyDescent="0.3">
      <c r="B16" s="21">
        <v>11</v>
      </c>
      <c r="C16" s="18">
        <v>19</v>
      </c>
      <c r="D16" s="22">
        <v>20</v>
      </c>
      <c r="E16" s="17">
        <v>58</v>
      </c>
      <c r="F16" s="17" t="s">
        <v>13</v>
      </c>
      <c r="G16" s="17">
        <v>1</v>
      </c>
      <c r="H16" s="17">
        <v>1</v>
      </c>
      <c r="I16" s="17">
        <v>3</v>
      </c>
      <c r="J16" s="19"/>
      <c r="K16" s="19"/>
      <c r="N16" s="21">
        <v>11</v>
      </c>
      <c r="O16" s="18">
        <v>19</v>
      </c>
      <c r="P16" s="22">
        <v>27</v>
      </c>
      <c r="Q16" s="17">
        <v>457</v>
      </c>
      <c r="R16" s="17" t="s">
        <v>26</v>
      </c>
      <c r="S16" s="17">
        <v>2</v>
      </c>
      <c r="T16" s="17">
        <v>0</v>
      </c>
      <c r="U16" s="17">
        <v>0</v>
      </c>
      <c r="V16" s="19"/>
      <c r="W16" s="19"/>
      <c r="Z16" s="21">
        <v>11</v>
      </c>
      <c r="AA16" s="18">
        <v>19</v>
      </c>
      <c r="AB16" s="22">
        <v>57</v>
      </c>
      <c r="AC16" s="17">
        <v>33</v>
      </c>
      <c r="AD16" s="17" t="s">
        <v>14</v>
      </c>
      <c r="AE16" s="17">
        <v>1</v>
      </c>
      <c r="AF16" s="17">
        <v>10</v>
      </c>
      <c r="AG16" s="17">
        <v>5</v>
      </c>
      <c r="AH16" s="19"/>
      <c r="AI16" s="19"/>
    </row>
    <row r="17" spans="2:35" x14ac:dyDescent="0.25">
      <c r="B17" s="21">
        <v>12</v>
      </c>
      <c r="C17" s="18">
        <v>19</v>
      </c>
      <c r="D17" s="22">
        <v>30</v>
      </c>
      <c r="E17" s="17">
        <v>442</v>
      </c>
      <c r="F17" s="17" t="s">
        <v>14</v>
      </c>
      <c r="G17" s="17">
        <v>3</v>
      </c>
      <c r="H17" s="17">
        <v>0</v>
      </c>
      <c r="I17" s="17">
        <v>0</v>
      </c>
      <c r="J17" s="19"/>
      <c r="K17" s="19"/>
      <c r="N17" s="21">
        <v>12</v>
      </c>
      <c r="O17" s="18">
        <v>19</v>
      </c>
      <c r="P17" s="22">
        <v>33</v>
      </c>
      <c r="Q17" s="17">
        <v>442</v>
      </c>
      <c r="R17" s="17" t="s">
        <v>26</v>
      </c>
      <c r="S17" s="17">
        <v>2</v>
      </c>
      <c r="T17" s="17">
        <v>0</v>
      </c>
      <c r="U17" s="17">
        <v>0</v>
      </c>
      <c r="V17" s="19"/>
      <c r="W17" s="19"/>
      <c r="Z17" s="11"/>
      <c r="AA17" s="12"/>
      <c r="AB17" s="12"/>
      <c r="AC17" s="12"/>
      <c r="AD17" s="12"/>
      <c r="AE17" s="12"/>
      <c r="AF17" s="12">
        <f>SUM(AF8:AF13)</f>
        <v>56</v>
      </c>
      <c r="AG17" s="12"/>
      <c r="AH17" s="12"/>
      <c r="AI17" s="13"/>
    </row>
    <row r="18" spans="2:35" ht="15.75" thickBot="1" x14ac:dyDescent="0.3">
      <c r="B18" s="21">
        <v>13</v>
      </c>
      <c r="C18" s="18">
        <v>19</v>
      </c>
      <c r="D18" s="22">
        <v>50</v>
      </c>
      <c r="E18" s="17">
        <v>442</v>
      </c>
      <c r="F18" s="17" t="s">
        <v>14</v>
      </c>
      <c r="G18" s="17">
        <v>2</v>
      </c>
      <c r="H18" s="17">
        <v>1</v>
      </c>
      <c r="I18" s="17">
        <v>5</v>
      </c>
      <c r="J18" s="19"/>
      <c r="K18" s="19"/>
      <c r="N18" s="21">
        <v>13</v>
      </c>
      <c r="O18" s="18">
        <v>19</v>
      </c>
      <c r="P18" s="22">
        <v>37</v>
      </c>
      <c r="Q18" s="17">
        <v>103</v>
      </c>
      <c r="R18" s="17" t="s">
        <v>13</v>
      </c>
      <c r="S18" s="17">
        <v>1</v>
      </c>
      <c r="T18" s="17">
        <v>0</v>
      </c>
      <c r="U18" s="17">
        <v>0</v>
      </c>
      <c r="V18" s="19"/>
      <c r="W18" s="19"/>
      <c r="Z18" s="14"/>
      <c r="AA18" s="15"/>
      <c r="AB18" s="15"/>
      <c r="AC18" s="15"/>
      <c r="AD18" s="15"/>
      <c r="AE18" s="15"/>
      <c r="AF18" s="15"/>
      <c r="AG18" s="15">
        <f>SUM(AG8:AG13)</f>
        <v>63</v>
      </c>
      <c r="AH18" s="15"/>
      <c r="AI18" s="16"/>
    </row>
    <row r="19" spans="2:35" ht="15.75" thickBot="1" x14ac:dyDescent="0.3">
      <c r="B19" s="21">
        <v>14</v>
      </c>
      <c r="C19" s="18">
        <v>19</v>
      </c>
      <c r="D19" s="22">
        <v>55</v>
      </c>
      <c r="E19" s="17">
        <v>58</v>
      </c>
      <c r="F19" s="17" t="s">
        <v>13</v>
      </c>
      <c r="G19" s="17">
        <v>1</v>
      </c>
      <c r="H19" s="17">
        <v>1</v>
      </c>
      <c r="I19" s="17">
        <v>0</v>
      </c>
      <c r="J19" s="19"/>
      <c r="K19" s="19"/>
      <c r="N19" s="21">
        <v>14</v>
      </c>
      <c r="O19" s="18">
        <v>19</v>
      </c>
      <c r="P19" s="22">
        <v>45</v>
      </c>
      <c r="Q19" s="17">
        <v>58</v>
      </c>
      <c r="R19" s="17" t="s">
        <v>13</v>
      </c>
      <c r="S19" s="17">
        <v>2</v>
      </c>
      <c r="T19" s="17">
        <v>0</v>
      </c>
      <c r="U19" s="17">
        <v>0</v>
      </c>
      <c r="V19" s="19"/>
      <c r="W19" s="19"/>
    </row>
    <row r="20" spans="2:35" x14ac:dyDescent="0.25">
      <c r="B20" s="11"/>
      <c r="C20" s="12"/>
      <c r="D20" s="12"/>
      <c r="E20" s="12"/>
      <c r="F20" s="12"/>
      <c r="G20" s="12"/>
      <c r="H20" s="12">
        <v>8</v>
      </c>
      <c r="I20" s="12"/>
      <c r="J20" s="12"/>
      <c r="K20" s="13"/>
      <c r="N20" s="21">
        <v>15</v>
      </c>
      <c r="O20" s="18">
        <v>19</v>
      </c>
      <c r="P20" s="22">
        <v>46</v>
      </c>
      <c r="Q20" s="17">
        <v>442</v>
      </c>
      <c r="R20" s="17" t="s">
        <v>26</v>
      </c>
      <c r="S20" s="17">
        <v>2</v>
      </c>
      <c r="T20" s="17">
        <v>0</v>
      </c>
      <c r="U20" s="17">
        <v>0</v>
      </c>
      <c r="V20" s="19"/>
      <c r="W20" s="19"/>
    </row>
    <row r="21" spans="2:35" ht="15.75" thickBot="1" x14ac:dyDescent="0.3">
      <c r="B21" s="14"/>
      <c r="C21" s="15"/>
      <c r="D21" s="15"/>
      <c r="E21" s="15"/>
      <c r="F21" s="15"/>
      <c r="G21" s="15"/>
      <c r="H21" s="15"/>
      <c r="I21" s="15">
        <v>3</v>
      </c>
      <c r="J21" s="15"/>
      <c r="K21" s="16"/>
      <c r="N21" s="21">
        <v>16</v>
      </c>
      <c r="O21" s="18">
        <v>19</v>
      </c>
      <c r="P21" s="22">
        <v>49</v>
      </c>
      <c r="Q21" s="17">
        <v>33</v>
      </c>
      <c r="R21" s="17" t="s">
        <v>14</v>
      </c>
      <c r="S21" s="17">
        <v>1</v>
      </c>
      <c r="T21" s="17">
        <v>0</v>
      </c>
      <c r="U21" s="17">
        <v>0</v>
      </c>
      <c r="V21" s="19"/>
      <c r="W21" s="19"/>
    </row>
    <row r="22" spans="2:35" x14ac:dyDescent="0.25">
      <c r="N22" s="21">
        <v>17</v>
      </c>
      <c r="O22" s="18">
        <v>19</v>
      </c>
      <c r="P22" s="22">
        <v>53</v>
      </c>
      <c r="Q22" s="17">
        <v>33</v>
      </c>
      <c r="R22" s="17" t="s">
        <v>14</v>
      </c>
      <c r="S22" s="17">
        <v>1</v>
      </c>
      <c r="T22" s="17">
        <v>0</v>
      </c>
      <c r="U22" s="17">
        <v>0</v>
      </c>
      <c r="V22" s="19"/>
      <c r="W22" s="19"/>
    </row>
    <row r="23" spans="2:35" ht="15.75" thickBot="1" x14ac:dyDescent="0.3">
      <c r="N23" s="21">
        <v>18</v>
      </c>
      <c r="O23" s="18">
        <v>19</v>
      </c>
      <c r="P23" s="22">
        <v>57</v>
      </c>
      <c r="Q23" s="17">
        <v>442</v>
      </c>
      <c r="R23" s="17" t="s">
        <v>26</v>
      </c>
      <c r="S23" s="17">
        <v>2</v>
      </c>
      <c r="T23" s="17">
        <v>0</v>
      </c>
      <c r="U23" s="17">
        <v>0</v>
      </c>
      <c r="V23" s="19"/>
      <c r="W23" s="19"/>
    </row>
    <row r="24" spans="2:35" x14ac:dyDescent="0.25">
      <c r="N24" s="11"/>
      <c r="O24" s="12"/>
      <c r="P24" s="12"/>
      <c r="Q24" s="12"/>
      <c r="R24" s="12"/>
      <c r="S24" s="12"/>
      <c r="T24" s="12">
        <v>0</v>
      </c>
      <c r="U24" s="12"/>
      <c r="V24" s="12"/>
      <c r="W24" s="13"/>
    </row>
    <row r="25" spans="2:35" ht="15.75" thickBot="1" x14ac:dyDescent="0.3">
      <c r="N25" s="14"/>
      <c r="O25" s="15"/>
      <c r="P25" s="15"/>
      <c r="Q25" s="15"/>
      <c r="R25" s="15"/>
      <c r="S25" s="15"/>
      <c r="T25" s="15"/>
      <c r="U25" s="15">
        <v>0</v>
      </c>
      <c r="V25" s="15"/>
      <c r="W25" s="16"/>
    </row>
  </sheetData>
  <mergeCells count="33">
    <mergeCell ref="H3:H4"/>
    <mergeCell ref="B1:K1"/>
    <mergeCell ref="N1:W1"/>
    <mergeCell ref="Z1:AI1"/>
    <mergeCell ref="B2:K2"/>
    <mergeCell ref="N2:W2"/>
    <mergeCell ref="Z2:AI2"/>
    <mergeCell ref="B3:B4"/>
    <mergeCell ref="C3:D3"/>
    <mergeCell ref="E3:E4"/>
    <mergeCell ref="F3:F4"/>
    <mergeCell ref="G3:G4"/>
    <mergeCell ref="W3:W4"/>
    <mergeCell ref="I3:I4"/>
    <mergeCell ref="J3:J4"/>
    <mergeCell ref="K3:K4"/>
    <mergeCell ref="N3:N4"/>
    <mergeCell ref="O3:P3"/>
    <mergeCell ref="Q3:Q4"/>
    <mergeCell ref="R3:R4"/>
    <mergeCell ref="S3:S4"/>
    <mergeCell ref="T3:T4"/>
    <mergeCell ref="U3:U4"/>
    <mergeCell ref="V3:V4"/>
    <mergeCell ref="AG3:AG4"/>
    <mergeCell ref="AH3:AH4"/>
    <mergeCell ref="AI3:AI4"/>
    <mergeCell ref="Z3:Z4"/>
    <mergeCell ref="AA3:AB3"/>
    <mergeCell ref="AC3:AC4"/>
    <mergeCell ref="AD3:AD4"/>
    <mergeCell ref="AE3:AE4"/>
    <mergeCell ref="AF3:AF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3"/>
  <sheetViews>
    <sheetView workbookViewId="0">
      <selection activeCell="I32" sqref="I32"/>
    </sheetView>
  </sheetViews>
  <sheetFormatPr defaultRowHeight="15" x14ac:dyDescent="0.25"/>
  <sheetData>
    <row r="1" spans="2:23" ht="15.75" thickBot="1" x14ac:dyDescent="0.3">
      <c r="B1" s="93" t="s">
        <v>34</v>
      </c>
      <c r="C1" s="94"/>
      <c r="D1" s="94"/>
      <c r="E1" s="94"/>
      <c r="F1" s="94"/>
      <c r="G1" s="94"/>
      <c r="H1" s="94"/>
      <c r="I1" s="94"/>
      <c r="J1" s="94"/>
      <c r="K1" s="95"/>
      <c r="N1" s="93" t="s">
        <v>35</v>
      </c>
      <c r="O1" s="94"/>
      <c r="P1" s="94"/>
      <c r="Q1" s="94"/>
      <c r="R1" s="94"/>
      <c r="S1" s="94"/>
      <c r="T1" s="94"/>
      <c r="U1" s="94"/>
      <c r="V1" s="94"/>
      <c r="W1" s="95"/>
    </row>
    <row r="2" spans="2:23" x14ac:dyDescent="0.25">
      <c r="B2" s="96" t="s">
        <v>0</v>
      </c>
      <c r="C2" s="103"/>
      <c r="D2" s="103"/>
      <c r="E2" s="103"/>
      <c r="F2" s="103"/>
      <c r="G2" s="103"/>
      <c r="H2" s="103"/>
      <c r="I2" s="103"/>
      <c r="J2" s="103"/>
      <c r="K2" s="104"/>
      <c r="N2" s="96" t="s">
        <v>23</v>
      </c>
      <c r="O2" s="103"/>
      <c r="P2" s="103"/>
      <c r="Q2" s="103"/>
      <c r="R2" s="103"/>
      <c r="S2" s="103"/>
      <c r="T2" s="103"/>
      <c r="U2" s="103"/>
      <c r="V2" s="103"/>
      <c r="W2" s="104"/>
    </row>
    <row r="3" spans="2:23" ht="15" customHeight="1" x14ac:dyDescent="0.25">
      <c r="B3" s="105" t="s">
        <v>1</v>
      </c>
      <c r="C3" s="107" t="s">
        <v>2</v>
      </c>
      <c r="D3" s="108"/>
      <c r="E3" s="109" t="s">
        <v>3</v>
      </c>
      <c r="F3" s="111" t="s">
        <v>4</v>
      </c>
      <c r="G3" s="109" t="s">
        <v>5</v>
      </c>
      <c r="H3" s="109" t="s">
        <v>6</v>
      </c>
      <c r="I3" s="109" t="s">
        <v>7</v>
      </c>
      <c r="J3" s="109" t="s">
        <v>8</v>
      </c>
      <c r="K3" s="113" t="s">
        <v>9</v>
      </c>
      <c r="N3" s="105" t="s">
        <v>1</v>
      </c>
      <c r="O3" s="107" t="s">
        <v>2</v>
      </c>
      <c r="P3" s="108"/>
      <c r="Q3" s="109" t="s">
        <v>3</v>
      </c>
      <c r="R3" s="111" t="s">
        <v>4</v>
      </c>
      <c r="S3" s="109" t="s">
        <v>5</v>
      </c>
      <c r="T3" s="109" t="s">
        <v>6</v>
      </c>
      <c r="U3" s="109" t="s">
        <v>7</v>
      </c>
      <c r="V3" s="109" t="s">
        <v>8</v>
      </c>
      <c r="W3" s="113" t="s">
        <v>9</v>
      </c>
    </row>
    <row r="4" spans="2:23" x14ac:dyDescent="0.25">
      <c r="B4" s="106"/>
      <c r="C4" s="29" t="s">
        <v>10</v>
      </c>
      <c r="D4" s="29" t="s">
        <v>11</v>
      </c>
      <c r="E4" s="110"/>
      <c r="F4" s="112"/>
      <c r="G4" s="110"/>
      <c r="H4" s="110"/>
      <c r="I4" s="110"/>
      <c r="J4" s="110"/>
      <c r="K4" s="114"/>
      <c r="N4" s="106"/>
      <c r="O4" s="29" t="s">
        <v>10</v>
      </c>
      <c r="P4" s="29" t="s">
        <v>11</v>
      </c>
      <c r="Q4" s="110"/>
      <c r="R4" s="112"/>
      <c r="S4" s="110"/>
      <c r="T4" s="110"/>
      <c r="U4" s="110"/>
      <c r="V4" s="110"/>
      <c r="W4" s="114"/>
    </row>
    <row r="5" spans="2:23" ht="15.75" thickBot="1" x14ac:dyDescent="0.3">
      <c r="B5" s="8">
        <v>1</v>
      </c>
      <c r="C5" s="5">
        <v>2</v>
      </c>
      <c r="D5" s="5">
        <v>3</v>
      </c>
      <c r="E5" s="6">
        <v>4</v>
      </c>
      <c r="F5" s="9">
        <v>5</v>
      </c>
      <c r="G5" s="6">
        <v>6</v>
      </c>
      <c r="H5" s="6">
        <v>7</v>
      </c>
      <c r="I5" s="6">
        <v>8</v>
      </c>
      <c r="J5" s="6">
        <v>9</v>
      </c>
      <c r="K5" s="7">
        <v>10</v>
      </c>
      <c r="N5" s="8">
        <v>1</v>
      </c>
      <c r="O5" s="5">
        <v>2</v>
      </c>
      <c r="P5" s="5">
        <v>3</v>
      </c>
      <c r="Q5" s="6">
        <v>4</v>
      </c>
      <c r="R5" s="9">
        <v>5</v>
      </c>
      <c r="S5" s="6">
        <v>6</v>
      </c>
      <c r="T5" s="6">
        <v>7</v>
      </c>
      <c r="U5" s="6">
        <v>8</v>
      </c>
      <c r="V5" s="6">
        <v>9</v>
      </c>
      <c r="W5" s="7">
        <v>10</v>
      </c>
    </row>
    <row r="6" spans="2:23" x14ac:dyDescent="0.25">
      <c r="B6" s="20">
        <v>1</v>
      </c>
      <c r="C6" s="1">
        <v>7</v>
      </c>
      <c r="D6" s="2">
        <v>0</v>
      </c>
      <c r="E6" s="3">
        <v>468</v>
      </c>
      <c r="F6" s="3" t="s">
        <v>14</v>
      </c>
      <c r="G6" s="3">
        <v>3</v>
      </c>
      <c r="H6" s="3">
        <v>0</v>
      </c>
      <c r="I6" s="3">
        <v>0</v>
      </c>
      <c r="J6" s="4"/>
      <c r="K6" s="4"/>
      <c r="N6" s="20">
        <v>1</v>
      </c>
      <c r="O6" s="1">
        <v>7</v>
      </c>
      <c r="P6" s="2">
        <v>2</v>
      </c>
      <c r="Q6" s="3">
        <v>442</v>
      </c>
      <c r="R6" s="3" t="s">
        <v>14</v>
      </c>
      <c r="S6" s="3">
        <v>1</v>
      </c>
      <c r="T6" s="3">
        <v>0</v>
      </c>
      <c r="U6" s="3">
        <v>0</v>
      </c>
      <c r="V6" s="4"/>
      <c r="W6" s="4"/>
    </row>
    <row r="7" spans="2:23" x14ac:dyDescent="0.25">
      <c r="B7" s="21">
        <v>2</v>
      </c>
      <c r="C7" s="18">
        <v>7</v>
      </c>
      <c r="D7" s="22">
        <v>14</v>
      </c>
      <c r="E7" s="17">
        <v>442</v>
      </c>
      <c r="F7" s="17" t="s">
        <v>14</v>
      </c>
      <c r="G7" s="17">
        <v>0</v>
      </c>
      <c r="H7" s="17">
        <v>0</v>
      </c>
      <c r="I7" s="17">
        <v>0</v>
      </c>
      <c r="J7" s="19"/>
      <c r="K7" s="19"/>
      <c r="N7" s="21">
        <v>2</v>
      </c>
      <c r="O7" s="18">
        <v>7</v>
      </c>
      <c r="P7" s="22">
        <v>9</v>
      </c>
      <c r="Q7" s="17">
        <v>454</v>
      </c>
      <c r="R7" s="17" t="s">
        <v>13</v>
      </c>
      <c r="S7" s="17">
        <v>2</v>
      </c>
      <c r="T7" s="17">
        <v>2</v>
      </c>
      <c r="U7" s="17">
        <v>1</v>
      </c>
      <c r="V7" s="19"/>
      <c r="W7" s="19"/>
    </row>
    <row r="8" spans="2:23" x14ac:dyDescent="0.25">
      <c r="B8" s="21">
        <v>3</v>
      </c>
      <c r="C8" s="18">
        <v>7</v>
      </c>
      <c r="D8" s="22">
        <v>23</v>
      </c>
      <c r="E8" s="17">
        <v>442</v>
      </c>
      <c r="F8" s="17" t="s">
        <v>26</v>
      </c>
      <c r="G8" s="17">
        <v>1</v>
      </c>
      <c r="H8" s="17">
        <v>0</v>
      </c>
      <c r="I8" s="17">
        <v>0</v>
      </c>
      <c r="J8" s="19"/>
      <c r="K8" s="19"/>
      <c r="N8" s="21">
        <v>3</v>
      </c>
      <c r="O8" s="18">
        <v>7</v>
      </c>
      <c r="P8" s="22">
        <v>12</v>
      </c>
      <c r="Q8" s="17">
        <v>442</v>
      </c>
      <c r="R8" s="17" t="s">
        <v>14</v>
      </c>
      <c r="S8" s="17">
        <v>2</v>
      </c>
      <c r="T8" s="17">
        <v>0</v>
      </c>
      <c r="U8" s="17">
        <v>0</v>
      </c>
      <c r="V8" s="19"/>
      <c r="W8" s="19"/>
    </row>
    <row r="9" spans="2:23" x14ac:dyDescent="0.25">
      <c r="B9" s="21">
        <v>4</v>
      </c>
      <c r="C9" s="18">
        <v>7</v>
      </c>
      <c r="D9" s="22">
        <v>26</v>
      </c>
      <c r="E9" s="17">
        <v>454</v>
      </c>
      <c r="F9" s="17" t="s">
        <v>13</v>
      </c>
      <c r="G9" s="17">
        <v>3</v>
      </c>
      <c r="H9" s="17">
        <v>0</v>
      </c>
      <c r="I9" s="17">
        <v>0</v>
      </c>
      <c r="J9" s="19"/>
      <c r="K9" s="19"/>
      <c r="N9" s="21">
        <v>4</v>
      </c>
      <c r="O9" s="18">
        <v>7</v>
      </c>
      <c r="P9" s="22">
        <v>25</v>
      </c>
      <c r="Q9" s="17">
        <v>454</v>
      </c>
      <c r="R9" s="17" t="s">
        <v>13</v>
      </c>
      <c r="S9" s="17">
        <v>1</v>
      </c>
      <c r="T9" s="17">
        <v>1</v>
      </c>
      <c r="U9" s="17">
        <v>0</v>
      </c>
      <c r="V9" s="19"/>
      <c r="W9" s="19"/>
    </row>
    <row r="10" spans="2:23" x14ac:dyDescent="0.25">
      <c r="B10" s="21">
        <v>5</v>
      </c>
      <c r="C10" s="18">
        <v>7</v>
      </c>
      <c r="D10" s="22">
        <v>31</v>
      </c>
      <c r="E10" s="17">
        <v>9</v>
      </c>
      <c r="F10" s="17" t="s">
        <v>13</v>
      </c>
      <c r="G10" s="17">
        <v>2</v>
      </c>
      <c r="H10" s="17">
        <v>0</v>
      </c>
      <c r="I10" s="17">
        <v>0</v>
      </c>
      <c r="J10" s="19"/>
      <c r="K10" s="19"/>
      <c r="N10" s="21">
        <v>5</v>
      </c>
      <c r="O10" s="18">
        <v>7</v>
      </c>
      <c r="P10" s="22">
        <v>29</v>
      </c>
      <c r="Q10" s="17">
        <v>442</v>
      </c>
      <c r="R10" s="17" t="s">
        <v>14</v>
      </c>
      <c r="S10" s="17">
        <v>3</v>
      </c>
      <c r="T10" s="17">
        <v>0</v>
      </c>
      <c r="U10" s="17">
        <v>0</v>
      </c>
      <c r="V10" s="19"/>
      <c r="W10" s="19"/>
    </row>
    <row r="11" spans="2:23" x14ac:dyDescent="0.25">
      <c r="B11" s="21">
        <v>6</v>
      </c>
      <c r="C11" s="18">
        <v>7</v>
      </c>
      <c r="D11" s="22">
        <v>35</v>
      </c>
      <c r="E11" s="17">
        <v>454</v>
      </c>
      <c r="F11" s="17" t="s">
        <v>13</v>
      </c>
      <c r="G11" s="17">
        <v>2</v>
      </c>
      <c r="H11" s="17">
        <v>0</v>
      </c>
      <c r="I11" s="17">
        <v>0</v>
      </c>
      <c r="J11" s="19"/>
      <c r="K11" s="19"/>
      <c r="N11" s="21">
        <v>6</v>
      </c>
      <c r="O11" s="18">
        <v>7</v>
      </c>
      <c r="P11" s="22">
        <v>33</v>
      </c>
      <c r="Q11" s="17">
        <v>301</v>
      </c>
      <c r="R11" s="17" t="s">
        <v>14</v>
      </c>
      <c r="S11" s="17">
        <v>2</v>
      </c>
      <c r="T11" s="17">
        <v>0</v>
      </c>
      <c r="U11" s="17">
        <v>0</v>
      </c>
      <c r="V11" s="19"/>
      <c r="W11" s="19"/>
    </row>
    <row r="12" spans="2:23" x14ac:dyDescent="0.25">
      <c r="B12" s="21">
        <v>7</v>
      </c>
      <c r="C12" s="18">
        <v>7</v>
      </c>
      <c r="D12" s="22">
        <v>42</v>
      </c>
      <c r="E12" s="17">
        <v>9</v>
      </c>
      <c r="F12" s="17" t="s">
        <v>13</v>
      </c>
      <c r="G12" s="17">
        <v>2</v>
      </c>
      <c r="H12" s="17">
        <v>0</v>
      </c>
      <c r="I12" s="17">
        <v>0</v>
      </c>
      <c r="J12" s="19"/>
      <c r="K12" s="19"/>
      <c r="N12" s="21">
        <v>7</v>
      </c>
      <c r="O12" s="18">
        <v>7</v>
      </c>
      <c r="P12" s="22">
        <v>40</v>
      </c>
      <c r="Q12" s="17">
        <v>454</v>
      </c>
      <c r="R12" s="17" t="s">
        <v>13</v>
      </c>
      <c r="S12" s="17">
        <v>2</v>
      </c>
      <c r="T12" s="17">
        <v>1</v>
      </c>
      <c r="U12" s="17">
        <v>1</v>
      </c>
      <c r="V12" s="19"/>
      <c r="W12" s="19"/>
    </row>
    <row r="13" spans="2:23" x14ac:dyDescent="0.25">
      <c r="B13" s="21">
        <v>8</v>
      </c>
      <c r="C13" s="18">
        <v>7</v>
      </c>
      <c r="D13" s="22">
        <v>47</v>
      </c>
      <c r="E13" s="17">
        <v>442</v>
      </c>
      <c r="F13" s="17" t="s">
        <v>26</v>
      </c>
      <c r="G13" s="17">
        <v>2</v>
      </c>
      <c r="H13" s="17">
        <v>0</v>
      </c>
      <c r="I13" s="17">
        <v>0</v>
      </c>
      <c r="J13" s="19"/>
      <c r="K13" s="19"/>
      <c r="N13" s="21">
        <v>8</v>
      </c>
      <c r="O13" s="18">
        <v>7</v>
      </c>
      <c r="P13" s="22">
        <v>41</v>
      </c>
      <c r="Q13" s="17">
        <v>457</v>
      </c>
      <c r="R13" s="17" t="s">
        <v>14</v>
      </c>
      <c r="S13" s="17">
        <v>2</v>
      </c>
      <c r="T13" s="17">
        <v>0</v>
      </c>
      <c r="U13" s="17">
        <v>0</v>
      </c>
      <c r="V13" s="19"/>
      <c r="W13" s="19"/>
    </row>
    <row r="14" spans="2:23" x14ac:dyDescent="0.25">
      <c r="B14" s="21">
        <v>9</v>
      </c>
      <c r="C14" s="18">
        <v>7</v>
      </c>
      <c r="D14" s="22">
        <v>49</v>
      </c>
      <c r="E14" s="17">
        <v>457</v>
      </c>
      <c r="F14" s="17" t="s">
        <v>14</v>
      </c>
      <c r="G14" s="17">
        <v>2</v>
      </c>
      <c r="H14" s="17">
        <v>0</v>
      </c>
      <c r="I14" s="17">
        <v>0</v>
      </c>
      <c r="J14" s="19"/>
      <c r="K14" s="19"/>
      <c r="N14" s="21">
        <v>9</v>
      </c>
      <c r="O14" s="18">
        <v>7</v>
      </c>
      <c r="P14" s="22">
        <v>42</v>
      </c>
      <c r="Q14" s="17">
        <v>443</v>
      </c>
      <c r="R14" s="17" t="s">
        <v>14</v>
      </c>
      <c r="S14" s="17">
        <v>2</v>
      </c>
      <c r="T14" s="17">
        <v>1</v>
      </c>
      <c r="U14" s="17">
        <v>0</v>
      </c>
      <c r="V14" s="19"/>
      <c r="W14" s="19"/>
    </row>
    <row r="15" spans="2:23" x14ac:dyDescent="0.25">
      <c r="B15" s="21">
        <v>10</v>
      </c>
      <c r="C15" s="18">
        <v>7</v>
      </c>
      <c r="D15" s="22">
        <v>54</v>
      </c>
      <c r="E15" s="17">
        <v>12</v>
      </c>
      <c r="F15" s="17" t="s">
        <v>26</v>
      </c>
      <c r="G15" s="17">
        <v>2</v>
      </c>
      <c r="H15" s="17">
        <v>0</v>
      </c>
      <c r="I15" s="17">
        <v>0</v>
      </c>
      <c r="J15" s="19"/>
      <c r="K15" s="19"/>
      <c r="N15" s="21">
        <v>10</v>
      </c>
      <c r="O15" s="18">
        <v>7</v>
      </c>
      <c r="P15" s="22">
        <v>50</v>
      </c>
      <c r="Q15" s="17">
        <v>457</v>
      </c>
      <c r="R15" s="17" t="s">
        <v>14</v>
      </c>
      <c r="S15" s="17">
        <v>1</v>
      </c>
      <c r="T15" s="17">
        <v>0</v>
      </c>
      <c r="U15" s="17">
        <v>0</v>
      </c>
      <c r="V15" s="19"/>
      <c r="W15" s="19"/>
    </row>
    <row r="16" spans="2:23" x14ac:dyDescent="0.25">
      <c r="B16" s="21">
        <v>11</v>
      </c>
      <c r="C16" s="18">
        <v>7</v>
      </c>
      <c r="D16" s="22">
        <v>59</v>
      </c>
      <c r="E16" s="17">
        <v>454</v>
      </c>
      <c r="F16" s="17" t="s">
        <v>13</v>
      </c>
      <c r="G16" s="17">
        <v>2</v>
      </c>
      <c r="H16" s="17">
        <v>0</v>
      </c>
      <c r="I16" s="17">
        <v>0</v>
      </c>
      <c r="J16" s="19"/>
      <c r="K16" s="19"/>
      <c r="N16" s="21">
        <v>11</v>
      </c>
      <c r="O16" s="18">
        <v>7</v>
      </c>
      <c r="P16" s="22">
        <v>51</v>
      </c>
      <c r="Q16" s="17">
        <v>468</v>
      </c>
      <c r="R16" s="17" t="s">
        <v>14</v>
      </c>
      <c r="S16" s="17">
        <v>2</v>
      </c>
      <c r="T16" s="17">
        <v>0</v>
      </c>
      <c r="U16" s="17">
        <v>0</v>
      </c>
      <c r="V16" s="19"/>
      <c r="W16" s="19"/>
    </row>
    <row r="17" spans="2:23" x14ac:dyDescent="0.25">
      <c r="B17" s="21">
        <v>12</v>
      </c>
      <c r="C17" s="18">
        <v>8</v>
      </c>
      <c r="D17" s="22">
        <v>0</v>
      </c>
      <c r="E17" s="17">
        <v>9</v>
      </c>
      <c r="F17" s="17" t="s">
        <v>13</v>
      </c>
      <c r="G17" s="17">
        <v>2</v>
      </c>
      <c r="H17" s="17">
        <v>0</v>
      </c>
      <c r="I17" s="17">
        <v>0</v>
      </c>
      <c r="J17" s="19"/>
      <c r="K17" s="19"/>
      <c r="N17" s="21">
        <v>12</v>
      </c>
      <c r="O17" s="18">
        <v>7</v>
      </c>
      <c r="P17" s="22">
        <v>53</v>
      </c>
      <c r="Q17" s="17">
        <v>442</v>
      </c>
      <c r="R17" s="17" t="s">
        <v>14</v>
      </c>
      <c r="S17" s="17">
        <v>3</v>
      </c>
      <c r="T17" s="17">
        <v>2</v>
      </c>
      <c r="U17" s="17">
        <v>0</v>
      </c>
      <c r="V17" s="19"/>
      <c r="W17" s="19"/>
    </row>
    <row r="18" spans="2:23" x14ac:dyDescent="0.25">
      <c r="B18" s="21">
        <v>13</v>
      </c>
      <c r="C18" s="18">
        <v>8</v>
      </c>
      <c r="D18" s="22">
        <v>3</v>
      </c>
      <c r="E18" s="17">
        <v>442</v>
      </c>
      <c r="F18" s="17" t="s">
        <v>26</v>
      </c>
      <c r="G18" s="17">
        <v>2</v>
      </c>
      <c r="H18" s="17">
        <v>1</v>
      </c>
      <c r="I18" s="17">
        <v>1</v>
      </c>
      <c r="J18" s="19"/>
      <c r="K18" s="19"/>
      <c r="N18" s="21">
        <v>13</v>
      </c>
      <c r="O18" s="18">
        <v>7</v>
      </c>
      <c r="P18" s="22">
        <v>54</v>
      </c>
      <c r="Q18" s="17">
        <v>454</v>
      </c>
      <c r="R18" s="17" t="s">
        <v>13</v>
      </c>
      <c r="S18" s="17">
        <v>1</v>
      </c>
      <c r="T18" s="17">
        <v>0</v>
      </c>
      <c r="U18" s="17">
        <v>2</v>
      </c>
      <c r="V18" s="19"/>
      <c r="W18" s="19"/>
    </row>
    <row r="19" spans="2:23" x14ac:dyDescent="0.25">
      <c r="B19" s="21">
        <v>14</v>
      </c>
      <c r="C19" s="18">
        <v>8</v>
      </c>
      <c r="D19" s="22">
        <v>5</v>
      </c>
      <c r="E19" s="17">
        <v>468</v>
      </c>
      <c r="F19" s="17" t="s">
        <v>14</v>
      </c>
      <c r="G19" s="17">
        <v>3</v>
      </c>
      <c r="H19" s="17">
        <v>0</v>
      </c>
      <c r="I19" s="17">
        <v>0</v>
      </c>
      <c r="J19" s="19"/>
      <c r="K19" s="19"/>
      <c r="N19" s="21">
        <v>14</v>
      </c>
      <c r="O19" s="18">
        <v>8</v>
      </c>
      <c r="P19" s="22">
        <v>4</v>
      </c>
      <c r="Q19" s="17">
        <v>442</v>
      </c>
      <c r="R19" s="17" t="s">
        <v>14</v>
      </c>
      <c r="S19" s="17">
        <v>3</v>
      </c>
      <c r="T19" s="17">
        <v>1</v>
      </c>
      <c r="U19" s="17">
        <v>1</v>
      </c>
      <c r="V19" s="19"/>
      <c r="W19" s="19"/>
    </row>
    <row r="20" spans="2:23" x14ac:dyDescent="0.25">
      <c r="B20" s="21">
        <v>15</v>
      </c>
      <c r="C20" s="18">
        <v>8</v>
      </c>
      <c r="D20" s="22">
        <v>5</v>
      </c>
      <c r="E20" s="17">
        <v>47</v>
      </c>
      <c r="F20" s="17" t="s">
        <v>13</v>
      </c>
      <c r="G20" s="17">
        <v>0</v>
      </c>
      <c r="H20" s="17">
        <v>0</v>
      </c>
      <c r="I20" s="17">
        <v>0</v>
      </c>
      <c r="J20" s="19"/>
      <c r="K20" s="19"/>
      <c r="N20" s="21">
        <v>15</v>
      </c>
      <c r="O20" s="18">
        <v>8</v>
      </c>
      <c r="P20" s="22">
        <v>9</v>
      </c>
      <c r="Q20" s="17">
        <v>454</v>
      </c>
      <c r="R20" s="17" t="s">
        <v>13</v>
      </c>
      <c r="S20" s="17">
        <v>1</v>
      </c>
      <c r="T20" s="17">
        <v>1</v>
      </c>
      <c r="U20" s="17">
        <v>0</v>
      </c>
      <c r="V20" s="19"/>
      <c r="W20" s="19"/>
    </row>
    <row r="21" spans="2:23" x14ac:dyDescent="0.25">
      <c r="B21" s="21">
        <v>16</v>
      </c>
      <c r="C21" s="18">
        <v>8</v>
      </c>
      <c r="D21" s="22">
        <v>21</v>
      </c>
      <c r="E21" s="17">
        <v>9</v>
      </c>
      <c r="F21" s="17" t="s">
        <v>13</v>
      </c>
      <c r="G21" s="17">
        <v>2</v>
      </c>
      <c r="H21" s="17">
        <v>0</v>
      </c>
      <c r="I21" s="17">
        <v>0</v>
      </c>
      <c r="J21" s="19"/>
      <c r="K21" s="19"/>
      <c r="N21" s="21">
        <v>16</v>
      </c>
      <c r="O21" s="18">
        <v>8</v>
      </c>
      <c r="P21" s="22">
        <v>15</v>
      </c>
      <c r="Q21" s="17">
        <v>47</v>
      </c>
      <c r="R21" s="17" t="s">
        <v>13</v>
      </c>
      <c r="S21" s="17">
        <v>1</v>
      </c>
      <c r="T21" s="17">
        <v>0</v>
      </c>
      <c r="U21" s="17">
        <v>0</v>
      </c>
      <c r="V21" s="19"/>
      <c r="W21" s="19"/>
    </row>
    <row r="22" spans="2:23" x14ac:dyDescent="0.25">
      <c r="B22" s="21">
        <v>17</v>
      </c>
      <c r="C22" s="18">
        <v>8</v>
      </c>
      <c r="D22" s="22">
        <v>23</v>
      </c>
      <c r="E22" s="17">
        <v>442</v>
      </c>
      <c r="F22" s="17" t="s">
        <v>14</v>
      </c>
      <c r="G22" s="17">
        <v>2</v>
      </c>
      <c r="H22" s="17">
        <v>0</v>
      </c>
      <c r="I22" s="17">
        <v>0</v>
      </c>
      <c r="J22" s="19"/>
      <c r="K22" s="19"/>
      <c r="N22" s="21">
        <v>17</v>
      </c>
      <c r="O22" s="18">
        <v>8</v>
      </c>
      <c r="P22" s="22">
        <v>20</v>
      </c>
      <c r="Q22" s="17">
        <v>454</v>
      </c>
      <c r="R22" s="17" t="s">
        <v>13</v>
      </c>
      <c r="S22" s="17">
        <v>1</v>
      </c>
      <c r="T22" s="17">
        <v>0</v>
      </c>
      <c r="U22" s="17">
        <v>0</v>
      </c>
      <c r="V22" s="19"/>
      <c r="W22" s="19"/>
    </row>
    <row r="23" spans="2:23" x14ac:dyDescent="0.25">
      <c r="B23" s="21">
        <v>18</v>
      </c>
      <c r="C23" s="18">
        <v>8</v>
      </c>
      <c r="D23" s="22">
        <v>26</v>
      </c>
      <c r="E23" s="17">
        <v>454</v>
      </c>
      <c r="F23" s="17" t="s">
        <v>13</v>
      </c>
      <c r="G23" s="17">
        <v>2</v>
      </c>
      <c r="H23" s="17">
        <v>1</v>
      </c>
      <c r="I23" s="17">
        <v>0</v>
      </c>
      <c r="J23" s="19"/>
      <c r="K23" s="19"/>
      <c r="N23" s="21">
        <v>18</v>
      </c>
      <c r="O23" s="18">
        <v>8</v>
      </c>
      <c r="P23" s="22">
        <v>22</v>
      </c>
      <c r="Q23" s="17">
        <v>442</v>
      </c>
      <c r="R23" s="17" t="s">
        <v>14</v>
      </c>
      <c r="S23" s="17">
        <v>2</v>
      </c>
      <c r="T23" s="17">
        <v>0</v>
      </c>
      <c r="U23" s="17">
        <v>0</v>
      </c>
      <c r="V23" s="19"/>
      <c r="W23" s="19"/>
    </row>
    <row r="24" spans="2:23" x14ac:dyDescent="0.25">
      <c r="B24" s="21">
        <v>19</v>
      </c>
      <c r="C24" s="18">
        <v>8</v>
      </c>
      <c r="D24" s="22">
        <v>38</v>
      </c>
      <c r="E24" s="17">
        <v>301</v>
      </c>
      <c r="F24" s="17" t="s">
        <v>14</v>
      </c>
      <c r="G24" s="17">
        <v>2</v>
      </c>
      <c r="H24" s="17">
        <v>0</v>
      </c>
      <c r="I24" s="17">
        <v>0</v>
      </c>
      <c r="J24" s="19"/>
      <c r="K24" s="19"/>
      <c r="N24" s="21">
        <v>19</v>
      </c>
      <c r="O24" s="18">
        <v>8</v>
      </c>
      <c r="P24" s="22">
        <v>36</v>
      </c>
      <c r="Q24" s="17">
        <v>47</v>
      </c>
      <c r="R24" s="17" t="s">
        <v>13</v>
      </c>
      <c r="S24" s="17">
        <v>1</v>
      </c>
      <c r="T24" s="17">
        <v>1</v>
      </c>
      <c r="U24" s="17">
        <v>0</v>
      </c>
      <c r="V24" s="19"/>
      <c r="W24" s="19"/>
    </row>
    <row r="25" spans="2:23" x14ac:dyDescent="0.25">
      <c r="B25" s="21">
        <v>20</v>
      </c>
      <c r="C25" s="18">
        <v>8</v>
      </c>
      <c r="D25" s="22">
        <v>39</v>
      </c>
      <c r="E25" s="17">
        <v>9</v>
      </c>
      <c r="F25" s="17" t="s">
        <v>13</v>
      </c>
      <c r="G25" s="17">
        <v>2</v>
      </c>
      <c r="H25" s="17">
        <v>0</v>
      </c>
      <c r="I25" s="17">
        <v>0</v>
      </c>
      <c r="J25" s="19"/>
      <c r="K25" s="19"/>
      <c r="N25" s="21">
        <v>20</v>
      </c>
      <c r="O25" s="18">
        <v>8</v>
      </c>
      <c r="P25" s="22">
        <v>39</v>
      </c>
      <c r="Q25" s="17">
        <v>454</v>
      </c>
      <c r="R25" s="17" t="s">
        <v>13</v>
      </c>
      <c r="S25" s="17">
        <v>2</v>
      </c>
      <c r="T25" s="17">
        <v>1</v>
      </c>
      <c r="U25" s="17">
        <v>3</v>
      </c>
      <c r="V25" s="19"/>
      <c r="W25" s="19"/>
    </row>
    <row r="26" spans="2:23" x14ac:dyDescent="0.25">
      <c r="B26" s="21">
        <v>21</v>
      </c>
      <c r="C26" s="18">
        <v>8</v>
      </c>
      <c r="D26" s="22">
        <v>43</v>
      </c>
      <c r="E26" s="17">
        <v>442</v>
      </c>
      <c r="F26" s="17" t="s">
        <v>14</v>
      </c>
      <c r="G26" s="17">
        <v>2</v>
      </c>
      <c r="H26" s="17">
        <v>0</v>
      </c>
      <c r="I26" s="17">
        <v>0</v>
      </c>
      <c r="J26" s="19"/>
      <c r="K26" s="19"/>
      <c r="N26" s="21">
        <v>21</v>
      </c>
      <c r="O26" s="18">
        <v>8</v>
      </c>
      <c r="P26" s="22">
        <v>44</v>
      </c>
      <c r="Q26" s="17">
        <v>442</v>
      </c>
      <c r="R26" s="17" t="s">
        <v>14</v>
      </c>
      <c r="S26" s="17">
        <v>2</v>
      </c>
      <c r="T26" s="17">
        <v>2</v>
      </c>
      <c r="U26" s="17">
        <v>0</v>
      </c>
      <c r="V26" s="19"/>
      <c r="W26" s="19"/>
    </row>
    <row r="27" spans="2:23" x14ac:dyDescent="0.25">
      <c r="B27" s="21">
        <v>22</v>
      </c>
      <c r="C27" s="18">
        <v>8</v>
      </c>
      <c r="D27" s="22">
        <v>44</v>
      </c>
      <c r="E27" s="17">
        <v>454</v>
      </c>
      <c r="F27" s="17" t="s">
        <v>13</v>
      </c>
      <c r="G27" s="17">
        <v>2</v>
      </c>
      <c r="H27" s="17">
        <v>0</v>
      </c>
      <c r="I27" s="17">
        <v>1</v>
      </c>
      <c r="J27" s="19"/>
      <c r="K27" s="19"/>
      <c r="N27" s="21">
        <v>22</v>
      </c>
      <c r="O27" s="18">
        <v>8</v>
      </c>
      <c r="P27" s="22">
        <v>45</v>
      </c>
      <c r="Q27" s="17">
        <v>442</v>
      </c>
      <c r="R27" s="17" t="s">
        <v>14</v>
      </c>
      <c r="S27" s="17">
        <v>0</v>
      </c>
      <c r="T27" s="17">
        <v>0</v>
      </c>
      <c r="U27" s="17">
        <v>0</v>
      </c>
      <c r="V27" s="19"/>
      <c r="W27" s="19"/>
    </row>
    <row r="28" spans="2:23" x14ac:dyDescent="0.25">
      <c r="B28" s="21">
        <v>23</v>
      </c>
      <c r="C28" s="18">
        <v>8</v>
      </c>
      <c r="D28" s="22">
        <v>49</v>
      </c>
      <c r="E28" s="17">
        <v>468</v>
      </c>
      <c r="F28" s="17" t="s">
        <v>14</v>
      </c>
      <c r="G28" s="17">
        <v>2</v>
      </c>
      <c r="H28" s="17">
        <v>0</v>
      </c>
      <c r="I28" s="17">
        <v>0</v>
      </c>
      <c r="J28" s="19"/>
      <c r="K28" s="19"/>
      <c r="N28" s="21">
        <v>23</v>
      </c>
      <c r="O28" s="18">
        <v>8</v>
      </c>
      <c r="P28" s="22">
        <v>50</v>
      </c>
      <c r="Q28" s="17">
        <v>468</v>
      </c>
      <c r="R28" s="17" t="s">
        <v>14</v>
      </c>
      <c r="S28" s="17">
        <v>2</v>
      </c>
      <c r="T28" s="17">
        <v>0</v>
      </c>
      <c r="U28" s="17">
        <v>0</v>
      </c>
      <c r="V28" s="19"/>
      <c r="W28" s="19"/>
    </row>
    <row r="29" spans="2:23" ht="15.75" thickBot="1" x14ac:dyDescent="0.3">
      <c r="B29" s="21">
        <v>24</v>
      </c>
      <c r="C29" s="18">
        <v>8</v>
      </c>
      <c r="D29" s="22">
        <v>55</v>
      </c>
      <c r="E29" s="17">
        <v>9</v>
      </c>
      <c r="F29" s="17" t="s">
        <v>13</v>
      </c>
      <c r="G29" s="17">
        <v>1</v>
      </c>
      <c r="H29" s="17">
        <v>0</v>
      </c>
      <c r="I29" s="17">
        <v>1</v>
      </c>
      <c r="J29" s="19"/>
      <c r="K29" s="19"/>
      <c r="N29" s="21">
        <v>24</v>
      </c>
      <c r="O29" s="18">
        <v>8</v>
      </c>
      <c r="P29" s="22">
        <v>51</v>
      </c>
      <c r="Q29" s="17">
        <v>454</v>
      </c>
      <c r="R29" s="17" t="s">
        <v>13</v>
      </c>
      <c r="S29" s="17">
        <v>1</v>
      </c>
      <c r="T29" s="17">
        <v>0</v>
      </c>
      <c r="U29" s="17">
        <v>2</v>
      </c>
      <c r="V29" s="19"/>
      <c r="W29" s="19"/>
    </row>
    <row r="30" spans="2:23" x14ac:dyDescent="0.25">
      <c r="B30" s="11"/>
      <c r="C30" s="12"/>
      <c r="D30" s="12"/>
      <c r="E30" s="12"/>
      <c r="F30" s="12"/>
      <c r="G30" s="12"/>
      <c r="H30" s="12">
        <f>SUM(H10:H23)</f>
        <v>2</v>
      </c>
      <c r="I30" s="12"/>
      <c r="J30" s="12"/>
      <c r="K30" s="13"/>
      <c r="N30" s="21">
        <v>25</v>
      </c>
      <c r="O30" s="18">
        <v>8</v>
      </c>
      <c r="P30" s="22">
        <v>52</v>
      </c>
      <c r="Q30" s="17">
        <v>47</v>
      </c>
      <c r="R30" s="17" t="s">
        <v>13</v>
      </c>
      <c r="S30" s="17">
        <v>1</v>
      </c>
      <c r="T30" s="17">
        <v>1</v>
      </c>
      <c r="U30" s="17">
        <v>0</v>
      </c>
      <c r="V30" s="19"/>
      <c r="W30" s="19"/>
    </row>
    <row r="31" spans="2:23" ht="15.75" thickBot="1" x14ac:dyDescent="0.3">
      <c r="B31" s="14"/>
      <c r="C31" s="15"/>
      <c r="D31" s="15"/>
      <c r="E31" s="15"/>
      <c r="F31" s="15"/>
      <c r="G31" s="15"/>
      <c r="H31" s="15"/>
      <c r="I31" s="15">
        <f>SUM(I11:I23)</f>
        <v>1</v>
      </c>
      <c r="J31" s="15"/>
      <c r="K31" s="16"/>
      <c r="N31" s="21">
        <v>26</v>
      </c>
      <c r="O31" s="18">
        <v>8</v>
      </c>
      <c r="P31" s="22">
        <v>55</v>
      </c>
      <c r="Q31" s="17">
        <v>457</v>
      </c>
      <c r="R31" s="17" t="s">
        <v>14</v>
      </c>
      <c r="S31" s="17">
        <v>2</v>
      </c>
      <c r="T31" s="17">
        <v>0</v>
      </c>
      <c r="U31" s="17">
        <v>0</v>
      </c>
      <c r="V31" s="19"/>
      <c r="W31" s="19"/>
    </row>
    <row r="32" spans="2:23" x14ac:dyDescent="0.25">
      <c r="N32" s="11"/>
      <c r="O32" s="12"/>
      <c r="P32" s="12"/>
      <c r="Q32" s="12"/>
      <c r="R32" s="12"/>
      <c r="S32" s="12"/>
      <c r="T32" s="12">
        <f>SUM(T11:T23)</f>
        <v>6</v>
      </c>
      <c r="U32" s="12"/>
      <c r="V32" s="12"/>
      <c r="W32" s="13"/>
    </row>
    <row r="33" spans="14:23" ht="15.75" thickBot="1" x14ac:dyDescent="0.3">
      <c r="N33" s="14"/>
      <c r="O33" s="15"/>
      <c r="P33" s="15"/>
      <c r="Q33" s="15"/>
      <c r="R33" s="15"/>
      <c r="S33" s="15"/>
      <c r="T33" s="15"/>
      <c r="U33" s="15">
        <f>SUM(U12:U23)</f>
        <v>4</v>
      </c>
      <c r="V33" s="15"/>
      <c r="W33" s="16"/>
    </row>
  </sheetData>
  <mergeCells count="22">
    <mergeCell ref="B1:K1"/>
    <mergeCell ref="N1:W1"/>
    <mergeCell ref="B2:K2"/>
    <mergeCell ref="N2:W2"/>
    <mergeCell ref="B3:B4"/>
    <mergeCell ref="C3:D3"/>
    <mergeCell ref="E3:E4"/>
    <mergeCell ref="F3:F4"/>
    <mergeCell ref="G3:G4"/>
    <mergeCell ref="H3:H4"/>
    <mergeCell ref="W3:W4"/>
    <mergeCell ref="I3:I4"/>
    <mergeCell ref="J3:J4"/>
    <mergeCell ref="K3:K4"/>
    <mergeCell ref="N3:N4"/>
    <mergeCell ref="O3:P3"/>
    <mergeCell ref="V3:V4"/>
    <mergeCell ref="Q3:Q4"/>
    <mergeCell ref="R3:R4"/>
    <mergeCell ref="S3:S4"/>
    <mergeCell ref="T3:T4"/>
    <mergeCell ref="U3:U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7"/>
  <sheetViews>
    <sheetView topLeftCell="A4" workbookViewId="0">
      <selection activeCell="H36" sqref="H36"/>
    </sheetView>
  </sheetViews>
  <sheetFormatPr defaultRowHeight="15" x14ac:dyDescent="0.25"/>
  <sheetData>
    <row r="1" spans="2:23" ht="15.75" thickBot="1" x14ac:dyDescent="0.3">
      <c r="B1" s="93" t="s">
        <v>36</v>
      </c>
      <c r="C1" s="94"/>
      <c r="D1" s="94"/>
      <c r="E1" s="94"/>
      <c r="F1" s="94"/>
      <c r="G1" s="94"/>
      <c r="H1" s="94"/>
      <c r="I1" s="94"/>
      <c r="J1" s="94"/>
      <c r="K1" s="95"/>
      <c r="N1" s="93" t="s">
        <v>34</v>
      </c>
      <c r="O1" s="94"/>
      <c r="P1" s="94"/>
      <c r="Q1" s="94"/>
      <c r="R1" s="94"/>
      <c r="S1" s="94"/>
      <c r="T1" s="94"/>
      <c r="U1" s="94"/>
      <c r="V1" s="94"/>
      <c r="W1" s="95"/>
    </row>
    <row r="2" spans="2:23" x14ac:dyDescent="0.25">
      <c r="B2" s="96" t="s">
        <v>0</v>
      </c>
      <c r="C2" s="97"/>
      <c r="D2" s="97"/>
      <c r="E2" s="97"/>
      <c r="F2" s="97"/>
      <c r="G2" s="97"/>
      <c r="H2" s="97"/>
      <c r="I2" s="97"/>
      <c r="J2" s="97"/>
      <c r="K2" s="98"/>
      <c r="N2" s="96" t="s">
        <v>23</v>
      </c>
      <c r="O2" s="103"/>
      <c r="P2" s="103"/>
      <c r="Q2" s="103"/>
      <c r="R2" s="103"/>
      <c r="S2" s="103"/>
      <c r="T2" s="103"/>
      <c r="U2" s="103"/>
      <c r="V2" s="103"/>
      <c r="W2" s="104"/>
    </row>
    <row r="3" spans="2:23" x14ac:dyDescent="0.25">
      <c r="B3" s="99" t="s">
        <v>1</v>
      </c>
      <c r="C3" s="100" t="s">
        <v>2</v>
      </c>
      <c r="D3" s="100"/>
      <c r="E3" s="101" t="s">
        <v>3</v>
      </c>
      <c r="F3" s="102" t="s">
        <v>4</v>
      </c>
      <c r="G3" s="101" t="s">
        <v>5</v>
      </c>
      <c r="H3" s="101" t="s">
        <v>6</v>
      </c>
      <c r="I3" s="101" t="s">
        <v>7</v>
      </c>
      <c r="J3" s="101" t="s">
        <v>8</v>
      </c>
      <c r="K3" s="92" t="s">
        <v>9</v>
      </c>
      <c r="N3" s="105" t="s">
        <v>1</v>
      </c>
      <c r="O3" s="107" t="s">
        <v>2</v>
      </c>
      <c r="P3" s="108"/>
      <c r="Q3" s="109" t="s">
        <v>3</v>
      </c>
      <c r="R3" s="111" t="s">
        <v>4</v>
      </c>
      <c r="S3" s="109" t="s">
        <v>5</v>
      </c>
      <c r="T3" s="109" t="s">
        <v>6</v>
      </c>
      <c r="U3" s="109" t="s">
        <v>7</v>
      </c>
      <c r="V3" s="109" t="s">
        <v>8</v>
      </c>
      <c r="W3" s="113" t="s">
        <v>9</v>
      </c>
    </row>
    <row r="4" spans="2:23" x14ac:dyDescent="0.25">
      <c r="B4" s="99"/>
      <c r="C4" s="29" t="s">
        <v>10</v>
      </c>
      <c r="D4" s="29" t="s">
        <v>11</v>
      </c>
      <c r="E4" s="101"/>
      <c r="F4" s="102"/>
      <c r="G4" s="101"/>
      <c r="H4" s="101"/>
      <c r="I4" s="101"/>
      <c r="J4" s="101"/>
      <c r="K4" s="92"/>
      <c r="N4" s="106"/>
      <c r="O4" s="29" t="s">
        <v>10</v>
      </c>
      <c r="P4" s="29" t="s">
        <v>11</v>
      </c>
      <c r="Q4" s="110"/>
      <c r="R4" s="112"/>
      <c r="S4" s="110"/>
      <c r="T4" s="110"/>
      <c r="U4" s="110"/>
      <c r="V4" s="110"/>
      <c r="W4" s="114"/>
    </row>
    <row r="5" spans="2:23" ht="15.75" thickBot="1" x14ac:dyDescent="0.3">
      <c r="B5" s="8">
        <v>1</v>
      </c>
      <c r="C5" s="5">
        <v>2</v>
      </c>
      <c r="D5" s="5">
        <v>3</v>
      </c>
      <c r="E5" s="6">
        <v>4</v>
      </c>
      <c r="F5" s="9">
        <v>5</v>
      </c>
      <c r="G5" s="6">
        <v>6</v>
      </c>
      <c r="H5" s="6">
        <v>7</v>
      </c>
      <c r="I5" s="6">
        <v>8</v>
      </c>
      <c r="J5" s="6">
        <v>9</v>
      </c>
      <c r="K5" s="7">
        <v>10</v>
      </c>
      <c r="N5" s="8">
        <v>1</v>
      </c>
      <c r="O5" s="5">
        <v>2</v>
      </c>
      <c r="P5" s="5">
        <v>3</v>
      </c>
      <c r="Q5" s="6">
        <v>4</v>
      </c>
      <c r="R5" s="9">
        <v>5</v>
      </c>
      <c r="S5" s="6">
        <v>6</v>
      </c>
      <c r="T5" s="6">
        <v>7</v>
      </c>
      <c r="U5" s="6">
        <v>8</v>
      </c>
      <c r="V5" s="6">
        <v>9</v>
      </c>
      <c r="W5" s="7">
        <v>10</v>
      </c>
    </row>
    <row r="6" spans="2:23" x14ac:dyDescent="0.25">
      <c r="B6" s="20">
        <v>1</v>
      </c>
      <c r="C6" s="1">
        <v>18</v>
      </c>
      <c r="D6" s="2">
        <v>10</v>
      </c>
      <c r="E6" s="3">
        <v>9</v>
      </c>
      <c r="F6" s="3" t="s">
        <v>13</v>
      </c>
      <c r="G6" s="3">
        <v>2</v>
      </c>
      <c r="H6" s="3">
        <v>0</v>
      </c>
      <c r="I6" s="3">
        <v>0</v>
      </c>
      <c r="J6" s="4"/>
      <c r="K6" s="4"/>
      <c r="N6" s="20">
        <v>1</v>
      </c>
      <c r="O6" s="1">
        <v>18</v>
      </c>
      <c r="P6" s="2">
        <v>6</v>
      </c>
      <c r="Q6" s="3">
        <v>442</v>
      </c>
      <c r="R6" s="3" t="s">
        <v>14</v>
      </c>
      <c r="S6" s="3">
        <v>1</v>
      </c>
      <c r="T6" s="3">
        <v>0</v>
      </c>
      <c r="U6" s="3">
        <v>0</v>
      </c>
      <c r="V6" s="4"/>
      <c r="W6" s="4"/>
    </row>
    <row r="7" spans="2:23" x14ac:dyDescent="0.25">
      <c r="B7" s="21">
        <v>2</v>
      </c>
      <c r="C7" s="18">
        <v>18</v>
      </c>
      <c r="D7" s="22">
        <v>12</v>
      </c>
      <c r="E7" s="17">
        <v>454</v>
      </c>
      <c r="F7" s="17" t="s">
        <v>13</v>
      </c>
      <c r="G7" s="17">
        <v>3</v>
      </c>
      <c r="H7" s="17">
        <v>0</v>
      </c>
      <c r="I7" s="17">
        <v>0</v>
      </c>
      <c r="J7" s="19"/>
      <c r="K7" s="19"/>
      <c r="N7" s="21">
        <v>2</v>
      </c>
      <c r="O7" s="18">
        <v>18</v>
      </c>
      <c r="P7" s="22">
        <v>10</v>
      </c>
      <c r="Q7" s="17">
        <v>454</v>
      </c>
      <c r="R7" s="17" t="s">
        <v>13</v>
      </c>
      <c r="S7" s="17">
        <v>1</v>
      </c>
      <c r="T7" s="17">
        <v>0</v>
      </c>
      <c r="U7" s="17">
        <v>0</v>
      </c>
      <c r="V7" s="19"/>
      <c r="W7" s="19"/>
    </row>
    <row r="8" spans="2:23" x14ac:dyDescent="0.25">
      <c r="B8" s="21">
        <v>3</v>
      </c>
      <c r="C8" s="18">
        <v>18</v>
      </c>
      <c r="D8" s="22">
        <v>18</v>
      </c>
      <c r="E8" s="17">
        <v>9</v>
      </c>
      <c r="F8" s="17" t="s">
        <v>13</v>
      </c>
      <c r="G8" s="17">
        <v>1</v>
      </c>
      <c r="H8" s="17">
        <v>0</v>
      </c>
      <c r="I8" s="17">
        <v>0</v>
      </c>
      <c r="J8" s="19"/>
      <c r="K8" s="19"/>
      <c r="N8" s="21">
        <v>3</v>
      </c>
      <c r="O8" s="18">
        <v>18</v>
      </c>
      <c r="P8" s="22">
        <v>19</v>
      </c>
      <c r="Q8" s="17">
        <v>536</v>
      </c>
      <c r="R8" s="17" t="s">
        <v>14</v>
      </c>
      <c r="S8" s="17">
        <v>1</v>
      </c>
      <c r="T8" s="17">
        <v>0</v>
      </c>
      <c r="U8" s="17">
        <v>0</v>
      </c>
      <c r="V8" s="19"/>
      <c r="W8" s="19"/>
    </row>
    <row r="9" spans="2:23" x14ac:dyDescent="0.25">
      <c r="B9" s="21">
        <v>4</v>
      </c>
      <c r="C9" s="18">
        <v>18</v>
      </c>
      <c r="D9" s="22">
        <v>20</v>
      </c>
      <c r="E9" s="17">
        <v>47</v>
      </c>
      <c r="F9" s="17" t="s">
        <v>13</v>
      </c>
      <c r="G9" s="17">
        <v>2</v>
      </c>
      <c r="H9" s="17">
        <v>0</v>
      </c>
      <c r="I9" s="17">
        <v>0</v>
      </c>
      <c r="J9" s="19"/>
      <c r="K9" s="19"/>
      <c r="N9" s="21">
        <v>4</v>
      </c>
      <c r="O9" s="18">
        <v>18</v>
      </c>
      <c r="P9" s="22">
        <v>24</v>
      </c>
      <c r="Q9" s="17">
        <v>339</v>
      </c>
      <c r="R9" s="17" t="s">
        <v>14</v>
      </c>
      <c r="S9" s="17">
        <v>2</v>
      </c>
      <c r="T9" s="17">
        <v>0</v>
      </c>
      <c r="U9" s="17">
        <v>0</v>
      </c>
      <c r="V9" s="19"/>
      <c r="W9" s="19"/>
    </row>
    <row r="10" spans="2:23" x14ac:dyDescent="0.25">
      <c r="B10" s="21">
        <v>5</v>
      </c>
      <c r="C10" s="18">
        <v>18</v>
      </c>
      <c r="D10" s="22">
        <v>27</v>
      </c>
      <c r="E10" s="17">
        <v>454</v>
      </c>
      <c r="F10" s="17" t="s">
        <v>13</v>
      </c>
      <c r="G10" s="17">
        <v>2</v>
      </c>
      <c r="H10" s="17">
        <v>0</v>
      </c>
      <c r="I10" s="17">
        <v>0</v>
      </c>
      <c r="J10" s="19"/>
      <c r="K10" s="19"/>
      <c r="N10" s="21">
        <v>5</v>
      </c>
      <c r="O10" s="18">
        <v>18</v>
      </c>
      <c r="P10" s="22">
        <v>24</v>
      </c>
      <c r="Q10" s="17">
        <v>454</v>
      </c>
      <c r="R10" s="17" t="s">
        <v>13</v>
      </c>
      <c r="S10" s="17">
        <v>1</v>
      </c>
      <c r="T10" s="17">
        <v>0</v>
      </c>
      <c r="U10" s="17">
        <v>2</v>
      </c>
      <c r="V10" s="19"/>
      <c r="W10" s="19"/>
    </row>
    <row r="11" spans="2:23" x14ac:dyDescent="0.25">
      <c r="B11" s="21">
        <v>6</v>
      </c>
      <c r="C11" s="18">
        <v>18</v>
      </c>
      <c r="D11" s="22">
        <v>28</v>
      </c>
      <c r="E11" s="17">
        <v>442</v>
      </c>
      <c r="F11" s="17" t="s">
        <v>14</v>
      </c>
      <c r="G11" s="17">
        <v>2</v>
      </c>
      <c r="H11" s="17">
        <v>0</v>
      </c>
      <c r="I11" s="17">
        <v>0</v>
      </c>
      <c r="J11" s="19"/>
      <c r="K11" s="19"/>
      <c r="N11" s="21">
        <v>6</v>
      </c>
      <c r="O11" s="18">
        <v>18</v>
      </c>
      <c r="P11" s="22">
        <v>25</v>
      </c>
      <c r="Q11" s="17">
        <v>468</v>
      </c>
      <c r="R11" s="17" t="s">
        <v>14</v>
      </c>
      <c r="S11" s="17">
        <v>1</v>
      </c>
      <c r="T11" s="17">
        <v>0</v>
      </c>
      <c r="U11" s="17">
        <v>0</v>
      </c>
      <c r="V11" s="19"/>
      <c r="W11" s="19"/>
    </row>
    <row r="12" spans="2:23" x14ac:dyDescent="0.25">
      <c r="B12" s="21">
        <v>7</v>
      </c>
      <c r="C12" s="18">
        <v>18</v>
      </c>
      <c r="D12" s="22">
        <v>38</v>
      </c>
      <c r="E12" s="17">
        <v>468</v>
      </c>
      <c r="F12" s="17" t="s">
        <v>14</v>
      </c>
      <c r="G12" s="17">
        <v>2</v>
      </c>
      <c r="H12" s="17">
        <v>0</v>
      </c>
      <c r="I12" s="17">
        <v>0</v>
      </c>
      <c r="J12" s="19"/>
      <c r="K12" s="19"/>
      <c r="N12" s="21">
        <v>7</v>
      </c>
      <c r="O12" s="18">
        <v>18</v>
      </c>
      <c r="P12" s="22">
        <v>31</v>
      </c>
      <c r="Q12" s="17">
        <v>442</v>
      </c>
      <c r="R12" s="17" t="s">
        <v>14</v>
      </c>
      <c r="S12" s="17">
        <v>2</v>
      </c>
      <c r="T12" s="17">
        <v>1</v>
      </c>
      <c r="U12" s="17">
        <v>0</v>
      </c>
      <c r="V12" s="19"/>
      <c r="W12" s="19"/>
    </row>
    <row r="13" spans="2:23" x14ac:dyDescent="0.25">
      <c r="B13" s="21">
        <v>8</v>
      </c>
      <c r="C13" s="18">
        <v>18</v>
      </c>
      <c r="D13" s="22">
        <v>39</v>
      </c>
      <c r="E13" s="17">
        <v>442</v>
      </c>
      <c r="F13" s="17" t="s">
        <v>14</v>
      </c>
      <c r="G13" s="17">
        <v>3</v>
      </c>
      <c r="H13" s="17">
        <v>0</v>
      </c>
      <c r="I13" s="17">
        <v>0</v>
      </c>
      <c r="J13" s="19"/>
      <c r="K13" s="19"/>
      <c r="N13" s="21">
        <v>8</v>
      </c>
      <c r="O13" s="18">
        <v>18</v>
      </c>
      <c r="P13" s="22">
        <v>36</v>
      </c>
      <c r="Q13" s="17">
        <v>454</v>
      </c>
      <c r="R13" s="17" t="s">
        <v>13</v>
      </c>
      <c r="S13" s="17">
        <v>2</v>
      </c>
      <c r="T13" s="17">
        <v>0</v>
      </c>
      <c r="U13" s="17">
        <v>0</v>
      </c>
      <c r="V13" s="19"/>
      <c r="W13" s="19"/>
    </row>
    <row r="14" spans="2:23" x14ac:dyDescent="0.25">
      <c r="B14" s="21">
        <v>9</v>
      </c>
      <c r="C14" s="18">
        <v>18</v>
      </c>
      <c r="D14" s="22">
        <v>40</v>
      </c>
      <c r="E14" s="17">
        <v>9</v>
      </c>
      <c r="F14" s="17" t="s">
        <v>13</v>
      </c>
      <c r="G14" s="17">
        <v>1</v>
      </c>
      <c r="H14" s="17">
        <v>0</v>
      </c>
      <c r="I14" s="17">
        <v>0</v>
      </c>
      <c r="J14" s="19"/>
      <c r="K14" s="19"/>
      <c r="N14" s="21">
        <v>9</v>
      </c>
      <c r="O14" s="18">
        <v>18</v>
      </c>
      <c r="P14" s="22">
        <v>47</v>
      </c>
      <c r="Q14" s="17">
        <v>47</v>
      </c>
      <c r="R14" s="17" t="s">
        <v>13</v>
      </c>
      <c r="S14" s="17">
        <v>1</v>
      </c>
      <c r="T14" s="17">
        <v>0</v>
      </c>
      <c r="U14" s="17">
        <v>1</v>
      </c>
      <c r="V14" s="19"/>
      <c r="W14" s="19"/>
    </row>
    <row r="15" spans="2:23" x14ac:dyDescent="0.25">
      <c r="B15" s="21">
        <v>10</v>
      </c>
      <c r="C15" s="18">
        <v>18</v>
      </c>
      <c r="D15" s="22">
        <v>41</v>
      </c>
      <c r="E15" s="17">
        <v>301</v>
      </c>
      <c r="F15" s="17" t="s">
        <v>14</v>
      </c>
      <c r="G15" s="17">
        <v>2</v>
      </c>
      <c r="H15" s="17">
        <v>0</v>
      </c>
      <c r="I15" s="17">
        <v>0</v>
      </c>
      <c r="J15" s="19"/>
      <c r="K15" s="19"/>
      <c r="N15" s="21">
        <v>10</v>
      </c>
      <c r="O15" s="18">
        <v>18</v>
      </c>
      <c r="P15" s="22">
        <v>53</v>
      </c>
      <c r="Q15" s="17">
        <v>454</v>
      </c>
      <c r="R15" s="17" t="s">
        <v>13</v>
      </c>
      <c r="S15" s="17">
        <v>2</v>
      </c>
      <c r="T15" s="17">
        <v>1</v>
      </c>
      <c r="U15" s="17">
        <v>4</v>
      </c>
      <c r="V15" s="19"/>
      <c r="W15" s="19"/>
    </row>
    <row r="16" spans="2:23" x14ac:dyDescent="0.25">
      <c r="B16" s="21">
        <v>11</v>
      </c>
      <c r="C16" s="18">
        <v>18</v>
      </c>
      <c r="D16" s="22">
        <v>47</v>
      </c>
      <c r="E16" s="17">
        <v>454</v>
      </c>
      <c r="F16" s="17" t="s">
        <v>13</v>
      </c>
      <c r="G16" s="17">
        <v>2</v>
      </c>
      <c r="H16" s="17">
        <v>0</v>
      </c>
      <c r="I16" s="17">
        <v>0</v>
      </c>
      <c r="J16" s="19"/>
      <c r="K16" s="19"/>
      <c r="N16" s="21">
        <v>11</v>
      </c>
      <c r="O16" s="18">
        <v>19</v>
      </c>
      <c r="P16" s="22">
        <v>6</v>
      </c>
      <c r="Q16" s="17">
        <v>454</v>
      </c>
      <c r="R16" s="17" t="s">
        <v>13</v>
      </c>
      <c r="S16" s="17">
        <v>1</v>
      </c>
      <c r="T16" s="17">
        <v>0</v>
      </c>
      <c r="U16" s="17">
        <v>0</v>
      </c>
      <c r="V16" s="19"/>
      <c r="W16" s="19"/>
    </row>
    <row r="17" spans="2:23" x14ac:dyDescent="0.25">
      <c r="B17" s="21">
        <v>12</v>
      </c>
      <c r="C17" s="18">
        <v>18</v>
      </c>
      <c r="D17" s="22">
        <v>51</v>
      </c>
      <c r="E17" s="17">
        <v>9</v>
      </c>
      <c r="F17" s="17" t="s">
        <v>13</v>
      </c>
      <c r="G17" s="17">
        <v>2</v>
      </c>
      <c r="H17" s="17">
        <v>5</v>
      </c>
      <c r="I17" s="17">
        <v>0</v>
      </c>
      <c r="J17" s="19"/>
      <c r="K17" s="19"/>
      <c r="N17" s="21">
        <v>12</v>
      </c>
      <c r="O17" s="18">
        <v>19</v>
      </c>
      <c r="P17" s="22">
        <v>9</v>
      </c>
      <c r="Q17" s="17">
        <v>442</v>
      </c>
      <c r="R17" s="17" t="s">
        <v>14</v>
      </c>
      <c r="S17" s="17">
        <v>1</v>
      </c>
      <c r="T17" s="17">
        <v>0</v>
      </c>
      <c r="U17" s="17">
        <v>0</v>
      </c>
      <c r="V17" s="19"/>
      <c r="W17" s="19"/>
    </row>
    <row r="18" spans="2:23" x14ac:dyDescent="0.25">
      <c r="B18" s="21">
        <v>13</v>
      </c>
      <c r="C18" s="18">
        <v>18</v>
      </c>
      <c r="D18" s="22">
        <v>52</v>
      </c>
      <c r="E18" s="17">
        <v>47</v>
      </c>
      <c r="F18" s="17" t="s">
        <v>13</v>
      </c>
      <c r="G18" s="17">
        <v>1</v>
      </c>
      <c r="H18" s="17">
        <v>0</v>
      </c>
      <c r="I18" s="17">
        <v>0</v>
      </c>
      <c r="J18" s="19"/>
      <c r="K18" s="19"/>
      <c r="N18" s="21">
        <v>13</v>
      </c>
      <c r="O18" s="18">
        <v>19</v>
      </c>
      <c r="P18" s="22">
        <v>10</v>
      </c>
      <c r="Q18" s="17">
        <v>457</v>
      </c>
      <c r="R18" s="17" t="s">
        <v>14</v>
      </c>
      <c r="S18" s="17">
        <v>2</v>
      </c>
      <c r="T18" s="17">
        <v>0</v>
      </c>
      <c r="U18" s="17">
        <v>0</v>
      </c>
      <c r="V18" s="19"/>
      <c r="W18" s="19"/>
    </row>
    <row r="19" spans="2:23" x14ac:dyDescent="0.25">
      <c r="B19" s="21">
        <v>14</v>
      </c>
      <c r="C19" s="18">
        <v>18</v>
      </c>
      <c r="D19" s="22">
        <v>53</v>
      </c>
      <c r="E19" s="17">
        <v>442</v>
      </c>
      <c r="F19" s="17" t="s">
        <v>14</v>
      </c>
      <c r="G19" s="17">
        <v>2</v>
      </c>
      <c r="H19" s="17">
        <v>0</v>
      </c>
      <c r="I19" s="17">
        <v>0</v>
      </c>
      <c r="J19" s="19"/>
      <c r="K19" s="19"/>
      <c r="N19" s="21">
        <v>14</v>
      </c>
      <c r="O19" s="18">
        <v>19</v>
      </c>
      <c r="P19" s="22">
        <v>14</v>
      </c>
      <c r="Q19" s="17">
        <v>47</v>
      </c>
      <c r="R19" s="17" t="s">
        <v>13</v>
      </c>
      <c r="S19" s="17">
        <v>0</v>
      </c>
      <c r="T19" s="17">
        <v>0</v>
      </c>
      <c r="U19" s="17">
        <v>0</v>
      </c>
      <c r="V19" s="19"/>
      <c r="W19" s="19"/>
    </row>
    <row r="20" spans="2:23" x14ac:dyDescent="0.25">
      <c r="B20" s="21">
        <v>15</v>
      </c>
      <c r="C20" s="18">
        <v>18</v>
      </c>
      <c r="D20" s="22">
        <v>55</v>
      </c>
      <c r="E20" s="17">
        <v>457</v>
      </c>
      <c r="F20" s="17" t="s">
        <v>26</v>
      </c>
      <c r="G20" s="17">
        <v>2</v>
      </c>
      <c r="H20" s="17">
        <v>0</v>
      </c>
      <c r="I20" s="17">
        <v>0</v>
      </c>
      <c r="J20" s="19"/>
      <c r="K20" s="19"/>
      <c r="N20" s="21">
        <v>15</v>
      </c>
      <c r="O20" s="18">
        <v>19</v>
      </c>
      <c r="P20" s="22">
        <v>16</v>
      </c>
      <c r="Q20" s="17">
        <v>454</v>
      </c>
      <c r="R20" s="17" t="s">
        <v>13</v>
      </c>
      <c r="S20" s="17">
        <v>1</v>
      </c>
      <c r="T20" s="17">
        <v>0</v>
      </c>
      <c r="U20" s="17">
        <v>0</v>
      </c>
      <c r="V20" s="19"/>
      <c r="W20" s="19"/>
    </row>
    <row r="21" spans="2:23" x14ac:dyDescent="0.25">
      <c r="B21" s="21">
        <v>16</v>
      </c>
      <c r="C21" s="18">
        <v>19</v>
      </c>
      <c r="D21" s="22">
        <v>5</v>
      </c>
      <c r="E21" s="17">
        <v>454</v>
      </c>
      <c r="F21" s="17" t="s">
        <v>13</v>
      </c>
      <c r="G21" s="17">
        <v>2</v>
      </c>
      <c r="H21" s="17">
        <v>0</v>
      </c>
      <c r="I21" s="17">
        <v>0</v>
      </c>
      <c r="J21" s="19"/>
      <c r="K21" s="19"/>
      <c r="N21" s="21">
        <v>16</v>
      </c>
      <c r="O21" s="18">
        <v>19</v>
      </c>
      <c r="P21" s="22">
        <v>28</v>
      </c>
      <c r="Q21" s="17">
        <v>468</v>
      </c>
      <c r="R21" s="17" t="s">
        <v>14</v>
      </c>
      <c r="S21" s="17">
        <v>2</v>
      </c>
      <c r="T21" s="17">
        <v>0</v>
      </c>
      <c r="U21" s="17">
        <v>0</v>
      </c>
      <c r="V21" s="19"/>
      <c r="W21" s="19"/>
    </row>
    <row r="22" spans="2:23" x14ac:dyDescent="0.25">
      <c r="B22" s="21">
        <v>17</v>
      </c>
      <c r="C22" s="18">
        <v>19</v>
      </c>
      <c r="D22" s="22">
        <v>7</v>
      </c>
      <c r="E22" s="17">
        <v>442</v>
      </c>
      <c r="F22" s="17" t="s">
        <v>14</v>
      </c>
      <c r="G22" s="17">
        <v>3</v>
      </c>
      <c r="H22" s="17">
        <v>0</v>
      </c>
      <c r="I22" s="17">
        <v>0</v>
      </c>
      <c r="J22" s="19"/>
      <c r="K22" s="19"/>
      <c r="N22" s="21">
        <v>17</v>
      </c>
      <c r="O22" s="18">
        <v>19</v>
      </c>
      <c r="P22" s="22">
        <v>35</v>
      </c>
      <c r="Q22" s="17">
        <v>454</v>
      </c>
      <c r="R22" s="17" t="s">
        <v>13</v>
      </c>
      <c r="S22" s="17">
        <v>1</v>
      </c>
      <c r="T22" s="17">
        <v>0</v>
      </c>
      <c r="U22" s="17">
        <v>0</v>
      </c>
      <c r="V22" s="19"/>
      <c r="W22" s="19"/>
    </row>
    <row r="23" spans="2:23" x14ac:dyDescent="0.25">
      <c r="B23" s="21">
        <v>18</v>
      </c>
      <c r="C23" s="18">
        <v>19</v>
      </c>
      <c r="D23" s="22">
        <v>16</v>
      </c>
      <c r="E23" s="17">
        <v>454</v>
      </c>
      <c r="F23" s="17" t="s">
        <v>13</v>
      </c>
      <c r="G23" s="17">
        <v>2</v>
      </c>
      <c r="H23" s="17">
        <v>0</v>
      </c>
      <c r="I23" s="17">
        <v>0</v>
      </c>
      <c r="J23" s="19"/>
      <c r="K23" s="19"/>
      <c r="N23" s="21">
        <v>18</v>
      </c>
      <c r="O23" s="18">
        <v>19</v>
      </c>
      <c r="P23" s="22">
        <v>37</v>
      </c>
      <c r="Q23" s="17">
        <v>442</v>
      </c>
      <c r="R23" s="17" t="s">
        <v>14</v>
      </c>
      <c r="S23" s="17">
        <v>1</v>
      </c>
      <c r="T23" s="17">
        <v>0</v>
      </c>
      <c r="U23" s="17">
        <v>0</v>
      </c>
      <c r="V23" s="19"/>
      <c r="W23" s="19"/>
    </row>
    <row r="24" spans="2:23" x14ac:dyDescent="0.25">
      <c r="B24" s="21">
        <v>19</v>
      </c>
      <c r="C24" s="18">
        <v>19</v>
      </c>
      <c r="D24" s="22">
        <v>20</v>
      </c>
      <c r="E24" s="17">
        <v>9</v>
      </c>
      <c r="F24" s="17" t="s">
        <v>13</v>
      </c>
      <c r="G24" s="17">
        <v>1</v>
      </c>
      <c r="H24" s="17">
        <v>0</v>
      </c>
      <c r="I24" s="17">
        <v>1</v>
      </c>
      <c r="J24" s="19"/>
      <c r="K24" s="19"/>
      <c r="N24" s="21">
        <v>19</v>
      </c>
      <c r="O24" s="18">
        <v>19</v>
      </c>
      <c r="P24" s="22">
        <v>51</v>
      </c>
      <c r="Q24" s="17">
        <v>454</v>
      </c>
      <c r="R24" s="17" t="s">
        <v>13</v>
      </c>
      <c r="S24" s="17">
        <v>1</v>
      </c>
      <c r="T24" s="17">
        <v>0</v>
      </c>
      <c r="U24" s="17">
        <v>3</v>
      </c>
      <c r="V24" s="19"/>
      <c r="W24" s="19"/>
    </row>
    <row r="25" spans="2:23" x14ac:dyDescent="0.25">
      <c r="B25" s="21">
        <v>20</v>
      </c>
      <c r="C25" s="18">
        <v>19</v>
      </c>
      <c r="D25" s="22">
        <v>24</v>
      </c>
      <c r="E25" s="17">
        <v>442</v>
      </c>
      <c r="F25" s="17" t="s">
        <v>14</v>
      </c>
      <c r="G25" s="17">
        <v>2</v>
      </c>
      <c r="H25" s="17">
        <v>0</v>
      </c>
      <c r="I25" s="17">
        <v>0</v>
      </c>
      <c r="J25" s="19"/>
      <c r="K25" s="19"/>
      <c r="N25" s="21">
        <v>20</v>
      </c>
      <c r="O25" s="18">
        <v>19</v>
      </c>
      <c r="P25" s="22">
        <v>58</v>
      </c>
      <c r="Q25" s="17">
        <v>468</v>
      </c>
      <c r="R25" s="17" t="s">
        <v>14</v>
      </c>
      <c r="S25" s="17">
        <v>1</v>
      </c>
      <c r="T25" s="17">
        <v>0</v>
      </c>
      <c r="U25" s="17">
        <v>0</v>
      </c>
      <c r="V25" s="19"/>
      <c r="W25" s="19"/>
    </row>
    <row r="26" spans="2:23" ht="15.75" thickBot="1" x14ac:dyDescent="0.3">
      <c r="B26" s="21">
        <v>21</v>
      </c>
      <c r="C26" s="18">
        <v>19</v>
      </c>
      <c r="D26" s="22">
        <v>26</v>
      </c>
      <c r="E26" s="17">
        <v>454</v>
      </c>
      <c r="F26" s="17" t="s">
        <v>13</v>
      </c>
      <c r="G26" s="17">
        <v>2</v>
      </c>
      <c r="H26" s="17">
        <v>0</v>
      </c>
      <c r="I26" s="17">
        <v>0</v>
      </c>
      <c r="J26" s="19"/>
      <c r="K26" s="19"/>
      <c r="N26" s="21">
        <v>21</v>
      </c>
      <c r="O26" s="18">
        <v>19</v>
      </c>
      <c r="P26" s="22">
        <v>0</v>
      </c>
      <c r="Q26" s="17">
        <v>442</v>
      </c>
      <c r="R26" s="17" t="s">
        <v>14</v>
      </c>
      <c r="S26" s="17">
        <v>1</v>
      </c>
      <c r="T26" s="17">
        <v>0</v>
      </c>
      <c r="U26" s="17">
        <v>0</v>
      </c>
      <c r="V26" s="19"/>
      <c r="W26" s="19"/>
    </row>
    <row r="27" spans="2:23" x14ac:dyDescent="0.25">
      <c r="B27" s="21">
        <v>22</v>
      </c>
      <c r="C27" s="18">
        <v>19</v>
      </c>
      <c r="D27" s="22">
        <v>27</v>
      </c>
      <c r="E27" s="17">
        <v>9</v>
      </c>
      <c r="F27" s="17" t="s">
        <v>13</v>
      </c>
      <c r="G27" s="17">
        <v>2</v>
      </c>
      <c r="H27" s="17">
        <v>1</v>
      </c>
      <c r="I27" s="17">
        <v>0</v>
      </c>
      <c r="J27" s="19"/>
      <c r="K27" s="19"/>
      <c r="N27" s="11"/>
      <c r="O27" s="12"/>
      <c r="P27" s="12"/>
      <c r="Q27" s="12"/>
      <c r="R27" s="12"/>
      <c r="S27" s="12"/>
      <c r="T27" s="12">
        <f>SUM(T12:T23)</f>
        <v>2</v>
      </c>
      <c r="U27" s="12"/>
      <c r="V27" s="12"/>
      <c r="W27" s="13"/>
    </row>
    <row r="28" spans="2:23" ht="15.75" thickBot="1" x14ac:dyDescent="0.3">
      <c r="B28" s="21">
        <v>23</v>
      </c>
      <c r="C28" s="18">
        <v>19</v>
      </c>
      <c r="D28" s="22">
        <v>34</v>
      </c>
      <c r="E28" s="17">
        <v>442</v>
      </c>
      <c r="F28" s="17" t="s">
        <v>14</v>
      </c>
      <c r="G28" s="17">
        <v>4</v>
      </c>
      <c r="H28" s="17">
        <v>1</v>
      </c>
      <c r="I28" s="17">
        <v>0</v>
      </c>
      <c r="J28" s="19"/>
      <c r="K28" s="19"/>
      <c r="N28" s="14"/>
      <c r="O28" s="15"/>
      <c r="P28" s="15"/>
      <c r="Q28" s="15"/>
      <c r="R28" s="15"/>
      <c r="S28" s="15"/>
      <c r="T28" s="15"/>
      <c r="U28" s="15">
        <f>SUM(U10:U21)</f>
        <v>7</v>
      </c>
      <c r="V28" s="15"/>
      <c r="W28" s="16"/>
    </row>
    <row r="29" spans="2:23" x14ac:dyDescent="0.25">
      <c r="B29" s="21">
        <v>24</v>
      </c>
      <c r="C29" s="18">
        <v>19</v>
      </c>
      <c r="D29" s="22">
        <v>36</v>
      </c>
      <c r="E29" s="17">
        <v>468</v>
      </c>
      <c r="F29" s="17" t="s">
        <v>14</v>
      </c>
      <c r="G29" s="17">
        <v>3</v>
      </c>
      <c r="H29" s="17">
        <v>0</v>
      </c>
      <c r="I29" s="17">
        <v>0</v>
      </c>
      <c r="J29" s="19"/>
      <c r="K29" s="19"/>
    </row>
    <row r="30" spans="2:23" x14ac:dyDescent="0.25">
      <c r="B30" s="21">
        <v>25</v>
      </c>
      <c r="C30" s="18">
        <v>19</v>
      </c>
      <c r="D30" s="22">
        <v>38</v>
      </c>
      <c r="E30" s="17">
        <v>454</v>
      </c>
      <c r="F30" s="17" t="s">
        <v>13</v>
      </c>
      <c r="G30" s="17">
        <v>4</v>
      </c>
      <c r="H30" s="17">
        <v>0</v>
      </c>
      <c r="I30" s="17">
        <v>0</v>
      </c>
      <c r="J30" s="19"/>
      <c r="K30" s="19"/>
    </row>
    <row r="31" spans="2:23" x14ac:dyDescent="0.25">
      <c r="B31" s="21">
        <v>26</v>
      </c>
      <c r="C31" s="18">
        <v>19</v>
      </c>
      <c r="D31" s="22">
        <v>42</v>
      </c>
      <c r="E31" s="17">
        <v>47</v>
      </c>
      <c r="F31" s="17" t="s">
        <v>13</v>
      </c>
      <c r="G31" s="17">
        <v>3</v>
      </c>
      <c r="H31" s="17">
        <v>0</v>
      </c>
      <c r="I31" s="17">
        <v>0</v>
      </c>
      <c r="J31" s="19"/>
      <c r="K31" s="19"/>
    </row>
    <row r="32" spans="2:23" x14ac:dyDescent="0.25">
      <c r="B32" s="21">
        <v>27</v>
      </c>
      <c r="C32" s="18">
        <v>19</v>
      </c>
      <c r="D32" s="22">
        <v>44</v>
      </c>
      <c r="E32" s="17">
        <v>9</v>
      </c>
      <c r="F32" s="17" t="s">
        <v>13</v>
      </c>
      <c r="G32" s="17">
        <v>2</v>
      </c>
      <c r="H32" s="17">
        <v>0</v>
      </c>
      <c r="I32" s="17">
        <v>0</v>
      </c>
      <c r="J32" s="19"/>
      <c r="K32" s="19"/>
    </row>
    <row r="33" spans="2:11" x14ac:dyDescent="0.25">
      <c r="B33" s="21">
        <v>28</v>
      </c>
      <c r="C33" s="18">
        <v>19</v>
      </c>
      <c r="D33" s="22">
        <v>48</v>
      </c>
      <c r="E33" s="17">
        <v>442</v>
      </c>
      <c r="F33" s="17" t="s">
        <v>14</v>
      </c>
      <c r="G33" s="17">
        <v>3</v>
      </c>
      <c r="H33" s="17">
        <v>0</v>
      </c>
      <c r="I33" s="17">
        <v>0</v>
      </c>
      <c r="J33" s="19"/>
      <c r="K33" s="19"/>
    </row>
    <row r="34" spans="2:11" x14ac:dyDescent="0.25">
      <c r="B34" s="21">
        <v>29</v>
      </c>
      <c r="C34" s="18">
        <v>19</v>
      </c>
      <c r="D34" s="22">
        <v>54</v>
      </c>
      <c r="E34" s="17">
        <v>454</v>
      </c>
      <c r="F34" s="17" t="s">
        <v>13</v>
      </c>
      <c r="G34" s="17">
        <v>1</v>
      </c>
      <c r="H34" s="17">
        <v>0</v>
      </c>
      <c r="I34" s="17">
        <v>0</v>
      </c>
      <c r="J34" s="19"/>
      <c r="K34" s="19"/>
    </row>
    <row r="35" spans="2:11" ht="15.75" thickBot="1" x14ac:dyDescent="0.3">
      <c r="B35" s="21">
        <v>30</v>
      </c>
      <c r="C35" s="18">
        <v>19</v>
      </c>
      <c r="D35" s="22">
        <v>59</v>
      </c>
      <c r="E35" s="17">
        <v>47</v>
      </c>
      <c r="F35" s="17" t="s">
        <v>13</v>
      </c>
      <c r="G35" s="17">
        <v>1</v>
      </c>
      <c r="H35" s="17">
        <v>0</v>
      </c>
      <c r="I35" s="17">
        <v>0</v>
      </c>
      <c r="J35" s="19"/>
      <c r="K35" s="19"/>
    </row>
    <row r="36" spans="2:11" x14ac:dyDescent="0.25">
      <c r="B36" s="11"/>
      <c r="C36" s="12"/>
      <c r="D36" s="12"/>
      <c r="E36" s="12"/>
      <c r="F36" s="12"/>
      <c r="G36" s="12"/>
      <c r="H36" s="12">
        <f>SUM(H12:H27)</f>
        <v>6</v>
      </c>
      <c r="I36" s="12"/>
      <c r="J36" s="12"/>
      <c r="K36" s="13"/>
    </row>
    <row r="37" spans="2:11" ht="15.75" thickBot="1" x14ac:dyDescent="0.3">
      <c r="B37" s="14"/>
      <c r="C37" s="15"/>
      <c r="D37" s="15"/>
      <c r="E37" s="15"/>
      <c r="F37" s="15"/>
      <c r="G37" s="15"/>
      <c r="H37" s="15"/>
      <c r="I37" s="15">
        <f>SUM(I12:I24)</f>
        <v>1</v>
      </c>
      <c r="J37" s="15"/>
      <c r="K37" s="16"/>
    </row>
  </sheetData>
  <mergeCells count="22">
    <mergeCell ref="B1:K1"/>
    <mergeCell ref="N1:W1"/>
    <mergeCell ref="B2:K2"/>
    <mergeCell ref="N2:W2"/>
    <mergeCell ref="B3:B4"/>
    <mergeCell ref="C3:D3"/>
    <mergeCell ref="E3:E4"/>
    <mergeCell ref="F3:F4"/>
    <mergeCell ref="G3:G4"/>
    <mergeCell ref="H3:H4"/>
    <mergeCell ref="W3:W4"/>
    <mergeCell ref="I3:I4"/>
    <mergeCell ref="J3:J4"/>
    <mergeCell ref="K3:K4"/>
    <mergeCell ref="N3:N4"/>
    <mergeCell ref="O3:P3"/>
    <mergeCell ref="V3:V4"/>
    <mergeCell ref="Q3:Q4"/>
    <mergeCell ref="R3:R4"/>
    <mergeCell ref="S3:S4"/>
    <mergeCell ref="T3:T4"/>
    <mergeCell ref="U3:U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2"/>
  <sheetViews>
    <sheetView workbookViewId="0">
      <selection activeCell="U14" sqref="U14"/>
    </sheetView>
  </sheetViews>
  <sheetFormatPr defaultRowHeight="15" x14ac:dyDescent="0.25"/>
  <sheetData>
    <row r="1" spans="2:23" ht="15.75" thickBot="1" x14ac:dyDescent="0.3">
      <c r="B1" s="93" t="s">
        <v>27</v>
      </c>
      <c r="C1" s="94"/>
      <c r="D1" s="94"/>
      <c r="E1" s="94"/>
      <c r="F1" s="94"/>
      <c r="G1" s="94"/>
      <c r="H1" s="94"/>
      <c r="I1" s="94"/>
      <c r="J1" s="94"/>
      <c r="K1" s="95"/>
      <c r="N1" s="93" t="s">
        <v>28</v>
      </c>
      <c r="O1" s="94"/>
      <c r="P1" s="94"/>
      <c r="Q1" s="94"/>
      <c r="R1" s="94"/>
      <c r="S1" s="94"/>
      <c r="T1" s="94"/>
      <c r="U1" s="94"/>
      <c r="V1" s="94"/>
      <c r="W1" s="95"/>
    </row>
    <row r="2" spans="2:23" x14ac:dyDescent="0.25">
      <c r="B2" s="96" t="s">
        <v>0</v>
      </c>
      <c r="C2" s="97"/>
      <c r="D2" s="97"/>
      <c r="E2" s="97"/>
      <c r="F2" s="97"/>
      <c r="G2" s="97"/>
      <c r="H2" s="97"/>
      <c r="I2" s="97"/>
      <c r="J2" s="97"/>
      <c r="K2" s="98"/>
      <c r="N2" s="96" t="s">
        <v>23</v>
      </c>
      <c r="O2" s="103"/>
      <c r="P2" s="103"/>
      <c r="Q2" s="103"/>
      <c r="R2" s="103"/>
      <c r="S2" s="103"/>
      <c r="T2" s="103"/>
      <c r="U2" s="103"/>
      <c r="V2" s="103"/>
      <c r="W2" s="104"/>
    </row>
    <row r="3" spans="2:23" x14ac:dyDescent="0.25">
      <c r="B3" s="99" t="s">
        <v>1</v>
      </c>
      <c r="C3" s="100" t="s">
        <v>2</v>
      </c>
      <c r="D3" s="100"/>
      <c r="E3" s="101" t="s">
        <v>3</v>
      </c>
      <c r="F3" s="102" t="s">
        <v>4</v>
      </c>
      <c r="G3" s="101" t="s">
        <v>5</v>
      </c>
      <c r="H3" s="101" t="s">
        <v>6</v>
      </c>
      <c r="I3" s="101" t="s">
        <v>7</v>
      </c>
      <c r="J3" s="101" t="s">
        <v>8</v>
      </c>
      <c r="K3" s="92" t="s">
        <v>9</v>
      </c>
      <c r="N3" s="105" t="s">
        <v>1</v>
      </c>
      <c r="O3" s="107" t="s">
        <v>2</v>
      </c>
      <c r="P3" s="108"/>
      <c r="Q3" s="109" t="s">
        <v>3</v>
      </c>
      <c r="R3" s="111" t="s">
        <v>4</v>
      </c>
      <c r="S3" s="109" t="s">
        <v>5</v>
      </c>
      <c r="T3" s="109" t="s">
        <v>6</v>
      </c>
      <c r="U3" s="109" t="s">
        <v>7</v>
      </c>
      <c r="V3" s="109" t="s">
        <v>8</v>
      </c>
      <c r="W3" s="113" t="s">
        <v>9</v>
      </c>
    </row>
    <row r="4" spans="2:23" x14ac:dyDescent="0.25">
      <c r="B4" s="99"/>
      <c r="C4" s="26" t="s">
        <v>10</v>
      </c>
      <c r="D4" s="26" t="s">
        <v>11</v>
      </c>
      <c r="E4" s="101"/>
      <c r="F4" s="102"/>
      <c r="G4" s="101"/>
      <c r="H4" s="101"/>
      <c r="I4" s="101"/>
      <c r="J4" s="101"/>
      <c r="K4" s="92"/>
      <c r="N4" s="106"/>
      <c r="O4" s="26" t="s">
        <v>10</v>
      </c>
      <c r="P4" s="26" t="s">
        <v>11</v>
      </c>
      <c r="Q4" s="110"/>
      <c r="R4" s="112"/>
      <c r="S4" s="110"/>
      <c r="T4" s="110"/>
      <c r="U4" s="110"/>
      <c r="V4" s="110"/>
      <c r="W4" s="114"/>
    </row>
    <row r="5" spans="2:23" ht="15.75" thickBot="1" x14ac:dyDescent="0.3">
      <c r="B5" s="8">
        <v>1</v>
      </c>
      <c r="C5" s="5">
        <v>2</v>
      </c>
      <c r="D5" s="5">
        <v>3</v>
      </c>
      <c r="E5" s="6">
        <v>4</v>
      </c>
      <c r="F5" s="9">
        <v>5</v>
      </c>
      <c r="G5" s="6">
        <v>6</v>
      </c>
      <c r="H5" s="6">
        <v>7</v>
      </c>
      <c r="I5" s="6">
        <v>8</v>
      </c>
      <c r="J5" s="6">
        <v>9</v>
      </c>
      <c r="K5" s="7">
        <v>10</v>
      </c>
      <c r="N5" s="8">
        <v>1</v>
      </c>
      <c r="O5" s="5">
        <v>2</v>
      </c>
      <c r="P5" s="5">
        <v>3</v>
      </c>
      <c r="Q5" s="6">
        <v>4</v>
      </c>
      <c r="R5" s="9">
        <v>5</v>
      </c>
      <c r="S5" s="6">
        <v>6</v>
      </c>
      <c r="T5" s="6">
        <v>7</v>
      </c>
      <c r="U5" s="6">
        <v>8</v>
      </c>
      <c r="V5" s="6">
        <v>9</v>
      </c>
      <c r="W5" s="7">
        <v>10</v>
      </c>
    </row>
    <row r="6" spans="2:23" x14ac:dyDescent="0.25">
      <c r="B6" s="20">
        <v>1</v>
      </c>
      <c r="C6" s="1">
        <v>7</v>
      </c>
      <c r="D6" s="2">
        <v>1</v>
      </c>
      <c r="E6" s="3">
        <v>9</v>
      </c>
      <c r="F6" s="3" t="s">
        <v>13</v>
      </c>
      <c r="G6" s="3">
        <v>1</v>
      </c>
      <c r="H6" s="3">
        <v>1</v>
      </c>
      <c r="I6" s="3">
        <v>0</v>
      </c>
      <c r="J6" s="4"/>
      <c r="K6" s="4"/>
      <c r="N6" s="20">
        <v>1</v>
      </c>
      <c r="O6" s="1">
        <v>7</v>
      </c>
      <c r="P6" s="2">
        <v>23</v>
      </c>
      <c r="Q6" s="3">
        <v>103</v>
      </c>
      <c r="R6" s="3" t="s">
        <v>13</v>
      </c>
      <c r="S6" s="3">
        <v>2</v>
      </c>
      <c r="T6" s="3">
        <v>0</v>
      </c>
      <c r="U6" s="3">
        <v>0</v>
      </c>
      <c r="V6" s="4"/>
      <c r="W6" s="4"/>
    </row>
    <row r="7" spans="2:23" x14ac:dyDescent="0.25">
      <c r="B7" s="21">
        <v>2</v>
      </c>
      <c r="C7" s="18">
        <v>7</v>
      </c>
      <c r="D7" s="22">
        <v>3</v>
      </c>
      <c r="E7" s="17">
        <v>19</v>
      </c>
      <c r="F7" s="17" t="s">
        <v>13</v>
      </c>
      <c r="G7" s="17">
        <v>1</v>
      </c>
      <c r="H7" s="17">
        <v>0</v>
      </c>
      <c r="I7" s="17">
        <v>0</v>
      </c>
      <c r="J7" s="19"/>
      <c r="K7" s="19"/>
      <c r="N7" s="21">
        <v>2</v>
      </c>
      <c r="O7" s="18">
        <v>7</v>
      </c>
      <c r="P7" s="22">
        <v>31</v>
      </c>
      <c r="Q7" s="17">
        <v>1043</v>
      </c>
      <c r="R7" s="17" t="s">
        <v>14</v>
      </c>
      <c r="S7" s="17">
        <v>2</v>
      </c>
      <c r="T7" s="17">
        <v>0</v>
      </c>
      <c r="U7" s="17">
        <v>0</v>
      </c>
      <c r="V7" s="19"/>
      <c r="W7" s="19"/>
    </row>
    <row r="8" spans="2:23" x14ac:dyDescent="0.25">
      <c r="B8" s="21">
        <v>3</v>
      </c>
      <c r="C8" s="18">
        <v>7</v>
      </c>
      <c r="D8" s="22">
        <v>16</v>
      </c>
      <c r="E8" s="17">
        <v>9</v>
      </c>
      <c r="F8" s="17" t="s">
        <v>13</v>
      </c>
      <c r="G8" s="17">
        <v>1</v>
      </c>
      <c r="H8" s="17">
        <v>2</v>
      </c>
      <c r="I8" s="17">
        <v>0</v>
      </c>
      <c r="J8" s="19"/>
      <c r="K8" s="19"/>
      <c r="N8" s="21">
        <v>3</v>
      </c>
      <c r="O8" s="18">
        <v>7</v>
      </c>
      <c r="P8" s="22">
        <v>51</v>
      </c>
      <c r="Q8" s="17">
        <v>1043</v>
      </c>
      <c r="R8" s="17" t="s">
        <v>14</v>
      </c>
      <c r="S8" s="17">
        <v>2</v>
      </c>
      <c r="T8" s="17">
        <v>0</v>
      </c>
      <c r="U8" s="17">
        <v>0</v>
      </c>
      <c r="V8" s="19"/>
      <c r="W8" s="19"/>
    </row>
    <row r="9" spans="2:23" x14ac:dyDescent="0.25">
      <c r="B9" s="21">
        <v>4</v>
      </c>
      <c r="C9" s="18">
        <v>7</v>
      </c>
      <c r="D9" s="22">
        <v>33</v>
      </c>
      <c r="E9" s="17">
        <v>13</v>
      </c>
      <c r="F9" s="17" t="s">
        <v>13</v>
      </c>
      <c r="G9" s="17">
        <v>1</v>
      </c>
      <c r="H9" s="17">
        <v>0</v>
      </c>
      <c r="I9" s="17">
        <v>0</v>
      </c>
      <c r="J9" s="19"/>
      <c r="K9" s="19"/>
      <c r="N9" s="21">
        <v>4</v>
      </c>
      <c r="O9" s="18">
        <v>8</v>
      </c>
      <c r="P9" s="22">
        <v>21</v>
      </c>
      <c r="Q9" s="17">
        <v>13</v>
      </c>
      <c r="R9" s="17" t="s">
        <v>13</v>
      </c>
      <c r="S9" s="17">
        <v>2</v>
      </c>
      <c r="T9" s="17">
        <v>0</v>
      </c>
      <c r="U9" s="17">
        <v>0</v>
      </c>
      <c r="V9" s="19"/>
      <c r="W9" s="19"/>
    </row>
    <row r="10" spans="2:23" x14ac:dyDescent="0.25">
      <c r="B10" s="21">
        <v>5</v>
      </c>
      <c r="C10" s="18">
        <v>7</v>
      </c>
      <c r="D10" s="22">
        <v>38</v>
      </c>
      <c r="E10" s="17">
        <v>9</v>
      </c>
      <c r="F10" s="17" t="s">
        <v>13</v>
      </c>
      <c r="G10" s="17">
        <v>1</v>
      </c>
      <c r="H10" s="17">
        <v>0</v>
      </c>
      <c r="I10" s="17">
        <v>0</v>
      </c>
      <c r="J10" s="19"/>
      <c r="K10" s="19"/>
      <c r="N10" s="21">
        <v>5</v>
      </c>
      <c r="O10" s="18">
        <v>8</v>
      </c>
      <c r="P10" s="22">
        <v>25</v>
      </c>
      <c r="Q10" s="17">
        <v>103</v>
      </c>
      <c r="R10" s="17" t="s">
        <v>13</v>
      </c>
      <c r="S10" s="17">
        <v>2</v>
      </c>
      <c r="T10" s="17">
        <v>0</v>
      </c>
      <c r="U10" s="17">
        <v>0</v>
      </c>
      <c r="V10" s="19"/>
      <c r="W10" s="19"/>
    </row>
    <row r="11" spans="2:23" ht="15.75" thickBot="1" x14ac:dyDescent="0.3">
      <c r="B11" s="21">
        <v>6</v>
      </c>
      <c r="C11" s="18">
        <v>7</v>
      </c>
      <c r="D11" s="22">
        <v>41</v>
      </c>
      <c r="E11" s="17">
        <v>2</v>
      </c>
      <c r="F11" s="17" t="s">
        <v>13</v>
      </c>
      <c r="G11" s="17">
        <v>1</v>
      </c>
      <c r="H11" s="17">
        <v>0</v>
      </c>
      <c r="I11" s="17">
        <v>0</v>
      </c>
      <c r="J11" s="19"/>
      <c r="K11" s="19"/>
      <c r="N11" s="21">
        <v>6</v>
      </c>
      <c r="O11" s="18">
        <v>8</v>
      </c>
      <c r="P11" s="22">
        <v>53</v>
      </c>
      <c r="Q11" s="17">
        <v>19</v>
      </c>
      <c r="R11" s="17" t="s">
        <v>13</v>
      </c>
      <c r="S11" s="17">
        <v>1</v>
      </c>
      <c r="T11" s="17">
        <v>1</v>
      </c>
      <c r="U11" s="17">
        <v>2</v>
      </c>
      <c r="V11" s="19"/>
      <c r="W11" s="19"/>
    </row>
    <row r="12" spans="2:23" x14ac:dyDescent="0.25">
      <c r="B12" s="21">
        <v>7</v>
      </c>
      <c r="C12" s="18">
        <v>7</v>
      </c>
      <c r="D12" s="22">
        <v>57</v>
      </c>
      <c r="E12" s="17">
        <v>9</v>
      </c>
      <c r="F12" s="17" t="s">
        <v>13</v>
      </c>
      <c r="G12" s="17">
        <v>1</v>
      </c>
      <c r="H12" s="17">
        <v>0</v>
      </c>
      <c r="I12" s="17">
        <v>0</v>
      </c>
      <c r="J12" s="19"/>
      <c r="K12" s="19"/>
      <c r="N12" s="11"/>
      <c r="O12" s="12"/>
      <c r="P12" s="12"/>
      <c r="Q12" s="12"/>
      <c r="R12" s="12"/>
      <c r="S12" s="12"/>
      <c r="T12" s="12">
        <v>0</v>
      </c>
      <c r="U12" s="12"/>
      <c r="V12" s="12"/>
      <c r="W12" s="13"/>
    </row>
    <row r="13" spans="2:23" ht="15.75" thickBot="1" x14ac:dyDescent="0.3">
      <c r="B13" s="21">
        <v>8</v>
      </c>
      <c r="C13" s="18">
        <v>7</v>
      </c>
      <c r="D13" s="22">
        <v>59</v>
      </c>
      <c r="E13" s="17">
        <v>19</v>
      </c>
      <c r="F13" s="17" t="s">
        <v>13</v>
      </c>
      <c r="G13" s="17">
        <v>1</v>
      </c>
      <c r="H13" s="17">
        <v>0</v>
      </c>
      <c r="I13" s="17">
        <v>0</v>
      </c>
      <c r="J13" s="19"/>
      <c r="K13" s="19"/>
      <c r="N13" s="14"/>
      <c r="O13" s="15"/>
      <c r="P13" s="15"/>
      <c r="Q13" s="15"/>
      <c r="R13" s="15"/>
      <c r="S13" s="15"/>
      <c r="T13" s="15"/>
      <c r="U13" s="15">
        <v>0</v>
      </c>
      <c r="V13" s="15"/>
      <c r="W13" s="16"/>
    </row>
    <row r="14" spans="2:23" x14ac:dyDescent="0.25">
      <c r="B14" s="21">
        <v>9</v>
      </c>
      <c r="C14" s="18">
        <v>8</v>
      </c>
      <c r="D14" s="22">
        <v>10</v>
      </c>
      <c r="E14" s="17">
        <v>9</v>
      </c>
      <c r="F14" s="17" t="s">
        <v>13</v>
      </c>
      <c r="G14" s="17">
        <v>1</v>
      </c>
      <c r="H14" s="17">
        <v>0</v>
      </c>
      <c r="I14" s="17"/>
      <c r="J14" s="19"/>
      <c r="K14" s="19"/>
    </row>
    <row r="15" spans="2:23" x14ac:dyDescent="0.25">
      <c r="B15" s="21">
        <v>10</v>
      </c>
      <c r="C15" s="18">
        <v>8</v>
      </c>
      <c r="D15" s="22">
        <v>16</v>
      </c>
      <c r="E15" s="17">
        <v>1043</v>
      </c>
      <c r="F15" s="17" t="s">
        <v>14</v>
      </c>
      <c r="G15" s="17">
        <v>2</v>
      </c>
      <c r="H15" s="17">
        <v>0</v>
      </c>
      <c r="I15" s="17">
        <v>0</v>
      </c>
      <c r="J15" s="19"/>
      <c r="K15" s="19"/>
    </row>
    <row r="16" spans="2:23" x14ac:dyDescent="0.25">
      <c r="B16" s="21">
        <v>11</v>
      </c>
      <c r="C16" s="18">
        <v>8</v>
      </c>
      <c r="D16" s="22">
        <v>23</v>
      </c>
      <c r="E16" s="17">
        <v>12</v>
      </c>
      <c r="F16" s="17" t="s">
        <v>26</v>
      </c>
      <c r="G16" s="17">
        <v>1</v>
      </c>
      <c r="H16" s="17">
        <v>0</v>
      </c>
      <c r="I16" s="17">
        <v>0</v>
      </c>
      <c r="J16" s="19"/>
      <c r="K16" s="19"/>
    </row>
    <row r="17" spans="2:11" x14ac:dyDescent="0.25">
      <c r="B17" s="21">
        <v>12</v>
      </c>
      <c r="C17" s="18">
        <v>8</v>
      </c>
      <c r="D17" s="22">
        <v>30</v>
      </c>
      <c r="E17" s="17">
        <v>9</v>
      </c>
      <c r="F17" s="17" t="s">
        <v>13</v>
      </c>
      <c r="G17" s="17">
        <v>1</v>
      </c>
      <c r="H17" s="17">
        <v>0</v>
      </c>
      <c r="I17" s="17">
        <v>0</v>
      </c>
      <c r="J17" s="19"/>
      <c r="K17" s="19"/>
    </row>
    <row r="18" spans="2:11" x14ac:dyDescent="0.25">
      <c r="B18" s="21">
        <v>13</v>
      </c>
      <c r="C18" s="18">
        <v>8</v>
      </c>
      <c r="D18" s="22">
        <v>35</v>
      </c>
      <c r="E18" s="17">
        <v>13</v>
      </c>
      <c r="F18" s="17" t="s">
        <v>13</v>
      </c>
      <c r="G18" s="17">
        <v>1</v>
      </c>
      <c r="H18" s="17">
        <v>0</v>
      </c>
      <c r="I18" s="17">
        <v>0</v>
      </c>
      <c r="J18" s="19"/>
      <c r="K18" s="19"/>
    </row>
    <row r="19" spans="2:11" x14ac:dyDescent="0.25">
      <c r="B19" s="21">
        <v>14</v>
      </c>
      <c r="C19" s="18">
        <v>8</v>
      </c>
      <c r="D19" s="22">
        <v>44</v>
      </c>
      <c r="E19" s="17">
        <v>9</v>
      </c>
      <c r="F19" s="17" t="s">
        <v>13</v>
      </c>
      <c r="G19" s="17">
        <v>1</v>
      </c>
      <c r="H19" s="17">
        <v>0</v>
      </c>
      <c r="I19" s="17">
        <v>1</v>
      </c>
      <c r="J19" s="19"/>
      <c r="K19" s="19"/>
    </row>
    <row r="20" spans="2:11" ht="15.75" thickBot="1" x14ac:dyDescent="0.3">
      <c r="B20" s="21">
        <v>15</v>
      </c>
      <c r="C20" s="18">
        <v>8</v>
      </c>
      <c r="D20" s="22">
        <v>58</v>
      </c>
      <c r="E20" s="17">
        <v>569</v>
      </c>
      <c r="F20" s="17" t="s">
        <v>26</v>
      </c>
      <c r="G20" s="17">
        <v>1</v>
      </c>
      <c r="H20" s="17">
        <v>0</v>
      </c>
      <c r="I20" s="17">
        <v>0</v>
      </c>
      <c r="J20" s="19"/>
      <c r="K20" s="19"/>
    </row>
    <row r="21" spans="2:11" x14ac:dyDescent="0.25">
      <c r="B21" s="11"/>
      <c r="C21" s="12"/>
      <c r="D21" s="12"/>
      <c r="E21" s="12"/>
      <c r="F21" s="12"/>
      <c r="G21" s="12"/>
      <c r="H21" s="12">
        <v>0</v>
      </c>
      <c r="I21" s="12"/>
      <c r="J21" s="12"/>
      <c r="K21" s="13"/>
    </row>
    <row r="22" spans="2:11" ht="15.75" thickBot="1" x14ac:dyDescent="0.3">
      <c r="B22" s="14"/>
      <c r="C22" s="15"/>
      <c r="D22" s="15"/>
      <c r="E22" s="15"/>
      <c r="F22" s="15"/>
      <c r="G22" s="15"/>
      <c r="H22" s="15"/>
      <c r="I22" s="15">
        <v>0</v>
      </c>
      <c r="J22" s="15"/>
      <c r="K22" s="16"/>
    </row>
  </sheetData>
  <mergeCells count="22">
    <mergeCell ref="B1:K1"/>
    <mergeCell ref="N1:W1"/>
    <mergeCell ref="B2:K2"/>
    <mergeCell ref="N2:W2"/>
    <mergeCell ref="B3:B4"/>
    <mergeCell ref="C3:D3"/>
    <mergeCell ref="E3:E4"/>
    <mergeCell ref="F3:F4"/>
    <mergeCell ref="G3:G4"/>
    <mergeCell ref="H3:H4"/>
    <mergeCell ref="W3:W4"/>
    <mergeCell ref="I3:I4"/>
    <mergeCell ref="J3:J4"/>
    <mergeCell ref="K3:K4"/>
    <mergeCell ref="N3:N4"/>
    <mergeCell ref="O3:P3"/>
    <mergeCell ref="V3:V4"/>
    <mergeCell ref="Q3:Q4"/>
    <mergeCell ref="R3:R4"/>
    <mergeCell ref="S3:S4"/>
    <mergeCell ref="T3:T4"/>
    <mergeCell ref="U3:U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8"/>
  <sheetViews>
    <sheetView workbookViewId="0">
      <selection activeCell="U16" sqref="U16"/>
    </sheetView>
  </sheetViews>
  <sheetFormatPr defaultRowHeight="15" x14ac:dyDescent="0.25"/>
  <sheetData>
    <row r="1" spans="2:23" ht="15.75" thickBot="1" x14ac:dyDescent="0.3">
      <c r="B1" s="93" t="s">
        <v>27</v>
      </c>
      <c r="C1" s="94"/>
      <c r="D1" s="94"/>
      <c r="E1" s="94"/>
      <c r="F1" s="94"/>
      <c r="G1" s="94"/>
      <c r="H1" s="94"/>
      <c r="I1" s="94"/>
      <c r="J1" s="94"/>
      <c r="K1" s="95"/>
      <c r="N1" s="93" t="s">
        <v>28</v>
      </c>
      <c r="O1" s="94"/>
      <c r="P1" s="94"/>
      <c r="Q1" s="94"/>
      <c r="R1" s="94"/>
      <c r="S1" s="94"/>
      <c r="T1" s="94"/>
      <c r="U1" s="94"/>
      <c r="V1" s="94"/>
      <c r="W1" s="95"/>
    </row>
    <row r="2" spans="2:23" x14ac:dyDescent="0.25">
      <c r="B2" s="96" t="s">
        <v>0</v>
      </c>
      <c r="C2" s="97"/>
      <c r="D2" s="97"/>
      <c r="E2" s="97"/>
      <c r="F2" s="97"/>
      <c r="G2" s="97"/>
      <c r="H2" s="97"/>
      <c r="I2" s="97"/>
      <c r="J2" s="97"/>
      <c r="K2" s="98"/>
      <c r="N2" s="96" t="s">
        <v>23</v>
      </c>
      <c r="O2" s="103"/>
      <c r="P2" s="103"/>
      <c r="Q2" s="103"/>
      <c r="R2" s="103"/>
      <c r="S2" s="103"/>
      <c r="T2" s="103"/>
      <c r="U2" s="103"/>
      <c r="V2" s="103"/>
      <c r="W2" s="104"/>
    </row>
    <row r="3" spans="2:23" ht="15" customHeight="1" x14ac:dyDescent="0.25">
      <c r="B3" s="99" t="s">
        <v>1</v>
      </c>
      <c r="C3" s="100" t="s">
        <v>2</v>
      </c>
      <c r="D3" s="100"/>
      <c r="E3" s="101" t="s">
        <v>3</v>
      </c>
      <c r="F3" s="102" t="s">
        <v>4</v>
      </c>
      <c r="G3" s="101" t="s">
        <v>5</v>
      </c>
      <c r="H3" s="101" t="s">
        <v>6</v>
      </c>
      <c r="I3" s="101" t="s">
        <v>7</v>
      </c>
      <c r="J3" s="101" t="s">
        <v>8</v>
      </c>
      <c r="K3" s="92" t="s">
        <v>9</v>
      </c>
      <c r="N3" s="105" t="s">
        <v>1</v>
      </c>
      <c r="O3" s="107" t="s">
        <v>2</v>
      </c>
      <c r="P3" s="108"/>
      <c r="Q3" s="109" t="s">
        <v>3</v>
      </c>
      <c r="R3" s="111" t="s">
        <v>4</v>
      </c>
      <c r="S3" s="109" t="s">
        <v>5</v>
      </c>
      <c r="T3" s="109" t="s">
        <v>6</v>
      </c>
      <c r="U3" s="109" t="s">
        <v>7</v>
      </c>
      <c r="V3" s="109" t="s">
        <v>8</v>
      </c>
      <c r="W3" s="113" t="s">
        <v>9</v>
      </c>
    </row>
    <row r="4" spans="2:23" x14ac:dyDescent="0.25">
      <c r="B4" s="99"/>
      <c r="C4" s="27" t="s">
        <v>10</v>
      </c>
      <c r="D4" s="27" t="s">
        <v>11</v>
      </c>
      <c r="E4" s="101"/>
      <c r="F4" s="102"/>
      <c r="G4" s="101"/>
      <c r="H4" s="101"/>
      <c r="I4" s="101"/>
      <c r="J4" s="101"/>
      <c r="K4" s="92"/>
      <c r="N4" s="106"/>
      <c r="O4" s="27" t="s">
        <v>10</v>
      </c>
      <c r="P4" s="27" t="s">
        <v>11</v>
      </c>
      <c r="Q4" s="110"/>
      <c r="R4" s="112"/>
      <c r="S4" s="110"/>
      <c r="T4" s="110"/>
      <c r="U4" s="110"/>
      <c r="V4" s="110"/>
      <c r="W4" s="114"/>
    </row>
    <row r="5" spans="2:23" ht="15.75" thickBot="1" x14ac:dyDescent="0.3">
      <c r="B5" s="8">
        <v>1</v>
      </c>
      <c r="C5" s="5">
        <v>2</v>
      </c>
      <c r="D5" s="5">
        <v>3</v>
      </c>
      <c r="E5" s="6">
        <v>4</v>
      </c>
      <c r="F5" s="9">
        <v>5</v>
      </c>
      <c r="G5" s="6">
        <v>6</v>
      </c>
      <c r="H5" s="6">
        <v>7</v>
      </c>
      <c r="I5" s="6">
        <v>8</v>
      </c>
      <c r="J5" s="6">
        <v>9</v>
      </c>
      <c r="K5" s="7">
        <v>10</v>
      </c>
      <c r="N5" s="8">
        <v>1</v>
      </c>
      <c r="O5" s="5">
        <v>2</v>
      </c>
      <c r="P5" s="5">
        <v>3</v>
      </c>
      <c r="Q5" s="6">
        <v>4</v>
      </c>
      <c r="R5" s="9">
        <v>5</v>
      </c>
      <c r="S5" s="6">
        <v>6</v>
      </c>
      <c r="T5" s="6">
        <v>7</v>
      </c>
      <c r="U5" s="6">
        <v>8</v>
      </c>
      <c r="V5" s="6">
        <v>9</v>
      </c>
      <c r="W5" s="7">
        <v>10</v>
      </c>
    </row>
    <row r="6" spans="2:23" x14ac:dyDescent="0.25">
      <c r="B6" s="20">
        <v>1</v>
      </c>
      <c r="C6" s="1">
        <v>18</v>
      </c>
      <c r="D6" s="2">
        <v>0</v>
      </c>
      <c r="E6" s="3">
        <v>9</v>
      </c>
      <c r="F6" s="3" t="s">
        <v>13</v>
      </c>
      <c r="G6" s="3">
        <v>2</v>
      </c>
      <c r="H6" s="3">
        <v>0</v>
      </c>
      <c r="I6" s="3">
        <v>5</v>
      </c>
      <c r="J6" s="4"/>
      <c r="K6" s="4"/>
      <c r="N6" s="20">
        <v>1</v>
      </c>
      <c r="O6" s="1">
        <v>18</v>
      </c>
      <c r="P6" s="2">
        <v>6</v>
      </c>
      <c r="Q6" s="3">
        <v>19</v>
      </c>
      <c r="R6" s="3" t="s">
        <v>13</v>
      </c>
      <c r="S6" s="3">
        <v>1</v>
      </c>
      <c r="T6" s="3">
        <v>0</v>
      </c>
      <c r="U6" s="3">
        <v>0</v>
      </c>
      <c r="V6" s="4"/>
      <c r="W6" s="4"/>
    </row>
    <row r="7" spans="2:23" x14ac:dyDescent="0.25">
      <c r="B7" s="21">
        <v>2</v>
      </c>
      <c r="C7" s="18">
        <v>18</v>
      </c>
      <c r="D7" s="22">
        <v>1</v>
      </c>
      <c r="E7" s="17">
        <v>1043</v>
      </c>
      <c r="F7" s="17" t="s">
        <v>14</v>
      </c>
      <c r="G7" s="17">
        <v>1</v>
      </c>
      <c r="H7" s="17">
        <v>0</v>
      </c>
      <c r="I7" s="17">
        <v>0</v>
      </c>
      <c r="J7" s="19"/>
      <c r="K7" s="19"/>
      <c r="N7" s="21">
        <v>2</v>
      </c>
      <c r="O7" s="18">
        <v>18</v>
      </c>
      <c r="P7" s="22">
        <v>16</v>
      </c>
      <c r="Q7" s="17">
        <v>1043</v>
      </c>
      <c r="R7" s="17" t="s">
        <v>14</v>
      </c>
      <c r="S7" s="17">
        <v>2</v>
      </c>
      <c r="T7" s="17">
        <v>2</v>
      </c>
      <c r="U7" s="17">
        <v>0</v>
      </c>
      <c r="V7" s="19"/>
      <c r="W7" s="19"/>
    </row>
    <row r="8" spans="2:23" x14ac:dyDescent="0.25">
      <c r="B8" s="21">
        <v>3</v>
      </c>
      <c r="C8" s="18">
        <v>18</v>
      </c>
      <c r="D8" s="22">
        <v>18</v>
      </c>
      <c r="E8" s="17">
        <v>19</v>
      </c>
      <c r="F8" s="17" t="s">
        <v>13</v>
      </c>
      <c r="G8" s="17">
        <v>0</v>
      </c>
      <c r="H8" s="17">
        <v>0</v>
      </c>
      <c r="I8" s="17">
        <v>0</v>
      </c>
      <c r="J8" s="19"/>
      <c r="K8" s="19"/>
      <c r="N8" s="21">
        <v>3</v>
      </c>
      <c r="O8" s="18">
        <v>18</v>
      </c>
      <c r="P8" s="22">
        <v>36</v>
      </c>
      <c r="Q8" s="17">
        <v>103</v>
      </c>
      <c r="R8" s="17" t="s">
        <v>13</v>
      </c>
      <c r="S8" s="17">
        <v>1</v>
      </c>
      <c r="T8" s="17">
        <v>0</v>
      </c>
      <c r="U8" s="17">
        <v>0</v>
      </c>
      <c r="V8" s="19"/>
      <c r="W8" s="19"/>
    </row>
    <row r="9" spans="2:23" x14ac:dyDescent="0.25">
      <c r="B9" s="21">
        <v>4</v>
      </c>
      <c r="C9" s="18">
        <v>18</v>
      </c>
      <c r="D9" s="22">
        <v>40</v>
      </c>
      <c r="E9" s="17">
        <v>9</v>
      </c>
      <c r="F9" s="17" t="s">
        <v>13</v>
      </c>
      <c r="G9" s="17">
        <v>1</v>
      </c>
      <c r="H9" s="17">
        <v>0</v>
      </c>
      <c r="I9" s="17">
        <v>0</v>
      </c>
      <c r="J9" s="19"/>
      <c r="K9" s="19"/>
      <c r="N9" s="21">
        <v>4</v>
      </c>
      <c r="O9" s="18">
        <v>18</v>
      </c>
      <c r="P9" s="22">
        <v>56</v>
      </c>
      <c r="Q9" s="17">
        <v>103</v>
      </c>
      <c r="R9" s="17" t="s">
        <v>13</v>
      </c>
      <c r="S9" s="17">
        <v>1</v>
      </c>
      <c r="T9" s="17">
        <v>2</v>
      </c>
      <c r="U9" s="17">
        <v>0</v>
      </c>
      <c r="V9" s="19"/>
      <c r="W9" s="19"/>
    </row>
    <row r="10" spans="2:23" x14ac:dyDescent="0.25">
      <c r="B10" s="21">
        <v>5</v>
      </c>
      <c r="C10" s="18">
        <v>18</v>
      </c>
      <c r="D10" s="22">
        <v>58</v>
      </c>
      <c r="E10" s="17">
        <v>9</v>
      </c>
      <c r="F10" s="17" t="s">
        <v>13</v>
      </c>
      <c r="G10" s="17">
        <v>1</v>
      </c>
      <c r="H10" s="17">
        <v>0</v>
      </c>
      <c r="I10" s="17">
        <v>0</v>
      </c>
      <c r="J10" s="19"/>
      <c r="K10" s="19"/>
      <c r="N10" s="21">
        <v>5</v>
      </c>
      <c r="O10" s="18">
        <v>19</v>
      </c>
      <c r="P10" s="22">
        <v>6</v>
      </c>
      <c r="Q10" s="17">
        <v>19</v>
      </c>
      <c r="R10" s="17" t="s">
        <v>13</v>
      </c>
      <c r="S10" s="17">
        <v>1</v>
      </c>
      <c r="T10" s="17">
        <v>0</v>
      </c>
      <c r="U10" s="17">
        <v>0</v>
      </c>
      <c r="V10" s="19"/>
      <c r="W10" s="19"/>
    </row>
    <row r="11" spans="2:23" x14ac:dyDescent="0.25">
      <c r="B11" s="21">
        <v>6</v>
      </c>
      <c r="C11" s="18">
        <v>18</v>
      </c>
      <c r="D11" s="22">
        <v>7</v>
      </c>
      <c r="E11" s="17">
        <v>1043</v>
      </c>
      <c r="F11" s="17" t="s">
        <v>14</v>
      </c>
      <c r="G11" s="17">
        <v>2</v>
      </c>
      <c r="H11" s="17">
        <v>0</v>
      </c>
      <c r="I11" s="17">
        <v>0</v>
      </c>
      <c r="J11" s="19"/>
      <c r="K11" s="19"/>
      <c r="N11" s="21">
        <v>6</v>
      </c>
      <c r="O11" s="18">
        <v>19</v>
      </c>
      <c r="P11" s="22">
        <v>15</v>
      </c>
      <c r="Q11" s="17">
        <v>1043</v>
      </c>
      <c r="R11" s="17" t="s">
        <v>14</v>
      </c>
      <c r="S11" s="17">
        <v>1</v>
      </c>
      <c r="T11" s="17">
        <v>2</v>
      </c>
      <c r="U11" s="17">
        <v>1</v>
      </c>
      <c r="V11" s="19"/>
      <c r="W11" s="19"/>
    </row>
    <row r="12" spans="2:23" x14ac:dyDescent="0.25">
      <c r="B12" s="21">
        <v>7</v>
      </c>
      <c r="C12" s="18">
        <v>19</v>
      </c>
      <c r="D12" s="22">
        <v>27</v>
      </c>
      <c r="E12" s="17">
        <v>19</v>
      </c>
      <c r="F12" s="17" t="s">
        <v>13</v>
      </c>
      <c r="G12" s="17">
        <v>1</v>
      </c>
      <c r="H12" s="17">
        <v>0</v>
      </c>
      <c r="I12" s="17">
        <v>1</v>
      </c>
      <c r="J12" s="19"/>
      <c r="K12" s="19"/>
      <c r="N12" s="21">
        <v>7</v>
      </c>
      <c r="O12" s="18">
        <v>19</v>
      </c>
      <c r="P12" s="22">
        <v>25</v>
      </c>
      <c r="Q12" s="17">
        <v>103</v>
      </c>
      <c r="R12" s="17" t="s">
        <v>12</v>
      </c>
      <c r="S12" s="17">
        <v>1</v>
      </c>
      <c r="T12" s="17">
        <v>1</v>
      </c>
      <c r="U12" s="17">
        <v>1</v>
      </c>
      <c r="V12" s="19"/>
      <c r="W12" s="19"/>
    </row>
    <row r="13" spans="2:23" ht="15.75" thickBot="1" x14ac:dyDescent="0.3">
      <c r="B13" s="21">
        <v>8</v>
      </c>
      <c r="C13" s="18">
        <v>19</v>
      </c>
      <c r="D13" s="22">
        <v>28</v>
      </c>
      <c r="E13" s="17">
        <v>9</v>
      </c>
      <c r="F13" s="17" t="s">
        <v>13</v>
      </c>
      <c r="G13" s="17">
        <v>2</v>
      </c>
      <c r="H13" s="17">
        <v>0</v>
      </c>
      <c r="I13" s="17">
        <v>0</v>
      </c>
      <c r="J13" s="19"/>
      <c r="K13" s="19"/>
      <c r="N13" s="21">
        <v>8</v>
      </c>
      <c r="O13" s="18">
        <v>19</v>
      </c>
      <c r="P13" s="22">
        <v>55</v>
      </c>
      <c r="Q13" s="17">
        <v>33</v>
      </c>
      <c r="R13" s="17" t="s">
        <v>14</v>
      </c>
      <c r="S13" s="17">
        <v>0</v>
      </c>
      <c r="T13" s="17">
        <v>0</v>
      </c>
      <c r="U13" s="17">
        <v>0</v>
      </c>
      <c r="V13" s="19"/>
      <c r="W13" s="19"/>
    </row>
    <row r="14" spans="2:23" x14ac:dyDescent="0.25">
      <c r="B14" s="21">
        <v>9</v>
      </c>
      <c r="C14" s="18">
        <v>19</v>
      </c>
      <c r="D14" s="22">
        <v>32</v>
      </c>
      <c r="E14" s="17">
        <v>9</v>
      </c>
      <c r="F14" s="17" t="s">
        <v>13</v>
      </c>
      <c r="G14" s="17">
        <v>0</v>
      </c>
      <c r="H14" s="17">
        <v>0</v>
      </c>
      <c r="I14" s="17">
        <v>0</v>
      </c>
      <c r="J14" s="19"/>
      <c r="K14" s="19"/>
      <c r="N14" s="11"/>
      <c r="O14" s="12"/>
      <c r="P14" s="12"/>
      <c r="Q14" s="12"/>
      <c r="R14" s="12"/>
      <c r="S14" s="12"/>
      <c r="T14" s="12">
        <v>5</v>
      </c>
      <c r="U14" s="12"/>
      <c r="V14" s="12"/>
      <c r="W14" s="13"/>
    </row>
    <row r="15" spans="2:23" ht="15.75" thickBot="1" x14ac:dyDescent="0.3">
      <c r="B15" s="21">
        <v>10</v>
      </c>
      <c r="C15" s="18">
        <v>19</v>
      </c>
      <c r="D15" s="22">
        <v>42</v>
      </c>
      <c r="E15" s="17">
        <v>1043</v>
      </c>
      <c r="F15" s="17" t="s">
        <v>14</v>
      </c>
      <c r="G15" s="17">
        <v>1</v>
      </c>
      <c r="H15" s="17">
        <v>1</v>
      </c>
      <c r="I15" s="17">
        <v>1</v>
      </c>
      <c r="J15" s="19"/>
      <c r="K15" s="19"/>
      <c r="N15" s="14"/>
      <c r="O15" s="15"/>
      <c r="P15" s="15"/>
      <c r="Q15" s="15"/>
      <c r="R15" s="15"/>
      <c r="S15" s="15"/>
      <c r="T15" s="15"/>
      <c r="U15" s="15">
        <v>2</v>
      </c>
      <c r="V15" s="15"/>
      <c r="W15" s="16"/>
    </row>
    <row r="16" spans="2:23" ht="15.75" thickBot="1" x14ac:dyDescent="0.3">
      <c r="B16" s="21">
        <v>11</v>
      </c>
      <c r="C16" s="18">
        <v>19</v>
      </c>
      <c r="D16" s="22">
        <v>55</v>
      </c>
      <c r="E16" s="17">
        <v>9</v>
      </c>
      <c r="F16" s="17" t="s">
        <v>13</v>
      </c>
      <c r="G16" s="17">
        <v>2</v>
      </c>
      <c r="H16" s="17">
        <v>0</v>
      </c>
      <c r="I16" s="17">
        <v>0</v>
      </c>
      <c r="J16" s="19"/>
      <c r="K16" s="19"/>
    </row>
    <row r="17" spans="2:11" x14ac:dyDescent="0.25">
      <c r="B17" s="11"/>
      <c r="C17" s="12"/>
      <c r="D17" s="12"/>
      <c r="E17" s="12"/>
      <c r="F17" s="12"/>
      <c r="G17" s="12"/>
      <c r="H17" s="12">
        <v>0</v>
      </c>
      <c r="I17" s="12"/>
      <c r="J17" s="12"/>
      <c r="K17" s="13"/>
    </row>
    <row r="18" spans="2:11" ht="15.75" thickBot="1" x14ac:dyDescent="0.3">
      <c r="B18" s="14"/>
      <c r="C18" s="15"/>
      <c r="D18" s="15"/>
      <c r="E18" s="15"/>
      <c r="F18" s="15"/>
      <c r="G18" s="15"/>
      <c r="H18" s="15"/>
      <c r="I18" s="15">
        <v>1</v>
      </c>
      <c r="J18" s="15"/>
      <c r="K18" s="16"/>
    </row>
  </sheetData>
  <mergeCells count="22">
    <mergeCell ref="B1:K1"/>
    <mergeCell ref="N1:W1"/>
    <mergeCell ref="B2:K2"/>
    <mergeCell ref="N2:W2"/>
    <mergeCell ref="B3:B4"/>
    <mergeCell ref="C3:D3"/>
    <mergeCell ref="E3:E4"/>
    <mergeCell ref="F3:F4"/>
    <mergeCell ref="G3:G4"/>
    <mergeCell ref="H3:H4"/>
    <mergeCell ref="W3:W4"/>
    <mergeCell ref="I3:I4"/>
    <mergeCell ref="J3:J4"/>
    <mergeCell ref="K3:K4"/>
    <mergeCell ref="N3:N4"/>
    <mergeCell ref="O3:P3"/>
    <mergeCell ref="V3:V4"/>
    <mergeCell ref="Q3:Q4"/>
    <mergeCell ref="R3:R4"/>
    <mergeCell ref="S3:S4"/>
    <mergeCell ref="T3:T4"/>
    <mergeCell ref="U3:U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9"/>
  <sheetViews>
    <sheetView topLeftCell="A37" workbookViewId="0">
      <selection activeCell="U60" sqref="U60"/>
    </sheetView>
  </sheetViews>
  <sheetFormatPr defaultRowHeight="15" x14ac:dyDescent="0.25"/>
  <cols>
    <col min="1" max="1" width="4.7109375" customWidth="1"/>
    <col min="12" max="12" width="5.7109375" customWidth="1"/>
    <col min="13" max="13" width="5.85546875" customWidth="1"/>
  </cols>
  <sheetData>
    <row r="1" spans="2:23" ht="15.75" thickBot="1" x14ac:dyDescent="0.3">
      <c r="B1" s="93" t="s">
        <v>24</v>
      </c>
      <c r="C1" s="94"/>
      <c r="D1" s="94"/>
      <c r="E1" s="94"/>
      <c r="F1" s="94"/>
      <c r="G1" s="94"/>
      <c r="H1" s="94"/>
      <c r="I1" s="94"/>
      <c r="J1" s="94"/>
      <c r="K1" s="95"/>
      <c r="N1" s="93" t="s">
        <v>25</v>
      </c>
      <c r="O1" s="94"/>
      <c r="P1" s="94"/>
      <c r="Q1" s="94"/>
      <c r="R1" s="94"/>
      <c r="S1" s="94"/>
      <c r="T1" s="94"/>
      <c r="U1" s="94"/>
      <c r="V1" s="94"/>
      <c r="W1" s="95"/>
    </row>
    <row r="2" spans="2:23" x14ac:dyDescent="0.25">
      <c r="B2" s="96" t="s">
        <v>0</v>
      </c>
      <c r="C2" s="97"/>
      <c r="D2" s="97"/>
      <c r="E2" s="97"/>
      <c r="F2" s="97"/>
      <c r="G2" s="97"/>
      <c r="H2" s="97"/>
      <c r="I2" s="97"/>
      <c r="J2" s="97"/>
      <c r="K2" s="98"/>
      <c r="N2" s="96" t="s">
        <v>23</v>
      </c>
      <c r="O2" s="103"/>
      <c r="P2" s="103"/>
      <c r="Q2" s="103"/>
      <c r="R2" s="103"/>
      <c r="S2" s="103"/>
      <c r="T2" s="103"/>
      <c r="U2" s="103"/>
      <c r="V2" s="103"/>
      <c r="W2" s="104"/>
    </row>
    <row r="3" spans="2:23" x14ac:dyDescent="0.25">
      <c r="B3" s="99" t="s">
        <v>1</v>
      </c>
      <c r="C3" s="100" t="s">
        <v>2</v>
      </c>
      <c r="D3" s="100"/>
      <c r="E3" s="101" t="s">
        <v>3</v>
      </c>
      <c r="F3" s="102" t="s">
        <v>4</v>
      </c>
      <c r="G3" s="101" t="s">
        <v>5</v>
      </c>
      <c r="H3" s="101" t="s">
        <v>6</v>
      </c>
      <c r="I3" s="101" t="s">
        <v>7</v>
      </c>
      <c r="J3" s="101" t="s">
        <v>8</v>
      </c>
      <c r="K3" s="92" t="s">
        <v>9</v>
      </c>
      <c r="N3" s="105" t="s">
        <v>1</v>
      </c>
      <c r="O3" s="107" t="s">
        <v>2</v>
      </c>
      <c r="P3" s="108"/>
      <c r="Q3" s="109" t="s">
        <v>3</v>
      </c>
      <c r="R3" s="111" t="s">
        <v>4</v>
      </c>
      <c r="S3" s="109" t="s">
        <v>5</v>
      </c>
      <c r="T3" s="109" t="s">
        <v>6</v>
      </c>
      <c r="U3" s="109" t="s">
        <v>7</v>
      </c>
      <c r="V3" s="109" t="s">
        <v>8</v>
      </c>
      <c r="W3" s="113" t="s">
        <v>9</v>
      </c>
    </row>
    <row r="4" spans="2:23" x14ac:dyDescent="0.25">
      <c r="B4" s="99"/>
      <c r="C4" s="26" t="s">
        <v>10</v>
      </c>
      <c r="D4" s="26" t="s">
        <v>11</v>
      </c>
      <c r="E4" s="101"/>
      <c r="F4" s="102"/>
      <c r="G4" s="101"/>
      <c r="H4" s="101"/>
      <c r="I4" s="101"/>
      <c r="J4" s="101"/>
      <c r="K4" s="92"/>
      <c r="N4" s="106"/>
      <c r="O4" s="26" t="s">
        <v>10</v>
      </c>
      <c r="P4" s="26" t="s">
        <v>11</v>
      </c>
      <c r="Q4" s="110"/>
      <c r="R4" s="112"/>
      <c r="S4" s="110"/>
      <c r="T4" s="110"/>
      <c r="U4" s="110"/>
      <c r="V4" s="110"/>
      <c r="W4" s="114"/>
    </row>
    <row r="5" spans="2:23" ht="15.75" thickBot="1" x14ac:dyDescent="0.3">
      <c r="B5" s="8">
        <v>1</v>
      </c>
      <c r="C5" s="5">
        <v>2</v>
      </c>
      <c r="D5" s="5">
        <v>3</v>
      </c>
      <c r="E5" s="6">
        <v>4</v>
      </c>
      <c r="F5" s="9">
        <v>5</v>
      </c>
      <c r="G5" s="6">
        <v>6</v>
      </c>
      <c r="H5" s="6">
        <v>7</v>
      </c>
      <c r="I5" s="6">
        <v>8</v>
      </c>
      <c r="J5" s="6">
        <v>9</v>
      </c>
      <c r="K5" s="7">
        <v>10</v>
      </c>
      <c r="N5" s="8">
        <v>1</v>
      </c>
      <c r="O5" s="5">
        <v>2</v>
      </c>
      <c r="P5" s="5">
        <v>3</v>
      </c>
      <c r="Q5" s="6">
        <v>4</v>
      </c>
      <c r="R5" s="9">
        <v>5</v>
      </c>
      <c r="S5" s="6">
        <v>6</v>
      </c>
      <c r="T5" s="6">
        <v>7</v>
      </c>
      <c r="U5" s="6">
        <v>8</v>
      </c>
      <c r="V5" s="6">
        <v>9</v>
      </c>
      <c r="W5" s="7">
        <v>10</v>
      </c>
    </row>
    <row r="6" spans="2:23" x14ac:dyDescent="0.25">
      <c r="B6" s="20">
        <v>1</v>
      </c>
      <c r="C6" s="1">
        <v>7</v>
      </c>
      <c r="D6" s="2">
        <v>2</v>
      </c>
      <c r="E6" s="3">
        <v>2</v>
      </c>
      <c r="F6" s="3" t="s">
        <v>13</v>
      </c>
      <c r="G6" s="3">
        <v>1</v>
      </c>
      <c r="H6" s="3">
        <v>1</v>
      </c>
      <c r="I6" s="3">
        <v>1</v>
      </c>
      <c r="J6" s="4"/>
      <c r="K6" s="4"/>
      <c r="N6" s="20">
        <v>1</v>
      </c>
      <c r="O6" s="1">
        <v>7</v>
      </c>
      <c r="P6" s="2">
        <v>5</v>
      </c>
      <c r="Q6" s="3">
        <v>18</v>
      </c>
      <c r="R6" s="3" t="s">
        <v>13</v>
      </c>
      <c r="S6" s="3">
        <v>0</v>
      </c>
      <c r="T6" s="3">
        <v>0</v>
      </c>
      <c r="U6" s="3">
        <v>0</v>
      </c>
      <c r="V6" s="4"/>
      <c r="W6" s="4"/>
    </row>
    <row r="7" spans="2:23" x14ac:dyDescent="0.25">
      <c r="B7" s="21">
        <v>2</v>
      </c>
      <c r="C7" s="18">
        <v>7</v>
      </c>
      <c r="D7" s="22">
        <v>7</v>
      </c>
      <c r="E7" s="17">
        <v>2</v>
      </c>
      <c r="F7" s="17" t="s">
        <v>13</v>
      </c>
      <c r="G7" s="17">
        <v>3</v>
      </c>
      <c r="H7" s="17">
        <v>0</v>
      </c>
      <c r="I7" s="17">
        <v>2</v>
      </c>
      <c r="J7" s="19"/>
      <c r="K7" s="19"/>
      <c r="N7" s="21">
        <v>2</v>
      </c>
      <c r="O7" s="18">
        <v>7</v>
      </c>
      <c r="P7" s="22">
        <v>5</v>
      </c>
      <c r="Q7" s="17">
        <v>19</v>
      </c>
      <c r="R7" s="17" t="s">
        <v>13</v>
      </c>
      <c r="S7" s="17">
        <v>1</v>
      </c>
      <c r="T7" s="17">
        <v>0</v>
      </c>
      <c r="U7" s="17">
        <v>0</v>
      </c>
      <c r="V7" s="19"/>
      <c r="W7" s="19"/>
    </row>
    <row r="8" spans="2:23" ht="15.75" thickBot="1" x14ac:dyDescent="0.3">
      <c r="B8" s="21">
        <v>3</v>
      </c>
      <c r="C8" s="18">
        <v>7</v>
      </c>
      <c r="D8" s="22">
        <v>10</v>
      </c>
      <c r="E8" s="17">
        <v>2</v>
      </c>
      <c r="F8" s="17" t="s">
        <v>14</v>
      </c>
      <c r="G8" s="17">
        <v>2</v>
      </c>
      <c r="H8" s="17">
        <v>1</v>
      </c>
      <c r="I8" s="17">
        <v>3</v>
      </c>
      <c r="J8" s="19"/>
      <c r="K8" s="19"/>
      <c r="N8" s="21">
        <v>3</v>
      </c>
      <c r="O8" s="18">
        <v>7</v>
      </c>
      <c r="P8" s="22">
        <v>8</v>
      </c>
      <c r="Q8" s="17">
        <v>18</v>
      </c>
      <c r="R8" s="17" t="s">
        <v>13</v>
      </c>
      <c r="S8" s="17">
        <v>1</v>
      </c>
      <c r="T8" s="17">
        <v>0</v>
      </c>
      <c r="U8" s="17">
        <v>1</v>
      </c>
      <c r="V8" s="19"/>
      <c r="W8" s="19"/>
    </row>
    <row r="9" spans="2:23" x14ac:dyDescent="0.25">
      <c r="B9" s="21">
        <v>4</v>
      </c>
      <c r="C9" s="18">
        <v>7</v>
      </c>
      <c r="D9" s="22">
        <v>13</v>
      </c>
      <c r="E9" s="17">
        <v>2</v>
      </c>
      <c r="F9" s="17" t="s">
        <v>13</v>
      </c>
      <c r="G9" s="17">
        <v>2</v>
      </c>
      <c r="H9" s="17">
        <v>0</v>
      </c>
      <c r="I9" s="17">
        <v>2</v>
      </c>
      <c r="J9" s="19"/>
      <c r="K9" s="19"/>
      <c r="N9" s="21">
        <v>4</v>
      </c>
      <c r="O9" s="18">
        <v>7</v>
      </c>
      <c r="P9" s="22">
        <v>8</v>
      </c>
      <c r="Q9" s="17">
        <v>18</v>
      </c>
      <c r="R9" s="3" t="s">
        <v>13</v>
      </c>
      <c r="S9" s="17">
        <v>0</v>
      </c>
      <c r="T9" s="17">
        <v>0</v>
      </c>
      <c r="U9" s="17">
        <v>0</v>
      </c>
      <c r="V9" s="19"/>
      <c r="W9" s="19"/>
    </row>
    <row r="10" spans="2:23" x14ac:dyDescent="0.25">
      <c r="B10" s="21">
        <v>5</v>
      </c>
      <c r="C10" s="18">
        <v>7</v>
      </c>
      <c r="D10" s="22">
        <v>16</v>
      </c>
      <c r="E10" s="17">
        <v>6</v>
      </c>
      <c r="F10" s="17" t="s">
        <v>13</v>
      </c>
      <c r="G10" s="17">
        <v>1</v>
      </c>
      <c r="H10" s="17">
        <v>0</v>
      </c>
      <c r="I10" s="17">
        <v>1</v>
      </c>
      <c r="J10" s="19"/>
      <c r="K10" s="19"/>
      <c r="N10" s="21">
        <v>5</v>
      </c>
      <c r="O10" s="18">
        <v>7</v>
      </c>
      <c r="P10" s="22">
        <v>11</v>
      </c>
      <c r="Q10" s="17">
        <v>4</v>
      </c>
      <c r="R10" s="17" t="s">
        <v>14</v>
      </c>
      <c r="S10" s="17">
        <v>1</v>
      </c>
      <c r="T10" s="17">
        <v>2</v>
      </c>
      <c r="U10" s="17">
        <v>0</v>
      </c>
      <c r="V10" s="19"/>
      <c r="W10" s="19"/>
    </row>
    <row r="11" spans="2:23" x14ac:dyDescent="0.25">
      <c r="B11" s="21">
        <v>6</v>
      </c>
      <c r="C11" s="18">
        <v>7</v>
      </c>
      <c r="D11" s="22">
        <v>18</v>
      </c>
      <c r="E11" s="17">
        <v>6</v>
      </c>
      <c r="F11" s="17" t="s">
        <v>13</v>
      </c>
      <c r="G11" s="17">
        <v>1</v>
      </c>
      <c r="H11" s="17">
        <v>1</v>
      </c>
      <c r="I11" s="17">
        <v>1</v>
      </c>
      <c r="J11" s="19"/>
      <c r="K11" s="19"/>
      <c r="N11" s="21">
        <v>6</v>
      </c>
      <c r="O11" s="18">
        <v>7</v>
      </c>
      <c r="P11" s="22">
        <v>15</v>
      </c>
      <c r="Q11" s="17">
        <v>2</v>
      </c>
      <c r="R11" s="17" t="s">
        <v>13</v>
      </c>
      <c r="S11" s="17">
        <v>1</v>
      </c>
      <c r="T11" s="17">
        <v>1</v>
      </c>
      <c r="U11" s="17">
        <v>1</v>
      </c>
      <c r="V11" s="19"/>
      <c r="W11" s="19"/>
    </row>
    <row r="12" spans="2:23" x14ac:dyDescent="0.25">
      <c r="B12" s="21">
        <v>7</v>
      </c>
      <c r="C12" s="18">
        <v>7</v>
      </c>
      <c r="D12" s="22">
        <v>22</v>
      </c>
      <c r="E12" s="17">
        <v>2</v>
      </c>
      <c r="F12" s="17" t="s">
        <v>13</v>
      </c>
      <c r="G12" s="17">
        <v>1</v>
      </c>
      <c r="H12" s="17">
        <v>0</v>
      </c>
      <c r="I12" s="17">
        <v>3</v>
      </c>
      <c r="J12" s="19"/>
      <c r="K12" s="19"/>
      <c r="N12" s="21">
        <v>7</v>
      </c>
      <c r="O12" s="18">
        <v>7</v>
      </c>
      <c r="P12" s="22">
        <v>17</v>
      </c>
      <c r="Q12" s="17">
        <v>2</v>
      </c>
      <c r="R12" s="17" t="s">
        <v>13</v>
      </c>
      <c r="S12" s="17">
        <v>1</v>
      </c>
      <c r="T12" s="17">
        <v>0</v>
      </c>
      <c r="U12" s="17">
        <v>0</v>
      </c>
      <c r="V12" s="19"/>
      <c r="W12" s="19"/>
    </row>
    <row r="13" spans="2:23" x14ac:dyDescent="0.25">
      <c r="B13" s="21">
        <v>8</v>
      </c>
      <c r="C13" s="18">
        <v>7</v>
      </c>
      <c r="D13" s="22">
        <v>24</v>
      </c>
      <c r="E13" s="17">
        <v>4</v>
      </c>
      <c r="F13" s="17" t="s">
        <v>14</v>
      </c>
      <c r="G13" s="17">
        <v>1</v>
      </c>
      <c r="H13" s="17">
        <v>2</v>
      </c>
      <c r="I13" s="17">
        <v>0</v>
      </c>
      <c r="J13" s="19"/>
      <c r="K13" s="19"/>
      <c r="N13" s="21">
        <v>8</v>
      </c>
      <c r="O13" s="18">
        <v>7</v>
      </c>
      <c r="P13" s="22">
        <v>17</v>
      </c>
      <c r="Q13" s="17">
        <v>76</v>
      </c>
      <c r="R13" s="17" t="s">
        <v>13</v>
      </c>
      <c r="S13" s="17">
        <v>0</v>
      </c>
      <c r="T13" s="17">
        <v>0</v>
      </c>
      <c r="U13" s="17">
        <v>0</v>
      </c>
      <c r="V13" s="19"/>
      <c r="W13" s="19"/>
    </row>
    <row r="14" spans="2:23" x14ac:dyDescent="0.25">
      <c r="B14" s="21">
        <v>9</v>
      </c>
      <c r="C14" s="18">
        <v>7</v>
      </c>
      <c r="D14" s="22">
        <v>26</v>
      </c>
      <c r="E14" s="17">
        <v>6</v>
      </c>
      <c r="F14" s="17" t="s">
        <v>13</v>
      </c>
      <c r="G14" s="17">
        <v>1</v>
      </c>
      <c r="H14" s="17">
        <v>0</v>
      </c>
      <c r="I14" s="17">
        <v>2</v>
      </c>
      <c r="J14" s="19"/>
      <c r="K14" s="19"/>
      <c r="N14" s="21">
        <v>9</v>
      </c>
      <c r="O14" s="18">
        <v>7</v>
      </c>
      <c r="P14" s="22">
        <v>20</v>
      </c>
      <c r="Q14" s="17">
        <v>18</v>
      </c>
      <c r="R14" s="17" t="s">
        <v>13</v>
      </c>
      <c r="S14" s="17">
        <v>0</v>
      </c>
      <c r="T14" s="17">
        <v>0</v>
      </c>
      <c r="U14" s="17">
        <v>0</v>
      </c>
      <c r="V14" s="19"/>
      <c r="W14" s="19"/>
    </row>
    <row r="15" spans="2:23" x14ac:dyDescent="0.25">
      <c r="B15" s="21">
        <v>10</v>
      </c>
      <c r="C15" s="18">
        <v>7</v>
      </c>
      <c r="D15" s="22">
        <v>30</v>
      </c>
      <c r="E15" s="17">
        <v>2</v>
      </c>
      <c r="F15" s="17" t="s">
        <v>13</v>
      </c>
      <c r="G15" s="17">
        <v>5</v>
      </c>
      <c r="H15" s="17">
        <v>0</v>
      </c>
      <c r="I15" s="17">
        <v>2</v>
      </c>
      <c r="J15" s="19"/>
      <c r="K15" s="19"/>
      <c r="N15" s="21">
        <v>10</v>
      </c>
      <c r="O15" s="18">
        <v>7</v>
      </c>
      <c r="P15" s="22">
        <v>23</v>
      </c>
      <c r="Q15" s="17">
        <v>2</v>
      </c>
      <c r="R15" s="17" t="s">
        <v>13</v>
      </c>
      <c r="S15" s="17">
        <v>1</v>
      </c>
      <c r="T15" s="17">
        <v>0</v>
      </c>
      <c r="U15" s="17">
        <v>1</v>
      </c>
      <c r="V15" s="19"/>
      <c r="W15" s="19"/>
    </row>
    <row r="16" spans="2:23" x14ac:dyDescent="0.25">
      <c r="B16" s="21">
        <v>11</v>
      </c>
      <c r="C16" s="18">
        <v>7</v>
      </c>
      <c r="D16" s="22">
        <v>31</v>
      </c>
      <c r="E16" s="17">
        <v>2</v>
      </c>
      <c r="F16" s="17" t="s">
        <v>13</v>
      </c>
      <c r="G16" s="17">
        <v>1</v>
      </c>
      <c r="H16" s="17">
        <v>0</v>
      </c>
      <c r="I16" s="17">
        <v>1</v>
      </c>
      <c r="J16" s="19"/>
      <c r="K16" s="19"/>
      <c r="N16" s="21">
        <v>11</v>
      </c>
      <c r="O16" s="18">
        <v>7</v>
      </c>
      <c r="P16" s="22">
        <v>24</v>
      </c>
      <c r="Q16" s="17">
        <v>76</v>
      </c>
      <c r="R16" s="17" t="s">
        <v>13</v>
      </c>
      <c r="S16" s="17">
        <v>0</v>
      </c>
      <c r="T16" s="17">
        <v>0</v>
      </c>
      <c r="U16" s="17">
        <v>0</v>
      </c>
      <c r="V16" s="19"/>
      <c r="W16" s="19"/>
    </row>
    <row r="17" spans="2:23" x14ac:dyDescent="0.25">
      <c r="B17" s="21">
        <v>12</v>
      </c>
      <c r="C17" s="18">
        <v>7</v>
      </c>
      <c r="D17" s="22">
        <v>34</v>
      </c>
      <c r="E17" s="17">
        <v>102</v>
      </c>
      <c r="F17" s="17" t="s">
        <v>13</v>
      </c>
      <c r="G17" s="17">
        <v>2</v>
      </c>
      <c r="H17" s="17">
        <v>3</v>
      </c>
      <c r="I17" s="17">
        <v>2</v>
      </c>
      <c r="J17" s="19"/>
      <c r="K17" s="19"/>
      <c r="N17" s="21">
        <v>12</v>
      </c>
      <c r="O17" s="18">
        <v>7</v>
      </c>
      <c r="P17" s="22">
        <v>25</v>
      </c>
      <c r="Q17" s="17">
        <v>2</v>
      </c>
      <c r="R17" s="17" t="s">
        <v>14</v>
      </c>
      <c r="S17" s="17">
        <v>1</v>
      </c>
      <c r="T17" s="17">
        <v>3</v>
      </c>
      <c r="U17" s="17">
        <v>0</v>
      </c>
      <c r="V17" s="19"/>
      <c r="W17" s="19"/>
    </row>
    <row r="18" spans="2:23" x14ac:dyDescent="0.25">
      <c r="B18" s="21">
        <v>13</v>
      </c>
      <c r="C18" s="18">
        <v>7</v>
      </c>
      <c r="D18" s="22">
        <v>34</v>
      </c>
      <c r="E18" s="17">
        <v>6</v>
      </c>
      <c r="F18" s="17" t="s">
        <v>13</v>
      </c>
      <c r="G18" s="17">
        <v>1</v>
      </c>
      <c r="H18" s="17">
        <v>1</v>
      </c>
      <c r="I18" s="17">
        <v>2</v>
      </c>
      <c r="J18" s="19"/>
      <c r="K18" s="19"/>
      <c r="N18" s="21">
        <v>13</v>
      </c>
      <c r="O18" s="18">
        <v>7</v>
      </c>
      <c r="P18" s="22">
        <v>30</v>
      </c>
      <c r="Q18" s="17">
        <v>18</v>
      </c>
      <c r="R18" s="17" t="s">
        <v>13</v>
      </c>
      <c r="S18" s="17">
        <v>0</v>
      </c>
      <c r="T18" s="17">
        <v>0</v>
      </c>
      <c r="U18" s="17">
        <v>3</v>
      </c>
      <c r="V18" s="19"/>
      <c r="W18" s="19"/>
    </row>
    <row r="19" spans="2:23" x14ac:dyDescent="0.25">
      <c r="B19" s="21">
        <v>14</v>
      </c>
      <c r="C19" s="18">
        <v>7</v>
      </c>
      <c r="D19" s="22">
        <v>38</v>
      </c>
      <c r="E19" s="17">
        <v>19</v>
      </c>
      <c r="F19" s="17" t="s">
        <v>13</v>
      </c>
      <c r="G19" s="17">
        <v>1</v>
      </c>
      <c r="H19" s="17">
        <v>0</v>
      </c>
      <c r="I19" s="17">
        <v>0</v>
      </c>
      <c r="J19" s="19"/>
      <c r="K19" s="19"/>
      <c r="N19" s="21">
        <v>14</v>
      </c>
      <c r="O19" s="18">
        <v>7</v>
      </c>
      <c r="P19" s="22">
        <v>31</v>
      </c>
      <c r="Q19" s="17">
        <v>2</v>
      </c>
      <c r="R19" s="17" t="s">
        <v>13</v>
      </c>
      <c r="S19" s="17">
        <v>0</v>
      </c>
      <c r="T19" s="17">
        <v>0</v>
      </c>
      <c r="U19" s="17">
        <v>2</v>
      </c>
      <c r="V19" s="19"/>
      <c r="W19" s="19"/>
    </row>
    <row r="20" spans="2:23" x14ac:dyDescent="0.25">
      <c r="B20" s="21">
        <v>15</v>
      </c>
      <c r="C20" s="18">
        <v>7</v>
      </c>
      <c r="D20" s="22">
        <v>38</v>
      </c>
      <c r="E20" s="17">
        <v>2</v>
      </c>
      <c r="F20" s="17" t="s">
        <v>14</v>
      </c>
      <c r="G20" s="17">
        <v>1</v>
      </c>
      <c r="H20" s="17">
        <v>0</v>
      </c>
      <c r="I20" s="17">
        <v>3</v>
      </c>
      <c r="J20" s="19"/>
      <c r="K20" s="19"/>
      <c r="N20" s="21">
        <v>15</v>
      </c>
      <c r="O20" s="18">
        <v>7</v>
      </c>
      <c r="P20" s="22">
        <v>32</v>
      </c>
      <c r="Q20" s="17">
        <v>18</v>
      </c>
      <c r="R20" s="17" t="s">
        <v>13</v>
      </c>
      <c r="S20" s="17">
        <v>1</v>
      </c>
      <c r="T20" s="17">
        <v>1</v>
      </c>
      <c r="U20" s="17">
        <v>0</v>
      </c>
      <c r="V20" s="19"/>
      <c r="W20" s="19"/>
    </row>
    <row r="21" spans="2:23" x14ac:dyDescent="0.25">
      <c r="B21" s="21">
        <v>16</v>
      </c>
      <c r="C21" s="18">
        <v>7</v>
      </c>
      <c r="D21" s="22">
        <v>38</v>
      </c>
      <c r="E21" s="17">
        <v>2</v>
      </c>
      <c r="F21" s="17" t="s">
        <v>13</v>
      </c>
      <c r="G21" s="17">
        <v>3</v>
      </c>
      <c r="H21" s="17">
        <v>0</v>
      </c>
      <c r="I21" s="17">
        <v>3</v>
      </c>
      <c r="J21" s="19"/>
      <c r="K21" s="19"/>
      <c r="N21" s="21">
        <v>16</v>
      </c>
      <c r="O21" s="18">
        <v>7</v>
      </c>
      <c r="P21" s="22">
        <v>34</v>
      </c>
      <c r="Q21" s="17">
        <v>2</v>
      </c>
      <c r="R21" s="17" t="s">
        <v>13</v>
      </c>
      <c r="S21" s="17">
        <v>1</v>
      </c>
      <c r="T21" s="17">
        <v>1</v>
      </c>
      <c r="U21" s="17">
        <v>0</v>
      </c>
      <c r="V21" s="19"/>
      <c r="W21" s="19"/>
    </row>
    <row r="22" spans="2:23" x14ac:dyDescent="0.25">
      <c r="B22" s="21">
        <v>17</v>
      </c>
      <c r="C22" s="18">
        <v>7</v>
      </c>
      <c r="D22" s="22">
        <v>40</v>
      </c>
      <c r="E22" s="17">
        <v>102</v>
      </c>
      <c r="F22" s="17" t="s">
        <v>13</v>
      </c>
      <c r="G22" s="17">
        <v>1</v>
      </c>
      <c r="H22" s="17">
        <v>0</v>
      </c>
      <c r="I22" s="17">
        <v>0</v>
      </c>
      <c r="J22" s="19"/>
      <c r="K22" s="19"/>
      <c r="N22" s="21">
        <v>17</v>
      </c>
      <c r="O22" s="18">
        <v>7</v>
      </c>
      <c r="P22" s="22">
        <v>42</v>
      </c>
      <c r="Q22" s="17">
        <v>2</v>
      </c>
      <c r="R22" s="17" t="s">
        <v>14</v>
      </c>
      <c r="S22" s="17">
        <v>1</v>
      </c>
      <c r="T22" s="17">
        <v>1</v>
      </c>
      <c r="U22" s="17">
        <v>1</v>
      </c>
      <c r="V22" s="19"/>
      <c r="W22" s="19"/>
    </row>
    <row r="23" spans="2:23" x14ac:dyDescent="0.25">
      <c r="B23" s="21">
        <v>18</v>
      </c>
      <c r="C23" s="18">
        <v>7</v>
      </c>
      <c r="D23" s="22">
        <v>43</v>
      </c>
      <c r="E23" s="17">
        <v>2</v>
      </c>
      <c r="F23" s="17" t="s">
        <v>13</v>
      </c>
      <c r="G23" s="17">
        <v>1</v>
      </c>
      <c r="H23" s="17">
        <v>0</v>
      </c>
      <c r="I23" s="17">
        <v>2</v>
      </c>
      <c r="J23" s="19"/>
      <c r="K23" s="19"/>
      <c r="N23" s="21">
        <v>18</v>
      </c>
      <c r="O23" s="18">
        <v>7</v>
      </c>
      <c r="P23" s="22">
        <v>45</v>
      </c>
      <c r="Q23" s="17">
        <v>2</v>
      </c>
      <c r="R23" s="17" t="s">
        <v>13</v>
      </c>
      <c r="S23" s="17">
        <v>1</v>
      </c>
      <c r="T23" s="17">
        <v>1</v>
      </c>
      <c r="U23" s="17">
        <v>0</v>
      </c>
      <c r="V23" s="19"/>
      <c r="W23" s="19"/>
    </row>
    <row r="24" spans="2:23" x14ac:dyDescent="0.25">
      <c r="B24" s="21">
        <v>19</v>
      </c>
      <c r="C24" s="18">
        <v>7</v>
      </c>
      <c r="D24" s="22">
        <v>43</v>
      </c>
      <c r="E24" s="17">
        <v>2</v>
      </c>
      <c r="F24" s="17" t="s">
        <v>13</v>
      </c>
      <c r="G24" s="17">
        <v>2</v>
      </c>
      <c r="H24" s="17">
        <v>0</v>
      </c>
      <c r="I24" s="17">
        <v>0</v>
      </c>
      <c r="J24" s="19"/>
      <c r="K24" s="19"/>
      <c r="N24" s="21">
        <v>19</v>
      </c>
      <c r="O24" s="18">
        <v>7</v>
      </c>
      <c r="P24" s="22">
        <v>51</v>
      </c>
      <c r="Q24" s="17">
        <v>76</v>
      </c>
      <c r="R24" s="17" t="s">
        <v>13</v>
      </c>
      <c r="S24" s="17">
        <v>0</v>
      </c>
      <c r="T24" s="17">
        <v>0</v>
      </c>
      <c r="U24" s="17">
        <v>0</v>
      </c>
      <c r="V24" s="19"/>
      <c r="W24" s="19"/>
    </row>
    <row r="25" spans="2:23" x14ac:dyDescent="0.25">
      <c r="B25" s="21">
        <v>20</v>
      </c>
      <c r="C25" s="18">
        <v>7</v>
      </c>
      <c r="D25" s="22">
        <v>46</v>
      </c>
      <c r="E25" s="17">
        <v>2</v>
      </c>
      <c r="F25" s="17" t="s">
        <v>13</v>
      </c>
      <c r="G25" s="17">
        <v>2</v>
      </c>
      <c r="H25" s="17">
        <v>0</v>
      </c>
      <c r="I25" s="17">
        <v>3</v>
      </c>
      <c r="J25" s="19"/>
      <c r="K25" s="19"/>
      <c r="N25" s="21">
        <v>20</v>
      </c>
      <c r="O25" s="18">
        <v>7</v>
      </c>
      <c r="P25" s="22">
        <v>51</v>
      </c>
      <c r="Q25" s="17">
        <v>2</v>
      </c>
      <c r="R25" s="17" t="s">
        <v>13</v>
      </c>
      <c r="S25" s="17">
        <v>1</v>
      </c>
      <c r="T25" s="17">
        <v>2</v>
      </c>
      <c r="U25" s="17">
        <v>1</v>
      </c>
      <c r="V25" s="19"/>
      <c r="W25" s="19"/>
    </row>
    <row r="26" spans="2:23" x14ac:dyDescent="0.25">
      <c r="B26" s="21">
        <v>21</v>
      </c>
      <c r="C26" s="18">
        <v>7</v>
      </c>
      <c r="D26" s="22">
        <v>50</v>
      </c>
      <c r="E26" s="17">
        <v>102</v>
      </c>
      <c r="F26" s="17" t="s">
        <v>13</v>
      </c>
      <c r="G26" s="17">
        <v>1</v>
      </c>
      <c r="H26" s="17">
        <v>0</v>
      </c>
      <c r="I26" s="17">
        <v>3</v>
      </c>
      <c r="J26" s="19"/>
      <c r="K26" s="19"/>
      <c r="N26" s="21">
        <v>21</v>
      </c>
      <c r="O26" s="18">
        <v>7</v>
      </c>
      <c r="P26" s="22">
        <v>55</v>
      </c>
      <c r="Q26" s="17">
        <v>76</v>
      </c>
      <c r="R26" s="17" t="s">
        <v>13</v>
      </c>
      <c r="S26" s="17">
        <v>0</v>
      </c>
      <c r="T26" s="17">
        <v>0</v>
      </c>
      <c r="U26" s="17">
        <v>0</v>
      </c>
      <c r="V26" s="19"/>
      <c r="W26" s="19"/>
    </row>
    <row r="27" spans="2:23" x14ac:dyDescent="0.25">
      <c r="B27" s="21">
        <v>22</v>
      </c>
      <c r="C27" s="18">
        <v>7</v>
      </c>
      <c r="D27" s="22">
        <v>55</v>
      </c>
      <c r="E27" s="17">
        <v>2</v>
      </c>
      <c r="F27" s="17" t="s">
        <v>13</v>
      </c>
      <c r="G27" s="17">
        <v>2</v>
      </c>
      <c r="H27" s="17">
        <v>0</v>
      </c>
      <c r="I27" s="17">
        <v>3</v>
      </c>
      <c r="J27" s="19"/>
      <c r="K27" s="19"/>
      <c r="N27" s="21">
        <v>22</v>
      </c>
      <c r="O27" s="18">
        <v>7</v>
      </c>
      <c r="P27" s="22">
        <v>56</v>
      </c>
      <c r="Q27" s="17">
        <v>2</v>
      </c>
      <c r="R27" s="17" t="s">
        <v>13</v>
      </c>
      <c r="S27" s="17">
        <v>2</v>
      </c>
      <c r="T27" s="17">
        <v>0</v>
      </c>
      <c r="U27" s="17">
        <v>1</v>
      </c>
      <c r="V27" s="19"/>
      <c r="W27" s="19"/>
    </row>
    <row r="28" spans="2:23" x14ac:dyDescent="0.25">
      <c r="B28" s="21">
        <v>23</v>
      </c>
      <c r="C28" s="18">
        <v>7</v>
      </c>
      <c r="D28" s="22">
        <v>56</v>
      </c>
      <c r="E28" s="17">
        <v>2</v>
      </c>
      <c r="F28" s="17" t="s">
        <v>14</v>
      </c>
      <c r="G28" s="17">
        <v>1</v>
      </c>
      <c r="H28" s="17">
        <v>0</v>
      </c>
      <c r="I28" s="17">
        <v>3</v>
      </c>
      <c r="J28" s="19"/>
      <c r="K28" s="19"/>
      <c r="N28" s="21">
        <v>23</v>
      </c>
      <c r="O28" s="18">
        <v>7</v>
      </c>
      <c r="P28" s="22">
        <v>57</v>
      </c>
      <c r="Q28" s="17">
        <v>4</v>
      </c>
      <c r="R28" s="17" t="s">
        <v>14</v>
      </c>
      <c r="S28" s="17">
        <v>1</v>
      </c>
      <c r="T28" s="17">
        <v>0</v>
      </c>
      <c r="U28" s="17">
        <v>2</v>
      </c>
      <c r="V28" s="19"/>
      <c r="W28" s="19"/>
    </row>
    <row r="29" spans="2:23" x14ac:dyDescent="0.25">
      <c r="B29" s="21">
        <v>24</v>
      </c>
      <c r="C29" s="18">
        <v>7</v>
      </c>
      <c r="D29" s="22">
        <v>56</v>
      </c>
      <c r="E29" s="17">
        <v>6</v>
      </c>
      <c r="F29" s="17" t="s">
        <v>13</v>
      </c>
      <c r="G29" s="17">
        <v>1</v>
      </c>
      <c r="H29" s="17">
        <v>1</v>
      </c>
      <c r="I29" s="17">
        <v>5</v>
      </c>
      <c r="J29" s="19"/>
      <c r="K29" s="19"/>
      <c r="N29" s="21">
        <v>24</v>
      </c>
      <c r="O29" s="18">
        <v>7</v>
      </c>
      <c r="P29" s="22">
        <v>59</v>
      </c>
      <c r="Q29" s="17">
        <v>2</v>
      </c>
      <c r="R29" s="17" t="s">
        <v>13</v>
      </c>
      <c r="S29" s="17">
        <v>1</v>
      </c>
      <c r="T29" s="17">
        <v>1</v>
      </c>
      <c r="U29" s="17">
        <v>1</v>
      </c>
      <c r="V29" s="19"/>
      <c r="W29" s="19"/>
    </row>
    <row r="30" spans="2:23" x14ac:dyDescent="0.25">
      <c r="B30" s="21">
        <v>25</v>
      </c>
      <c r="C30" s="18">
        <v>7</v>
      </c>
      <c r="D30" s="22">
        <v>58</v>
      </c>
      <c r="E30" s="17">
        <v>2</v>
      </c>
      <c r="F30" s="17" t="s">
        <v>13</v>
      </c>
      <c r="G30" s="17">
        <v>0</v>
      </c>
      <c r="H30" s="17">
        <v>0</v>
      </c>
      <c r="I30" s="17">
        <v>1</v>
      </c>
      <c r="J30" s="19"/>
      <c r="K30" s="19"/>
      <c r="N30" s="21">
        <v>25</v>
      </c>
      <c r="O30" s="18">
        <v>8</v>
      </c>
      <c r="P30" s="22">
        <v>2</v>
      </c>
      <c r="Q30" s="17">
        <v>19</v>
      </c>
      <c r="R30" s="17" t="s">
        <v>13</v>
      </c>
      <c r="S30" s="17">
        <v>1</v>
      </c>
      <c r="T30" s="17">
        <v>1</v>
      </c>
      <c r="U30" s="17">
        <v>0</v>
      </c>
      <c r="V30" s="19"/>
      <c r="W30" s="19"/>
    </row>
    <row r="31" spans="2:23" x14ac:dyDescent="0.25">
      <c r="B31" s="21">
        <v>26</v>
      </c>
      <c r="C31" s="18">
        <v>8</v>
      </c>
      <c r="D31" s="22">
        <v>2</v>
      </c>
      <c r="E31" s="17">
        <v>6</v>
      </c>
      <c r="F31" s="17" t="s">
        <v>13</v>
      </c>
      <c r="G31" s="17">
        <v>1</v>
      </c>
      <c r="H31" s="17">
        <v>0</v>
      </c>
      <c r="I31" s="17">
        <v>2</v>
      </c>
      <c r="J31" s="19"/>
      <c r="K31" s="19"/>
      <c r="N31" s="21">
        <v>26</v>
      </c>
      <c r="O31" s="18">
        <v>8</v>
      </c>
      <c r="P31" s="22">
        <v>3</v>
      </c>
      <c r="Q31" s="17">
        <v>2</v>
      </c>
      <c r="R31" s="17" t="s">
        <v>13</v>
      </c>
      <c r="S31" s="17">
        <v>1</v>
      </c>
      <c r="T31" s="17">
        <v>0</v>
      </c>
      <c r="U31" s="17">
        <v>2</v>
      </c>
      <c r="V31" s="19"/>
      <c r="W31" s="19"/>
    </row>
    <row r="32" spans="2:23" x14ac:dyDescent="0.25">
      <c r="B32" s="21">
        <v>27</v>
      </c>
      <c r="C32" s="18">
        <v>8</v>
      </c>
      <c r="D32" s="22">
        <v>3</v>
      </c>
      <c r="E32" s="17">
        <v>339</v>
      </c>
      <c r="F32" s="17" t="s">
        <v>14</v>
      </c>
      <c r="G32" s="17">
        <v>0</v>
      </c>
      <c r="H32" s="17">
        <v>0</v>
      </c>
      <c r="I32" s="17">
        <v>0</v>
      </c>
      <c r="J32" s="19"/>
      <c r="K32" s="19"/>
      <c r="N32" s="21">
        <v>27</v>
      </c>
      <c r="O32" s="18">
        <v>8</v>
      </c>
      <c r="P32" s="22">
        <v>9</v>
      </c>
      <c r="Q32" s="17">
        <v>18</v>
      </c>
      <c r="R32" s="17" t="s">
        <v>13</v>
      </c>
      <c r="S32" s="17">
        <v>1</v>
      </c>
      <c r="T32" s="17">
        <v>0</v>
      </c>
      <c r="U32" s="17">
        <v>1</v>
      </c>
      <c r="V32" s="19"/>
      <c r="W32" s="19"/>
    </row>
    <row r="33" spans="2:23" x14ac:dyDescent="0.25">
      <c r="B33" s="21">
        <v>28</v>
      </c>
      <c r="C33" s="18">
        <v>8</v>
      </c>
      <c r="D33" s="22">
        <v>5</v>
      </c>
      <c r="E33" s="17">
        <v>2</v>
      </c>
      <c r="F33" s="17" t="s">
        <v>13</v>
      </c>
      <c r="G33" s="17">
        <v>1</v>
      </c>
      <c r="H33" s="17">
        <v>3</v>
      </c>
      <c r="I33" s="17">
        <v>4</v>
      </c>
      <c r="J33" s="19"/>
      <c r="K33" s="19"/>
      <c r="N33" s="21">
        <v>28</v>
      </c>
      <c r="O33" s="18">
        <v>8</v>
      </c>
      <c r="P33" s="22">
        <v>9</v>
      </c>
      <c r="Q33" s="17">
        <v>2</v>
      </c>
      <c r="R33" s="17" t="s">
        <v>14</v>
      </c>
      <c r="S33" s="17">
        <v>1</v>
      </c>
      <c r="T33" s="17">
        <v>1</v>
      </c>
      <c r="U33" s="17">
        <v>0</v>
      </c>
      <c r="V33" s="19"/>
      <c r="W33" s="19"/>
    </row>
    <row r="34" spans="2:23" x14ac:dyDescent="0.25">
      <c r="B34" s="21">
        <v>29</v>
      </c>
      <c r="C34" s="18">
        <v>8</v>
      </c>
      <c r="D34" s="22">
        <v>9</v>
      </c>
      <c r="E34" s="17">
        <v>2</v>
      </c>
      <c r="F34" s="17" t="s">
        <v>13</v>
      </c>
      <c r="G34" s="17">
        <v>1</v>
      </c>
      <c r="H34" s="17">
        <v>1</v>
      </c>
      <c r="I34" s="17">
        <v>5</v>
      </c>
      <c r="J34" s="19"/>
      <c r="K34" s="19"/>
      <c r="N34" s="21">
        <v>29</v>
      </c>
      <c r="O34" s="18">
        <v>8</v>
      </c>
      <c r="P34" s="22">
        <v>12</v>
      </c>
      <c r="Q34" s="17">
        <v>2</v>
      </c>
      <c r="R34" s="17" t="s">
        <v>13</v>
      </c>
      <c r="S34" s="17">
        <v>1</v>
      </c>
      <c r="T34" s="17">
        <v>0</v>
      </c>
      <c r="U34" s="17">
        <v>0</v>
      </c>
      <c r="V34" s="19"/>
      <c r="W34" s="19"/>
    </row>
    <row r="35" spans="2:23" x14ac:dyDescent="0.25">
      <c r="B35" s="21">
        <v>30</v>
      </c>
      <c r="C35" s="18">
        <v>8</v>
      </c>
      <c r="D35" s="22">
        <v>9</v>
      </c>
      <c r="E35" s="17">
        <v>4</v>
      </c>
      <c r="F35" s="17" t="s">
        <v>14</v>
      </c>
      <c r="G35" s="17">
        <v>1</v>
      </c>
      <c r="H35" s="17">
        <v>0</v>
      </c>
      <c r="I35" s="17">
        <v>1</v>
      </c>
      <c r="J35" s="19"/>
      <c r="K35" s="19"/>
      <c r="N35" s="21">
        <v>30</v>
      </c>
      <c r="O35" s="18">
        <v>8</v>
      </c>
      <c r="P35" s="22">
        <v>15</v>
      </c>
      <c r="Q35" s="17">
        <v>18</v>
      </c>
      <c r="R35" s="17" t="s">
        <v>13</v>
      </c>
      <c r="S35" s="17">
        <v>1</v>
      </c>
      <c r="T35" s="17">
        <v>0</v>
      </c>
      <c r="U35" s="17">
        <v>0</v>
      </c>
      <c r="V35" s="19"/>
      <c r="W35" s="19"/>
    </row>
    <row r="36" spans="2:23" x14ac:dyDescent="0.25">
      <c r="B36" s="21">
        <v>31</v>
      </c>
      <c r="C36" s="18">
        <v>8</v>
      </c>
      <c r="D36" s="22">
        <v>13</v>
      </c>
      <c r="E36" s="17">
        <v>2</v>
      </c>
      <c r="F36" s="17" t="s">
        <v>13</v>
      </c>
      <c r="G36" s="17">
        <v>1</v>
      </c>
      <c r="H36" s="17">
        <v>0</v>
      </c>
      <c r="I36" s="17">
        <v>3</v>
      </c>
      <c r="J36" s="19"/>
      <c r="K36" s="19"/>
      <c r="N36" s="21">
        <v>31</v>
      </c>
      <c r="O36" s="18">
        <v>8</v>
      </c>
      <c r="P36" s="22">
        <v>15</v>
      </c>
      <c r="Q36" s="17">
        <v>76</v>
      </c>
      <c r="R36" s="17" t="s">
        <v>13</v>
      </c>
      <c r="S36" s="17">
        <v>1</v>
      </c>
      <c r="T36" s="17">
        <v>0</v>
      </c>
      <c r="U36" s="17">
        <v>0</v>
      </c>
      <c r="V36" s="19"/>
      <c r="W36" s="19"/>
    </row>
    <row r="37" spans="2:23" x14ac:dyDescent="0.25">
      <c r="B37" s="21">
        <v>32</v>
      </c>
      <c r="C37" s="18">
        <v>8</v>
      </c>
      <c r="D37" s="22">
        <v>17</v>
      </c>
      <c r="E37" s="17">
        <v>2</v>
      </c>
      <c r="F37" s="17" t="s">
        <v>13</v>
      </c>
      <c r="G37" s="17">
        <v>1</v>
      </c>
      <c r="H37" s="17">
        <v>0</v>
      </c>
      <c r="I37" s="17">
        <v>3</v>
      </c>
      <c r="J37" s="19"/>
      <c r="K37" s="19"/>
      <c r="N37" s="21">
        <v>32</v>
      </c>
      <c r="O37" s="18">
        <v>8</v>
      </c>
      <c r="P37" s="22">
        <v>18</v>
      </c>
      <c r="Q37" s="17">
        <v>2</v>
      </c>
      <c r="R37" s="17" t="s">
        <v>13</v>
      </c>
      <c r="S37" s="17">
        <v>1</v>
      </c>
      <c r="T37" s="17">
        <v>1</v>
      </c>
      <c r="U37" s="17">
        <v>1</v>
      </c>
      <c r="V37" s="19"/>
      <c r="W37" s="19"/>
    </row>
    <row r="38" spans="2:23" x14ac:dyDescent="0.25">
      <c r="B38" s="21">
        <v>33</v>
      </c>
      <c r="C38" s="18">
        <v>8</v>
      </c>
      <c r="D38" s="22">
        <v>20</v>
      </c>
      <c r="E38" s="17">
        <v>6</v>
      </c>
      <c r="F38" s="17" t="s">
        <v>13</v>
      </c>
      <c r="G38" s="17">
        <v>1</v>
      </c>
      <c r="H38" s="17">
        <v>1</v>
      </c>
      <c r="I38" s="17">
        <v>5</v>
      </c>
      <c r="J38" s="19"/>
      <c r="K38" s="19"/>
      <c r="N38" s="21">
        <v>33</v>
      </c>
      <c r="O38" s="18">
        <v>8</v>
      </c>
      <c r="P38" s="22">
        <v>22</v>
      </c>
      <c r="Q38" s="17">
        <v>76</v>
      </c>
      <c r="R38" s="17" t="s">
        <v>13</v>
      </c>
      <c r="S38" s="17">
        <v>0</v>
      </c>
      <c r="T38" s="17">
        <v>0</v>
      </c>
      <c r="U38" s="17">
        <v>0</v>
      </c>
      <c r="V38" s="19"/>
      <c r="W38" s="19"/>
    </row>
    <row r="39" spans="2:23" x14ac:dyDescent="0.25">
      <c r="B39" s="21">
        <v>34</v>
      </c>
      <c r="C39" s="18">
        <v>8</v>
      </c>
      <c r="D39" s="22">
        <v>22</v>
      </c>
      <c r="E39" s="17">
        <v>2</v>
      </c>
      <c r="F39" s="17" t="s">
        <v>14</v>
      </c>
      <c r="G39" s="17">
        <v>2</v>
      </c>
      <c r="H39" s="17">
        <v>0</v>
      </c>
      <c r="I39" s="17">
        <v>0</v>
      </c>
      <c r="J39" s="19"/>
      <c r="K39" s="19"/>
      <c r="N39" s="21">
        <v>34</v>
      </c>
      <c r="O39" s="18">
        <v>8</v>
      </c>
      <c r="P39" s="22">
        <v>24</v>
      </c>
      <c r="Q39" s="17">
        <v>18</v>
      </c>
      <c r="R39" s="17" t="s">
        <v>13</v>
      </c>
      <c r="S39" s="17">
        <v>1</v>
      </c>
      <c r="T39" s="17">
        <v>0</v>
      </c>
      <c r="U39" s="17">
        <v>1</v>
      </c>
      <c r="V39" s="19"/>
      <c r="W39" s="19"/>
    </row>
    <row r="40" spans="2:23" x14ac:dyDescent="0.25">
      <c r="B40" s="21">
        <v>35</v>
      </c>
      <c r="C40" s="18">
        <v>8</v>
      </c>
      <c r="D40" s="22">
        <v>23</v>
      </c>
      <c r="E40" s="17">
        <v>2</v>
      </c>
      <c r="F40" s="17" t="s">
        <v>13</v>
      </c>
      <c r="G40" s="17">
        <v>1</v>
      </c>
      <c r="H40" s="17">
        <v>0</v>
      </c>
      <c r="I40" s="17">
        <v>2</v>
      </c>
      <c r="J40" s="19"/>
      <c r="K40" s="19"/>
      <c r="N40" s="21">
        <v>35</v>
      </c>
      <c r="O40" s="18">
        <v>8</v>
      </c>
      <c r="P40" s="22">
        <v>25</v>
      </c>
      <c r="Q40" s="17">
        <v>2</v>
      </c>
      <c r="R40" s="17" t="s">
        <v>13</v>
      </c>
      <c r="S40" s="17">
        <v>2</v>
      </c>
      <c r="T40" s="17">
        <v>2</v>
      </c>
      <c r="U40" s="17">
        <v>2</v>
      </c>
      <c r="V40" s="19"/>
      <c r="W40" s="19"/>
    </row>
    <row r="41" spans="2:23" x14ac:dyDescent="0.25">
      <c r="B41" s="21">
        <v>36</v>
      </c>
      <c r="C41" s="18">
        <v>8</v>
      </c>
      <c r="D41" s="22">
        <v>27</v>
      </c>
      <c r="E41" s="17">
        <v>102</v>
      </c>
      <c r="F41" s="17" t="s">
        <v>13</v>
      </c>
      <c r="G41" s="17">
        <v>1</v>
      </c>
      <c r="H41" s="17">
        <v>0</v>
      </c>
      <c r="I41" s="17">
        <v>2</v>
      </c>
      <c r="J41" s="19"/>
      <c r="K41" s="19"/>
      <c r="N41" s="21">
        <v>36</v>
      </c>
      <c r="O41" s="18">
        <v>8</v>
      </c>
      <c r="P41" s="22">
        <v>26</v>
      </c>
      <c r="Q41" s="17">
        <v>2</v>
      </c>
      <c r="R41" s="17" t="s">
        <v>14</v>
      </c>
      <c r="S41" s="17">
        <v>2</v>
      </c>
      <c r="T41" s="17">
        <v>5</v>
      </c>
      <c r="U41" s="17">
        <v>0</v>
      </c>
      <c r="V41" s="19"/>
      <c r="W41" s="19"/>
    </row>
    <row r="42" spans="2:23" x14ac:dyDescent="0.25">
      <c r="B42" s="21">
        <v>37</v>
      </c>
      <c r="C42" s="18">
        <v>8</v>
      </c>
      <c r="D42" s="22">
        <v>31</v>
      </c>
      <c r="E42" s="17">
        <v>6</v>
      </c>
      <c r="F42" s="17" t="s">
        <v>13</v>
      </c>
      <c r="G42" s="17">
        <v>1</v>
      </c>
      <c r="H42" s="17">
        <v>0</v>
      </c>
      <c r="I42" s="17">
        <v>2</v>
      </c>
      <c r="J42" s="19"/>
      <c r="K42" s="19"/>
      <c r="N42" s="21">
        <v>37</v>
      </c>
      <c r="O42" s="18">
        <v>8</v>
      </c>
      <c r="P42" s="22">
        <v>27</v>
      </c>
      <c r="Q42" s="17">
        <v>76</v>
      </c>
      <c r="R42" s="17" t="s">
        <v>13</v>
      </c>
      <c r="S42" s="17">
        <v>1</v>
      </c>
      <c r="T42" s="17">
        <v>0</v>
      </c>
      <c r="U42" s="17">
        <v>0</v>
      </c>
      <c r="V42" s="19"/>
      <c r="W42" s="19"/>
    </row>
    <row r="43" spans="2:23" x14ac:dyDescent="0.25">
      <c r="B43" s="21">
        <v>38</v>
      </c>
      <c r="C43" s="18">
        <v>8</v>
      </c>
      <c r="D43" s="22">
        <v>32</v>
      </c>
      <c r="E43" s="17">
        <v>2</v>
      </c>
      <c r="F43" s="17" t="s">
        <v>13</v>
      </c>
      <c r="G43" s="17">
        <v>1</v>
      </c>
      <c r="H43" s="17">
        <v>1</v>
      </c>
      <c r="I43" s="17">
        <v>1</v>
      </c>
      <c r="J43" s="19"/>
      <c r="K43" s="19"/>
      <c r="N43" s="21">
        <v>38</v>
      </c>
      <c r="O43" s="18">
        <v>8</v>
      </c>
      <c r="P43" s="22">
        <v>30</v>
      </c>
      <c r="Q43" s="17">
        <v>2</v>
      </c>
      <c r="R43" s="17" t="s">
        <v>13</v>
      </c>
      <c r="S43" s="17">
        <v>1</v>
      </c>
      <c r="T43" s="17">
        <v>4</v>
      </c>
      <c r="U43" s="17">
        <v>0</v>
      </c>
      <c r="V43" s="19"/>
      <c r="W43" s="19"/>
    </row>
    <row r="44" spans="2:23" x14ac:dyDescent="0.25">
      <c r="B44" s="21">
        <v>39</v>
      </c>
      <c r="C44" s="18">
        <v>8</v>
      </c>
      <c r="D44" s="22">
        <v>40</v>
      </c>
      <c r="E44" s="17">
        <v>2</v>
      </c>
      <c r="F44" s="17" t="s">
        <v>13</v>
      </c>
      <c r="G44" s="17">
        <v>1</v>
      </c>
      <c r="H44" s="17">
        <v>0</v>
      </c>
      <c r="I44" s="17">
        <v>2</v>
      </c>
      <c r="J44" s="19"/>
      <c r="K44" s="19"/>
      <c r="N44" s="21">
        <v>39</v>
      </c>
      <c r="O44" s="18">
        <v>8</v>
      </c>
      <c r="P44" s="22">
        <v>31</v>
      </c>
      <c r="Q44" s="17">
        <v>18</v>
      </c>
      <c r="R44" s="17" t="s">
        <v>13</v>
      </c>
      <c r="S44" s="17">
        <v>0</v>
      </c>
      <c r="T44" s="17">
        <v>0</v>
      </c>
      <c r="U44" s="17">
        <v>0</v>
      </c>
      <c r="V44" s="19"/>
      <c r="W44" s="19"/>
    </row>
    <row r="45" spans="2:23" x14ac:dyDescent="0.25">
      <c r="B45" s="21">
        <v>40</v>
      </c>
      <c r="C45" s="18">
        <v>8</v>
      </c>
      <c r="D45" s="22">
        <v>40</v>
      </c>
      <c r="E45" s="17">
        <v>2</v>
      </c>
      <c r="F45" s="17" t="s">
        <v>14</v>
      </c>
      <c r="G45" s="17">
        <v>1</v>
      </c>
      <c r="H45" s="17">
        <v>2</v>
      </c>
      <c r="I45" s="17">
        <v>5</v>
      </c>
      <c r="J45" s="19"/>
      <c r="K45" s="19"/>
      <c r="N45" s="21">
        <v>40</v>
      </c>
      <c r="O45" s="18">
        <v>8</v>
      </c>
      <c r="P45" s="22">
        <v>34</v>
      </c>
      <c r="Q45" s="17">
        <v>2</v>
      </c>
      <c r="R45" s="17" t="s">
        <v>13</v>
      </c>
      <c r="S45" s="17">
        <v>2</v>
      </c>
      <c r="T45" s="17">
        <v>2</v>
      </c>
      <c r="U45" s="17">
        <v>0</v>
      </c>
      <c r="V45" s="19"/>
      <c r="W45" s="19"/>
    </row>
    <row r="46" spans="2:23" x14ac:dyDescent="0.25">
      <c r="B46" s="21">
        <v>41</v>
      </c>
      <c r="C46" s="18">
        <v>8</v>
      </c>
      <c r="D46" s="22">
        <v>45</v>
      </c>
      <c r="E46" s="17">
        <v>102</v>
      </c>
      <c r="F46" s="17" t="s">
        <v>13</v>
      </c>
      <c r="G46" s="17">
        <v>1</v>
      </c>
      <c r="H46" s="17">
        <v>0</v>
      </c>
      <c r="I46" s="17">
        <v>4</v>
      </c>
      <c r="J46" s="19"/>
      <c r="K46" s="19"/>
      <c r="N46" s="21">
        <v>41</v>
      </c>
      <c r="O46" s="18">
        <v>8</v>
      </c>
      <c r="P46" s="22">
        <v>36</v>
      </c>
      <c r="Q46" s="17">
        <v>2</v>
      </c>
      <c r="R46" s="17" t="s">
        <v>13</v>
      </c>
      <c r="S46" s="17">
        <v>2</v>
      </c>
      <c r="T46" s="17">
        <v>2</v>
      </c>
      <c r="U46" s="17">
        <v>0</v>
      </c>
      <c r="V46" s="19"/>
      <c r="W46" s="19"/>
    </row>
    <row r="47" spans="2:23" x14ac:dyDescent="0.25">
      <c r="B47" s="21">
        <v>42</v>
      </c>
      <c r="C47" s="18">
        <v>8</v>
      </c>
      <c r="D47" s="22">
        <v>46</v>
      </c>
      <c r="E47" s="17">
        <v>19</v>
      </c>
      <c r="F47" s="17" t="s">
        <v>13</v>
      </c>
      <c r="G47" s="17">
        <v>1</v>
      </c>
      <c r="H47" s="17">
        <v>0</v>
      </c>
      <c r="I47" s="17">
        <v>0</v>
      </c>
      <c r="J47" s="19"/>
      <c r="K47" s="19"/>
      <c r="N47" s="21">
        <v>42</v>
      </c>
      <c r="O47" s="18">
        <v>8</v>
      </c>
      <c r="P47" s="22">
        <v>39</v>
      </c>
      <c r="Q47" s="17">
        <v>2</v>
      </c>
      <c r="R47" s="17" t="s">
        <v>13</v>
      </c>
      <c r="S47" s="17">
        <v>2</v>
      </c>
      <c r="T47" s="17">
        <v>2</v>
      </c>
      <c r="U47" s="17">
        <v>0</v>
      </c>
      <c r="V47" s="19"/>
      <c r="W47" s="19"/>
    </row>
    <row r="48" spans="2:23" x14ac:dyDescent="0.25">
      <c r="B48" s="21">
        <v>43</v>
      </c>
      <c r="C48" s="18">
        <v>8</v>
      </c>
      <c r="D48" s="22">
        <v>46</v>
      </c>
      <c r="E48" s="17">
        <v>2</v>
      </c>
      <c r="F48" s="17" t="s">
        <v>13</v>
      </c>
      <c r="G48" s="17">
        <v>0</v>
      </c>
      <c r="H48" s="17">
        <v>0</v>
      </c>
      <c r="I48" s="17">
        <v>0</v>
      </c>
      <c r="J48" s="19"/>
      <c r="K48" s="19"/>
      <c r="N48" s="21">
        <v>43</v>
      </c>
      <c r="O48" s="18">
        <v>8</v>
      </c>
      <c r="P48" s="22">
        <v>39</v>
      </c>
      <c r="Q48" s="17">
        <v>4</v>
      </c>
      <c r="R48" s="17" t="s">
        <v>14</v>
      </c>
      <c r="S48" s="17">
        <v>1</v>
      </c>
      <c r="T48" s="17">
        <v>1</v>
      </c>
      <c r="U48" s="17">
        <v>1</v>
      </c>
      <c r="V48" s="19"/>
      <c r="W48" s="19"/>
    </row>
    <row r="49" spans="2:23" x14ac:dyDescent="0.25">
      <c r="B49" s="21">
        <v>44</v>
      </c>
      <c r="C49" s="18">
        <v>8</v>
      </c>
      <c r="D49" s="22">
        <v>47</v>
      </c>
      <c r="E49" s="17">
        <v>6</v>
      </c>
      <c r="F49" s="17" t="s">
        <v>13</v>
      </c>
      <c r="G49" s="17">
        <v>1</v>
      </c>
      <c r="H49" s="17">
        <v>0</v>
      </c>
      <c r="I49" s="17">
        <v>0</v>
      </c>
      <c r="J49" s="19"/>
      <c r="K49" s="19"/>
      <c r="N49" s="21">
        <v>44</v>
      </c>
      <c r="O49" s="18">
        <v>8</v>
      </c>
      <c r="P49" s="22">
        <v>41</v>
      </c>
      <c r="Q49" s="17">
        <v>18</v>
      </c>
      <c r="R49" s="17" t="s">
        <v>13</v>
      </c>
      <c r="S49" s="17">
        <v>1</v>
      </c>
      <c r="T49" s="17">
        <v>1</v>
      </c>
      <c r="U49" s="17">
        <v>0</v>
      </c>
      <c r="V49" s="19"/>
      <c r="W49" s="19"/>
    </row>
    <row r="50" spans="2:23" x14ac:dyDescent="0.25">
      <c r="B50" s="21">
        <v>45</v>
      </c>
      <c r="C50" s="18">
        <v>8</v>
      </c>
      <c r="D50" s="22">
        <v>47</v>
      </c>
      <c r="E50" s="17">
        <v>2</v>
      </c>
      <c r="F50" s="17" t="s">
        <v>13</v>
      </c>
      <c r="G50" s="17">
        <v>1</v>
      </c>
      <c r="H50" s="17">
        <v>0</v>
      </c>
      <c r="I50" s="17">
        <v>1</v>
      </c>
      <c r="J50" s="19"/>
      <c r="K50" s="19"/>
      <c r="N50" s="21">
        <v>45</v>
      </c>
      <c r="O50" s="18">
        <v>8</v>
      </c>
      <c r="P50" s="22">
        <v>44</v>
      </c>
      <c r="Q50" s="17">
        <v>2</v>
      </c>
      <c r="R50" s="17" t="s">
        <v>13</v>
      </c>
      <c r="S50" s="17">
        <v>2</v>
      </c>
      <c r="T50" s="17">
        <v>3</v>
      </c>
      <c r="U50" s="17">
        <v>2</v>
      </c>
      <c r="V50" s="19"/>
      <c r="W50" s="19"/>
    </row>
    <row r="51" spans="2:23" x14ac:dyDescent="0.25">
      <c r="B51" s="21">
        <v>46</v>
      </c>
      <c r="C51" s="18">
        <v>8</v>
      </c>
      <c r="D51" s="22">
        <v>49</v>
      </c>
      <c r="E51" s="17">
        <v>2</v>
      </c>
      <c r="F51" s="17" t="s">
        <v>13</v>
      </c>
      <c r="G51" s="17">
        <v>1</v>
      </c>
      <c r="H51" s="17">
        <v>0</v>
      </c>
      <c r="I51" s="17">
        <v>1</v>
      </c>
      <c r="J51" s="19"/>
      <c r="K51" s="19"/>
      <c r="N51" s="21">
        <v>46</v>
      </c>
      <c r="O51" s="18">
        <v>8</v>
      </c>
      <c r="P51" s="22">
        <v>46</v>
      </c>
      <c r="Q51" s="17">
        <v>2</v>
      </c>
      <c r="R51" s="17" t="s">
        <v>13</v>
      </c>
      <c r="S51" s="17">
        <v>2</v>
      </c>
      <c r="T51" s="17">
        <v>6</v>
      </c>
      <c r="U51" s="17">
        <v>1</v>
      </c>
      <c r="V51" s="19"/>
      <c r="W51" s="19"/>
    </row>
    <row r="52" spans="2:23" x14ac:dyDescent="0.25">
      <c r="B52" s="21">
        <v>47</v>
      </c>
      <c r="C52" s="18">
        <v>8</v>
      </c>
      <c r="D52" s="22">
        <v>49</v>
      </c>
      <c r="E52" s="17">
        <v>102</v>
      </c>
      <c r="F52" s="17" t="s">
        <v>13</v>
      </c>
      <c r="G52" s="17">
        <v>1</v>
      </c>
      <c r="H52" s="17">
        <v>0</v>
      </c>
      <c r="I52" s="17">
        <v>0</v>
      </c>
      <c r="J52" s="19"/>
      <c r="K52" s="19"/>
      <c r="N52" s="21">
        <v>47</v>
      </c>
      <c r="O52" s="18">
        <v>8</v>
      </c>
      <c r="P52" s="22">
        <v>49</v>
      </c>
      <c r="Q52" s="17">
        <v>18</v>
      </c>
      <c r="R52" s="17" t="s">
        <v>13</v>
      </c>
      <c r="S52" s="17">
        <v>1</v>
      </c>
      <c r="T52" s="17">
        <v>0</v>
      </c>
      <c r="U52" s="17">
        <v>0</v>
      </c>
      <c r="V52" s="19"/>
      <c r="W52" s="19"/>
    </row>
    <row r="53" spans="2:23" x14ac:dyDescent="0.25">
      <c r="B53" s="21">
        <v>48</v>
      </c>
      <c r="C53" s="18">
        <v>8</v>
      </c>
      <c r="D53" s="22">
        <v>53</v>
      </c>
      <c r="E53" s="17">
        <v>2</v>
      </c>
      <c r="F53" s="17" t="s">
        <v>14</v>
      </c>
      <c r="G53" s="17">
        <v>1</v>
      </c>
      <c r="H53" s="17">
        <v>0</v>
      </c>
      <c r="I53" s="17">
        <v>1</v>
      </c>
      <c r="J53" s="19"/>
      <c r="K53" s="19"/>
      <c r="N53" s="21">
        <v>48</v>
      </c>
      <c r="O53" s="18">
        <v>8</v>
      </c>
      <c r="P53" s="22">
        <v>51</v>
      </c>
      <c r="Q53" s="17">
        <v>2</v>
      </c>
      <c r="R53" s="17" t="s">
        <v>13</v>
      </c>
      <c r="S53" s="17">
        <v>1</v>
      </c>
      <c r="T53" s="17">
        <v>2</v>
      </c>
      <c r="U53" s="17">
        <v>1</v>
      </c>
      <c r="V53" s="19"/>
      <c r="W53" s="19"/>
    </row>
    <row r="54" spans="2:23" x14ac:dyDescent="0.25">
      <c r="B54" s="21">
        <v>49</v>
      </c>
      <c r="C54" s="18">
        <v>8</v>
      </c>
      <c r="D54" s="22">
        <v>53</v>
      </c>
      <c r="E54" s="17">
        <v>2</v>
      </c>
      <c r="F54" s="17" t="s">
        <v>13</v>
      </c>
      <c r="G54" s="17">
        <v>1</v>
      </c>
      <c r="H54" s="17">
        <v>0</v>
      </c>
      <c r="I54" s="17">
        <v>2</v>
      </c>
      <c r="J54" s="19"/>
      <c r="K54" s="19"/>
      <c r="N54" s="21">
        <v>49</v>
      </c>
      <c r="O54" s="18">
        <v>8</v>
      </c>
      <c r="P54" s="22">
        <v>57</v>
      </c>
      <c r="Q54" s="17">
        <v>2</v>
      </c>
      <c r="R54" s="17" t="s">
        <v>14</v>
      </c>
      <c r="S54" s="17">
        <v>2</v>
      </c>
      <c r="T54" s="17">
        <v>6</v>
      </c>
      <c r="U54" s="17">
        <v>3</v>
      </c>
      <c r="V54" s="19"/>
      <c r="W54" s="19"/>
    </row>
    <row r="55" spans="2:23" x14ac:dyDescent="0.25">
      <c r="B55" s="21">
        <v>50</v>
      </c>
      <c r="C55" s="18">
        <v>8</v>
      </c>
      <c r="D55" s="22">
        <v>57</v>
      </c>
      <c r="E55" s="17">
        <v>2</v>
      </c>
      <c r="F55" s="17" t="s">
        <v>13</v>
      </c>
      <c r="G55" s="17">
        <v>2</v>
      </c>
      <c r="H55" s="17">
        <v>0</v>
      </c>
      <c r="I55" s="17">
        <v>3</v>
      </c>
      <c r="J55" s="19"/>
      <c r="K55" s="19"/>
      <c r="N55" s="21">
        <v>50</v>
      </c>
      <c r="O55" s="18">
        <v>8</v>
      </c>
      <c r="P55" s="22">
        <v>59</v>
      </c>
      <c r="Q55" s="17">
        <v>76</v>
      </c>
      <c r="R55" s="17" t="s">
        <v>13</v>
      </c>
      <c r="S55" s="17">
        <v>0</v>
      </c>
      <c r="T55" s="17">
        <v>0</v>
      </c>
      <c r="U55" s="17">
        <v>0</v>
      </c>
      <c r="V55" s="19"/>
      <c r="W55" s="19"/>
    </row>
    <row r="56" spans="2:23" ht="15.75" thickBot="1" x14ac:dyDescent="0.3">
      <c r="B56" s="21">
        <v>51</v>
      </c>
      <c r="C56" s="18">
        <v>8</v>
      </c>
      <c r="D56" s="22">
        <v>59</v>
      </c>
      <c r="E56" s="17">
        <v>2</v>
      </c>
      <c r="F56" s="17" t="s">
        <v>13</v>
      </c>
      <c r="G56" s="17">
        <v>1</v>
      </c>
      <c r="H56" s="17">
        <v>0</v>
      </c>
      <c r="I56" s="17">
        <v>1</v>
      </c>
      <c r="J56" s="19"/>
      <c r="K56" s="19"/>
      <c r="N56" s="21">
        <v>51</v>
      </c>
      <c r="O56" s="18">
        <v>8</v>
      </c>
      <c r="P56" s="22">
        <v>59</v>
      </c>
      <c r="Q56" s="17">
        <v>18</v>
      </c>
      <c r="R56" s="17" t="s">
        <v>13</v>
      </c>
      <c r="S56" s="17">
        <v>1</v>
      </c>
      <c r="T56" s="17">
        <v>0</v>
      </c>
      <c r="U56" s="17">
        <v>0</v>
      </c>
      <c r="V56" s="19"/>
      <c r="W56" s="19"/>
    </row>
    <row r="57" spans="2:23" ht="15.75" thickBot="1" x14ac:dyDescent="0.3">
      <c r="B57" s="11"/>
      <c r="C57" s="12"/>
      <c r="D57" s="12"/>
      <c r="E57" s="12"/>
      <c r="F57" s="12"/>
      <c r="G57" s="12"/>
      <c r="H57" s="12">
        <f>SUM(H15:H41)</f>
        <v>10</v>
      </c>
      <c r="I57" s="12"/>
      <c r="J57" s="12"/>
      <c r="K57" s="13"/>
      <c r="N57" s="21">
        <v>52</v>
      </c>
      <c r="O57" s="18">
        <v>9</v>
      </c>
      <c r="P57" s="22">
        <v>0</v>
      </c>
      <c r="Q57" s="17">
        <v>2</v>
      </c>
      <c r="R57" s="17" t="s">
        <v>13</v>
      </c>
      <c r="S57" s="17">
        <v>5</v>
      </c>
      <c r="T57" s="17">
        <v>1</v>
      </c>
      <c r="U57" s="17">
        <v>3</v>
      </c>
      <c r="V57" s="19"/>
      <c r="W57" s="19"/>
    </row>
    <row r="58" spans="2:23" ht="15.75" thickBot="1" x14ac:dyDescent="0.3">
      <c r="B58" s="14"/>
      <c r="C58" s="15"/>
      <c r="D58" s="15"/>
      <c r="E58" s="15"/>
      <c r="F58" s="15"/>
      <c r="G58" s="15"/>
      <c r="H58" s="15"/>
      <c r="I58" s="15">
        <f>SUM(I15:I41)</f>
        <v>60</v>
      </c>
      <c r="J58" s="15"/>
      <c r="K58" s="16"/>
      <c r="N58" s="11"/>
      <c r="O58" s="12"/>
      <c r="P58" s="12"/>
      <c r="Q58" s="12"/>
      <c r="R58" s="12"/>
      <c r="S58" s="12"/>
      <c r="T58" s="12">
        <f>SUM(T18:T43)</f>
        <v>21</v>
      </c>
      <c r="U58" s="12"/>
      <c r="V58" s="12"/>
      <c r="W58" s="13"/>
    </row>
    <row r="59" spans="2:23" ht="15.75" thickBot="1" x14ac:dyDescent="0.3">
      <c r="N59" s="14"/>
      <c r="O59" s="15"/>
      <c r="P59" s="15"/>
      <c r="Q59" s="15"/>
      <c r="R59" s="15"/>
      <c r="S59" s="15"/>
      <c r="T59" s="15"/>
      <c r="U59" s="15">
        <f>SUM(U18:U43)</f>
        <v>18</v>
      </c>
      <c r="V59" s="15"/>
      <c r="W59" s="16"/>
    </row>
  </sheetData>
  <mergeCells count="22">
    <mergeCell ref="B1:K1"/>
    <mergeCell ref="N1:W1"/>
    <mergeCell ref="B2:K2"/>
    <mergeCell ref="N2:W2"/>
    <mergeCell ref="B3:B4"/>
    <mergeCell ref="C3:D3"/>
    <mergeCell ref="E3:E4"/>
    <mergeCell ref="F3:F4"/>
    <mergeCell ref="G3:G4"/>
    <mergeCell ref="H3:H4"/>
    <mergeCell ref="W3:W4"/>
    <mergeCell ref="I3:I4"/>
    <mergeCell ref="J3:J4"/>
    <mergeCell ref="K3:K4"/>
    <mergeCell ref="N3:N4"/>
    <mergeCell ref="O3:P3"/>
    <mergeCell ref="V3:V4"/>
    <mergeCell ref="Q3:Q4"/>
    <mergeCell ref="R3:R4"/>
    <mergeCell ref="S3:S4"/>
    <mergeCell ref="T3:T4"/>
    <mergeCell ref="U3:U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65"/>
  <sheetViews>
    <sheetView topLeftCell="B37" workbookViewId="0">
      <selection activeCell="U66" sqref="U66"/>
    </sheetView>
  </sheetViews>
  <sheetFormatPr defaultRowHeight="15" x14ac:dyDescent="0.25"/>
  <cols>
    <col min="1" max="1" width="3.5703125" customWidth="1"/>
    <col min="12" max="12" width="3.7109375" customWidth="1"/>
    <col min="13" max="13" width="4.7109375" customWidth="1"/>
  </cols>
  <sheetData>
    <row r="1" spans="2:23" ht="15.75" thickBot="1" x14ac:dyDescent="0.3">
      <c r="B1" s="93" t="s">
        <v>24</v>
      </c>
      <c r="C1" s="94"/>
      <c r="D1" s="94"/>
      <c r="E1" s="94"/>
      <c r="F1" s="94"/>
      <c r="G1" s="94"/>
      <c r="H1" s="94"/>
      <c r="I1" s="94"/>
      <c r="J1" s="94"/>
      <c r="K1" s="95"/>
      <c r="N1" s="93" t="s">
        <v>25</v>
      </c>
      <c r="O1" s="94"/>
      <c r="P1" s="94"/>
      <c r="Q1" s="94"/>
      <c r="R1" s="94"/>
      <c r="S1" s="94"/>
      <c r="T1" s="94"/>
      <c r="U1" s="94"/>
      <c r="V1" s="94"/>
      <c r="W1" s="95"/>
    </row>
    <row r="2" spans="2:23" x14ac:dyDescent="0.25">
      <c r="B2" s="96" t="s">
        <v>0</v>
      </c>
      <c r="C2" s="97"/>
      <c r="D2" s="97"/>
      <c r="E2" s="97"/>
      <c r="F2" s="97"/>
      <c r="G2" s="97"/>
      <c r="H2" s="97"/>
      <c r="I2" s="97"/>
      <c r="J2" s="97"/>
      <c r="K2" s="98"/>
      <c r="N2" s="96" t="s">
        <v>23</v>
      </c>
      <c r="O2" s="103"/>
      <c r="P2" s="103"/>
      <c r="Q2" s="103"/>
      <c r="R2" s="103"/>
      <c r="S2" s="103"/>
      <c r="T2" s="103"/>
      <c r="U2" s="103"/>
      <c r="V2" s="103"/>
      <c r="W2" s="104"/>
    </row>
    <row r="3" spans="2:23" ht="15" customHeight="1" x14ac:dyDescent="0.25">
      <c r="B3" s="99" t="s">
        <v>1</v>
      </c>
      <c r="C3" s="100" t="s">
        <v>2</v>
      </c>
      <c r="D3" s="100"/>
      <c r="E3" s="101" t="s">
        <v>3</v>
      </c>
      <c r="F3" s="102" t="s">
        <v>4</v>
      </c>
      <c r="G3" s="101" t="s">
        <v>5</v>
      </c>
      <c r="H3" s="101" t="s">
        <v>6</v>
      </c>
      <c r="I3" s="101" t="s">
        <v>7</v>
      </c>
      <c r="J3" s="101" t="s">
        <v>8</v>
      </c>
      <c r="K3" s="92" t="s">
        <v>9</v>
      </c>
      <c r="N3" s="105" t="s">
        <v>1</v>
      </c>
      <c r="O3" s="107" t="s">
        <v>2</v>
      </c>
      <c r="P3" s="108"/>
      <c r="Q3" s="109" t="s">
        <v>3</v>
      </c>
      <c r="R3" s="111" t="s">
        <v>4</v>
      </c>
      <c r="S3" s="109" t="s">
        <v>5</v>
      </c>
      <c r="T3" s="109" t="s">
        <v>6</v>
      </c>
      <c r="U3" s="109" t="s">
        <v>7</v>
      </c>
      <c r="V3" s="109" t="s">
        <v>8</v>
      </c>
      <c r="W3" s="113" t="s">
        <v>9</v>
      </c>
    </row>
    <row r="4" spans="2:23" x14ac:dyDescent="0.25">
      <c r="B4" s="99"/>
      <c r="C4" s="27" t="s">
        <v>10</v>
      </c>
      <c r="D4" s="27" t="s">
        <v>11</v>
      </c>
      <c r="E4" s="101"/>
      <c r="F4" s="102"/>
      <c r="G4" s="101"/>
      <c r="H4" s="101"/>
      <c r="I4" s="101"/>
      <c r="J4" s="101"/>
      <c r="K4" s="92"/>
      <c r="N4" s="106"/>
      <c r="O4" s="27" t="s">
        <v>10</v>
      </c>
      <c r="P4" s="27" t="s">
        <v>11</v>
      </c>
      <c r="Q4" s="110"/>
      <c r="R4" s="112"/>
      <c r="S4" s="110"/>
      <c r="T4" s="110"/>
      <c r="U4" s="110"/>
      <c r="V4" s="110"/>
      <c r="W4" s="114"/>
    </row>
    <row r="5" spans="2:23" ht="15.75" thickBot="1" x14ac:dyDescent="0.3">
      <c r="B5" s="8">
        <v>1</v>
      </c>
      <c r="C5" s="5">
        <v>2</v>
      </c>
      <c r="D5" s="5">
        <v>3</v>
      </c>
      <c r="E5" s="6">
        <v>4</v>
      </c>
      <c r="F5" s="9">
        <v>5</v>
      </c>
      <c r="G5" s="6">
        <v>6</v>
      </c>
      <c r="H5" s="6">
        <v>7</v>
      </c>
      <c r="I5" s="6">
        <v>8</v>
      </c>
      <c r="J5" s="6">
        <v>9</v>
      </c>
      <c r="K5" s="7">
        <v>10</v>
      </c>
      <c r="N5" s="8">
        <v>1</v>
      </c>
      <c r="O5" s="5">
        <v>2</v>
      </c>
      <c r="P5" s="5">
        <v>3</v>
      </c>
      <c r="Q5" s="6">
        <v>4</v>
      </c>
      <c r="R5" s="9">
        <v>5</v>
      </c>
      <c r="S5" s="6">
        <v>6</v>
      </c>
      <c r="T5" s="6">
        <v>7</v>
      </c>
      <c r="U5" s="6">
        <v>8</v>
      </c>
      <c r="V5" s="6">
        <v>9</v>
      </c>
      <c r="W5" s="7">
        <v>10</v>
      </c>
    </row>
    <row r="6" spans="2:23" x14ac:dyDescent="0.25">
      <c r="B6" s="20">
        <v>1</v>
      </c>
      <c r="C6" s="1">
        <v>18</v>
      </c>
      <c r="D6" s="2">
        <v>2</v>
      </c>
      <c r="E6" s="3">
        <v>2</v>
      </c>
      <c r="F6" s="3" t="s">
        <v>13</v>
      </c>
      <c r="G6" s="3">
        <v>1</v>
      </c>
      <c r="H6" s="3">
        <v>0</v>
      </c>
      <c r="I6" s="3">
        <v>2</v>
      </c>
      <c r="J6" s="4"/>
      <c r="K6" s="4"/>
      <c r="N6" s="20">
        <v>1</v>
      </c>
      <c r="O6" s="1">
        <v>18</v>
      </c>
      <c r="P6" s="2">
        <v>1</v>
      </c>
      <c r="Q6" s="3">
        <v>2</v>
      </c>
      <c r="R6" s="3" t="s">
        <v>13</v>
      </c>
      <c r="S6" s="3">
        <v>1</v>
      </c>
      <c r="T6" s="3">
        <v>2</v>
      </c>
      <c r="U6" s="3">
        <v>1</v>
      </c>
      <c r="V6" s="4"/>
      <c r="W6" s="4"/>
    </row>
    <row r="7" spans="2:23" x14ac:dyDescent="0.25">
      <c r="B7" s="21">
        <v>2</v>
      </c>
      <c r="C7" s="18">
        <v>18</v>
      </c>
      <c r="D7" s="22">
        <v>2</v>
      </c>
      <c r="E7" s="17">
        <v>102</v>
      </c>
      <c r="F7" s="17" t="s">
        <v>13</v>
      </c>
      <c r="G7" s="17">
        <v>0</v>
      </c>
      <c r="H7" s="17">
        <v>0</v>
      </c>
      <c r="I7" s="17">
        <v>0</v>
      </c>
      <c r="J7" s="19"/>
      <c r="K7" s="19"/>
      <c r="N7" s="21">
        <v>2</v>
      </c>
      <c r="O7" s="18">
        <v>18</v>
      </c>
      <c r="P7" s="22">
        <v>6</v>
      </c>
      <c r="Q7" s="17">
        <v>2</v>
      </c>
      <c r="R7" s="17" t="s">
        <v>13</v>
      </c>
      <c r="S7" s="17">
        <v>2</v>
      </c>
      <c r="T7" s="17">
        <v>3</v>
      </c>
      <c r="U7" s="17">
        <v>2</v>
      </c>
      <c r="V7" s="19"/>
      <c r="W7" s="19"/>
    </row>
    <row r="8" spans="2:23" ht="15.75" thickBot="1" x14ac:dyDescent="0.3">
      <c r="B8" s="21">
        <v>3</v>
      </c>
      <c r="C8" s="18">
        <v>18</v>
      </c>
      <c r="D8" s="22">
        <v>7</v>
      </c>
      <c r="E8" s="17">
        <v>102</v>
      </c>
      <c r="F8" s="17" t="s">
        <v>13</v>
      </c>
      <c r="G8" s="17">
        <v>1</v>
      </c>
      <c r="H8" s="17">
        <v>1</v>
      </c>
      <c r="I8" s="17">
        <v>0</v>
      </c>
      <c r="J8" s="19"/>
      <c r="K8" s="19"/>
      <c r="N8" s="21">
        <v>3</v>
      </c>
      <c r="O8" s="18">
        <v>18</v>
      </c>
      <c r="P8" s="22">
        <v>7</v>
      </c>
      <c r="Q8" s="17">
        <v>18</v>
      </c>
      <c r="R8" s="17" t="s">
        <v>13</v>
      </c>
      <c r="S8" s="17">
        <v>1</v>
      </c>
      <c r="T8" s="17">
        <v>0</v>
      </c>
      <c r="U8" s="17">
        <v>0</v>
      </c>
      <c r="V8" s="19"/>
      <c r="W8" s="19"/>
    </row>
    <row r="9" spans="2:23" x14ac:dyDescent="0.25">
      <c r="B9" s="21">
        <v>4</v>
      </c>
      <c r="C9" s="18">
        <v>18</v>
      </c>
      <c r="D9" s="22">
        <v>10</v>
      </c>
      <c r="E9" s="17">
        <v>2</v>
      </c>
      <c r="F9" s="17" t="s">
        <v>13</v>
      </c>
      <c r="G9" s="17">
        <v>1</v>
      </c>
      <c r="H9" s="17">
        <v>1</v>
      </c>
      <c r="I9" s="17">
        <v>0</v>
      </c>
      <c r="J9" s="19"/>
      <c r="K9" s="19"/>
      <c r="N9" s="21">
        <v>4</v>
      </c>
      <c r="O9" s="18">
        <v>18</v>
      </c>
      <c r="P9" s="22">
        <v>8</v>
      </c>
      <c r="Q9" s="17">
        <v>2</v>
      </c>
      <c r="R9" s="3" t="s">
        <v>13</v>
      </c>
      <c r="S9" s="17">
        <v>4</v>
      </c>
      <c r="T9" s="17">
        <v>5</v>
      </c>
      <c r="U9" s="17">
        <v>0</v>
      </c>
      <c r="V9" s="19"/>
      <c r="W9" s="19"/>
    </row>
    <row r="10" spans="2:23" x14ac:dyDescent="0.25">
      <c r="B10" s="21">
        <v>5</v>
      </c>
      <c r="C10" s="18">
        <v>18</v>
      </c>
      <c r="D10" s="22">
        <v>14</v>
      </c>
      <c r="E10" s="17">
        <v>2</v>
      </c>
      <c r="F10" s="17" t="s">
        <v>13</v>
      </c>
      <c r="G10" s="17">
        <v>2</v>
      </c>
      <c r="H10" s="17">
        <v>1</v>
      </c>
      <c r="I10" s="17">
        <v>0</v>
      </c>
      <c r="J10" s="19"/>
      <c r="K10" s="19"/>
      <c r="N10" s="21">
        <v>5</v>
      </c>
      <c r="O10" s="18">
        <v>18</v>
      </c>
      <c r="P10" s="22">
        <v>8</v>
      </c>
      <c r="Q10" s="17">
        <v>2</v>
      </c>
      <c r="R10" s="17" t="s">
        <v>13</v>
      </c>
      <c r="S10" s="17">
        <v>2</v>
      </c>
      <c r="T10" s="17">
        <v>0</v>
      </c>
      <c r="U10" s="17">
        <v>0</v>
      </c>
      <c r="V10" s="19"/>
      <c r="W10" s="19"/>
    </row>
    <row r="11" spans="2:23" x14ac:dyDescent="0.25">
      <c r="B11" s="21">
        <v>6</v>
      </c>
      <c r="C11" s="18">
        <v>18</v>
      </c>
      <c r="D11" s="22">
        <v>16</v>
      </c>
      <c r="E11" s="17">
        <v>6</v>
      </c>
      <c r="F11" s="17" t="s">
        <v>13</v>
      </c>
      <c r="G11" s="17">
        <v>1</v>
      </c>
      <c r="H11" s="17">
        <v>0</v>
      </c>
      <c r="I11" s="17">
        <v>0</v>
      </c>
      <c r="J11" s="19"/>
      <c r="K11" s="19"/>
      <c r="N11" s="21">
        <v>6</v>
      </c>
      <c r="O11" s="18">
        <v>18</v>
      </c>
      <c r="P11" s="22">
        <v>10</v>
      </c>
      <c r="Q11" s="17">
        <v>4</v>
      </c>
      <c r="R11" s="17" t="s">
        <v>14</v>
      </c>
      <c r="S11" s="17">
        <v>3</v>
      </c>
      <c r="T11" s="17">
        <v>8</v>
      </c>
      <c r="U11" s="17">
        <v>1</v>
      </c>
      <c r="V11" s="19"/>
      <c r="W11" s="19"/>
    </row>
    <row r="12" spans="2:23" x14ac:dyDescent="0.25">
      <c r="B12" s="21">
        <v>7</v>
      </c>
      <c r="C12" s="18">
        <v>18</v>
      </c>
      <c r="D12" s="22">
        <v>20</v>
      </c>
      <c r="E12" s="17">
        <v>2</v>
      </c>
      <c r="F12" s="17" t="s">
        <v>13</v>
      </c>
      <c r="G12" s="17">
        <v>1</v>
      </c>
      <c r="H12" s="17">
        <v>0</v>
      </c>
      <c r="I12" s="17">
        <v>1</v>
      </c>
      <c r="J12" s="19"/>
      <c r="K12" s="19"/>
      <c r="N12" s="21">
        <v>7</v>
      </c>
      <c r="O12" s="18">
        <v>18</v>
      </c>
      <c r="P12" s="22">
        <v>11</v>
      </c>
      <c r="Q12" s="17">
        <v>19</v>
      </c>
      <c r="R12" s="17" t="s">
        <v>13</v>
      </c>
      <c r="S12" s="17">
        <v>0</v>
      </c>
      <c r="T12" s="17">
        <v>0</v>
      </c>
      <c r="U12" s="17">
        <v>0</v>
      </c>
      <c r="V12" s="19"/>
      <c r="W12" s="19"/>
    </row>
    <row r="13" spans="2:23" x14ac:dyDescent="0.25">
      <c r="B13" s="21">
        <v>8</v>
      </c>
      <c r="C13" s="18">
        <v>18</v>
      </c>
      <c r="D13" s="22">
        <v>20</v>
      </c>
      <c r="E13" s="17">
        <v>2</v>
      </c>
      <c r="F13" s="17" t="s">
        <v>13</v>
      </c>
      <c r="G13" s="17">
        <v>2</v>
      </c>
      <c r="H13" s="17">
        <v>0</v>
      </c>
      <c r="I13" s="17">
        <v>0</v>
      </c>
      <c r="J13" s="19"/>
      <c r="K13" s="19"/>
      <c r="N13" s="21">
        <v>8</v>
      </c>
      <c r="O13" s="18">
        <v>18</v>
      </c>
      <c r="P13" s="22">
        <v>15</v>
      </c>
      <c r="Q13" s="17">
        <v>2</v>
      </c>
      <c r="R13" s="17" t="s">
        <v>13</v>
      </c>
      <c r="S13" s="17">
        <v>2</v>
      </c>
      <c r="T13" s="17">
        <v>6</v>
      </c>
      <c r="U13" s="17">
        <v>0</v>
      </c>
      <c r="V13" s="19"/>
      <c r="W13" s="19"/>
    </row>
    <row r="14" spans="2:23" x14ac:dyDescent="0.25">
      <c r="B14" s="21">
        <v>9</v>
      </c>
      <c r="C14" s="18">
        <v>18</v>
      </c>
      <c r="D14" s="22">
        <v>24</v>
      </c>
      <c r="E14" s="17">
        <v>2</v>
      </c>
      <c r="F14" s="17" t="s">
        <v>13</v>
      </c>
      <c r="G14" s="17">
        <v>1</v>
      </c>
      <c r="H14" s="17">
        <v>0</v>
      </c>
      <c r="I14" s="17">
        <v>0</v>
      </c>
      <c r="J14" s="19"/>
      <c r="K14" s="19"/>
      <c r="N14" s="21">
        <v>9</v>
      </c>
      <c r="O14" s="18">
        <v>18</v>
      </c>
      <c r="P14" s="22">
        <v>15</v>
      </c>
      <c r="Q14" s="17">
        <v>2</v>
      </c>
      <c r="R14" s="17" t="s">
        <v>13</v>
      </c>
      <c r="S14" s="17">
        <v>2</v>
      </c>
      <c r="T14" s="17">
        <v>0</v>
      </c>
      <c r="U14" s="17">
        <v>0</v>
      </c>
      <c r="V14" s="19"/>
      <c r="W14" s="19"/>
    </row>
    <row r="15" spans="2:23" x14ac:dyDescent="0.25">
      <c r="B15" s="21">
        <v>10</v>
      </c>
      <c r="C15" s="18">
        <v>18</v>
      </c>
      <c r="D15" s="22">
        <v>26</v>
      </c>
      <c r="E15" s="17">
        <v>2</v>
      </c>
      <c r="F15" s="17" t="s">
        <v>13</v>
      </c>
      <c r="G15" s="17">
        <v>1</v>
      </c>
      <c r="H15" s="17">
        <v>1</v>
      </c>
      <c r="I15" s="17">
        <v>0</v>
      </c>
      <c r="J15" s="19"/>
      <c r="K15" s="19"/>
      <c r="N15" s="21">
        <v>10</v>
      </c>
      <c r="O15" s="18">
        <v>18</v>
      </c>
      <c r="P15" s="22">
        <v>17</v>
      </c>
      <c r="Q15" s="17">
        <v>2</v>
      </c>
      <c r="R15" s="17" t="s">
        <v>13</v>
      </c>
      <c r="S15" s="17">
        <v>3</v>
      </c>
      <c r="T15" s="17">
        <v>5</v>
      </c>
      <c r="U15" s="17">
        <v>1</v>
      </c>
      <c r="V15" s="19"/>
      <c r="W15" s="19"/>
    </row>
    <row r="16" spans="2:23" x14ac:dyDescent="0.25">
      <c r="B16" s="21">
        <v>11</v>
      </c>
      <c r="C16" s="18">
        <v>18</v>
      </c>
      <c r="D16" s="22">
        <v>28</v>
      </c>
      <c r="E16" s="17">
        <v>2</v>
      </c>
      <c r="F16" s="17" t="s">
        <v>13</v>
      </c>
      <c r="G16" s="17">
        <v>0</v>
      </c>
      <c r="H16" s="17">
        <v>0</v>
      </c>
      <c r="I16" s="17">
        <v>0</v>
      </c>
      <c r="J16" s="19"/>
      <c r="K16" s="19"/>
      <c r="N16" s="21">
        <v>11</v>
      </c>
      <c r="O16" s="18">
        <v>18</v>
      </c>
      <c r="P16" s="22">
        <v>17</v>
      </c>
      <c r="Q16" s="17">
        <v>2</v>
      </c>
      <c r="R16" s="17" t="s">
        <v>13</v>
      </c>
      <c r="S16" s="17">
        <v>2</v>
      </c>
      <c r="T16" s="17">
        <v>4</v>
      </c>
      <c r="U16" s="17">
        <v>0</v>
      </c>
      <c r="V16" s="19"/>
      <c r="W16" s="19"/>
    </row>
    <row r="17" spans="2:23" x14ac:dyDescent="0.25">
      <c r="B17" s="21">
        <v>12</v>
      </c>
      <c r="C17" s="18">
        <v>18</v>
      </c>
      <c r="D17" s="22">
        <v>29</v>
      </c>
      <c r="E17" s="17">
        <v>2</v>
      </c>
      <c r="F17" s="17" t="s">
        <v>13</v>
      </c>
      <c r="G17" s="17">
        <v>1</v>
      </c>
      <c r="H17" s="17">
        <v>0</v>
      </c>
      <c r="I17" s="17">
        <v>0</v>
      </c>
      <c r="J17" s="19"/>
      <c r="K17" s="19"/>
      <c r="N17" s="21">
        <v>12</v>
      </c>
      <c r="O17" s="18">
        <v>18</v>
      </c>
      <c r="P17" s="22">
        <v>20</v>
      </c>
      <c r="Q17" s="17">
        <v>18</v>
      </c>
      <c r="R17" s="17" t="s">
        <v>13</v>
      </c>
      <c r="S17" s="17">
        <v>1</v>
      </c>
      <c r="T17" s="17">
        <v>0</v>
      </c>
      <c r="U17" s="17">
        <v>0</v>
      </c>
      <c r="V17" s="19"/>
      <c r="W17" s="19"/>
    </row>
    <row r="18" spans="2:23" x14ac:dyDescent="0.25">
      <c r="B18" s="21">
        <v>13</v>
      </c>
      <c r="C18" s="18">
        <v>18</v>
      </c>
      <c r="D18" s="22">
        <v>40</v>
      </c>
      <c r="E18" s="17">
        <v>2</v>
      </c>
      <c r="F18" s="17" t="s">
        <v>13</v>
      </c>
      <c r="G18" s="17">
        <v>1</v>
      </c>
      <c r="H18" s="17">
        <v>1</v>
      </c>
      <c r="I18" s="17">
        <v>1</v>
      </c>
      <c r="J18" s="19"/>
      <c r="K18" s="19"/>
      <c r="N18" s="21">
        <v>13</v>
      </c>
      <c r="O18" s="18">
        <v>18</v>
      </c>
      <c r="P18" s="22">
        <v>27</v>
      </c>
      <c r="Q18" s="17">
        <v>2</v>
      </c>
      <c r="R18" s="17" t="s">
        <v>13</v>
      </c>
      <c r="S18" s="17">
        <v>5</v>
      </c>
      <c r="T18" s="17">
        <v>4</v>
      </c>
      <c r="U18" s="17">
        <v>2</v>
      </c>
      <c r="V18" s="19"/>
      <c r="W18" s="19"/>
    </row>
    <row r="19" spans="2:23" x14ac:dyDescent="0.25">
      <c r="B19" s="21">
        <v>14</v>
      </c>
      <c r="C19" s="18">
        <v>18</v>
      </c>
      <c r="D19" s="22">
        <v>40</v>
      </c>
      <c r="E19" s="17">
        <v>2</v>
      </c>
      <c r="F19" s="17" t="s">
        <v>13</v>
      </c>
      <c r="G19" s="17">
        <v>1</v>
      </c>
      <c r="H19" s="17">
        <v>0</v>
      </c>
      <c r="I19" s="17">
        <v>0</v>
      </c>
      <c r="J19" s="19"/>
      <c r="K19" s="19"/>
      <c r="N19" s="21">
        <v>14</v>
      </c>
      <c r="O19" s="18">
        <v>18</v>
      </c>
      <c r="P19" s="22">
        <v>28</v>
      </c>
      <c r="Q19" s="17">
        <v>18</v>
      </c>
      <c r="R19" s="17" t="s">
        <v>13</v>
      </c>
      <c r="S19" s="17">
        <v>1</v>
      </c>
      <c r="T19" s="17">
        <v>0</v>
      </c>
      <c r="U19" s="17">
        <v>0</v>
      </c>
      <c r="V19" s="19"/>
      <c r="W19" s="19"/>
    </row>
    <row r="20" spans="2:23" x14ac:dyDescent="0.25">
      <c r="B20" s="21">
        <v>15</v>
      </c>
      <c r="C20" s="18">
        <v>18</v>
      </c>
      <c r="D20" s="22">
        <v>44</v>
      </c>
      <c r="E20" s="17">
        <v>2</v>
      </c>
      <c r="F20" s="17" t="s">
        <v>14</v>
      </c>
      <c r="G20" s="17">
        <v>1</v>
      </c>
      <c r="H20" s="17">
        <v>0</v>
      </c>
      <c r="I20" s="17">
        <v>0</v>
      </c>
      <c r="J20" s="19"/>
      <c r="K20" s="19"/>
      <c r="N20" s="21">
        <v>15</v>
      </c>
      <c r="O20" s="18">
        <v>18</v>
      </c>
      <c r="P20" s="22">
        <v>29</v>
      </c>
      <c r="Q20" s="17">
        <v>37</v>
      </c>
      <c r="R20" s="17" t="s">
        <v>13</v>
      </c>
      <c r="S20" s="17">
        <v>0</v>
      </c>
      <c r="T20" s="17">
        <v>0</v>
      </c>
      <c r="U20" s="17">
        <v>0</v>
      </c>
      <c r="V20" s="19"/>
      <c r="W20" s="19"/>
    </row>
    <row r="21" spans="2:23" x14ac:dyDescent="0.25">
      <c r="B21" s="21">
        <v>16</v>
      </c>
      <c r="C21" s="18">
        <v>18</v>
      </c>
      <c r="D21" s="22">
        <v>47</v>
      </c>
      <c r="E21" s="17">
        <v>2</v>
      </c>
      <c r="F21" s="17" t="s">
        <v>13</v>
      </c>
      <c r="G21" s="17">
        <v>1</v>
      </c>
      <c r="H21" s="17">
        <v>0</v>
      </c>
      <c r="I21" s="17">
        <v>0</v>
      </c>
      <c r="J21" s="19"/>
      <c r="K21" s="19"/>
      <c r="N21" s="21">
        <v>16</v>
      </c>
      <c r="O21" s="18">
        <v>18</v>
      </c>
      <c r="P21" s="22">
        <v>29</v>
      </c>
      <c r="Q21" s="17">
        <v>18</v>
      </c>
      <c r="R21" s="17" t="s">
        <v>13</v>
      </c>
      <c r="S21" s="17">
        <v>1</v>
      </c>
      <c r="T21" s="17">
        <v>2</v>
      </c>
      <c r="U21" s="17">
        <v>0</v>
      </c>
      <c r="V21" s="19"/>
      <c r="W21" s="19"/>
    </row>
    <row r="22" spans="2:23" x14ac:dyDescent="0.25">
      <c r="B22" s="21">
        <v>17</v>
      </c>
      <c r="C22" s="18">
        <v>18</v>
      </c>
      <c r="D22" s="22">
        <v>48</v>
      </c>
      <c r="E22" s="17">
        <v>2</v>
      </c>
      <c r="F22" s="17" t="s">
        <v>14</v>
      </c>
      <c r="G22" s="17">
        <v>1</v>
      </c>
      <c r="H22" s="17">
        <v>0</v>
      </c>
      <c r="I22" s="17">
        <v>1</v>
      </c>
      <c r="J22" s="19"/>
      <c r="K22" s="19"/>
      <c r="N22" s="21">
        <v>17</v>
      </c>
      <c r="O22" s="18">
        <v>18</v>
      </c>
      <c r="P22" s="22">
        <v>30</v>
      </c>
      <c r="Q22" s="17">
        <v>2</v>
      </c>
      <c r="R22" s="17" t="s">
        <v>13</v>
      </c>
      <c r="S22" s="17">
        <v>1</v>
      </c>
      <c r="T22" s="17">
        <v>4</v>
      </c>
      <c r="U22" s="17">
        <v>0</v>
      </c>
      <c r="V22" s="19"/>
      <c r="W22" s="19"/>
    </row>
    <row r="23" spans="2:23" x14ac:dyDescent="0.25">
      <c r="B23" s="21">
        <v>18</v>
      </c>
      <c r="C23" s="18">
        <v>18</v>
      </c>
      <c r="D23" s="22">
        <v>48</v>
      </c>
      <c r="E23" s="17">
        <v>2</v>
      </c>
      <c r="F23" s="17" t="s">
        <v>13</v>
      </c>
      <c r="G23" s="17">
        <v>0</v>
      </c>
      <c r="H23" s="17">
        <v>0</v>
      </c>
      <c r="I23" s="17">
        <v>0</v>
      </c>
      <c r="J23" s="19"/>
      <c r="K23" s="19"/>
      <c r="N23" s="21">
        <v>18</v>
      </c>
      <c r="O23" s="18">
        <v>18</v>
      </c>
      <c r="P23" s="22">
        <v>30</v>
      </c>
      <c r="Q23" s="17">
        <v>2</v>
      </c>
      <c r="R23" s="17" t="s">
        <v>14</v>
      </c>
      <c r="S23" s="17">
        <v>1</v>
      </c>
      <c r="T23" s="17">
        <v>3</v>
      </c>
      <c r="U23" s="17">
        <v>1</v>
      </c>
      <c r="V23" s="19"/>
      <c r="W23" s="19"/>
    </row>
    <row r="24" spans="2:23" x14ac:dyDescent="0.25">
      <c r="B24" s="21">
        <v>19</v>
      </c>
      <c r="C24" s="18">
        <v>18</v>
      </c>
      <c r="D24" s="22">
        <v>51</v>
      </c>
      <c r="E24" s="17">
        <v>477</v>
      </c>
      <c r="F24" s="17" t="s">
        <v>26</v>
      </c>
      <c r="G24" s="17">
        <v>0</v>
      </c>
      <c r="H24" s="17">
        <v>0</v>
      </c>
      <c r="I24" s="17">
        <v>0</v>
      </c>
      <c r="J24" s="19"/>
      <c r="K24" s="19"/>
      <c r="N24" s="21">
        <v>19</v>
      </c>
      <c r="O24" s="18">
        <v>18</v>
      </c>
      <c r="P24" s="22">
        <v>36</v>
      </c>
      <c r="Q24" s="17">
        <v>2</v>
      </c>
      <c r="R24" s="17" t="s">
        <v>14</v>
      </c>
      <c r="S24" s="17">
        <v>1</v>
      </c>
      <c r="T24" s="17">
        <v>2</v>
      </c>
      <c r="U24" s="17">
        <v>2</v>
      </c>
      <c r="V24" s="19"/>
      <c r="W24" s="19"/>
    </row>
    <row r="25" spans="2:23" x14ac:dyDescent="0.25">
      <c r="B25" s="21">
        <v>20</v>
      </c>
      <c r="C25" s="18">
        <v>18</v>
      </c>
      <c r="D25" s="22">
        <v>54</v>
      </c>
      <c r="E25" s="17">
        <v>2</v>
      </c>
      <c r="F25" s="17" t="s">
        <v>13</v>
      </c>
      <c r="G25" s="17">
        <v>1</v>
      </c>
      <c r="H25" s="17">
        <v>0</v>
      </c>
      <c r="I25" s="17">
        <v>3</v>
      </c>
      <c r="J25" s="19"/>
      <c r="K25" s="19"/>
      <c r="N25" s="21">
        <v>20</v>
      </c>
      <c r="O25" s="18">
        <v>18</v>
      </c>
      <c r="P25" s="22">
        <v>36</v>
      </c>
      <c r="Q25" s="17">
        <v>2</v>
      </c>
      <c r="R25" s="17" t="s">
        <v>13</v>
      </c>
      <c r="S25" s="17">
        <v>2</v>
      </c>
      <c r="T25" s="17">
        <v>4</v>
      </c>
      <c r="U25" s="17">
        <v>0</v>
      </c>
      <c r="V25" s="19"/>
      <c r="W25" s="19"/>
    </row>
    <row r="26" spans="2:23" x14ac:dyDescent="0.25">
      <c r="B26" s="21">
        <v>21</v>
      </c>
      <c r="C26" s="18">
        <v>18</v>
      </c>
      <c r="D26" s="22">
        <v>57</v>
      </c>
      <c r="E26" s="17">
        <v>2</v>
      </c>
      <c r="F26" s="17" t="s">
        <v>13</v>
      </c>
      <c r="G26" s="17">
        <v>1</v>
      </c>
      <c r="H26" s="17">
        <v>0</v>
      </c>
      <c r="I26" s="17">
        <v>0</v>
      </c>
      <c r="J26" s="19"/>
      <c r="K26" s="19"/>
      <c r="N26" s="21">
        <v>21</v>
      </c>
      <c r="O26" s="18">
        <v>18</v>
      </c>
      <c r="P26" s="22">
        <v>37</v>
      </c>
      <c r="Q26" s="17">
        <v>2</v>
      </c>
      <c r="R26" s="17" t="s">
        <v>13</v>
      </c>
      <c r="S26" s="17">
        <v>2</v>
      </c>
      <c r="T26" s="17">
        <v>4</v>
      </c>
      <c r="U26" s="17">
        <v>0</v>
      </c>
      <c r="V26" s="19"/>
      <c r="W26" s="19"/>
    </row>
    <row r="27" spans="2:23" x14ac:dyDescent="0.25">
      <c r="B27" s="21">
        <v>22</v>
      </c>
      <c r="C27" s="18">
        <v>19</v>
      </c>
      <c r="D27" s="22">
        <v>0</v>
      </c>
      <c r="E27" s="17">
        <v>2</v>
      </c>
      <c r="F27" s="17" t="s">
        <v>13</v>
      </c>
      <c r="G27" s="17">
        <v>1</v>
      </c>
      <c r="H27" s="17">
        <v>0</v>
      </c>
      <c r="I27" s="17">
        <v>0</v>
      </c>
      <c r="J27" s="19"/>
      <c r="K27" s="19"/>
      <c r="N27" s="21">
        <v>22</v>
      </c>
      <c r="O27" s="18">
        <v>18</v>
      </c>
      <c r="P27" s="22">
        <v>42</v>
      </c>
      <c r="Q27" s="17">
        <v>2</v>
      </c>
      <c r="R27" s="17" t="s">
        <v>13</v>
      </c>
      <c r="S27" s="17">
        <v>2</v>
      </c>
      <c r="T27" s="17">
        <v>2</v>
      </c>
      <c r="U27" s="17">
        <v>0</v>
      </c>
      <c r="V27" s="19"/>
      <c r="W27" s="19"/>
    </row>
    <row r="28" spans="2:23" x14ac:dyDescent="0.25">
      <c r="B28" s="21">
        <v>23</v>
      </c>
      <c r="C28" s="18">
        <v>19</v>
      </c>
      <c r="D28" s="22">
        <v>3</v>
      </c>
      <c r="E28" s="17">
        <v>2</v>
      </c>
      <c r="F28" s="17" t="s">
        <v>13</v>
      </c>
      <c r="G28" s="17">
        <v>1</v>
      </c>
      <c r="H28" s="17">
        <v>0</v>
      </c>
      <c r="I28" s="17">
        <v>0</v>
      </c>
      <c r="J28" s="19"/>
      <c r="K28" s="19"/>
      <c r="N28" s="21">
        <v>23</v>
      </c>
      <c r="O28" s="18">
        <v>18</v>
      </c>
      <c r="P28" s="22">
        <v>45</v>
      </c>
      <c r="Q28" s="17">
        <v>2</v>
      </c>
      <c r="R28" s="17" t="s">
        <v>13</v>
      </c>
      <c r="S28" s="17">
        <v>1</v>
      </c>
      <c r="T28" s="17">
        <v>3</v>
      </c>
      <c r="U28" s="17">
        <v>0</v>
      </c>
      <c r="V28" s="19"/>
      <c r="W28" s="19"/>
    </row>
    <row r="29" spans="2:23" x14ac:dyDescent="0.25">
      <c r="B29" s="21">
        <v>24</v>
      </c>
      <c r="C29" s="18">
        <v>19</v>
      </c>
      <c r="D29" s="22">
        <v>3</v>
      </c>
      <c r="E29" s="17">
        <v>2</v>
      </c>
      <c r="F29" s="17" t="s">
        <v>13</v>
      </c>
      <c r="G29" s="17">
        <v>1</v>
      </c>
      <c r="H29" s="17">
        <v>0</v>
      </c>
      <c r="I29" s="17">
        <v>1</v>
      </c>
      <c r="J29" s="19"/>
      <c r="K29" s="19"/>
      <c r="N29" s="21">
        <v>24</v>
      </c>
      <c r="O29" s="18">
        <v>18</v>
      </c>
      <c r="P29" s="22">
        <v>45</v>
      </c>
      <c r="Q29" s="17">
        <v>2</v>
      </c>
      <c r="R29" s="17" t="s">
        <v>13</v>
      </c>
      <c r="S29" s="17">
        <v>1</v>
      </c>
      <c r="T29" s="17">
        <v>2</v>
      </c>
      <c r="U29" s="17">
        <v>0</v>
      </c>
      <c r="V29" s="19"/>
      <c r="W29" s="19"/>
    </row>
    <row r="30" spans="2:23" x14ac:dyDescent="0.25">
      <c r="B30" s="21">
        <v>25</v>
      </c>
      <c r="C30" s="18">
        <v>19</v>
      </c>
      <c r="D30" s="22">
        <v>8</v>
      </c>
      <c r="E30" s="17">
        <v>102</v>
      </c>
      <c r="F30" s="17" t="s">
        <v>13</v>
      </c>
      <c r="G30" s="17">
        <v>0</v>
      </c>
      <c r="H30" s="17">
        <v>0</v>
      </c>
      <c r="I30" s="17">
        <v>0</v>
      </c>
      <c r="J30" s="19"/>
      <c r="K30" s="19"/>
      <c r="N30" s="21">
        <v>25</v>
      </c>
      <c r="O30" s="18">
        <v>18</v>
      </c>
      <c r="P30" s="22">
        <v>49</v>
      </c>
      <c r="Q30" s="17">
        <v>18</v>
      </c>
      <c r="R30" s="17" t="s">
        <v>13</v>
      </c>
      <c r="S30" s="17">
        <v>1</v>
      </c>
      <c r="T30" s="17">
        <v>0</v>
      </c>
      <c r="U30" s="17">
        <v>0</v>
      </c>
      <c r="V30" s="19"/>
      <c r="W30" s="19"/>
    </row>
    <row r="31" spans="2:23" x14ac:dyDescent="0.25">
      <c r="B31" s="21">
        <v>26</v>
      </c>
      <c r="C31" s="18">
        <v>19</v>
      </c>
      <c r="D31" s="22">
        <v>9</v>
      </c>
      <c r="E31" s="17">
        <v>2</v>
      </c>
      <c r="F31" s="17" t="s">
        <v>13</v>
      </c>
      <c r="G31" s="17">
        <v>1</v>
      </c>
      <c r="H31" s="17">
        <v>0</v>
      </c>
      <c r="I31" s="17">
        <v>2</v>
      </c>
      <c r="J31" s="19"/>
      <c r="K31" s="19"/>
      <c r="N31" s="21">
        <v>26</v>
      </c>
      <c r="O31" s="18">
        <v>18</v>
      </c>
      <c r="P31" s="22">
        <v>49</v>
      </c>
      <c r="Q31" s="17">
        <v>2</v>
      </c>
      <c r="R31" s="17" t="s">
        <v>13</v>
      </c>
      <c r="S31" s="17">
        <v>1</v>
      </c>
      <c r="T31" s="17">
        <v>3</v>
      </c>
      <c r="U31" s="17">
        <v>0</v>
      </c>
      <c r="V31" s="19"/>
      <c r="W31" s="19"/>
    </row>
    <row r="32" spans="2:23" x14ac:dyDescent="0.25">
      <c r="B32" s="21">
        <v>27</v>
      </c>
      <c r="C32" s="18">
        <v>19</v>
      </c>
      <c r="D32" s="22">
        <v>11</v>
      </c>
      <c r="E32" s="17">
        <v>2</v>
      </c>
      <c r="F32" s="17" t="s">
        <v>14</v>
      </c>
      <c r="G32" s="17">
        <v>1</v>
      </c>
      <c r="H32" s="17">
        <v>0</v>
      </c>
      <c r="I32" s="17">
        <v>1</v>
      </c>
      <c r="J32" s="19"/>
      <c r="K32" s="19"/>
      <c r="N32" s="21">
        <v>27</v>
      </c>
      <c r="O32" s="18">
        <v>18</v>
      </c>
      <c r="P32" s="22">
        <v>54</v>
      </c>
      <c r="Q32" s="17">
        <v>2</v>
      </c>
      <c r="R32" s="17" t="s">
        <v>13</v>
      </c>
      <c r="S32" s="17">
        <v>2</v>
      </c>
      <c r="T32" s="17">
        <v>4</v>
      </c>
      <c r="U32" s="17">
        <v>1</v>
      </c>
      <c r="V32" s="19"/>
      <c r="W32" s="19"/>
    </row>
    <row r="33" spans="2:23" x14ac:dyDescent="0.25">
      <c r="B33" s="21">
        <v>28</v>
      </c>
      <c r="C33" s="18">
        <v>19</v>
      </c>
      <c r="D33" s="22">
        <v>15</v>
      </c>
      <c r="E33" s="17">
        <v>2</v>
      </c>
      <c r="F33" s="17" t="s">
        <v>13</v>
      </c>
      <c r="G33" s="17">
        <v>1</v>
      </c>
      <c r="H33" s="17">
        <v>0</v>
      </c>
      <c r="I33" s="17">
        <v>0</v>
      </c>
      <c r="J33" s="19"/>
      <c r="K33" s="19"/>
      <c r="N33" s="21">
        <v>28</v>
      </c>
      <c r="O33" s="18">
        <v>18</v>
      </c>
      <c r="P33" s="22">
        <v>54</v>
      </c>
      <c r="Q33" s="17">
        <v>2</v>
      </c>
      <c r="R33" s="17" t="s">
        <v>13</v>
      </c>
      <c r="S33" s="17">
        <v>2</v>
      </c>
      <c r="T33" s="17">
        <v>0</v>
      </c>
      <c r="U33" s="17">
        <v>0</v>
      </c>
      <c r="V33" s="19"/>
      <c r="W33" s="19"/>
    </row>
    <row r="34" spans="2:23" x14ac:dyDescent="0.25">
      <c r="B34" s="21">
        <v>29</v>
      </c>
      <c r="C34" s="18">
        <v>19</v>
      </c>
      <c r="D34" s="22">
        <v>18</v>
      </c>
      <c r="E34" s="17">
        <v>2</v>
      </c>
      <c r="F34" s="17" t="s">
        <v>13</v>
      </c>
      <c r="G34" s="17">
        <v>1</v>
      </c>
      <c r="H34" s="17">
        <v>1</v>
      </c>
      <c r="I34" s="17">
        <v>0</v>
      </c>
      <c r="J34" s="19"/>
      <c r="K34" s="19"/>
      <c r="N34" s="21">
        <v>29</v>
      </c>
      <c r="O34" s="18">
        <v>18</v>
      </c>
      <c r="P34" s="22">
        <v>57</v>
      </c>
      <c r="Q34" s="17">
        <v>18</v>
      </c>
      <c r="R34" s="17" t="s">
        <v>13</v>
      </c>
      <c r="S34" s="17">
        <v>1</v>
      </c>
      <c r="T34" s="17">
        <v>0</v>
      </c>
      <c r="U34" s="17">
        <v>0</v>
      </c>
      <c r="V34" s="19"/>
      <c r="W34" s="19"/>
    </row>
    <row r="35" spans="2:23" x14ac:dyDescent="0.25">
      <c r="B35" s="21">
        <v>30</v>
      </c>
      <c r="C35" s="18">
        <v>19</v>
      </c>
      <c r="D35" s="22">
        <v>23</v>
      </c>
      <c r="E35" s="17">
        <v>2</v>
      </c>
      <c r="F35" s="17" t="s">
        <v>13</v>
      </c>
      <c r="G35" s="17">
        <v>1</v>
      </c>
      <c r="H35" s="17">
        <v>0</v>
      </c>
      <c r="I35" s="17">
        <v>0</v>
      </c>
      <c r="J35" s="19"/>
      <c r="K35" s="19"/>
      <c r="N35" s="21">
        <v>30</v>
      </c>
      <c r="O35" s="18">
        <v>18</v>
      </c>
      <c r="P35" s="22">
        <v>58</v>
      </c>
      <c r="Q35" s="17">
        <v>19</v>
      </c>
      <c r="R35" s="17" t="s">
        <v>13</v>
      </c>
      <c r="S35" s="17">
        <v>1</v>
      </c>
      <c r="T35" s="17">
        <v>0</v>
      </c>
      <c r="U35" s="17">
        <v>0</v>
      </c>
      <c r="V35" s="19"/>
      <c r="W35" s="19"/>
    </row>
    <row r="36" spans="2:23" x14ac:dyDescent="0.25">
      <c r="B36" s="21">
        <v>31</v>
      </c>
      <c r="C36" s="18">
        <v>19</v>
      </c>
      <c r="D36" s="22">
        <v>24</v>
      </c>
      <c r="E36" s="17">
        <v>2</v>
      </c>
      <c r="F36" s="17" t="s">
        <v>14</v>
      </c>
      <c r="G36" s="17">
        <v>1</v>
      </c>
      <c r="H36" s="17">
        <v>2</v>
      </c>
      <c r="I36" s="17">
        <v>0</v>
      </c>
      <c r="J36" s="19"/>
      <c r="K36" s="19"/>
      <c r="N36" s="21">
        <v>31</v>
      </c>
      <c r="O36" s="18">
        <v>18</v>
      </c>
      <c r="P36" s="22">
        <v>58</v>
      </c>
      <c r="Q36" s="17">
        <v>2</v>
      </c>
      <c r="R36" s="17" t="s">
        <v>14</v>
      </c>
      <c r="S36" s="17">
        <v>2</v>
      </c>
      <c r="T36" s="17">
        <v>6</v>
      </c>
      <c r="U36" s="17">
        <v>0</v>
      </c>
      <c r="V36" s="19"/>
      <c r="W36" s="19"/>
    </row>
    <row r="37" spans="2:23" x14ac:dyDescent="0.25">
      <c r="B37" s="21">
        <v>32</v>
      </c>
      <c r="C37" s="18">
        <v>19</v>
      </c>
      <c r="D37" s="22">
        <v>27</v>
      </c>
      <c r="E37" s="17">
        <v>2</v>
      </c>
      <c r="F37" s="17" t="s">
        <v>13</v>
      </c>
      <c r="G37" s="17">
        <v>1</v>
      </c>
      <c r="H37" s="17">
        <v>0</v>
      </c>
      <c r="I37" s="17">
        <v>1</v>
      </c>
      <c r="J37" s="19"/>
      <c r="K37" s="19"/>
      <c r="N37" s="21">
        <v>32</v>
      </c>
      <c r="O37" s="18">
        <v>18</v>
      </c>
      <c r="P37" s="22">
        <v>58</v>
      </c>
      <c r="Q37" s="17">
        <v>2</v>
      </c>
      <c r="R37" s="17" t="s">
        <v>13</v>
      </c>
      <c r="S37" s="17">
        <v>2</v>
      </c>
      <c r="T37" s="17">
        <v>0</v>
      </c>
      <c r="U37" s="17">
        <v>0</v>
      </c>
      <c r="V37" s="19"/>
      <c r="W37" s="19"/>
    </row>
    <row r="38" spans="2:23" x14ac:dyDescent="0.25">
      <c r="B38" s="21">
        <v>33</v>
      </c>
      <c r="C38" s="18">
        <v>19</v>
      </c>
      <c r="D38" s="22">
        <v>29</v>
      </c>
      <c r="E38" s="17">
        <v>5</v>
      </c>
      <c r="F38" s="17" t="s">
        <v>14</v>
      </c>
      <c r="G38" s="17">
        <v>0</v>
      </c>
      <c r="H38" s="17">
        <v>0</v>
      </c>
      <c r="I38" s="17">
        <v>0</v>
      </c>
      <c r="J38" s="19"/>
      <c r="K38" s="19"/>
      <c r="N38" s="21">
        <v>33</v>
      </c>
      <c r="O38" s="18">
        <v>19</v>
      </c>
      <c r="P38" s="22">
        <v>0</v>
      </c>
      <c r="Q38" s="17">
        <v>2</v>
      </c>
      <c r="R38" s="17" t="s">
        <v>13</v>
      </c>
      <c r="S38" s="17">
        <v>1</v>
      </c>
      <c r="T38" s="17">
        <v>0</v>
      </c>
      <c r="U38" s="17">
        <v>0</v>
      </c>
      <c r="V38" s="19"/>
      <c r="W38" s="19"/>
    </row>
    <row r="39" spans="2:23" x14ac:dyDescent="0.25">
      <c r="B39" s="21">
        <v>34</v>
      </c>
      <c r="C39" s="18">
        <v>19</v>
      </c>
      <c r="D39" s="22">
        <v>30</v>
      </c>
      <c r="E39" s="17">
        <v>2</v>
      </c>
      <c r="F39" s="17" t="s">
        <v>13</v>
      </c>
      <c r="G39" s="17">
        <v>1</v>
      </c>
      <c r="H39" s="17">
        <v>0</v>
      </c>
      <c r="I39" s="17">
        <v>0</v>
      </c>
      <c r="J39" s="19"/>
      <c r="K39" s="19"/>
      <c r="N39" s="21">
        <v>34</v>
      </c>
      <c r="O39" s="18">
        <v>19</v>
      </c>
      <c r="P39" s="22">
        <v>6</v>
      </c>
      <c r="Q39" s="17">
        <v>2</v>
      </c>
      <c r="R39" s="17" t="s">
        <v>13</v>
      </c>
      <c r="S39" s="17">
        <v>1</v>
      </c>
      <c r="T39" s="17">
        <v>1</v>
      </c>
      <c r="U39" s="17">
        <v>0</v>
      </c>
      <c r="V39" s="19"/>
      <c r="W39" s="19"/>
    </row>
    <row r="40" spans="2:23" x14ac:dyDescent="0.25">
      <c r="B40" s="21">
        <v>35</v>
      </c>
      <c r="C40" s="18">
        <v>19</v>
      </c>
      <c r="D40" s="22">
        <v>32</v>
      </c>
      <c r="E40" s="17">
        <v>2</v>
      </c>
      <c r="F40" s="17" t="s">
        <v>13</v>
      </c>
      <c r="G40" s="17">
        <v>1</v>
      </c>
      <c r="H40" s="17">
        <v>0</v>
      </c>
      <c r="I40" s="17">
        <v>1</v>
      </c>
      <c r="J40" s="19"/>
      <c r="K40" s="19"/>
      <c r="N40" s="21">
        <v>35</v>
      </c>
      <c r="O40" s="18">
        <v>19</v>
      </c>
      <c r="P40" s="22">
        <v>11</v>
      </c>
      <c r="Q40" s="17">
        <v>2</v>
      </c>
      <c r="R40" s="17" t="s">
        <v>14</v>
      </c>
      <c r="S40" s="17">
        <v>1</v>
      </c>
      <c r="T40" s="17">
        <v>3</v>
      </c>
      <c r="U40" s="17">
        <v>0</v>
      </c>
      <c r="V40" s="19"/>
      <c r="W40" s="19"/>
    </row>
    <row r="41" spans="2:23" x14ac:dyDescent="0.25">
      <c r="B41" s="21">
        <v>36</v>
      </c>
      <c r="C41" s="18">
        <v>19</v>
      </c>
      <c r="D41" s="22">
        <v>34</v>
      </c>
      <c r="E41" s="17">
        <v>4</v>
      </c>
      <c r="F41" s="17" t="s">
        <v>14</v>
      </c>
      <c r="G41" s="17">
        <v>1</v>
      </c>
      <c r="H41" s="17">
        <v>0</v>
      </c>
      <c r="I41" s="17">
        <v>0</v>
      </c>
      <c r="J41" s="19"/>
      <c r="K41" s="19"/>
      <c r="N41" s="21">
        <v>36</v>
      </c>
      <c r="O41" s="18">
        <v>19</v>
      </c>
      <c r="P41" s="22">
        <v>11</v>
      </c>
      <c r="Q41" s="17">
        <v>18</v>
      </c>
      <c r="R41" s="17" t="s">
        <v>13</v>
      </c>
      <c r="S41" s="17">
        <v>0</v>
      </c>
      <c r="T41" s="17">
        <v>0</v>
      </c>
      <c r="U41" s="17">
        <v>0</v>
      </c>
      <c r="V41" s="19"/>
      <c r="W41" s="19"/>
    </row>
    <row r="42" spans="2:23" x14ac:dyDescent="0.25">
      <c r="B42" s="21">
        <v>37</v>
      </c>
      <c r="C42" s="18">
        <v>19</v>
      </c>
      <c r="D42" s="22">
        <v>35</v>
      </c>
      <c r="E42" s="17">
        <v>2</v>
      </c>
      <c r="F42" s="17" t="s">
        <v>13</v>
      </c>
      <c r="G42" s="17">
        <v>0</v>
      </c>
      <c r="H42" s="17">
        <v>0</v>
      </c>
      <c r="I42" s="17">
        <v>0</v>
      </c>
      <c r="J42" s="19"/>
      <c r="K42" s="19"/>
      <c r="N42" s="21">
        <v>37</v>
      </c>
      <c r="O42" s="18">
        <v>19</v>
      </c>
      <c r="P42" s="22">
        <v>14</v>
      </c>
      <c r="Q42" s="17">
        <v>2</v>
      </c>
      <c r="R42" s="17" t="s">
        <v>13</v>
      </c>
      <c r="S42" s="17">
        <v>1</v>
      </c>
      <c r="T42" s="17">
        <v>1</v>
      </c>
      <c r="U42" s="17">
        <v>0</v>
      </c>
      <c r="V42" s="19"/>
      <c r="W42" s="19"/>
    </row>
    <row r="43" spans="2:23" x14ac:dyDescent="0.25">
      <c r="B43" s="21">
        <v>38</v>
      </c>
      <c r="C43" s="18">
        <v>19</v>
      </c>
      <c r="D43" s="22">
        <v>37</v>
      </c>
      <c r="E43" s="17">
        <v>2</v>
      </c>
      <c r="F43" s="17" t="s">
        <v>13</v>
      </c>
      <c r="G43" s="17">
        <v>1</v>
      </c>
      <c r="H43" s="17">
        <v>0</v>
      </c>
      <c r="I43" s="17">
        <v>1</v>
      </c>
      <c r="J43" s="19"/>
      <c r="K43" s="19"/>
      <c r="N43" s="21">
        <v>38</v>
      </c>
      <c r="O43" s="18">
        <v>19</v>
      </c>
      <c r="P43" s="22">
        <v>15</v>
      </c>
      <c r="Q43" s="17">
        <v>2</v>
      </c>
      <c r="R43" s="17" t="s">
        <v>13</v>
      </c>
      <c r="S43" s="17">
        <v>1</v>
      </c>
      <c r="T43" s="17">
        <v>3</v>
      </c>
      <c r="U43" s="17">
        <v>0</v>
      </c>
      <c r="V43" s="19"/>
      <c r="W43" s="19"/>
    </row>
    <row r="44" spans="2:23" x14ac:dyDescent="0.25">
      <c r="B44" s="21">
        <v>39</v>
      </c>
      <c r="C44" s="18">
        <v>19</v>
      </c>
      <c r="D44" s="22">
        <v>37</v>
      </c>
      <c r="E44" s="17">
        <v>37</v>
      </c>
      <c r="F44" s="17" t="s">
        <v>13</v>
      </c>
      <c r="G44" s="17">
        <v>0</v>
      </c>
      <c r="H44" s="17">
        <v>0</v>
      </c>
      <c r="I44" s="17">
        <v>0</v>
      </c>
      <c r="J44" s="19"/>
      <c r="K44" s="19"/>
      <c r="N44" s="21">
        <v>39</v>
      </c>
      <c r="O44" s="18">
        <v>19</v>
      </c>
      <c r="P44" s="22">
        <v>18</v>
      </c>
      <c r="Q44" s="17">
        <v>18</v>
      </c>
      <c r="R44" s="17" t="s">
        <v>13</v>
      </c>
      <c r="S44" s="17">
        <v>0</v>
      </c>
      <c r="T44" s="17">
        <v>0</v>
      </c>
      <c r="U44" s="17">
        <v>0</v>
      </c>
      <c r="V44" s="19"/>
      <c r="W44" s="19"/>
    </row>
    <row r="45" spans="2:23" x14ac:dyDescent="0.25">
      <c r="B45" s="21">
        <v>40</v>
      </c>
      <c r="C45" s="18">
        <v>19</v>
      </c>
      <c r="D45" s="22">
        <v>41</v>
      </c>
      <c r="E45" s="17">
        <v>2</v>
      </c>
      <c r="F45" s="17" t="s">
        <v>13</v>
      </c>
      <c r="G45" s="17">
        <v>0</v>
      </c>
      <c r="H45" s="17">
        <v>0</v>
      </c>
      <c r="I45" s="17">
        <v>0</v>
      </c>
      <c r="J45" s="19"/>
      <c r="K45" s="19"/>
      <c r="N45" s="21">
        <v>40</v>
      </c>
      <c r="O45" s="18">
        <v>19</v>
      </c>
      <c r="P45" s="22">
        <v>18</v>
      </c>
      <c r="Q45" s="17">
        <v>2</v>
      </c>
      <c r="R45" s="17" t="s">
        <v>13</v>
      </c>
      <c r="S45" s="17">
        <v>2</v>
      </c>
      <c r="T45" s="17">
        <v>4</v>
      </c>
      <c r="U45" s="17">
        <v>0</v>
      </c>
      <c r="V45" s="19"/>
      <c r="W45" s="19"/>
    </row>
    <row r="46" spans="2:23" x14ac:dyDescent="0.25">
      <c r="B46" s="21">
        <v>41</v>
      </c>
      <c r="C46" s="18">
        <v>19</v>
      </c>
      <c r="D46" s="22">
        <v>41</v>
      </c>
      <c r="E46" s="17">
        <v>2</v>
      </c>
      <c r="F46" s="17" t="s">
        <v>13</v>
      </c>
      <c r="G46" s="17">
        <v>0</v>
      </c>
      <c r="H46" s="17">
        <v>0</v>
      </c>
      <c r="I46" s="17">
        <v>0</v>
      </c>
      <c r="J46" s="19"/>
      <c r="K46" s="19"/>
      <c r="N46" s="21">
        <v>41</v>
      </c>
      <c r="O46" s="18">
        <v>19</v>
      </c>
      <c r="P46" s="22">
        <v>21</v>
      </c>
      <c r="Q46" s="17">
        <v>2</v>
      </c>
      <c r="R46" s="17" t="s">
        <v>13</v>
      </c>
      <c r="S46" s="17">
        <v>1</v>
      </c>
      <c r="T46" s="17">
        <v>2</v>
      </c>
      <c r="U46" s="17">
        <v>0</v>
      </c>
      <c r="V46" s="19"/>
      <c r="W46" s="19"/>
    </row>
    <row r="47" spans="2:23" x14ac:dyDescent="0.25">
      <c r="B47" s="21">
        <v>42</v>
      </c>
      <c r="C47" s="18">
        <v>19</v>
      </c>
      <c r="D47" s="22">
        <v>44</v>
      </c>
      <c r="E47" s="17">
        <v>2</v>
      </c>
      <c r="F47" s="17" t="s">
        <v>13</v>
      </c>
      <c r="G47" s="17">
        <v>0</v>
      </c>
      <c r="H47" s="17">
        <v>0</v>
      </c>
      <c r="I47" s="17">
        <v>0</v>
      </c>
      <c r="J47" s="19"/>
      <c r="K47" s="19"/>
      <c r="N47" s="21">
        <v>42</v>
      </c>
      <c r="O47" s="18">
        <v>19</v>
      </c>
      <c r="P47" s="22">
        <v>21</v>
      </c>
      <c r="Q47" s="17">
        <v>4</v>
      </c>
      <c r="R47" s="17" t="s">
        <v>14</v>
      </c>
      <c r="S47" s="17">
        <v>2</v>
      </c>
      <c r="T47" s="17">
        <v>3</v>
      </c>
      <c r="U47" s="17">
        <v>0</v>
      </c>
      <c r="V47" s="19"/>
      <c r="W47" s="19"/>
    </row>
    <row r="48" spans="2:23" x14ac:dyDescent="0.25">
      <c r="B48" s="21">
        <v>43</v>
      </c>
      <c r="C48" s="18">
        <v>19</v>
      </c>
      <c r="D48" s="22">
        <v>46</v>
      </c>
      <c r="E48" s="17">
        <v>2</v>
      </c>
      <c r="F48" s="17" t="s">
        <v>13</v>
      </c>
      <c r="G48" s="17">
        <v>1</v>
      </c>
      <c r="H48" s="17">
        <v>2</v>
      </c>
      <c r="I48" s="17">
        <v>1</v>
      </c>
      <c r="J48" s="19"/>
      <c r="K48" s="19"/>
      <c r="N48" s="21">
        <v>43</v>
      </c>
      <c r="O48" s="18">
        <v>19</v>
      </c>
      <c r="P48" s="22">
        <v>24</v>
      </c>
      <c r="Q48" s="17">
        <v>2</v>
      </c>
      <c r="R48" s="17" t="s">
        <v>13</v>
      </c>
      <c r="S48" s="17">
        <v>1</v>
      </c>
      <c r="T48" s="17">
        <v>2</v>
      </c>
      <c r="U48" s="17">
        <v>0</v>
      </c>
      <c r="V48" s="19"/>
      <c r="W48" s="19"/>
    </row>
    <row r="49" spans="2:23" x14ac:dyDescent="0.25">
      <c r="B49" s="21">
        <v>44</v>
      </c>
      <c r="C49" s="18">
        <v>19</v>
      </c>
      <c r="D49" s="22">
        <v>55</v>
      </c>
      <c r="E49" s="17">
        <v>2</v>
      </c>
      <c r="F49" s="17" t="s">
        <v>13</v>
      </c>
      <c r="G49" s="17">
        <v>1</v>
      </c>
      <c r="H49" s="17">
        <v>0</v>
      </c>
      <c r="I49" s="17">
        <v>3</v>
      </c>
      <c r="J49" s="19"/>
      <c r="K49" s="19"/>
      <c r="N49" s="21">
        <v>44</v>
      </c>
      <c r="O49" s="18">
        <v>19</v>
      </c>
      <c r="P49" s="22">
        <v>25</v>
      </c>
      <c r="Q49" s="17">
        <v>2</v>
      </c>
      <c r="R49" s="17" t="s">
        <v>13</v>
      </c>
      <c r="S49" s="17">
        <v>1</v>
      </c>
      <c r="T49" s="17">
        <v>0</v>
      </c>
      <c r="U49" s="17">
        <v>0</v>
      </c>
      <c r="V49" s="19"/>
      <c r="W49" s="19"/>
    </row>
    <row r="50" spans="2:23" x14ac:dyDescent="0.25">
      <c r="B50" s="21">
        <v>45</v>
      </c>
      <c r="C50" s="18">
        <v>19</v>
      </c>
      <c r="D50" s="22">
        <v>55</v>
      </c>
      <c r="E50" s="17">
        <v>2</v>
      </c>
      <c r="F50" s="17" t="s">
        <v>13</v>
      </c>
      <c r="G50" s="17">
        <v>1</v>
      </c>
      <c r="H50" s="17">
        <v>0</v>
      </c>
      <c r="I50" s="17">
        <v>1</v>
      </c>
      <c r="J50" s="19"/>
      <c r="K50" s="19"/>
      <c r="N50" s="21">
        <v>45</v>
      </c>
      <c r="O50" s="18">
        <v>19</v>
      </c>
      <c r="P50" s="22">
        <v>28</v>
      </c>
      <c r="Q50" s="17">
        <v>19</v>
      </c>
      <c r="R50" s="17" t="s">
        <v>13</v>
      </c>
      <c r="S50" s="17">
        <v>0</v>
      </c>
      <c r="T50" s="17">
        <v>0</v>
      </c>
      <c r="U50" s="17">
        <v>0</v>
      </c>
      <c r="V50" s="19"/>
      <c r="W50" s="19"/>
    </row>
    <row r="51" spans="2:23" x14ac:dyDescent="0.25">
      <c r="B51" s="21">
        <v>46</v>
      </c>
      <c r="C51" s="18">
        <v>19</v>
      </c>
      <c r="D51" s="22">
        <v>57</v>
      </c>
      <c r="E51" s="17">
        <v>2</v>
      </c>
      <c r="F51" s="17" t="s">
        <v>14</v>
      </c>
      <c r="G51" s="17">
        <v>1</v>
      </c>
      <c r="H51" s="17">
        <v>1</v>
      </c>
      <c r="I51" s="17">
        <v>0</v>
      </c>
      <c r="J51" s="19"/>
      <c r="K51" s="19"/>
      <c r="N51" s="21">
        <v>46</v>
      </c>
      <c r="O51" s="18">
        <v>19</v>
      </c>
      <c r="P51" s="22">
        <v>29</v>
      </c>
      <c r="Q51" s="17">
        <v>2</v>
      </c>
      <c r="R51" s="17" t="s">
        <v>13</v>
      </c>
      <c r="S51" s="17">
        <v>1</v>
      </c>
      <c r="T51" s="17">
        <v>2</v>
      </c>
      <c r="U51" s="17">
        <v>0</v>
      </c>
      <c r="V51" s="19"/>
      <c r="W51" s="19"/>
    </row>
    <row r="52" spans="2:23" ht="15.75" thickBot="1" x14ac:dyDescent="0.3">
      <c r="B52" s="21">
        <v>47</v>
      </c>
      <c r="C52" s="18">
        <v>19</v>
      </c>
      <c r="D52" s="22">
        <v>59</v>
      </c>
      <c r="E52" s="17">
        <v>2</v>
      </c>
      <c r="F52" s="17" t="s">
        <v>13</v>
      </c>
      <c r="G52" s="17">
        <v>1</v>
      </c>
      <c r="H52" s="17">
        <v>0</v>
      </c>
      <c r="I52" s="17">
        <v>0</v>
      </c>
      <c r="J52" s="19"/>
      <c r="K52" s="19"/>
      <c r="N52" s="21">
        <v>47</v>
      </c>
      <c r="O52" s="18">
        <v>19</v>
      </c>
      <c r="P52" s="22">
        <v>30</v>
      </c>
      <c r="Q52" s="17">
        <v>2</v>
      </c>
      <c r="R52" s="17" t="s">
        <v>13</v>
      </c>
      <c r="S52" s="17">
        <v>1</v>
      </c>
      <c r="T52" s="17">
        <v>4</v>
      </c>
      <c r="U52" s="17">
        <v>0</v>
      </c>
      <c r="V52" s="19"/>
      <c r="W52" s="19"/>
    </row>
    <row r="53" spans="2:23" x14ac:dyDescent="0.25">
      <c r="B53" s="11"/>
      <c r="C53" s="12"/>
      <c r="D53" s="12"/>
      <c r="E53" s="12"/>
      <c r="F53" s="12"/>
      <c r="G53" s="12"/>
      <c r="H53" s="12">
        <f>SUM(H18:H39)</f>
        <v>4</v>
      </c>
      <c r="I53" s="12"/>
      <c r="J53" s="12"/>
      <c r="K53" s="13"/>
      <c r="N53" s="21">
        <v>48</v>
      </c>
      <c r="O53" s="18">
        <v>19</v>
      </c>
      <c r="P53" s="22">
        <v>33</v>
      </c>
      <c r="Q53" s="17">
        <v>2</v>
      </c>
      <c r="R53" s="17" t="s">
        <v>13</v>
      </c>
      <c r="S53" s="17">
        <v>1</v>
      </c>
      <c r="T53" s="17">
        <v>3</v>
      </c>
      <c r="U53" s="17">
        <v>0</v>
      </c>
      <c r="V53" s="19"/>
      <c r="W53" s="19"/>
    </row>
    <row r="54" spans="2:23" ht="15.75" thickBot="1" x14ac:dyDescent="0.3">
      <c r="B54" s="14"/>
      <c r="C54" s="15"/>
      <c r="D54" s="15"/>
      <c r="E54" s="15"/>
      <c r="F54" s="15"/>
      <c r="G54" s="15"/>
      <c r="H54" s="15"/>
      <c r="I54" s="15">
        <f>SUM(I18:I39)</f>
        <v>10</v>
      </c>
      <c r="J54" s="15"/>
      <c r="K54" s="16"/>
      <c r="N54" s="21">
        <v>49</v>
      </c>
      <c r="O54" s="18">
        <v>19</v>
      </c>
      <c r="P54" s="22">
        <v>35</v>
      </c>
      <c r="Q54" s="17">
        <v>2</v>
      </c>
      <c r="R54" s="17" t="s">
        <v>13</v>
      </c>
      <c r="S54" s="17">
        <v>1</v>
      </c>
      <c r="T54" s="17">
        <v>1</v>
      </c>
      <c r="U54" s="17">
        <v>0</v>
      </c>
      <c r="V54" s="19"/>
      <c r="W54" s="19"/>
    </row>
    <row r="55" spans="2:23" x14ac:dyDescent="0.25">
      <c r="N55" s="21">
        <v>50</v>
      </c>
      <c r="O55" s="18">
        <v>19</v>
      </c>
      <c r="P55" s="22">
        <v>42</v>
      </c>
      <c r="Q55" s="17">
        <v>2</v>
      </c>
      <c r="R55" s="17" t="s">
        <v>13</v>
      </c>
      <c r="S55" s="17">
        <v>2</v>
      </c>
      <c r="T55" s="17">
        <v>5</v>
      </c>
      <c r="U55" s="17">
        <v>0</v>
      </c>
      <c r="V55" s="19"/>
      <c r="W55" s="19"/>
    </row>
    <row r="56" spans="2:23" x14ac:dyDescent="0.25">
      <c r="N56" s="21">
        <v>51</v>
      </c>
      <c r="O56" s="18">
        <v>19</v>
      </c>
      <c r="P56" s="22">
        <v>44</v>
      </c>
      <c r="Q56" s="17">
        <v>2</v>
      </c>
      <c r="R56" s="17" t="s">
        <v>13</v>
      </c>
      <c r="S56" s="17">
        <v>1</v>
      </c>
      <c r="T56" s="17">
        <v>6</v>
      </c>
      <c r="U56" s="17">
        <v>0</v>
      </c>
      <c r="V56" s="19"/>
      <c r="W56" s="19"/>
    </row>
    <row r="57" spans="2:23" x14ac:dyDescent="0.25">
      <c r="N57" s="21">
        <v>52</v>
      </c>
      <c r="O57" s="18">
        <v>19</v>
      </c>
      <c r="P57" s="22">
        <v>46</v>
      </c>
      <c r="Q57" s="17">
        <v>4</v>
      </c>
      <c r="R57" s="17" t="s">
        <v>14</v>
      </c>
      <c r="S57" s="17">
        <v>1</v>
      </c>
      <c r="T57" s="17">
        <v>4</v>
      </c>
      <c r="U57" s="17">
        <v>0</v>
      </c>
      <c r="V57" s="19"/>
      <c r="W57" s="19"/>
    </row>
    <row r="58" spans="2:23" x14ac:dyDescent="0.25">
      <c r="N58" s="21">
        <v>53</v>
      </c>
      <c r="O58" s="18">
        <v>19</v>
      </c>
      <c r="P58" s="22">
        <v>47</v>
      </c>
      <c r="Q58" s="17">
        <v>18</v>
      </c>
      <c r="R58" s="17" t="s">
        <v>13</v>
      </c>
      <c r="S58" s="17">
        <v>1</v>
      </c>
      <c r="T58" s="17">
        <v>3</v>
      </c>
      <c r="U58" s="17">
        <v>0</v>
      </c>
      <c r="V58" s="19"/>
      <c r="W58" s="19"/>
    </row>
    <row r="59" spans="2:23" x14ac:dyDescent="0.25">
      <c r="N59" s="21">
        <v>54</v>
      </c>
      <c r="O59" s="18">
        <v>19</v>
      </c>
      <c r="P59" s="22">
        <v>48</v>
      </c>
      <c r="Q59" s="17">
        <v>2</v>
      </c>
      <c r="R59" s="17" t="s">
        <v>13</v>
      </c>
      <c r="S59" s="17">
        <v>1</v>
      </c>
      <c r="T59" s="17">
        <v>1</v>
      </c>
      <c r="U59" s="17">
        <v>0</v>
      </c>
      <c r="V59" s="19"/>
      <c r="W59" s="19"/>
    </row>
    <row r="60" spans="2:23" x14ac:dyDescent="0.25">
      <c r="N60" s="21">
        <v>55</v>
      </c>
      <c r="O60" s="18">
        <v>19</v>
      </c>
      <c r="P60" s="22">
        <v>51</v>
      </c>
      <c r="Q60" s="17">
        <v>2</v>
      </c>
      <c r="R60" s="17" t="s">
        <v>13</v>
      </c>
      <c r="S60" s="17">
        <v>1</v>
      </c>
      <c r="T60" s="17">
        <v>6</v>
      </c>
      <c r="U60" s="17">
        <v>0</v>
      </c>
      <c r="V60" s="19"/>
      <c r="W60" s="19"/>
    </row>
    <row r="61" spans="2:23" x14ac:dyDescent="0.25">
      <c r="N61" s="21">
        <v>56</v>
      </c>
      <c r="O61" s="18">
        <v>19</v>
      </c>
      <c r="P61" s="22">
        <v>56</v>
      </c>
      <c r="Q61" s="17">
        <v>2</v>
      </c>
      <c r="R61" s="17" t="s">
        <v>13</v>
      </c>
      <c r="S61" s="17">
        <v>1</v>
      </c>
      <c r="T61" s="17">
        <v>4</v>
      </c>
      <c r="U61" s="17">
        <v>0</v>
      </c>
      <c r="V61" s="19"/>
      <c r="W61" s="19"/>
    </row>
    <row r="62" spans="2:23" x14ac:dyDescent="0.25">
      <c r="N62" s="21">
        <v>57</v>
      </c>
      <c r="O62" s="18">
        <v>19</v>
      </c>
      <c r="P62" s="22">
        <v>56</v>
      </c>
      <c r="Q62" s="17">
        <v>18</v>
      </c>
      <c r="R62" s="17" t="s">
        <v>13</v>
      </c>
      <c r="S62" s="17">
        <v>1</v>
      </c>
      <c r="T62" s="17">
        <v>1</v>
      </c>
      <c r="U62" s="17">
        <v>0</v>
      </c>
      <c r="V62" s="19"/>
      <c r="W62" s="19"/>
    </row>
    <row r="63" spans="2:23" ht="15.75" thickBot="1" x14ac:dyDescent="0.3">
      <c r="N63" s="21">
        <v>58</v>
      </c>
      <c r="O63" s="18">
        <v>20</v>
      </c>
      <c r="P63" s="22">
        <v>0</v>
      </c>
      <c r="Q63" s="17">
        <v>2</v>
      </c>
      <c r="R63" s="17" t="s">
        <v>13</v>
      </c>
      <c r="S63" s="17">
        <v>2</v>
      </c>
      <c r="T63" s="17">
        <v>4</v>
      </c>
      <c r="U63" s="17">
        <v>0</v>
      </c>
      <c r="V63" s="19"/>
      <c r="W63" s="19"/>
    </row>
    <row r="64" spans="2:23" x14ac:dyDescent="0.25">
      <c r="N64" s="11"/>
      <c r="O64" s="12"/>
      <c r="P64" s="12"/>
      <c r="Q64" s="12"/>
      <c r="R64" s="12"/>
      <c r="S64" s="12"/>
      <c r="T64" s="12">
        <f>SUM(T22:T52)</f>
        <v>62</v>
      </c>
      <c r="U64" s="12"/>
      <c r="V64" s="12"/>
      <c r="W64" s="13"/>
    </row>
    <row r="65" spans="14:23" ht="15.75" thickBot="1" x14ac:dyDescent="0.3">
      <c r="N65" s="14"/>
      <c r="O65" s="15"/>
      <c r="P65" s="15"/>
      <c r="Q65" s="15"/>
      <c r="R65" s="15"/>
      <c r="S65" s="15"/>
      <c r="T65" s="15"/>
      <c r="U65" s="15">
        <f>SUM(U22:U52)</f>
        <v>4</v>
      </c>
      <c r="V65" s="15"/>
      <c r="W65" s="16"/>
    </row>
  </sheetData>
  <mergeCells count="22">
    <mergeCell ref="B1:K1"/>
    <mergeCell ref="N1:W1"/>
    <mergeCell ref="B2:K2"/>
    <mergeCell ref="N2:W2"/>
    <mergeCell ref="B3:B4"/>
    <mergeCell ref="C3:D3"/>
    <mergeCell ref="E3:E4"/>
    <mergeCell ref="F3:F4"/>
    <mergeCell ref="G3:G4"/>
    <mergeCell ref="H3:H4"/>
    <mergeCell ref="W3:W4"/>
    <mergeCell ref="I3:I4"/>
    <mergeCell ref="J3:J4"/>
    <mergeCell ref="K3:K4"/>
    <mergeCell ref="N3:N4"/>
    <mergeCell ref="O3:P3"/>
    <mergeCell ref="V3:V4"/>
    <mergeCell ref="Q3:Q4"/>
    <mergeCell ref="R3:R4"/>
    <mergeCell ref="S3:S4"/>
    <mergeCell ref="T3:T4"/>
    <mergeCell ref="U3:U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88"/>
  <sheetViews>
    <sheetView topLeftCell="A64" workbookViewId="0">
      <selection activeCell="P87" sqref="P87"/>
    </sheetView>
  </sheetViews>
  <sheetFormatPr defaultRowHeight="15" x14ac:dyDescent="0.25"/>
  <cols>
    <col min="1" max="1" width="3.85546875" customWidth="1"/>
    <col min="12" max="12" width="4" customWidth="1"/>
    <col min="13" max="13" width="4.42578125" customWidth="1"/>
  </cols>
  <sheetData>
    <row r="1" spans="2:23" ht="15.75" thickBot="1" x14ac:dyDescent="0.3">
      <c r="B1" s="93" t="s">
        <v>34</v>
      </c>
      <c r="C1" s="94"/>
      <c r="D1" s="94"/>
      <c r="E1" s="94"/>
      <c r="F1" s="94"/>
      <c r="G1" s="94"/>
      <c r="H1" s="94"/>
      <c r="I1" s="94"/>
      <c r="J1" s="94"/>
      <c r="K1" s="95"/>
      <c r="N1" s="93" t="s">
        <v>35</v>
      </c>
      <c r="O1" s="94"/>
      <c r="P1" s="94"/>
      <c r="Q1" s="94"/>
      <c r="R1" s="94"/>
      <c r="S1" s="94"/>
      <c r="T1" s="94"/>
      <c r="U1" s="94"/>
      <c r="V1" s="94"/>
      <c r="W1" s="95"/>
    </row>
    <row r="2" spans="2:23" x14ac:dyDescent="0.25">
      <c r="B2" s="96" t="s">
        <v>0</v>
      </c>
      <c r="C2" s="103"/>
      <c r="D2" s="103"/>
      <c r="E2" s="103"/>
      <c r="F2" s="103"/>
      <c r="G2" s="103"/>
      <c r="H2" s="103"/>
      <c r="I2" s="103"/>
      <c r="J2" s="103"/>
      <c r="K2" s="104"/>
      <c r="N2" s="96" t="s">
        <v>23</v>
      </c>
      <c r="O2" s="103"/>
      <c r="P2" s="103"/>
      <c r="Q2" s="103"/>
      <c r="R2" s="103"/>
      <c r="S2" s="103"/>
      <c r="T2" s="103"/>
      <c r="U2" s="103"/>
      <c r="V2" s="103"/>
      <c r="W2" s="104"/>
    </row>
    <row r="3" spans="2:23" x14ac:dyDescent="0.25">
      <c r="B3" s="105" t="s">
        <v>1</v>
      </c>
      <c r="C3" s="107" t="s">
        <v>2</v>
      </c>
      <c r="D3" s="108"/>
      <c r="E3" s="109" t="s">
        <v>3</v>
      </c>
      <c r="F3" s="111" t="s">
        <v>4</v>
      </c>
      <c r="G3" s="109" t="s">
        <v>5</v>
      </c>
      <c r="H3" s="109" t="s">
        <v>6</v>
      </c>
      <c r="I3" s="109" t="s">
        <v>7</v>
      </c>
      <c r="J3" s="109" t="s">
        <v>8</v>
      </c>
      <c r="K3" s="113" t="s">
        <v>9</v>
      </c>
      <c r="N3" s="105" t="s">
        <v>1</v>
      </c>
      <c r="O3" s="107" t="s">
        <v>2</v>
      </c>
      <c r="P3" s="108"/>
      <c r="Q3" s="109" t="s">
        <v>3</v>
      </c>
      <c r="R3" s="111" t="s">
        <v>4</v>
      </c>
      <c r="S3" s="109" t="s">
        <v>5</v>
      </c>
      <c r="T3" s="109" t="s">
        <v>6</v>
      </c>
      <c r="U3" s="109" t="s">
        <v>7</v>
      </c>
      <c r="V3" s="109" t="s">
        <v>8</v>
      </c>
      <c r="W3" s="113" t="s">
        <v>9</v>
      </c>
    </row>
    <row r="4" spans="2:23" x14ac:dyDescent="0.25">
      <c r="B4" s="106"/>
      <c r="C4" s="29" t="s">
        <v>10</v>
      </c>
      <c r="D4" s="29" t="s">
        <v>11</v>
      </c>
      <c r="E4" s="110"/>
      <c r="F4" s="112"/>
      <c r="G4" s="110"/>
      <c r="H4" s="110"/>
      <c r="I4" s="110"/>
      <c r="J4" s="110"/>
      <c r="K4" s="114"/>
      <c r="N4" s="106"/>
      <c r="O4" s="29" t="s">
        <v>10</v>
      </c>
      <c r="P4" s="29" t="s">
        <v>11</v>
      </c>
      <c r="Q4" s="110"/>
      <c r="R4" s="112"/>
      <c r="S4" s="110"/>
      <c r="T4" s="110"/>
      <c r="U4" s="110"/>
      <c r="V4" s="110"/>
      <c r="W4" s="114"/>
    </row>
    <row r="5" spans="2:23" ht="15.75" thickBot="1" x14ac:dyDescent="0.3">
      <c r="B5" s="8">
        <v>1</v>
      </c>
      <c r="C5" s="5">
        <v>2</v>
      </c>
      <c r="D5" s="5">
        <v>3</v>
      </c>
      <c r="E5" s="6">
        <v>4</v>
      </c>
      <c r="F5" s="9">
        <v>5</v>
      </c>
      <c r="G5" s="6">
        <v>6</v>
      </c>
      <c r="H5" s="6">
        <v>7</v>
      </c>
      <c r="I5" s="6">
        <v>8</v>
      </c>
      <c r="J5" s="6">
        <v>9</v>
      </c>
      <c r="K5" s="7">
        <v>10</v>
      </c>
      <c r="N5" s="8">
        <v>1</v>
      </c>
      <c r="O5" s="5">
        <v>2</v>
      </c>
      <c r="P5" s="5">
        <v>3</v>
      </c>
      <c r="Q5" s="6">
        <v>4</v>
      </c>
      <c r="R5" s="9">
        <v>5</v>
      </c>
      <c r="S5" s="6">
        <v>6</v>
      </c>
      <c r="T5" s="6">
        <v>7</v>
      </c>
      <c r="U5" s="6">
        <v>8</v>
      </c>
      <c r="V5" s="6">
        <v>9</v>
      </c>
      <c r="W5" s="7">
        <v>10</v>
      </c>
    </row>
    <row r="6" spans="2:23" x14ac:dyDescent="0.25">
      <c r="B6" s="20">
        <v>1</v>
      </c>
      <c r="C6" s="1">
        <v>7</v>
      </c>
      <c r="D6" s="2">
        <v>1</v>
      </c>
      <c r="E6" s="3">
        <v>11</v>
      </c>
      <c r="F6" s="3" t="s">
        <v>13</v>
      </c>
      <c r="G6" s="3">
        <v>1</v>
      </c>
      <c r="H6" s="3">
        <v>0</v>
      </c>
      <c r="I6" s="3">
        <v>0</v>
      </c>
      <c r="J6" s="4"/>
      <c r="K6" s="4"/>
      <c r="N6" s="20">
        <v>1</v>
      </c>
      <c r="O6" s="1">
        <v>7</v>
      </c>
      <c r="P6" s="2">
        <v>0</v>
      </c>
      <c r="Q6" s="3">
        <v>477</v>
      </c>
      <c r="R6" s="3" t="s">
        <v>14</v>
      </c>
      <c r="S6" s="3">
        <v>2</v>
      </c>
      <c r="T6" s="3">
        <v>0</v>
      </c>
      <c r="U6" s="3">
        <v>1</v>
      </c>
      <c r="V6" s="4"/>
      <c r="W6" s="4"/>
    </row>
    <row r="7" spans="2:23" x14ac:dyDescent="0.25">
      <c r="B7" s="21">
        <v>2</v>
      </c>
      <c r="C7" s="18">
        <v>7</v>
      </c>
      <c r="D7" s="22">
        <v>1</v>
      </c>
      <c r="E7" s="17">
        <v>3</v>
      </c>
      <c r="F7" s="17" t="s">
        <v>13</v>
      </c>
      <c r="G7" s="17">
        <v>1</v>
      </c>
      <c r="H7" s="17">
        <v>0</v>
      </c>
      <c r="I7" s="17">
        <v>0</v>
      </c>
      <c r="J7" s="19"/>
      <c r="K7" s="19"/>
      <c r="N7" s="21">
        <v>2</v>
      </c>
      <c r="O7" s="18">
        <v>7</v>
      </c>
      <c r="P7" s="22">
        <v>5</v>
      </c>
      <c r="Q7" s="17">
        <v>5</v>
      </c>
      <c r="R7" s="17" t="s">
        <v>13</v>
      </c>
      <c r="S7" s="17">
        <v>1</v>
      </c>
      <c r="T7" s="17">
        <v>0</v>
      </c>
      <c r="U7" s="17">
        <v>1</v>
      </c>
      <c r="V7" s="19"/>
      <c r="W7" s="19"/>
    </row>
    <row r="8" spans="2:23" x14ac:dyDescent="0.25">
      <c r="B8" s="21">
        <v>3</v>
      </c>
      <c r="C8" s="18">
        <v>7</v>
      </c>
      <c r="D8" s="22">
        <v>2</v>
      </c>
      <c r="E8" s="17">
        <v>77</v>
      </c>
      <c r="F8" s="17" t="s">
        <v>13</v>
      </c>
      <c r="G8" s="17">
        <v>1</v>
      </c>
      <c r="H8" s="17">
        <v>0</v>
      </c>
      <c r="I8" s="17">
        <v>0</v>
      </c>
      <c r="J8" s="19"/>
      <c r="K8" s="19"/>
      <c r="N8" s="21">
        <v>3</v>
      </c>
      <c r="O8" s="18">
        <v>7</v>
      </c>
      <c r="P8" s="22">
        <v>7</v>
      </c>
      <c r="Q8" s="17">
        <v>3</v>
      </c>
      <c r="R8" s="17" t="s">
        <v>13</v>
      </c>
      <c r="S8" s="17">
        <v>1</v>
      </c>
      <c r="T8" s="17">
        <v>0</v>
      </c>
      <c r="U8" s="17">
        <v>0</v>
      </c>
      <c r="V8" s="19"/>
      <c r="W8" s="19"/>
    </row>
    <row r="9" spans="2:23" x14ac:dyDescent="0.25">
      <c r="B9" s="21">
        <v>4</v>
      </c>
      <c r="C9" s="18">
        <v>7</v>
      </c>
      <c r="D9" s="22">
        <v>4</v>
      </c>
      <c r="E9" s="17">
        <v>11</v>
      </c>
      <c r="F9" s="17" t="s">
        <v>13</v>
      </c>
      <c r="G9" s="17">
        <v>1</v>
      </c>
      <c r="H9" s="17">
        <v>1</v>
      </c>
      <c r="I9" s="17">
        <v>0</v>
      </c>
      <c r="J9" s="19"/>
      <c r="K9" s="19"/>
      <c r="N9" s="21">
        <v>4</v>
      </c>
      <c r="O9" s="18">
        <v>7</v>
      </c>
      <c r="P9" s="22">
        <v>7</v>
      </c>
      <c r="Q9" s="17">
        <v>477</v>
      </c>
      <c r="R9" s="17" t="s">
        <v>14</v>
      </c>
      <c r="S9" s="17">
        <v>1</v>
      </c>
      <c r="T9" s="17">
        <v>0</v>
      </c>
      <c r="U9" s="17">
        <v>0</v>
      </c>
      <c r="V9" s="19"/>
      <c r="W9" s="19"/>
    </row>
    <row r="10" spans="2:23" x14ac:dyDescent="0.25">
      <c r="B10" s="21">
        <v>5</v>
      </c>
      <c r="C10" s="18">
        <v>7</v>
      </c>
      <c r="D10" s="22">
        <v>5</v>
      </c>
      <c r="E10" s="17">
        <v>18</v>
      </c>
      <c r="F10" s="17" t="s">
        <v>13</v>
      </c>
      <c r="G10" s="17">
        <v>0</v>
      </c>
      <c r="H10" s="17">
        <v>0</v>
      </c>
      <c r="I10" s="17">
        <v>0</v>
      </c>
      <c r="J10" s="19"/>
      <c r="K10" s="19"/>
      <c r="N10" s="21">
        <v>5</v>
      </c>
      <c r="O10" s="18">
        <v>7</v>
      </c>
      <c r="P10" s="22">
        <v>9</v>
      </c>
      <c r="Q10" s="17">
        <v>339</v>
      </c>
      <c r="R10" s="17" t="s">
        <v>14</v>
      </c>
      <c r="S10" s="17">
        <v>2</v>
      </c>
      <c r="T10" s="17">
        <v>1</v>
      </c>
      <c r="U10" s="17">
        <v>3</v>
      </c>
      <c r="V10" s="19"/>
      <c r="W10" s="19"/>
    </row>
    <row r="11" spans="2:23" x14ac:dyDescent="0.25">
      <c r="B11" s="21">
        <v>6</v>
      </c>
      <c r="C11" s="18">
        <v>7</v>
      </c>
      <c r="D11" s="22">
        <v>5</v>
      </c>
      <c r="E11" s="17">
        <v>339</v>
      </c>
      <c r="F11" s="17" t="s">
        <v>26</v>
      </c>
      <c r="G11" s="17">
        <v>1</v>
      </c>
      <c r="H11" s="17">
        <v>2</v>
      </c>
      <c r="I11" s="17">
        <v>1</v>
      </c>
      <c r="J11" s="19"/>
      <c r="K11" s="19"/>
      <c r="N11" s="21">
        <v>6</v>
      </c>
      <c r="O11" s="18">
        <v>7</v>
      </c>
      <c r="P11" s="22">
        <v>9</v>
      </c>
      <c r="Q11" s="17">
        <v>11</v>
      </c>
      <c r="R11" s="17" t="s">
        <v>13</v>
      </c>
      <c r="S11" s="17">
        <v>1</v>
      </c>
      <c r="T11" s="17">
        <v>2</v>
      </c>
      <c r="U11" s="17">
        <v>0</v>
      </c>
      <c r="V11" s="19"/>
      <c r="W11" s="19"/>
    </row>
    <row r="12" spans="2:23" x14ac:dyDescent="0.25">
      <c r="B12" s="21">
        <v>7</v>
      </c>
      <c r="C12" s="18">
        <v>7</v>
      </c>
      <c r="D12" s="22">
        <v>8</v>
      </c>
      <c r="E12" s="17">
        <v>11</v>
      </c>
      <c r="F12" s="17" t="s">
        <v>13</v>
      </c>
      <c r="G12" s="17">
        <v>1</v>
      </c>
      <c r="H12" s="17">
        <v>1</v>
      </c>
      <c r="I12" s="17">
        <v>0</v>
      </c>
      <c r="J12" s="19"/>
      <c r="K12" s="19"/>
      <c r="N12" s="21">
        <v>7</v>
      </c>
      <c r="O12" s="18">
        <v>7</v>
      </c>
      <c r="P12" s="22">
        <v>10</v>
      </c>
      <c r="Q12" s="17">
        <v>461</v>
      </c>
      <c r="R12" s="17" t="s">
        <v>14</v>
      </c>
      <c r="S12" s="17">
        <v>1</v>
      </c>
      <c r="T12" s="17">
        <v>2</v>
      </c>
      <c r="U12" s="17">
        <v>1</v>
      </c>
      <c r="V12" s="19"/>
      <c r="W12" s="19"/>
    </row>
    <row r="13" spans="2:23" x14ac:dyDescent="0.25">
      <c r="B13" s="21">
        <v>8</v>
      </c>
      <c r="C13" s="18">
        <v>7</v>
      </c>
      <c r="D13" s="22">
        <v>8</v>
      </c>
      <c r="E13" s="17">
        <v>5</v>
      </c>
      <c r="F13" s="17" t="s">
        <v>14</v>
      </c>
      <c r="G13" s="17">
        <v>1</v>
      </c>
      <c r="H13" s="17">
        <v>0</v>
      </c>
      <c r="I13" s="17">
        <v>0</v>
      </c>
      <c r="J13" s="19"/>
      <c r="K13" s="19"/>
      <c r="N13" s="21">
        <v>8</v>
      </c>
      <c r="O13" s="18">
        <v>7</v>
      </c>
      <c r="P13" s="22">
        <v>10</v>
      </c>
      <c r="Q13" s="17">
        <v>102</v>
      </c>
      <c r="R13" s="17" t="s">
        <v>13</v>
      </c>
      <c r="S13" s="17">
        <v>1</v>
      </c>
      <c r="T13" s="17">
        <v>0</v>
      </c>
      <c r="U13" s="17">
        <v>0</v>
      </c>
      <c r="V13" s="19"/>
      <c r="W13" s="19"/>
    </row>
    <row r="14" spans="2:23" x14ac:dyDescent="0.25">
      <c r="B14" s="21">
        <v>9</v>
      </c>
      <c r="C14" s="18">
        <v>7</v>
      </c>
      <c r="D14" s="22">
        <v>9</v>
      </c>
      <c r="E14" s="17">
        <v>18</v>
      </c>
      <c r="F14" s="17" t="s">
        <v>13</v>
      </c>
      <c r="G14" s="17">
        <v>1</v>
      </c>
      <c r="H14" s="17">
        <v>0</v>
      </c>
      <c r="I14" s="17">
        <v>0</v>
      </c>
      <c r="J14" s="19"/>
      <c r="K14" s="19"/>
      <c r="N14" s="21">
        <v>9</v>
      </c>
      <c r="O14" s="18">
        <v>7</v>
      </c>
      <c r="P14" s="22">
        <v>13</v>
      </c>
      <c r="Q14" s="17">
        <v>339</v>
      </c>
      <c r="R14" s="17" t="s">
        <v>14</v>
      </c>
      <c r="S14" s="17">
        <v>2</v>
      </c>
      <c r="T14" s="17">
        <v>0</v>
      </c>
      <c r="U14" s="17">
        <v>3</v>
      </c>
      <c r="V14" s="19"/>
      <c r="W14" s="19"/>
    </row>
    <row r="15" spans="2:23" x14ac:dyDescent="0.25">
      <c r="B15" s="21">
        <v>10</v>
      </c>
      <c r="C15" s="18">
        <v>7</v>
      </c>
      <c r="D15" s="22">
        <v>9</v>
      </c>
      <c r="E15" s="17">
        <v>3</v>
      </c>
      <c r="F15" s="17" t="s">
        <v>13</v>
      </c>
      <c r="G15" s="17">
        <v>1</v>
      </c>
      <c r="H15" s="17">
        <v>0</v>
      </c>
      <c r="I15" s="17">
        <v>1</v>
      </c>
      <c r="J15" s="19"/>
      <c r="K15" s="19"/>
      <c r="N15" s="21">
        <v>10</v>
      </c>
      <c r="O15" s="18">
        <v>7</v>
      </c>
      <c r="P15" s="22">
        <v>14</v>
      </c>
      <c r="Q15" s="17">
        <v>11</v>
      </c>
      <c r="R15" s="17" t="s">
        <v>13</v>
      </c>
      <c r="S15" s="17">
        <v>2</v>
      </c>
      <c r="T15" s="17">
        <v>1</v>
      </c>
      <c r="U15" s="17">
        <v>2</v>
      </c>
      <c r="V15" s="19"/>
      <c r="W15" s="19"/>
    </row>
    <row r="16" spans="2:23" x14ac:dyDescent="0.25">
      <c r="B16" s="21">
        <v>11</v>
      </c>
      <c r="C16" s="18">
        <v>7</v>
      </c>
      <c r="D16" s="22">
        <v>11</v>
      </c>
      <c r="E16" s="17">
        <v>11</v>
      </c>
      <c r="F16" s="17" t="s">
        <v>13</v>
      </c>
      <c r="G16" s="17">
        <v>1</v>
      </c>
      <c r="H16" s="17">
        <v>0</v>
      </c>
      <c r="I16" s="17">
        <v>1</v>
      </c>
      <c r="J16" s="19"/>
      <c r="K16" s="19"/>
      <c r="N16" s="21">
        <v>11</v>
      </c>
      <c r="O16" s="18">
        <v>7</v>
      </c>
      <c r="P16" s="22">
        <v>18</v>
      </c>
      <c r="Q16" s="17">
        <v>3</v>
      </c>
      <c r="R16" s="17" t="s">
        <v>13</v>
      </c>
      <c r="S16" s="17">
        <v>1</v>
      </c>
      <c r="T16" s="17">
        <v>0</v>
      </c>
      <c r="U16" s="17">
        <v>1</v>
      </c>
      <c r="V16" s="19"/>
      <c r="W16" s="19"/>
    </row>
    <row r="17" spans="2:23" x14ac:dyDescent="0.25">
      <c r="B17" s="21">
        <v>12</v>
      </c>
      <c r="C17" s="18">
        <v>7</v>
      </c>
      <c r="D17" s="22">
        <v>12</v>
      </c>
      <c r="E17" s="17">
        <v>468</v>
      </c>
      <c r="F17" s="17" t="s">
        <v>14</v>
      </c>
      <c r="G17" s="17">
        <v>1</v>
      </c>
      <c r="H17" s="17">
        <v>0</v>
      </c>
      <c r="I17" s="17">
        <v>0</v>
      </c>
      <c r="J17" s="19"/>
      <c r="K17" s="19"/>
      <c r="N17" s="21">
        <v>12</v>
      </c>
      <c r="O17" s="18">
        <v>7</v>
      </c>
      <c r="P17" s="22">
        <v>20</v>
      </c>
      <c r="Q17" s="17">
        <v>339</v>
      </c>
      <c r="R17" s="17" t="s">
        <v>14</v>
      </c>
      <c r="S17" s="17">
        <v>2</v>
      </c>
      <c r="T17" s="17">
        <v>8</v>
      </c>
      <c r="U17" s="17">
        <v>2</v>
      </c>
      <c r="V17" s="19"/>
      <c r="W17" s="19"/>
    </row>
    <row r="18" spans="2:23" x14ac:dyDescent="0.25">
      <c r="B18" s="21">
        <v>13</v>
      </c>
      <c r="C18" s="18">
        <v>7</v>
      </c>
      <c r="D18" s="22">
        <v>12</v>
      </c>
      <c r="E18" s="17">
        <v>102</v>
      </c>
      <c r="F18" s="17" t="s">
        <v>13</v>
      </c>
      <c r="G18" s="17">
        <v>1</v>
      </c>
      <c r="H18" s="17">
        <v>0</v>
      </c>
      <c r="I18" s="17">
        <v>0</v>
      </c>
      <c r="J18" s="19"/>
      <c r="K18" s="19"/>
      <c r="N18" s="21">
        <v>13</v>
      </c>
      <c r="O18" s="18">
        <v>7</v>
      </c>
      <c r="P18" s="22">
        <v>22</v>
      </c>
      <c r="Q18" s="17">
        <v>9</v>
      </c>
      <c r="R18" s="17" t="s">
        <v>13</v>
      </c>
      <c r="S18" s="17">
        <v>2</v>
      </c>
      <c r="T18" s="17">
        <v>2</v>
      </c>
      <c r="U18" s="17">
        <v>0</v>
      </c>
      <c r="V18" s="19"/>
      <c r="W18" s="19"/>
    </row>
    <row r="19" spans="2:23" x14ac:dyDescent="0.25">
      <c r="B19" s="21">
        <v>14</v>
      </c>
      <c r="C19" s="18">
        <v>7</v>
      </c>
      <c r="D19" s="22">
        <v>14</v>
      </c>
      <c r="E19" s="17">
        <v>3</v>
      </c>
      <c r="F19" s="17" t="s">
        <v>13</v>
      </c>
      <c r="G19" s="17">
        <v>0</v>
      </c>
      <c r="H19" s="17">
        <v>0</v>
      </c>
      <c r="I19" s="17">
        <v>1</v>
      </c>
      <c r="J19" s="19"/>
      <c r="K19" s="19"/>
      <c r="N19" s="21">
        <v>14</v>
      </c>
      <c r="O19" s="18">
        <v>7</v>
      </c>
      <c r="P19" s="22">
        <v>22</v>
      </c>
      <c r="Q19" s="17">
        <v>5</v>
      </c>
      <c r="R19" s="17" t="s">
        <v>14</v>
      </c>
      <c r="S19" s="17">
        <v>2</v>
      </c>
      <c r="T19" s="17">
        <v>0</v>
      </c>
      <c r="U19" s="17">
        <v>1</v>
      </c>
      <c r="V19" s="19"/>
      <c r="W19" s="19"/>
    </row>
    <row r="20" spans="2:23" x14ac:dyDescent="0.25">
      <c r="B20" s="21">
        <v>15</v>
      </c>
      <c r="C20" s="18">
        <v>7</v>
      </c>
      <c r="D20" s="22">
        <v>16</v>
      </c>
      <c r="E20" s="17">
        <v>3</v>
      </c>
      <c r="F20" s="17" t="s">
        <v>13</v>
      </c>
      <c r="G20" s="17">
        <v>1</v>
      </c>
      <c r="H20" s="17">
        <v>0</v>
      </c>
      <c r="I20" s="17">
        <v>3</v>
      </c>
      <c r="J20" s="19"/>
      <c r="K20" s="19"/>
      <c r="N20" s="21">
        <v>15</v>
      </c>
      <c r="O20" s="18">
        <v>7</v>
      </c>
      <c r="P20" s="22">
        <v>25</v>
      </c>
      <c r="Q20" s="17">
        <v>339</v>
      </c>
      <c r="R20" s="17" t="s">
        <v>14</v>
      </c>
      <c r="S20" s="17">
        <v>2</v>
      </c>
      <c r="T20" s="17">
        <v>3</v>
      </c>
      <c r="U20" s="17">
        <v>1</v>
      </c>
      <c r="V20" s="19"/>
      <c r="W20" s="19"/>
    </row>
    <row r="21" spans="2:23" x14ac:dyDescent="0.25">
      <c r="B21" s="21">
        <v>16</v>
      </c>
      <c r="C21" s="18">
        <v>7</v>
      </c>
      <c r="D21" s="22">
        <v>18</v>
      </c>
      <c r="E21" s="17">
        <v>11</v>
      </c>
      <c r="F21" s="17" t="s">
        <v>13</v>
      </c>
      <c r="G21" s="17">
        <v>2</v>
      </c>
      <c r="H21" s="17">
        <v>0</v>
      </c>
      <c r="I21" s="17">
        <v>0</v>
      </c>
      <c r="J21" s="19"/>
      <c r="K21" s="19"/>
      <c r="N21" s="21">
        <v>16</v>
      </c>
      <c r="O21" s="18">
        <v>7</v>
      </c>
      <c r="P21" s="22">
        <v>25</v>
      </c>
      <c r="Q21" s="17">
        <v>3</v>
      </c>
      <c r="R21" s="17" t="s">
        <v>13</v>
      </c>
      <c r="S21" s="17">
        <v>2</v>
      </c>
      <c r="T21" s="17">
        <v>0</v>
      </c>
      <c r="U21" s="17">
        <v>0</v>
      </c>
      <c r="V21" s="19"/>
      <c r="W21" s="19"/>
    </row>
    <row r="22" spans="2:23" x14ac:dyDescent="0.25">
      <c r="B22" s="21">
        <v>17</v>
      </c>
      <c r="C22" s="18">
        <v>7</v>
      </c>
      <c r="D22" s="22">
        <v>18</v>
      </c>
      <c r="E22" s="17">
        <v>339</v>
      </c>
      <c r="F22" s="17" t="s">
        <v>14</v>
      </c>
      <c r="G22" s="17">
        <v>0</v>
      </c>
      <c r="H22" s="17">
        <v>0</v>
      </c>
      <c r="I22" s="17">
        <v>0</v>
      </c>
      <c r="J22" s="19"/>
      <c r="K22" s="19"/>
      <c r="N22" s="21">
        <v>17</v>
      </c>
      <c r="O22" s="18">
        <v>7</v>
      </c>
      <c r="P22" s="22">
        <v>25</v>
      </c>
      <c r="Q22" s="17">
        <v>11</v>
      </c>
      <c r="R22" s="17" t="s">
        <v>13</v>
      </c>
      <c r="S22" s="17">
        <v>1</v>
      </c>
      <c r="T22" s="17">
        <v>1</v>
      </c>
      <c r="U22" s="17">
        <v>1</v>
      </c>
      <c r="V22" s="19"/>
      <c r="W22" s="19"/>
    </row>
    <row r="23" spans="2:23" x14ac:dyDescent="0.25">
      <c r="B23" s="21">
        <v>18</v>
      </c>
      <c r="C23" s="18">
        <v>7</v>
      </c>
      <c r="D23" s="22">
        <v>19</v>
      </c>
      <c r="E23" s="17">
        <v>339</v>
      </c>
      <c r="F23" s="17" t="s">
        <v>14</v>
      </c>
      <c r="G23" s="17">
        <v>1</v>
      </c>
      <c r="H23" s="17">
        <v>2</v>
      </c>
      <c r="I23" s="17">
        <v>1</v>
      </c>
      <c r="J23" s="19"/>
      <c r="K23" s="19"/>
      <c r="N23" s="21">
        <v>18</v>
      </c>
      <c r="O23" s="18">
        <v>7</v>
      </c>
      <c r="P23" s="22">
        <v>26</v>
      </c>
      <c r="Q23" s="17">
        <v>3</v>
      </c>
      <c r="R23" s="17" t="s">
        <v>12</v>
      </c>
      <c r="S23" s="17">
        <v>1</v>
      </c>
      <c r="T23" s="17">
        <v>0</v>
      </c>
      <c r="U23" s="17">
        <v>0</v>
      </c>
      <c r="V23" s="19"/>
      <c r="W23" s="19"/>
    </row>
    <row r="24" spans="2:23" x14ac:dyDescent="0.25">
      <c r="B24" s="21">
        <v>19</v>
      </c>
      <c r="C24" s="18">
        <v>7</v>
      </c>
      <c r="D24" s="22">
        <v>21</v>
      </c>
      <c r="E24" s="17">
        <v>11</v>
      </c>
      <c r="F24" s="17" t="s">
        <v>13</v>
      </c>
      <c r="G24" s="17">
        <v>1</v>
      </c>
      <c r="H24" s="17">
        <v>0</v>
      </c>
      <c r="I24" s="17">
        <v>3</v>
      </c>
      <c r="J24" s="19"/>
      <c r="K24" s="19"/>
      <c r="N24" s="21">
        <v>19</v>
      </c>
      <c r="O24" s="18">
        <v>7</v>
      </c>
      <c r="P24" s="22">
        <v>30</v>
      </c>
      <c r="Q24" s="17">
        <v>339</v>
      </c>
      <c r="R24" s="17" t="s">
        <v>14</v>
      </c>
      <c r="S24" s="17">
        <v>2</v>
      </c>
      <c r="T24" s="17">
        <v>1</v>
      </c>
      <c r="U24" s="17">
        <v>0</v>
      </c>
      <c r="V24" s="19"/>
      <c r="W24" s="19"/>
    </row>
    <row r="25" spans="2:23" x14ac:dyDescent="0.25">
      <c r="B25" s="21">
        <v>20</v>
      </c>
      <c r="C25" s="18">
        <v>7</v>
      </c>
      <c r="D25" s="22">
        <v>22</v>
      </c>
      <c r="E25" s="17">
        <v>61</v>
      </c>
      <c r="F25" s="17" t="s">
        <v>14</v>
      </c>
      <c r="G25" s="17">
        <v>1</v>
      </c>
      <c r="H25" s="17">
        <v>1</v>
      </c>
      <c r="I25" s="17">
        <v>0</v>
      </c>
      <c r="J25" s="19"/>
      <c r="K25" s="19"/>
      <c r="N25" s="21">
        <v>20</v>
      </c>
      <c r="O25" s="18">
        <v>7</v>
      </c>
      <c r="P25" s="22">
        <v>30</v>
      </c>
      <c r="Q25" s="17">
        <v>11</v>
      </c>
      <c r="R25" s="17" t="s">
        <v>13</v>
      </c>
      <c r="S25" s="17">
        <v>1</v>
      </c>
      <c r="T25" s="17">
        <v>1</v>
      </c>
      <c r="U25" s="17">
        <v>2</v>
      </c>
      <c r="V25" s="19"/>
      <c r="W25" s="19"/>
    </row>
    <row r="26" spans="2:23" x14ac:dyDescent="0.25">
      <c r="B26" s="21">
        <v>21</v>
      </c>
      <c r="C26" s="18">
        <v>7</v>
      </c>
      <c r="D26" s="22">
        <v>24</v>
      </c>
      <c r="E26" s="17">
        <v>77</v>
      </c>
      <c r="F26" s="17" t="s">
        <v>13</v>
      </c>
      <c r="G26" s="17">
        <v>0</v>
      </c>
      <c r="H26" s="17">
        <v>0</v>
      </c>
      <c r="I26" s="17">
        <v>0</v>
      </c>
      <c r="J26" s="19"/>
      <c r="K26" s="19"/>
      <c r="N26" s="21">
        <v>21</v>
      </c>
      <c r="O26" s="18">
        <v>7</v>
      </c>
      <c r="P26" s="22">
        <v>35</v>
      </c>
      <c r="Q26" s="17">
        <v>3</v>
      </c>
      <c r="R26" s="17" t="s">
        <v>13</v>
      </c>
      <c r="S26" s="17">
        <v>2</v>
      </c>
      <c r="T26" s="17">
        <v>2</v>
      </c>
      <c r="U26" s="17">
        <v>3</v>
      </c>
      <c r="V26" s="19"/>
      <c r="W26" s="19"/>
    </row>
    <row r="27" spans="2:23" x14ac:dyDescent="0.25">
      <c r="B27" s="21">
        <v>22</v>
      </c>
      <c r="C27" s="18">
        <v>7</v>
      </c>
      <c r="D27" s="22">
        <v>24</v>
      </c>
      <c r="E27" s="17">
        <v>11</v>
      </c>
      <c r="F27" s="17" t="s">
        <v>13</v>
      </c>
      <c r="G27" s="17">
        <v>1</v>
      </c>
      <c r="H27" s="17">
        <v>2</v>
      </c>
      <c r="I27" s="17">
        <v>0</v>
      </c>
      <c r="J27" s="19"/>
      <c r="K27" s="19"/>
      <c r="N27" s="21">
        <v>22</v>
      </c>
      <c r="O27" s="18">
        <v>7</v>
      </c>
      <c r="P27" s="22">
        <v>36</v>
      </c>
      <c r="Q27" s="17">
        <v>477</v>
      </c>
      <c r="R27" s="17" t="s">
        <v>26</v>
      </c>
      <c r="S27" s="17">
        <v>2</v>
      </c>
      <c r="T27" s="17">
        <v>4</v>
      </c>
      <c r="U27" s="17">
        <v>2</v>
      </c>
      <c r="V27" s="19"/>
      <c r="W27" s="19"/>
    </row>
    <row r="28" spans="2:23" x14ac:dyDescent="0.25">
      <c r="B28" s="21">
        <v>23</v>
      </c>
      <c r="C28" s="18">
        <v>7</v>
      </c>
      <c r="D28" s="22">
        <v>27</v>
      </c>
      <c r="E28" s="17">
        <v>339</v>
      </c>
      <c r="F28" s="17" t="s">
        <v>14</v>
      </c>
      <c r="G28" s="17">
        <v>1</v>
      </c>
      <c r="H28" s="17">
        <v>1</v>
      </c>
      <c r="I28" s="17">
        <v>0</v>
      </c>
      <c r="J28" s="19"/>
      <c r="K28" s="19"/>
      <c r="N28" s="21">
        <v>23</v>
      </c>
      <c r="O28" s="18">
        <v>7</v>
      </c>
      <c r="P28" s="22">
        <v>37</v>
      </c>
      <c r="Q28" s="17">
        <v>9</v>
      </c>
      <c r="R28" s="17" t="s">
        <v>13</v>
      </c>
      <c r="S28" s="17">
        <v>1</v>
      </c>
      <c r="T28" s="17">
        <v>0</v>
      </c>
      <c r="U28" s="17">
        <v>1</v>
      </c>
      <c r="V28" s="19"/>
      <c r="W28" s="19"/>
    </row>
    <row r="29" spans="2:23" x14ac:dyDescent="0.25">
      <c r="B29" s="21">
        <v>24</v>
      </c>
      <c r="C29" s="18">
        <v>7</v>
      </c>
      <c r="D29" s="22">
        <v>29</v>
      </c>
      <c r="E29" s="17">
        <v>5</v>
      </c>
      <c r="F29" s="17" t="s">
        <v>14</v>
      </c>
      <c r="G29" s="17">
        <v>1</v>
      </c>
      <c r="H29" s="17">
        <v>0</v>
      </c>
      <c r="I29" s="17">
        <v>0</v>
      </c>
      <c r="J29" s="19"/>
      <c r="K29" s="19"/>
      <c r="N29" s="21">
        <v>24</v>
      </c>
      <c r="O29" s="18">
        <v>7</v>
      </c>
      <c r="P29" s="22">
        <v>37</v>
      </c>
      <c r="Q29" s="17">
        <v>11</v>
      </c>
      <c r="R29" s="17" t="s">
        <v>13</v>
      </c>
      <c r="S29" s="17">
        <v>1</v>
      </c>
      <c r="T29" s="17">
        <v>0</v>
      </c>
      <c r="U29" s="17">
        <v>0</v>
      </c>
      <c r="V29" s="19"/>
      <c r="W29" s="19"/>
    </row>
    <row r="30" spans="2:23" x14ac:dyDescent="0.25">
      <c r="B30" s="21">
        <v>25</v>
      </c>
      <c r="C30" s="18">
        <v>7</v>
      </c>
      <c r="D30" s="22">
        <v>31</v>
      </c>
      <c r="E30" s="17">
        <v>11</v>
      </c>
      <c r="F30" s="17" t="s">
        <v>13</v>
      </c>
      <c r="G30" s="17">
        <v>2</v>
      </c>
      <c r="H30" s="17">
        <v>0</v>
      </c>
      <c r="I30" s="17">
        <v>0</v>
      </c>
      <c r="J30" s="19"/>
      <c r="K30" s="19"/>
      <c r="N30" s="21">
        <v>25</v>
      </c>
      <c r="O30" s="18">
        <v>7</v>
      </c>
      <c r="P30" s="22">
        <v>40</v>
      </c>
      <c r="Q30" s="17">
        <v>339</v>
      </c>
      <c r="R30" s="17" t="s">
        <v>26</v>
      </c>
      <c r="S30" s="17">
        <v>2</v>
      </c>
      <c r="T30" s="17">
        <v>0</v>
      </c>
      <c r="U30" s="17">
        <v>2</v>
      </c>
      <c r="V30" s="19"/>
      <c r="W30" s="19"/>
    </row>
    <row r="31" spans="2:23" x14ac:dyDescent="0.25">
      <c r="B31" s="21">
        <v>26</v>
      </c>
      <c r="C31" s="18">
        <v>7</v>
      </c>
      <c r="D31" s="22">
        <v>31</v>
      </c>
      <c r="E31" s="17">
        <v>102</v>
      </c>
      <c r="F31" s="17" t="s">
        <v>13</v>
      </c>
      <c r="G31" s="17">
        <v>1</v>
      </c>
      <c r="H31" s="17">
        <v>0</v>
      </c>
      <c r="I31" s="17">
        <v>0</v>
      </c>
      <c r="J31" s="19"/>
      <c r="K31" s="19"/>
      <c r="N31" s="21">
        <v>26</v>
      </c>
      <c r="O31" s="18">
        <v>7</v>
      </c>
      <c r="P31" s="22">
        <v>40</v>
      </c>
      <c r="Q31" s="17">
        <v>1056</v>
      </c>
      <c r="R31" s="17" t="s">
        <v>13</v>
      </c>
      <c r="S31" s="17">
        <v>1</v>
      </c>
      <c r="T31" s="17">
        <v>0</v>
      </c>
      <c r="U31" s="17">
        <v>2</v>
      </c>
      <c r="V31" s="19"/>
      <c r="W31" s="19"/>
    </row>
    <row r="32" spans="2:23" x14ac:dyDescent="0.25">
      <c r="B32" s="21">
        <v>27</v>
      </c>
      <c r="C32" s="18">
        <v>7</v>
      </c>
      <c r="D32" s="22">
        <v>33</v>
      </c>
      <c r="E32" s="17">
        <v>3</v>
      </c>
      <c r="F32" s="17" t="s">
        <v>14</v>
      </c>
      <c r="G32" s="17">
        <v>0</v>
      </c>
      <c r="H32" s="17">
        <v>0</v>
      </c>
      <c r="I32" s="17">
        <v>1</v>
      </c>
      <c r="J32" s="19"/>
      <c r="K32" s="19"/>
      <c r="N32" s="21">
        <v>27</v>
      </c>
      <c r="O32" s="18">
        <v>7</v>
      </c>
      <c r="P32" s="22">
        <v>42</v>
      </c>
      <c r="Q32" s="17">
        <v>11</v>
      </c>
      <c r="R32" s="17" t="s">
        <v>13</v>
      </c>
      <c r="S32" s="17">
        <v>1</v>
      </c>
      <c r="T32" s="17">
        <v>1</v>
      </c>
      <c r="U32" s="17">
        <v>0</v>
      </c>
      <c r="V32" s="19"/>
      <c r="W32" s="19"/>
    </row>
    <row r="33" spans="2:23" x14ac:dyDescent="0.25">
      <c r="B33" s="21">
        <v>28</v>
      </c>
      <c r="C33" s="18">
        <v>7</v>
      </c>
      <c r="D33" s="22">
        <v>34</v>
      </c>
      <c r="E33" s="17">
        <v>11</v>
      </c>
      <c r="F33" s="17" t="s">
        <v>13</v>
      </c>
      <c r="G33" s="17">
        <v>1</v>
      </c>
      <c r="H33" s="17">
        <v>0</v>
      </c>
      <c r="I33" s="17">
        <v>0</v>
      </c>
      <c r="J33" s="19"/>
      <c r="K33" s="19"/>
      <c r="N33" s="21">
        <v>28</v>
      </c>
      <c r="O33" s="18">
        <v>7</v>
      </c>
      <c r="P33" s="22">
        <v>42</v>
      </c>
      <c r="Q33" s="17">
        <v>461</v>
      </c>
      <c r="R33" s="17" t="s">
        <v>26</v>
      </c>
      <c r="S33" s="17">
        <v>3</v>
      </c>
      <c r="T33" s="17">
        <v>0</v>
      </c>
      <c r="U33" s="17">
        <v>4</v>
      </c>
      <c r="V33" s="19"/>
      <c r="W33" s="19"/>
    </row>
    <row r="34" spans="2:23" x14ac:dyDescent="0.25">
      <c r="B34" s="21">
        <v>29</v>
      </c>
      <c r="C34" s="18">
        <v>7</v>
      </c>
      <c r="D34" s="22">
        <v>37</v>
      </c>
      <c r="E34" s="17">
        <v>3</v>
      </c>
      <c r="F34" s="17" t="s">
        <v>13</v>
      </c>
      <c r="G34" s="17">
        <v>1</v>
      </c>
      <c r="H34" s="17">
        <v>0</v>
      </c>
      <c r="I34" s="17">
        <v>1</v>
      </c>
      <c r="J34" s="19"/>
      <c r="K34" s="19"/>
      <c r="N34" s="21">
        <v>29</v>
      </c>
      <c r="O34" s="18">
        <v>7</v>
      </c>
      <c r="P34" s="22">
        <v>45</v>
      </c>
      <c r="Q34" s="17">
        <v>339</v>
      </c>
      <c r="R34" s="17" t="s">
        <v>26</v>
      </c>
      <c r="S34" s="17">
        <v>2</v>
      </c>
      <c r="T34" s="17">
        <v>2</v>
      </c>
      <c r="U34" s="17">
        <v>2</v>
      </c>
      <c r="V34" s="19"/>
      <c r="W34" s="19"/>
    </row>
    <row r="35" spans="2:23" x14ac:dyDescent="0.25">
      <c r="B35" s="21">
        <v>30</v>
      </c>
      <c r="C35" s="18">
        <v>7</v>
      </c>
      <c r="D35" s="22">
        <v>41</v>
      </c>
      <c r="E35" s="17">
        <v>11</v>
      </c>
      <c r="F35" s="17" t="s">
        <v>13</v>
      </c>
      <c r="G35" s="17">
        <v>1</v>
      </c>
      <c r="H35" s="17">
        <v>1</v>
      </c>
      <c r="I35" s="17">
        <v>3</v>
      </c>
      <c r="J35" s="19"/>
      <c r="K35" s="19"/>
      <c r="N35" s="21">
        <v>30</v>
      </c>
      <c r="O35" s="18">
        <v>7</v>
      </c>
      <c r="P35" s="22">
        <v>45</v>
      </c>
      <c r="Q35" s="17">
        <v>3</v>
      </c>
      <c r="R35" s="17" t="s">
        <v>13</v>
      </c>
      <c r="S35" s="17">
        <v>1</v>
      </c>
      <c r="T35" s="17">
        <v>0</v>
      </c>
      <c r="U35" s="17">
        <v>0</v>
      </c>
      <c r="V35" s="19"/>
      <c r="W35" s="19"/>
    </row>
    <row r="36" spans="2:23" x14ac:dyDescent="0.25">
      <c r="B36" s="21">
        <v>31</v>
      </c>
      <c r="C36" s="18">
        <v>7</v>
      </c>
      <c r="D36" s="22">
        <v>41</v>
      </c>
      <c r="E36" s="17">
        <v>339</v>
      </c>
      <c r="F36" s="17" t="s">
        <v>14</v>
      </c>
      <c r="G36" s="17">
        <v>2</v>
      </c>
      <c r="H36" s="17">
        <v>0</v>
      </c>
      <c r="I36" s="17">
        <v>1</v>
      </c>
      <c r="J36" s="19"/>
      <c r="K36" s="19"/>
      <c r="N36" s="21">
        <v>31</v>
      </c>
      <c r="O36" s="18">
        <v>7</v>
      </c>
      <c r="P36" s="22">
        <v>46</v>
      </c>
      <c r="Q36" s="17">
        <v>102</v>
      </c>
      <c r="R36" s="17" t="s">
        <v>13</v>
      </c>
      <c r="S36" s="17">
        <v>3</v>
      </c>
      <c r="T36" s="17">
        <v>0</v>
      </c>
      <c r="U36" s="17">
        <v>5</v>
      </c>
      <c r="V36" s="19"/>
      <c r="W36" s="19"/>
    </row>
    <row r="37" spans="2:23" x14ac:dyDescent="0.25">
      <c r="B37" s="21">
        <v>32</v>
      </c>
      <c r="C37" s="18">
        <v>7</v>
      </c>
      <c r="D37" s="22">
        <v>42</v>
      </c>
      <c r="E37" s="17">
        <v>3</v>
      </c>
      <c r="F37" s="17" t="s">
        <v>13</v>
      </c>
      <c r="G37" s="17">
        <v>1</v>
      </c>
      <c r="H37" s="17">
        <v>0</v>
      </c>
      <c r="I37" s="17">
        <v>0</v>
      </c>
      <c r="J37" s="19"/>
      <c r="K37" s="19"/>
      <c r="N37" s="21">
        <v>32</v>
      </c>
      <c r="O37" s="18">
        <v>7</v>
      </c>
      <c r="P37" s="22">
        <v>48</v>
      </c>
      <c r="Q37" s="17">
        <v>11</v>
      </c>
      <c r="R37" s="17" t="s">
        <v>13</v>
      </c>
      <c r="S37" s="17">
        <v>2</v>
      </c>
      <c r="T37" s="17">
        <v>0</v>
      </c>
      <c r="U37" s="17">
        <v>0</v>
      </c>
      <c r="V37" s="19"/>
      <c r="W37" s="19"/>
    </row>
    <row r="38" spans="2:23" x14ac:dyDescent="0.25">
      <c r="B38" s="21">
        <v>33</v>
      </c>
      <c r="C38" s="18">
        <v>7</v>
      </c>
      <c r="D38" s="22">
        <v>44</v>
      </c>
      <c r="E38" s="17">
        <v>11</v>
      </c>
      <c r="F38" s="17" t="s">
        <v>13</v>
      </c>
      <c r="G38" s="17">
        <v>1</v>
      </c>
      <c r="H38" s="17">
        <v>0</v>
      </c>
      <c r="I38" s="17">
        <v>0</v>
      </c>
      <c r="J38" s="19"/>
      <c r="K38" s="19"/>
      <c r="N38" s="21">
        <v>33</v>
      </c>
      <c r="O38" s="18">
        <v>7</v>
      </c>
      <c r="P38" s="22">
        <v>50</v>
      </c>
      <c r="Q38" s="17">
        <v>3</v>
      </c>
      <c r="R38" s="17" t="s">
        <v>13</v>
      </c>
      <c r="S38" s="17">
        <v>1</v>
      </c>
      <c r="T38" s="17">
        <v>0</v>
      </c>
      <c r="U38" s="17">
        <v>1</v>
      </c>
      <c r="V38" s="19"/>
      <c r="W38" s="19"/>
    </row>
    <row r="39" spans="2:23" x14ac:dyDescent="0.25">
      <c r="B39" s="21">
        <v>34</v>
      </c>
      <c r="C39" s="18">
        <v>7</v>
      </c>
      <c r="D39" s="22">
        <v>48</v>
      </c>
      <c r="E39" s="17">
        <v>461</v>
      </c>
      <c r="F39" s="17" t="s">
        <v>14</v>
      </c>
      <c r="G39" s="17">
        <v>2</v>
      </c>
      <c r="H39" s="17">
        <v>1</v>
      </c>
      <c r="I39" s="17">
        <v>0</v>
      </c>
      <c r="J39" s="19"/>
      <c r="K39" s="19"/>
      <c r="N39" s="21">
        <v>34</v>
      </c>
      <c r="O39" s="18">
        <v>7</v>
      </c>
      <c r="P39" s="22">
        <v>50</v>
      </c>
      <c r="Q39" s="17">
        <v>339</v>
      </c>
      <c r="R39" s="17" t="s">
        <v>26</v>
      </c>
      <c r="S39" s="17">
        <v>3</v>
      </c>
      <c r="T39" s="17">
        <v>0</v>
      </c>
      <c r="U39" s="17">
        <v>2</v>
      </c>
      <c r="V39" s="19"/>
      <c r="W39" s="19"/>
    </row>
    <row r="40" spans="2:23" x14ac:dyDescent="0.25">
      <c r="B40" s="21">
        <v>35</v>
      </c>
      <c r="C40" s="18">
        <v>7</v>
      </c>
      <c r="D40" s="22">
        <v>50</v>
      </c>
      <c r="E40" s="17">
        <v>3</v>
      </c>
      <c r="F40" s="17" t="s">
        <v>13</v>
      </c>
      <c r="G40" s="17">
        <v>1</v>
      </c>
      <c r="H40" s="17">
        <v>0</v>
      </c>
      <c r="I40" s="17">
        <v>3</v>
      </c>
      <c r="J40" s="19"/>
      <c r="K40" s="19"/>
      <c r="N40" s="21">
        <v>35</v>
      </c>
      <c r="O40" s="18">
        <v>7</v>
      </c>
      <c r="P40" s="22">
        <v>52</v>
      </c>
      <c r="Q40" s="17">
        <v>11</v>
      </c>
      <c r="R40" s="17" t="s">
        <v>13</v>
      </c>
      <c r="S40" s="17">
        <v>2</v>
      </c>
      <c r="T40" s="17">
        <v>0</v>
      </c>
      <c r="U40" s="17">
        <v>0</v>
      </c>
      <c r="V40" s="19"/>
      <c r="W40" s="19"/>
    </row>
    <row r="41" spans="2:23" x14ac:dyDescent="0.25">
      <c r="B41" s="21">
        <v>36</v>
      </c>
      <c r="C41" s="18">
        <v>7</v>
      </c>
      <c r="D41" s="22">
        <v>51</v>
      </c>
      <c r="E41" s="17">
        <v>477</v>
      </c>
      <c r="F41" s="17" t="s">
        <v>26</v>
      </c>
      <c r="G41" s="17">
        <v>1</v>
      </c>
      <c r="H41" s="17">
        <v>1</v>
      </c>
      <c r="I41" s="17">
        <v>0</v>
      </c>
      <c r="J41" s="19"/>
      <c r="K41" s="19"/>
      <c r="N41" s="21">
        <v>36</v>
      </c>
      <c r="O41" s="18">
        <v>7</v>
      </c>
      <c r="P41" s="22">
        <v>55</v>
      </c>
      <c r="Q41" s="17">
        <v>11</v>
      </c>
      <c r="R41" s="17" t="s">
        <v>13</v>
      </c>
      <c r="S41" s="17">
        <v>2</v>
      </c>
      <c r="T41" s="17">
        <v>2</v>
      </c>
      <c r="U41" s="17">
        <v>1</v>
      </c>
      <c r="V41" s="19"/>
      <c r="W41" s="19"/>
    </row>
    <row r="42" spans="2:23" x14ac:dyDescent="0.25">
      <c r="B42" s="21">
        <v>37</v>
      </c>
      <c r="C42" s="18">
        <v>7</v>
      </c>
      <c r="D42" s="22">
        <v>53</v>
      </c>
      <c r="E42" s="17">
        <v>339</v>
      </c>
      <c r="F42" s="17" t="s">
        <v>14</v>
      </c>
      <c r="G42" s="17">
        <v>1</v>
      </c>
      <c r="H42" s="17">
        <v>1</v>
      </c>
      <c r="I42" s="17">
        <v>0</v>
      </c>
      <c r="J42" s="19"/>
      <c r="K42" s="19"/>
      <c r="N42" s="21">
        <v>37</v>
      </c>
      <c r="O42" s="18">
        <v>8</v>
      </c>
      <c r="P42" s="22">
        <v>0</v>
      </c>
      <c r="Q42" s="17">
        <v>9</v>
      </c>
      <c r="R42" s="17" t="s">
        <v>13</v>
      </c>
      <c r="S42" s="17">
        <v>1</v>
      </c>
      <c r="T42" s="17">
        <v>0</v>
      </c>
      <c r="U42" s="17">
        <v>1</v>
      </c>
      <c r="V42" s="19"/>
      <c r="W42" s="19"/>
    </row>
    <row r="43" spans="2:23" x14ac:dyDescent="0.25">
      <c r="B43" s="21">
        <v>38</v>
      </c>
      <c r="C43" s="18">
        <v>7</v>
      </c>
      <c r="D43" s="22">
        <v>56</v>
      </c>
      <c r="E43" s="17">
        <v>11</v>
      </c>
      <c r="F43" s="17" t="s">
        <v>13</v>
      </c>
      <c r="G43" s="17">
        <v>2</v>
      </c>
      <c r="H43" s="17">
        <v>0</v>
      </c>
      <c r="I43" s="17">
        <v>3</v>
      </c>
      <c r="J43" s="19"/>
      <c r="K43" s="19"/>
      <c r="N43" s="21">
        <v>38</v>
      </c>
      <c r="O43" s="18">
        <v>8</v>
      </c>
      <c r="P43" s="22">
        <v>0</v>
      </c>
      <c r="Q43" s="17">
        <v>339</v>
      </c>
      <c r="R43" s="17" t="s">
        <v>14</v>
      </c>
      <c r="S43" s="17">
        <v>2</v>
      </c>
      <c r="T43" s="17">
        <v>0</v>
      </c>
      <c r="U43" s="17">
        <v>4</v>
      </c>
      <c r="V43" s="19"/>
      <c r="W43" s="19"/>
    </row>
    <row r="44" spans="2:23" x14ac:dyDescent="0.25">
      <c r="B44" s="21">
        <v>39</v>
      </c>
      <c r="C44" s="18">
        <v>7</v>
      </c>
      <c r="D44" s="22">
        <v>57</v>
      </c>
      <c r="E44" s="17">
        <v>418</v>
      </c>
      <c r="F44" s="17" t="s">
        <v>14</v>
      </c>
      <c r="G44" s="17">
        <v>1</v>
      </c>
      <c r="H44" s="17">
        <v>0</v>
      </c>
      <c r="I44" s="17">
        <v>1</v>
      </c>
      <c r="J44" s="19"/>
      <c r="K44" s="19"/>
      <c r="N44" s="21">
        <v>39</v>
      </c>
      <c r="O44" s="18">
        <v>8</v>
      </c>
      <c r="P44" s="22">
        <v>3</v>
      </c>
      <c r="Q44" s="17">
        <v>468</v>
      </c>
      <c r="R44" s="17" t="s">
        <v>14</v>
      </c>
      <c r="S44" s="17">
        <v>2</v>
      </c>
      <c r="T44" s="17">
        <v>0</v>
      </c>
      <c r="U44" s="17">
        <v>0</v>
      </c>
      <c r="V44" s="19"/>
      <c r="W44" s="19"/>
    </row>
    <row r="45" spans="2:23" x14ac:dyDescent="0.25">
      <c r="B45" s="21">
        <v>40</v>
      </c>
      <c r="C45" s="18">
        <v>7</v>
      </c>
      <c r="D45" s="22">
        <v>57</v>
      </c>
      <c r="E45" s="17">
        <v>3</v>
      </c>
      <c r="F45" s="17" t="s">
        <v>13</v>
      </c>
      <c r="G45" s="17">
        <v>0</v>
      </c>
      <c r="H45" s="17">
        <v>0</v>
      </c>
      <c r="I45" s="17">
        <v>1</v>
      </c>
      <c r="J45" s="19"/>
      <c r="K45" s="19"/>
      <c r="N45" s="21">
        <v>40</v>
      </c>
      <c r="O45" s="18">
        <v>8</v>
      </c>
      <c r="P45" s="22">
        <v>5</v>
      </c>
      <c r="Q45" s="17">
        <v>339</v>
      </c>
      <c r="R45" s="17" t="s">
        <v>26</v>
      </c>
      <c r="S45" s="17">
        <v>2</v>
      </c>
      <c r="T45" s="17">
        <v>0</v>
      </c>
      <c r="U45" s="17">
        <v>3</v>
      </c>
      <c r="V45" s="19"/>
      <c r="W45" s="19"/>
    </row>
    <row r="46" spans="2:23" x14ac:dyDescent="0.25">
      <c r="B46" s="21">
        <v>41</v>
      </c>
      <c r="C46" s="18">
        <v>8</v>
      </c>
      <c r="D46" s="22">
        <v>1</v>
      </c>
      <c r="E46" s="17">
        <v>11</v>
      </c>
      <c r="F46" s="17" t="s">
        <v>13</v>
      </c>
      <c r="G46" s="17">
        <v>1</v>
      </c>
      <c r="H46" s="17">
        <v>0</v>
      </c>
      <c r="I46" s="17">
        <v>1</v>
      </c>
      <c r="J46" s="19"/>
      <c r="K46" s="19"/>
      <c r="N46" s="21">
        <v>41</v>
      </c>
      <c r="O46" s="18">
        <v>8</v>
      </c>
      <c r="P46" s="22">
        <v>13</v>
      </c>
      <c r="Q46" s="17">
        <v>11</v>
      </c>
      <c r="R46" s="17" t="s">
        <v>13</v>
      </c>
      <c r="S46" s="17">
        <v>2</v>
      </c>
      <c r="T46" s="17">
        <v>1</v>
      </c>
      <c r="U46" s="17">
        <v>1</v>
      </c>
      <c r="V46" s="19"/>
      <c r="W46" s="19"/>
    </row>
    <row r="47" spans="2:23" x14ac:dyDescent="0.25">
      <c r="B47" s="21">
        <v>42</v>
      </c>
      <c r="C47" s="18">
        <v>8</v>
      </c>
      <c r="D47" s="22">
        <v>4</v>
      </c>
      <c r="E47" s="17">
        <v>3</v>
      </c>
      <c r="F47" s="17" t="s">
        <v>13</v>
      </c>
      <c r="G47" s="17">
        <v>1</v>
      </c>
      <c r="H47" s="17">
        <v>0</v>
      </c>
      <c r="I47" s="17">
        <v>0</v>
      </c>
      <c r="J47" s="19"/>
      <c r="K47" s="19"/>
      <c r="N47" s="21">
        <v>42</v>
      </c>
      <c r="O47" s="18">
        <v>8</v>
      </c>
      <c r="P47" s="22">
        <v>15</v>
      </c>
      <c r="Q47" s="17">
        <v>339</v>
      </c>
      <c r="R47" s="17" t="s">
        <v>26</v>
      </c>
      <c r="S47" s="17">
        <v>3</v>
      </c>
      <c r="T47" s="17">
        <v>0</v>
      </c>
      <c r="U47" s="17">
        <v>9</v>
      </c>
      <c r="V47" s="19"/>
      <c r="W47" s="19"/>
    </row>
    <row r="48" spans="2:23" x14ac:dyDescent="0.25">
      <c r="B48" s="21">
        <v>43</v>
      </c>
      <c r="C48" s="18">
        <v>8</v>
      </c>
      <c r="D48" s="22">
        <v>4</v>
      </c>
      <c r="E48" s="17">
        <v>11</v>
      </c>
      <c r="F48" s="17" t="s">
        <v>13</v>
      </c>
      <c r="G48" s="17">
        <v>1</v>
      </c>
      <c r="H48" s="17">
        <v>0</v>
      </c>
      <c r="I48" s="17">
        <v>1</v>
      </c>
      <c r="J48" s="19"/>
      <c r="K48" s="19"/>
      <c r="N48" s="21">
        <v>43</v>
      </c>
      <c r="O48" s="18">
        <v>8</v>
      </c>
      <c r="P48" s="22">
        <v>15</v>
      </c>
      <c r="Q48" s="17">
        <v>3</v>
      </c>
      <c r="R48" s="17" t="s">
        <v>13</v>
      </c>
      <c r="S48" s="17">
        <v>1</v>
      </c>
      <c r="T48" s="17">
        <v>0</v>
      </c>
      <c r="U48" s="17">
        <v>1</v>
      </c>
      <c r="V48" s="19"/>
      <c r="W48" s="19"/>
    </row>
    <row r="49" spans="2:23" x14ac:dyDescent="0.25">
      <c r="B49" s="21">
        <v>44</v>
      </c>
      <c r="C49" s="18">
        <v>8</v>
      </c>
      <c r="D49" s="22">
        <v>5</v>
      </c>
      <c r="E49" s="17">
        <v>5</v>
      </c>
      <c r="F49" s="17" t="s">
        <v>37</v>
      </c>
      <c r="G49" s="17">
        <v>1</v>
      </c>
      <c r="H49" s="17">
        <v>0</v>
      </c>
      <c r="I49" s="17">
        <v>1</v>
      </c>
      <c r="J49" s="19"/>
      <c r="K49" s="19"/>
      <c r="N49" s="21">
        <v>44</v>
      </c>
      <c r="O49" s="18">
        <v>8</v>
      </c>
      <c r="P49" s="22">
        <v>16</v>
      </c>
      <c r="Q49" s="17">
        <v>461</v>
      </c>
      <c r="R49" s="17" t="s">
        <v>12</v>
      </c>
      <c r="S49" s="17">
        <v>3</v>
      </c>
      <c r="T49" s="17">
        <v>0</v>
      </c>
      <c r="U49" s="17">
        <v>2</v>
      </c>
      <c r="V49" s="19"/>
      <c r="W49" s="19"/>
    </row>
    <row r="50" spans="2:23" x14ac:dyDescent="0.25">
      <c r="B50" s="21">
        <v>45</v>
      </c>
      <c r="C50" s="18">
        <v>8</v>
      </c>
      <c r="D50" s="22">
        <v>7</v>
      </c>
      <c r="E50" s="17">
        <v>339</v>
      </c>
      <c r="F50" s="17" t="s">
        <v>14</v>
      </c>
      <c r="G50" s="17">
        <v>1</v>
      </c>
      <c r="H50" s="17">
        <v>0</v>
      </c>
      <c r="I50" s="17">
        <v>2</v>
      </c>
      <c r="J50" s="19"/>
      <c r="K50" s="19"/>
      <c r="N50" s="21">
        <v>45</v>
      </c>
      <c r="O50" s="18">
        <v>8</v>
      </c>
      <c r="P50" s="22">
        <v>20</v>
      </c>
      <c r="Q50" s="17">
        <v>5</v>
      </c>
      <c r="R50" s="17" t="s">
        <v>12</v>
      </c>
      <c r="S50" s="17">
        <v>2</v>
      </c>
      <c r="T50" s="17">
        <v>2</v>
      </c>
      <c r="U50" s="17">
        <v>4</v>
      </c>
      <c r="V50" s="19"/>
      <c r="W50" s="19"/>
    </row>
    <row r="51" spans="2:23" x14ac:dyDescent="0.25">
      <c r="B51" s="21">
        <v>46</v>
      </c>
      <c r="C51" s="18">
        <v>8</v>
      </c>
      <c r="D51" s="22">
        <v>8</v>
      </c>
      <c r="E51" s="17">
        <v>468</v>
      </c>
      <c r="F51" s="17" t="s">
        <v>14</v>
      </c>
      <c r="G51" s="17">
        <v>2</v>
      </c>
      <c r="H51" s="17">
        <v>2</v>
      </c>
      <c r="I51" s="17">
        <v>0</v>
      </c>
      <c r="J51" s="19"/>
      <c r="K51" s="19"/>
      <c r="N51" s="21">
        <v>46</v>
      </c>
      <c r="O51" s="18">
        <v>8</v>
      </c>
      <c r="P51" s="22">
        <v>25</v>
      </c>
      <c r="Q51" s="17">
        <v>339</v>
      </c>
      <c r="R51" s="17" t="s">
        <v>14</v>
      </c>
      <c r="S51" s="17">
        <v>3</v>
      </c>
      <c r="T51" s="17">
        <v>3</v>
      </c>
      <c r="U51" s="17">
        <v>0</v>
      </c>
      <c r="V51" s="19"/>
      <c r="W51" s="19"/>
    </row>
    <row r="52" spans="2:23" x14ac:dyDescent="0.25">
      <c r="B52" s="21">
        <v>47</v>
      </c>
      <c r="C52" s="18">
        <v>8</v>
      </c>
      <c r="D52" s="22">
        <v>9</v>
      </c>
      <c r="E52" s="17">
        <v>11</v>
      </c>
      <c r="F52" s="17" t="s">
        <v>13</v>
      </c>
      <c r="G52" s="17">
        <v>1</v>
      </c>
      <c r="H52" s="17">
        <v>0</v>
      </c>
      <c r="I52" s="17">
        <v>0</v>
      </c>
      <c r="J52" s="19"/>
      <c r="K52" s="19"/>
      <c r="N52" s="21">
        <v>47</v>
      </c>
      <c r="O52" s="18">
        <v>8</v>
      </c>
      <c r="P52" s="22">
        <v>27</v>
      </c>
      <c r="Q52" s="17">
        <v>11</v>
      </c>
      <c r="R52" s="17" t="s">
        <v>13</v>
      </c>
      <c r="S52" s="17">
        <v>2</v>
      </c>
      <c r="T52" s="17">
        <v>1</v>
      </c>
      <c r="U52" s="17">
        <v>0</v>
      </c>
      <c r="V52" s="19"/>
      <c r="W52" s="19"/>
    </row>
    <row r="53" spans="2:23" x14ac:dyDescent="0.25">
      <c r="B53" s="21">
        <v>48</v>
      </c>
      <c r="C53" s="18">
        <v>8</v>
      </c>
      <c r="D53" s="22">
        <v>11</v>
      </c>
      <c r="E53" s="17">
        <v>102</v>
      </c>
      <c r="F53" s="17" t="s">
        <v>13</v>
      </c>
      <c r="G53" s="17">
        <v>1</v>
      </c>
      <c r="H53" s="17">
        <v>0</v>
      </c>
      <c r="I53" s="17">
        <v>0</v>
      </c>
      <c r="J53" s="19"/>
      <c r="K53" s="19"/>
      <c r="N53" s="21">
        <v>48</v>
      </c>
      <c r="O53" s="18">
        <v>8</v>
      </c>
      <c r="P53" s="22">
        <v>27</v>
      </c>
      <c r="Q53" s="17">
        <v>3</v>
      </c>
      <c r="R53" s="17" t="s">
        <v>13</v>
      </c>
      <c r="S53" s="17">
        <v>2</v>
      </c>
      <c r="T53" s="17">
        <v>0</v>
      </c>
      <c r="U53" s="17">
        <v>0</v>
      </c>
      <c r="V53" s="19"/>
      <c r="W53" s="19"/>
    </row>
    <row r="54" spans="2:23" x14ac:dyDescent="0.25">
      <c r="B54" s="21">
        <v>49</v>
      </c>
      <c r="C54" s="18">
        <v>8</v>
      </c>
      <c r="D54" s="22">
        <v>11</v>
      </c>
      <c r="E54" s="17">
        <v>11</v>
      </c>
      <c r="F54" s="17" t="s">
        <v>13</v>
      </c>
      <c r="G54" s="17">
        <v>2</v>
      </c>
      <c r="H54" s="17">
        <v>0</v>
      </c>
      <c r="I54" s="17">
        <v>2</v>
      </c>
      <c r="J54" s="19"/>
      <c r="K54" s="19"/>
      <c r="N54" s="21">
        <v>49</v>
      </c>
      <c r="O54" s="18">
        <v>8</v>
      </c>
      <c r="P54" s="22">
        <v>30</v>
      </c>
      <c r="Q54" s="17">
        <v>477</v>
      </c>
      <c r="R54" s="17" t="s">
        <v>12</v>
      </c>
      <c r="S54" s="17">
        <v>2</v>
      </c>
      <c r="T54" s="17">
        <v>0</v>
      </c>
      <c r="U54" s="17">
        <v>4</v>
      </c>
      <c r="V54" s="19"/>
      <c r="W54" s="19"/>
    </row>
    <row r="55" spans="2:23" x14ac:dyDescent="0.25">
      <c r="B55" s="21">
        <v>50</v>
      </c>
      <c r="C55" s="18">
        <v>8</v>
      </c>
      <c r="D55" s="22">
        <v>16</v>
      </c>
      <c r="E55" s="17">
        <v>339</v>
      </c>
      <c r="F55" s="17" t="s">
        <v>14</v>
      </c>
      <c r="G55" s="17">
        <v>1</v>
      </c>
      <c r="H55" s="17">
        <v>0</v>
      </c>
      <c r="I55" s="17">
        <v>4</v>
      </c>
      <c r="J55" s="19"/>
      <c r="K55" s="19"/>
      <c r="N55" s="21">
        <v>50</v>
      </c>
      <c r="O55" s="18">
        <v>8</v>
      </c>
      <c r="P55" s="22">
        <v>32</v>
      </c>
      <c r="Q55" s="17">
        <v>11</v>
      </c>
      <c r="R55" s="17" t="s">
        <v>13</v>
      </c>
      <c r="S55" s="17">
        <v>2</v>
      </c>
      <c r="T55" s="17">
        <v>1</v>
      </c>
      <c r="U55" s="17">
        <v>0</v>
      </c>
      <c r="V55" s="19"/>
      <c r="W55" s="19"/>
    </row>
    <row r="56" spans="2:23" x14ac:dyDescent="0.25">
      <c r="B56" s="21">
        <v>51</v>
      </c>
      <c r="C56" s="18">
        <v>8</v>
      </c>
      <c r="D56" s="22">
        <v>16</v>
      </c>
      <c r="E56" s="17">
        <v>3</v>
      </c>
      <c r="F56" s="17" t="s">
        <v>14</v>
      </c>
      <c r="G56" s="17">
        <v>1</v>
      </c>
      <c r="H56" s="17">
        <v>0</v>
      </c>
      <c r="I56" s="17">
        <v>2</v>
      </c>
      <c r="J56" s="19"/>
      <c r="K56" s="19"/>
      <c r="N56" s="21">
        <v>51</v>
      </c>
      <c r="O56" s="18">
        <v>8</v>
      </c>
      <c r="P56" s="22">
        <v>34</v>
      </c>
      <c r="Q56" s="17">
        <v>339</v>
      </c>
      <c r="R56" s="17" t="s">
        <v>26</v>
      </c>
      <c r="S56" s="17">
        <v>2</v>
      </c>
      <c r="T56" s="17">
        <v>0</v>
      </c>
      <c r="U56" s="17">
        <v>10</v>
      </c>
      <c r="V56" s="19"/>
      <c r="W56" s="19"/>
    </row>
    <row r="57" spans="2:23" x14ac:dyDescent="0.25">
      <c r="B57" s="21">
        <v>52</v>
      </c>
      <c r="C57" s="18">
        <v>8</v>
      </c>
      <c r="D57" s="22">
        <v>18</v>
      </c>
      <c r="E57" s="17">
        <v>11</v>
      </c>
      <c r="F57" s="17" t="s">
        <v>13</v>
      </c>
      <c r="G57" s="17">
        <v>2</v>
      </c>
      <c r="H57" s="17">
        <v>1</v>
      </c>
      <c r="I57" s="17">
        <v>3</v>
      </c>
      <c r="J57" s="19"/>
      <c r="K57" s="19"/>
      <c r="N57" s="21">
        <v>52</v>
      </c>
      <c r="O57" s="18">
        <v>8</v>
      </c>
      <c r="P57" s="22">
        <v>35</v>
      </c>
      <c r="Q57" s="17">
        <v>11</v>
      </c>
      <c r="R57" s="17" t="s">
        <v>13</v>
      </c>
      <c r="S57" s="17">
        <v>3</v>
      </c>
      <c r="T57" s="17">
        <v>1</v>
      </c>
      <c r="U57" s="17">
        <v>3</v>
      </c>
      <c r="V57" s="19"/>
      <c r="W57" s="19"/>
    </row>
    <row r="58" spans="2:23" x14ac:dyDescent="0.25">
      <c r="B58" s="21">
        <v>53</v>
      </c>
      <c r="C58" s="18">
        <v>8</v>
      </c>
      <c r="D58" s="22">
        <v>20</v>
      </c>
      <c r="E58" s="17">
        <v>461</v>
      </c>
      <c r="F58" s="17" t="s">
        <v>14</v>
      </c>
      <c r="G58" s="17">
        <v>0</v>
      </c>
      <c r="H58" s="17">
        <v>0</v>
      </c>
      <c r="I58" s="17">
        <v>0</v>
      </c>
      <c r="J58" s="19"/>
      <c r="K58" s="19"/>
      <c r="N58" s="21">
        <v>53</v>
      </c>
      <c r="O58" s="18">
        <v>8</v>
      </c>
      <c r="P58" s="22">
        <v>36</v>
      </c>
      <c r="Q58" s="17">
        <v>477</v>
      </c>
      <c r="R58" s="17" t="s">
        <v>26</v>
      </c>
      <c r="S58" s="17">
        <v>2</v>
      </c>
      <c r="T58" s="17">
        <v>0</v>
      </c>
      <c r="U58" s="17">
        <v>2</v>
      </c>
      <c r="V58" s="19"/>
      <c r="W58" s="19"/>
    </row>
    <row r="59" spans="2:23" x14ac:dyDescent="0.25">
      <c r="B59" s="21">
        <v>54</v>
      </c>
      <c r="C59" s="18">
        <v>8</v>
      </c>
      <c r="D59" s="22">
        <v>22</v>
      </c>
      <c r="E59" s="17">
        <v>3</v>
      </c>
      <c r="F59" s="17" t="s">
        <v>13</v>
      </c>
      <c r="G59" s="17">
        <v>1</v>
      </c>
      <c r="H59" s="17">
        <v>1</v>
      </c>
      <c r="I59" s="17">
        <v>4</v>
      </c>
      <c r="J59" s="19"/>
      <c r="K59" s="19"/>
      <c r="N59" s="21">
        <v>54</v>
      </c>
      <c r="O59" s="18">
        <v>8</v>
      </c>
      <c r="P59" s="22">
        <v>36</v>
      </c>
      <c r="Q59" s="17">
        <v>3</v>
      </c>
      <c r="R59" s="17" t="s">
        <v>14</v>
      </c>
      <c r="S59" s="17">
        <v>1</v>
      </c>
      <c r="T59" s="17">
        <v>1</v>
      </c>
      <c r="U59" s="17">
        <v>0</v>
      </c>
      <c r="V59" s="19"/>
      <c r="W59" s="19"/>
    </row>
    <row r="60" spans="2:23" x14ac:dyDescent="0.25">
      <c r="B60" s="21">
        <v>55</v>
      </c>
      <c r="C60" s="18">
        <v>8</v>
      </c>
      <c r="D60" s="22">
        <v>22</v>
      </c>
      <c r="E60" s="17">
        <v>11</v>
      </c>
      <c r="F60" s="17" t="s">
        <v>13</v>
      </c>
      <c r="G60" s="17">
        <v>1</v>
      </c>
      <c r="H60" s="17">
        <v>2</v>
      </c>
      <c r="I60" s="17">
        <v>4</v>
      </c>
      <c r="J60" s="19"/>
      <c r="K60" s="19"/>
      <c r="N60" s="21">
        <v>55</v>
      </c>
      <c r="O60" s="18">
        <v>8</v>
      </c>
      <c r="P60" s="22">
        <v>38</v>
      </c>
      <c r="Q60" s="17">
        <v>9</v>
      </c>
      <c r="R60" s="17" t="s">
        <v>13</v>
      </c>
      <c r="S60" s="17">
        <v>2</v>
      </c>
      <c r="T60" s="17">
        <v>0</v>
      </c>
      <c r="U60" s="17">
        <v>0</v>
      </c>
      <c r="V60" s="19"/>
      <c r="W60" s="19"/>
    </row>
    <row r="61" spans="2:23" x14ac:dyDescent="0.25">
      <c r="B61" s="21">
        <v>56</v>
      </c>
      <c r="C61" s="18">
        <v>8</v>
      </c>
      <c r="D61" s="22">
        <v>25</v>
      </c>
      <c r="E61" s="17">
        <v>11</v>
      </c>
      <c r="F61" s="17" t="s">
        <v>13</v>
      </c>
      <c r="G61" s="17">
        <v>2</v>
      </c>
      <c r="H61" s="17">
        <v>0</v>
      </c>
      <c r="I61" s="17">
        <v>2</v>
      </c>
      <c r="J61" s="19"/>
      <c r="K61" s="19"/>
      <c r="N61" s="21">
        <v>56</v>
      </c>
      <c r="O61" s="18">
        <v>8</v>
      </c>
      <c r="P61" s="22">
        <v>39</v>
      </c>
      <c r="Q61" s="17">
        <v>11</v>
      </c>
      <c r="R61" s="17" t="s">
        <v>13</v>
      </c>
      <c r="S61" s="17">
        <v>2</v>
      </c>
      <c r="T61" s="17">
        <v>0</v>
      </c>
      <c r="U61" s="17">
        <v>0</v>
      </c>
      <c r="V61" s="19"/>
      <c r="W61" s="19"/>
    </row>
    <row r="62" spans="2:23" x14ac:dyDescent="0.25">
      <c r="B62" s="21">
        <v>57</v>
      </c>
      <c r="C62" s="18">
        <v>8</v>
      </c>
      <c r="D62" s="22">
        <v>26</v>
      </c>
      <c r="E62" s="17">
        <v>339</v>
      </c>
      <c r="F62" s="17" t="s">
        <v>14</v>
      </c>
      <c r="G62" s="17">
        <v>2</v>
      </c>
      <c r="H62" s="17">
        <v>1</v>
      </c>
      <c r="I62" s="17">
        <v>4</v>
      </c>
      <c r="J62" s="19"/>
      <c r="K62" s="19"/>
      <c r="N62" s="21">
        <v>57</v>
      </c>
      <c r="O62" s="18">
        <v>8</v>
      </c>
      <c r="P62" s="22">
        <v>39</v>
      </c>
      <c r="Q62" s="17">
        <v>3</v>
      </c>
      <c r="R62" s="17" t="s">
        <v>13</v>
      </c>
      <c r="S62" s="17">
        <v>3</v>
      </c>
      <c r="T62" s="17">
        <v>2</v>
      </c>
      <c r="U62" s="17">
        <v>0</v>
      </c>
      <c r="V62" s="19"/>
      <c r="W62" s="19"/>
    </row>
    <row r="63" spans="2:23" x14ac:dyDescent="0.25">
      <c r="B63" s="21">
        <v>58</v>
      </c>
      <c r="C63" s="18">
        <v>8</v>
      </c>
      <c r="D63" s="22">
        <v>27</v>
      </c>
      <c r="E63" s="17">
        <v>102</v>
      </c>
      <c r="F63" s="17" t="s">
        <v>13</v>
      </c>
      <c r="G63" s="17">
        <v>1</v>
      </c>
      <c r="H63" s="17">
        <v>1</v>
      </c>
      <c r="I63" s="17">
        <v>0</v>
      </c>
      <c r="J63" s="19"/>
      <c r="K63" s="19"/>
      <c r="N63" s="21">
        <v>58</v>
      </c>
      <c r="O63" s="18">
        <v>8</v>
      </c>
      <c r="P63" s="22">
        <v>40</v>
      </c>
      <c r="Q63" s="17">
        <v>339</v>
      </c>
      <c r="R63" s="17" t="s">
        <v>26</v>
      </c>
      <c r="S63" s="17">
        <v>2</v>
      </c>
      <c r="T63" s="17">
        <v>3</v>
      </c>
      <c r="U63" s="17">
        <v>5</v>
      </c>
      <c r="V63" s="19"/>
      <c r="W63" s="19"/>
    </row>
    <row r="64" spans="2:23" x14ac:dyDescent="0.25">
      <c r="B64" s="21">
        <v>59</v>
      </c>
      <c r="C64" s="18">
        <v>8</v>
      </c>
      <c r="D64" s="22">
        <v>27</v>
      </c>
      <c r="E64" s="17">
        <v>461</v>
      </c>
      <c r="F64" s="17" t="s">
        <v>14</v>
      </c>
      <c r="G64" s="17">
        <v>1</v>
      </c>
      <c r="H64" s="17">
        <v>1</v>
      </c>
      <c r="I64" s="17">
        <v>0</v>
      </c>
      <c r="J64" s="19"/>
      <c r="K64" s="19"/>
      <c r="N64" s="21">
        <v>59</v>
      </c>
      <c r="O64" s="18">
        <v>8</v>
      </c>
      <c r="P64" s="22">
        <v>40</v>
      </c>
      <c r="Q64" s="17">
        <v>3</v>
      </c>
      <c r="R64" s="17" t="s">
        <v>13</v>
      </c>
      <c r="S64" s="17">
        <v>2</v>
      </c>
      <c r="T64" s="17">
        <v>2</v>
      </c>
      <c r="U64" s="17">
        <v>0</v>
      </c>
      <c r="V64" s="19"/>
      <c r="W64" s="19"/>
    </row>
    <row r="65" spans="2:23" x14ac:dyDescent="0.25">
      <c r="B65" s="21">
        <v>60</v>
      </c>
      <c r="C65" s="18">
        <v>8</v>
      </c>
      <c r="D65" s="22">
        <v>28</v>
      </c>
      <c r="E65" s="17">
        <v>5</v>
      </c>
      <c r="F65" s="17" t="s">
        <v>14</v>
      </c>
      <c r="G65" s="17">
        <v>2</v>
      </c>
      <c r="H65" s="17">
        <v>0</v>
      </c>
      <c r="I65" s="17">
        <v>9</v>
      </c>
      <c r="J65" s="19"/>
      <c r="K65" s="19"/>
      <c r="N65" s="21">
        <v>60</v>
      </c>
      <c r="O65" s="18">
        <v>8</v>
      </c>
      <c r="P65" s="22">
        <v>41</v>
      </c>
      <c r="Q65" s="17">
        <v>11</v>
      </c>
      <c r="R65" s="17" t="s">
        <v>13</v>
      </c>
      <c r="S65" s="17">
        <v>2</v>
      </c>
      <c r="T65" s="17">
        <v>1</v>
      </c>
      <c r="U65" s="17">
        <v>0</v>
      </c>
      <c r="V65" s="19"/>
      <c r="W65" s="19"/>
    </row>
    <row r="66" spans="2:23" x14ac:dyDescent="0.25">
      <c r="B66" s="21">
        <v>61</v>
      </c>
      <c r="C66" s="18">
        <v>8</v>
      </c>
      <c r="D66" s="22">
        <v>28</v>
      </c>
      <c r="E66" s="17">
        <v>11</v>
      </c>
      <c r="F66" s="17" t="s">
        <v>13</v>
      </c>
      <c r="G66" s="17">
        <v>1</v>
      </c>
      <c r="H66" s="17">
        <v>0</v>
      </c>
      <c r="I66" s="17">
        <v>0</v>
      </c>
      <c r="J66" s="19"/>
      <c r="K66" s="19"/>
      <c r="N66" s="21">
        <v>61</v>
      </c>
      <c r="O66" s="18">
        <v>8</v>
      </c>
      <c r="P66" s="22">
        <v>42</v>
      </c>
      <c r="Q66" s="17">
        <v>102</v>
      </c>
      <c r="R66" s="17" t="s">
        <v>13</v>
      </c>
      <c r="S66" s="17">
        <v>2</v>
      </c>
      <c r="T66" s="17">
        <v>0</v>
      </c>
      <c r="U66" s="17">
        <v>0</v>
      </c>
      <c r="V66" s="19"/>
      <c r="W66" s="19"/>
    </row>
    <row r="67" spans="2:23" x14ac:dyDescent="0.25">
      <c r="B67" s="21">
        <v>62</v>
      </c>
      <c r="C67" s="18">
        <v>8</v>
      </c>
      <c r="D67" s="22">
        <v>29</v>
      </c>
      <c r="E67" s="17">
        <v>1056</v>
      </c>
      <c r="F67" s="17" t="s">
        <v>13</v>
      </c>
      <c r="G67" s="17">
        <v>1</v>
      </c>
      <c r="H67" s="17">
        <v>0</v>
      </c>
      <c r="I67" s="17">
        <v>0</v>
      </c>
      <c r="J67" s="19"/>
      <c r="K67" s="19"/>
      <c r="N67" s="21">
        <v>62</v>
      </c>
      <c r="O67" s="18">
        <v>8</v>
      </c>
      <c r="P67" s="22">
        <v>43</v>
      </c>
      <c r="Q67" s="17">
        <v>461</v>
      </c>
      <c r="R67" s="17" t="s">
        <v>14</v>
      </c>
      <c r="S67" s="17">
        <v>3</v>
      </c>
      <c r="T67" s="17">
        <v>0</v>
      </c>
      <c r="U67" s="17">
        <v>3</v>
      </c>
      <c r="V67" s="19"/>
      <c r="W67" s="19"/>
    </row>
    <row r="68" spans="2:23" x14ac:dyDescent="0.25">
      <c r="B68" s="21">
        <v>63</v>
      </c>
      <c r="C68" s="18">
        <v>8</v>
      </c>
      <c r="D68" s="22">
        <v>32</v>
      </c>
      <c r="E68" s="17">
        <v>3</v>
      </c>
      <c r="F68" s="17" t="s">
        <v>13</v>
      </c>
      <c r="G68" s="17">
        <v>1</v>
      </c>
      <c r="H68" s="17">
        <v>1</v>
      </c>
      <c r="I68" s="17">
        <v>3</v>
      </c>
      <c r="J68" s="19"/>
      <c r="K68" s="19"/>
      <c r="N68" s="21">
        <v>63</v>
      </c>
      <c r="O68" s="18">
        <v>8</v>
      </c>
      <c r="P68" s="22">
        <v>43</v>
      </c>
      <c r="Q68" s="17">
        <v>468</v>
      </c>
      <c r="R68" s="17" t="s">
        <v>14</v>
      </c>
      <c r="S68" s="17">
        <v>2</v>
      </c>
      <c r="T68" s="17">
        <v>1</v>
      </c>
      <c r="U68" s="17">
        <v>1</v>
      </c>
      <c r="V68" s="19"/>
      <c r="W68" s="19"/>
    </row>
    <row r="69" spans="2:23" x14ac:dyDescent="0.25">
      <c r="B69" s="21">
        <v>64</v>
      </c>
      <c r="C69" s="18">
        <v>8</v>
      </c>
      <c r="D69" s="22">
        <v>33</v>
      </c>
      <c r="E69" s="17">
        <v>339</v>
      </c>
      <c r="F69" s="17" t="s">
        <v>14</v>
      </c>
      <c r="G69" s="17">
        <v>2</v>
      </c>
      <c r="H69" s="17">
        <v>5</v>
      </c>
      <c r="I69" s="17">
        <v>0</v>
      </c>
      <c r="J69" s="19"/>
      <c r="K69" s="19"/>
      <c r="N69" s="21">
        <v>64</v>
      </c>
      <c r="O69" s="18">
        <v>8</v>
      </c>
      <c r="P69" s="22">
        <v>45</v>
      </c>
      <c r="Q69" s="17">
        <v>11</v>
      </c>
      <c r="R69" s="17" t="s">
        <v>13</v>
      </c>
      <c r="S69" s="17">
        <v>1</v>
      </c>
      <c r="T69" s="17">
        <v>0</v>
      </c>
      <c r="U69" s="17">
        <v>0</v>
      </c>
      <c r="V69" s="19"/>
      <c r="W69" s="19"/>
    </row>
    <row r="70" spans="2:23" x14ac:dyDescent="0.25">
      <c r="B70" s="21">
        <v>65</v>
      </c>
      <c r="C70" s="18">
        <v>8</v>
      </c>
      <c r="D70" s="22">
        <v>34</v>
      </c>
      <c r="E70" s="17">
        <v>11</v>
      </c>
      <c r="F70" s="17" t="s">
        <v>13</v>
      </c>
      <c r="G70" s="17">
        <v>1</v>
      </c>
      <c r="H70" s="17">
        <v>2</v>
      </c>
      <c r="I70" s="17">
        <v>0</v>
      </c>
      <c r="J70" s="19"/>
      <c r="K70" s="19"/>
      <c r="N70" s="21">
        <v>65</v>
      </c>
      <c r="O70" s="18">
        <v>8</v>
      </c>
      <c r="P70" s="22">
        <v>45</v>
      </c>
      <c r="Q70" s="17">
        <v>3</v>
      </c>
      <c r="R70" s="17" t="s">
        <v>13</v>
      </c>
      <c r="S70" s="17">
        <v>3</v>
      </c>
      <c r="T70" s="17">
        <v>0</v>
      </c>
      <c r="U70" s="17">
        <v>0</v>
      </c>
      <c r="V70" s="19"/>
      <c r="W70" s="19"/>
    </row>
    <row r="71" spans="2:23" x14ac:dyDescent="0.25">
      <c r="B71" s="21">
        <v>66</v>
      </c>
      <c r="C71" s="18">
        <v>8</v>
      </c>
      <c r="D71" s="22">
        <v>38</v>
      </c>
      <c r="E71" s="17">
        <v>11</v>
      </c>
      <c r="F71" s="17" t="s">
        <v>13</v>
      </c>
      <c r="G71" s="17">
        <v>1</v>
      </c>
      <c r="H71" s="17">
        <v>0</v>
      </c>
      <c r="I71" s="17">
        <v>1</v>
      </c>
      <c r="J71" s="19"/>
      <c r="K71" s="19"/>
      <c r="N71" s="21">
        <v>66</v>
      </c>
      <c r="O71" s="18">
        <v>8</v>
      </c>
      <c r="P71" s="22">
        <v>47</v>
      </c>
      <c r="Q71" s="17">
        <v>339</v>
      </c>
      <c r="R71" s="17" t="s">
        <v>26</v>
      </c>
      <c r="S71" s="17">
        <v>2</v>
      </c>
      <c r="T71" s="17">
        <v>0</v>
      </c>
      <c r="U71" s="17">
        <v>4</v>
      </c>
      <c r="V71" s="19"/>
      <c r="W71" s="19"/>
    </row>
    <row r="72" spans="2:23" x14ac:dyDescent="0.25">
      <c r="B72" s="21">
        <v>67</v>
      </c>
      <c r="C72" s="18">
        <v>8</v>
      </c>
      <c r="D72" s="22">
        <v>42</v>
      </c>
      <c r="E72" s="17">
        <v>11</v>
      </c>
      <c r="F72" s="17" t="s">
        <v>13</v>
      </c>
      <c r="G72" s="17">
        <v>2</v>
      </c>
      <c r="H72" s="17">
        <v>1</v>
      </c>
      <c r="I72" s="17">
        <v>1</v>
      </c>
      <c r="J72" s="19"/>
      <c r="K72" s="19"/>
      <c r="N72" s="21">
        <v>67</v>
      </c>
      <c r="O72" s="18">
        <v>8</v>
      </c>
      <c r="P72" s="22">
        <v>51</v>
      </c>
      <c r="Q72" s="17">
        <v>3</v>
      </c>
      <c r="R72" s="17" t="s">
        <v>14</v>
      </c>
      <c r="S72" s="17">
        <v>1</v>
      </c>
      <c r="T72" s="17">
        <v>0</v>
      </c>
      <c r="U72" s="17">
        <v>3</v>
      </c>
      <c r="V72" s="19"/>
      <c r="W72" s="19"/>
    </row>
    <row r="73" spans="2:23" x14ac:dyDescent="0.25">
      <c r="B73" s="21">
        <v>68</v>
      </c>
      <c r="C73" s="18">
        <v>8</v>
      </c>
      <c r="D73" s="22">
        <v>42</v>
      </c>
      <c r="E73" s="17">
        <v>339</v>
      </c>
      <c r="F73" s="17" t="s">
        <v>14</v>
      </c>
      <c r="G73" s="17">
        <v>2</v>
      </c>
      <c r="H73" s="17">
        <v>4</v>
      </c>
      <c r="I73" s="17">
        <v>1</v>
      </c>
      <c r="J73" s="19"/>
      <c r="K73" s="19"/>
      <c r="N73" s="21">
        <v>68</v>
      </c>
      <c r="O73" s="18">
        <v>8</v>
      </c>
      <c r="P73" s="22">
        <v>53</v>
      </c>
      <c r="Q73" s="17">
        <v>11</v>
      </c>
      <c r="R73" s="17" t="s">
        <v>14</v>
      </c>
      <c r="S73" s="17">
        <v>2</v>
      </c>
      <c r="T73" s="17">
        <v>1</v>
      </c>
      <c r="U73" s="17">
        <v>0</v>
      </c>
      <c r="V73" s="19"/>
      <c r="W73" s="19"/>
    </row>
    <row r="74" spans="2:23" x14ac:dyDescent="0.25">
      <c r="B74" s="21">
        <v>69</v>
      </c>
      <c r="C74" s="18">
        <v>8</v>
      </c>
      <c r="D74" s="22">
        <v>43</v>
      </c>
      <c r="E74" s="17">
        <v>3</v>
      </c>
      <c r="F74" s="17" t="s">
        <v>14</v>
      </c>
      <c r="G74" s="17">
        <v>1</v>
      </c>
      <c r="H74" s="17">
        <v>1</v>
      </c>
      <c r="I74" s="17">
        <v>4</v>
      </c>
      <c r="J74" s="19"/>
      <c r="K74" s="19"/>
      <c r="N74" s="21">
        <v>69</v>
      </c>
      <c r="O74" s="18">
        <v>8</v>
      </c>
      <c r="P74" s="22">
        <v>54</v>
      </c>
      <c r="Q74" s="17">
        <v>339</v>
      </c>
      <c r="R74" s="17" t="s">
        <v>26</v>
      </c>
      <c r="S74" s="17">
        <v>2</v>
      </c>
      <c r="T74" s="17">
        <v>1</v>
      </c>
      <c r="U74" s="17">
        <v>1</v>
      </c>
      <c r="V74" s="19"/>
      <c r="W74" s="19"/>
    </row>
    <row r="75" spans="2:23" x14ac:dyDescent="0.25">
      <c r="B75" s="21">
        <v>70</v>
      </c>
      <c r="C75" s="18">
        <v>8</v>
      </c>
      <c r="D75" s="22">
        <v>44</v>
      </c>
      <c r="E75" s="17">
        <v>3</v>
      </c>
      <c r="F75" s="17" t="s">
        <v>13</v>
      </c>
      <c r="G75" s="17">
        <v>0</v>
      </c>
      <c r="H75" s="17">
        <v>0</v>
      </c>
      <c r="I75" s="17">
        <v>0</v>
      </c>
      <c r="J75" s="19"/>
      <c r="K75" s="19"/>
      <c r="N75" s="21">
        <v>70</v>
      </c>
      <c r="O75" s="18">
        <v>8</v>
      </c>
      <c r="P75" s="22">
        <v>54</v>
      </c>
      <c r="Q75" s="17">
        <v>61</v>
      </c>
      <c r="R75" s="17" t="s">
        <v>26</v>
      </c>
      <c r="S75" s="17">
        <v>3</v>
      </c>
      <c r="T75" s="17">
        <v>0</v>
      </c>
      <c r="U75" s="17">
        <v>4</v>
      </c>
      <c r="V75" s="19"/>
      <c r="W75" s="19"/>
    </row>
    <row r="76" spans="2:23" x14ac:dyDescent="0.25">
      <c r="B76" s="21">
        <v>71</v>
      </c>
      <c r="C76" s="18">
        <v>8</v>
      </c>
      <c r="D76" s="22">
        <v>45</v>
      </c>
      <c r="E76" s="17">
        <v>11</v>
      </c>
      <c r="F76" s="17" t="s">
        <v>13</v>
      </c>
      <c r="G76" s="17">
        <v>1</v>
      </c>
      <c r="H76" s="17">
        <v>0</v>
      </c>
      <c r="I76" s="17">
        <v>0</v>
      </c>
      <c r="J76" s="19"/>
      <c r="K76" s="19"/>
      <c r="N76" s="21">
        <v>71</v>
      </c>
      <c r="O76" s="18">
        <v>9</v>
      </c>
      <c r="P76" s="22">
        <v>0</v>
      </c>
      <c r="Q76" s="17">
        <v>11</v>
      </c>
      <c r="R76" s="17" t="s">
        <v>13</v>
      </c>
      <c r="S76" s="17">
        <v>2</v>
      </c>
      <c r="T76" s="17">
        <v>0</v>
      </c>
      <c r="U76" s="17">
        <v>0</v>
      </c>
      <c r="V76" s="19"/>
      <c r="W76" s="19"/>
    </row>
    <row r="77" spans="2:23" ht="15.75" thickBot="1" x14ac:dyDescent="0.3">
      <c r="B77" s="21">
        <v>72</v>
      </c>
      <c r="C77" s="18">
        <v>8</v>
      </c>
      <c r="D77" s="22">
        <v>45</v>
      </c>
      <c r="E77" s="17">
        <v>3</v>
      </c>
      <c r="F77" s="17" t="s">
        <v>13</v>
      </c>
      <c r="G77" s="17">
        <v>0</v>
      </c>
      <c r="H77" s="17">
        <v>0</v>
      </c>
      <c r="I77" s="17">
        <v>0</v>
      </c>
      <c r="J77" s="19"/>
      <c r="K77" s="19"/>
      <c r="N77" s="21">
        <v>72</v>
      </c>
      <c r="O77" s="18">
        <v>9</v>
      </c>
      <c r="P77" s="22">
        <v>0</v>
      </c>
      <c r="Q77" s="17">
        <v>339</v>
      </c>
      <c r="R77" s="17" t="s">
        <v>26</v>
      </c>
      <c r="S77" s="17">
        <v>2</v>
      </c>
      <c r="T77" s="17">
        <v>0</v>
      </c>
      <c r="U77" s="17">
        <v>2</v>
      </c>
      <c r="V77" s="19"/>
      <c r="W77" s="19"/>
    </row>
    <row r="78" spans="2:23" x14ac:dyDescent="0.25">
      <c r="B78" s="21">
        <v>73</v>
      </c>
      <c r="C78" s="18">
        <v>8</v>
      </c>
      <c r="D78" s="22">
        <v>47</v>
      </c>
      <c r="E78" s="17">
        <v>61</v>
      </c>
      <c r="F78" s="17" t="s">
        <v>14</v>
      </c>
      <c r="G78" s="17">
        <v>1</v>
      </c>
      <c r="H78" s="17">
        <v>2</v>
      </c>
      <c r="I78" s="17">
        <v>0</v>
      </c>
      <c r="J78" s="19"/>
      <c r="K78" s="19"/>
      <c r="N78" s="11"/>
      <c r="O78" s="12"/>
      <c r="P78" s="12"/>
      <c r="Q78" s="12"/>
      <c r="R78" s="12"/>
      <c r="S78" s="12"/>
      <c r="T78" s="12">
        <f>SUM(T24:T54)</f>
        <v>20</v>
      </c>
      <c r="U78" s="12"/>
      <c r="V78" s="12"/>
      <c r="W78" s="13"/>
    </row>
    <row r="79" spans="2:23" ht="15.75" thickBot="1" x14ac:dyDescent="0.3">
      <c r="B79" s="21">
        <v>74</v>
      </c>
      <c r="C79" s="18">
        <v>8</v>
      </c>
      <c r="D79" s="22">
        <v>48</v>
      </c>
      <c r="E79" s="17">
        <v>11</v>
      </c>
      <c r="F79" s="17" t="s">
        <v>13</v>
      </c>
      <c r="G79" s="17">
        <v>2</v>
      </c>
      <c r="H79" s="17">
        <v>1</v>
      </c>
      <c r="I79" s="17">
        <v>1</v>
      </c>
      <c r="J79" s="19"/>
      <c r="K79" s="19"/>
      <c r="N79" s="14"/>
      <c r="O79" s="15"/>
      <c r="P79" s="15"/>
      <c r="Q79" s="15"/>
      <c r="R79" s="15"/>
      <c r="S79" s="15"/>
      <c r="T79" s="15"/>
      <c r="U79" s="15">
        <f>SUM(U24:U54)</f>
        <v>56</v>
      </c>
      <c r="V79" s="15"/>
      <c r="W79" s="16"/>
    </row>
    <row r="80" spans="2:23" x14ac:dyDescent="0.25">
      <c r="B80" s="21">
        <v>75</v>
      </c>
      <c r="C80" s="18">
        <v>8</v>
      </c>
      <c r="D80" s="22">
        <v>50</v>
      </c>
      <c r="E80" s="17">
        <v>161</v>
      </c>
      <c r="F80" s="17" t="s">
        <v>14</v>
      </c>
      <c r="G80" s="17">
        <v>1</v>
      </c>
      <c r="H80" s="17">
        <v>0</v>
      </c>
      <c r="I80" s="17">
        <v>0</v>
      </c>
      <c r="J80" s="19"/>
      <c r="K80" s="19"/>
    </row>
    <row r="81" spans="2:11" x14ac:dyDescent="0.25">
      <c r="B81" s="21">
        <v>76</v>
      </c>
      <c r="C81" s="18">
        <v>8</v>
      </c>
      <c r="D81" s="22">
        <v>52</v>
      </c>
      <c r="E81" s="17">
        <v>3</v>
      </c>
      <c r="F81" s="17" t="s">
        <v>13</v>
      </c>
      <c r="G81" s="17">
        <v>2</v>
      </c>
      <c r="H81" s="17">
        <v>1</v>
      </c>
      <c r="I81" s="17">
        <v>5</v>
      </c>
      <c r="J81" s="19"/>
      <c r="K81" s="19"/>
    </row>
    <row r="82" spans="2:11" x14ac:dyDescent="0.25">
      <c r="B82" s="21">
        <v>77</v>
      </c>
      <c r="C82" s="18">
        <v>8</v>
      </c>
      <c r="D82" s="22">
        <v>53</v>
      </c>
      <c r="E82" s="17">
        <v>339</v>
      </c>
      <c r="F82" s="17" t="s">
        <v>14</v>
      </c>
      <c r="G82" s="17">
        <v>2</v>
      </c>
      <c r="H82" s="17">
        <v>1</v>
      </c>
      <c r="I82" s="17">
        <v>2</v>
      </c>
      <c r="J82" s="19"/>
      <c r="K82" s="19"/>
    </row>
    <row r="83" spans="2:11" x14ac:dyDescent="0.25">
      <c r="B83" s="21">
        <v>78</v>
      </c>
      <c r="C83" s="18">
        <v>8</v>
      </c>
      <c r="D83" s="22">
        <v>55</v>
      </c>
      <c r="E83" s="17">
        <v>11</v>
      </c>
      <c r="F83" s="17" t="s">
        <v>13</v>
      </c>
      <c r="G83" s="17">
        <v>3</v>
      </c>
      <c r="H83" s="17">
        <v>2</v>
      </c>
      <c r="I83" s="17">
        <v>1</v>
      </c>
      <c r="J83" s="19"/>
      <c r="K83" s="19"/>
    </row>
    <row r="84" spans="2:11" x14ac:dyDescent="0.25">
      <c r="B84" s="21">
        <v>79</v>
      </c>
      <c r="C84" s="18">
        <v>8</v>
      </c>
      <c r="D84" s="22">
        <v>58</v>
      </c>
      <c r="E84" s="17">
        <v>11</v>
      </c>
      <c r="F84" s="17" t="s">
        <v>13</v>
      </c>
      <c r="G84" s="17">
        <v>1</v>
      </c>
      <c r="H84" s="17">
        <v>0</v>
      </c>
      <c r="I84" s="17">
        <v>0</v>
      </c>
      <c r="J84" s="19"/>
      <c r="K84" s="19"/>
    </row>
    <row r="85" spans="2:11" x14ac:dyDescent="0.25">
      <c r="B85" s="21">
        <v>80</v>
      </c>
      <c r="C85" s="18">
        <v>8</v>
      </c>
      <c r="D85" s="22">
        <v>59</v>
      </c>
      <c r="E85" s="17">
        <v>3</v>
      </c>
      <c r="F85" s="17" t="s">
        <v>14</v>
      </c>
      <c r="G85" s="17">
        <v>1</v>
      </c>
      <c r="H85" s="17">
        <v>1</v>
      </c>
      <c r="I85" s="17">
        <v>0</v>
      </c>
      <c r="J85" s="19"/>
      <c r="K85" s="19"/>
    </row>
    <row r="86" spans="2:11" ht="15.75" thickBot="1" x14ac:dyDescent="0.3">
      <c r="B86" s="21">
        <v>81</v>
      </c>
      <c r="C86" s="18">
        <v>8</v>
      </c>
      <c r="D86" s="22">
        <v>59</v>
      </c>
      <c r="E86" s="17">
        <v>102</v>
      </c>
      <c r="F86" s="17" t="s">
        <v>13</v>
      </c>
      <c r="G86" s="17">
        <v>1</v>
      </c>
      <c r="H86" s="17">
        <v>0</v>
      </c>
      <c r="I86" s="17">
        <v>0</v>
      </c>
      <c r="J86" s="19"/>
      <c r="K86" s="19"/>
    </row>
    <row r="87" spans="2:11" x14ac:dyDescent="0.25">
      <c r="B87" s="11"/>
      <c r="C87" s="12"/>
      <c r="D87" s="12"/>
      <c r="E87" s="12"/>
      <c r="F87" s="12"/>
      <c r="G87" s="12"/>
      <c r="H87" s="12">
        <f>SUM(H30:H67)</f>
        <v>13</v>
      </c>
      <c r="I87" s="12"/>
      <c r="J87" s="12"/>
      <c r="K87" s="13"/>
    </row>
    <row r="88" spans="2:11" ht="15.75" thickBot="1" x14ac:dyDescent="0.3">
      <c r="B88" s="14"/>
      <c r="C88" s="15"/>
      <c r="D88" s="15"/>
      <c r="E88" s="15"/>
      <c r="F88" s="15"/>
      <c r="G88" s="15"/>
      <c r="H88" s="15"/>
      <c r="I88" s="15">
        <f>SUM(I30:I67)</f>
        <v>53</v>
      </c>
      <c r="J88" s="15"/>
      <c r="K88" s="16"/>
    </row>
  </sheetData>
  <mergeCells count="22">
    <mergeCell ref="B1:K1"/>
    <mergeCell ref="N1:W1"/>
    <mergeCell ref="B2:K2"/>
    <mergeCell ref="N2:W2"/>
    <mergeCell ref="B3:B4"/>
    <mergeCell ref="C3:D3"/>
    <mergeCell ref="E3:E4"/>
    <mergeCell ref="F3:F4"/>
    <mergeCell ref="G3:G4"/>
    <mergeCell ref="H3:H4"/>
    <mergeCell ref="W3:W4"/>
    <mergeCell ref="I3:I4"/>
    <mergeCell ref="J3:J4"/>
    <mergeCell ref="K3:K4"/>
    <mergeCell ref="N3:N4"/>
    <mergeCell ref="O3:P3"/>
    <mergeCell ref="V3:V4"/>
    <mergeCell ref="Q3:Q4"/>
    <mergeCell ref="R3:R4"/>
    <mergeCell ref="S3:S4"/>
    <mergeCell ref="T3:T4"/>
    <mergeCell ref="U3:U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Q184"/>
  <sheetViews>
    <sheetView tabSelected="1" workbookViewId="0">
      <pane xSplit="1" ySplit="5" topLeftCell="T49" activePane="bottomRight" state="frozen"/>
      <selection pane="topRight" activeCell="B1" sqref="B1"/>
      <selection pane="bottomLeft" activeCell="A6" sqref="A6"/>
      <selection pane="bottomRight" activeCell="AM67" sqref="AM67"/>
    </sheetView>
  </sheetViews>
  <sheetFormatPr defaultRowHeight="15" x14ac:dyDescent="0.25"/>
  <cols>
    <col min="1" max="1" width="3.7109375" customWidth="1"/>
    <col min="2" max="2" width="10.5703125" customWidth="1"/>
    <col min="12" max="12" width="3.85546875" customWidth="1"/>
    <col min="13" max="13" width="4.42578125" customWidth="1"/>
    <col min="14" max="14" width="11.140625" customWidth="1"/>
    <col min="24" max="24" width="3.42578125" customWidth="1"/>
    <col min="25" max="25" width="4" customWidth="1"/>
    <col min="26" max="26" width="10.7109375" customWidth="1"/>
    <col min="36" max="36" width="4.42578125" customWidth="1"/>
    <col min="37" max="37" width="4.140625" customWidth="1"/>
    <col min="38" max="38" width="10.7109375" customWidth="1"/>
    <col min="48" max="49" width="4.28515625" customWidth="1"/>
    <col min="50" max="50" width="9.7109375" bestFit="1" customWidth="1"/>
    <col min="60" max="60" width="4.42578125" customWidth="1"/>
    <col min="61" max="61" width="4.140625" customWidth="1"/>
    <col min="62" max="62" width="9.7109375" bestFit="1" customWidth="1"/>
    <col min="72" max="72" width="4.42578125" customWidth="1"/>
    <col min="73" max="73" width="4.5703125" customWidth="1"/>
    <col min="74" max="74" width="9.7109375" bestFit="1" customWidth="1"/>
    <col min="84" max="84" width="4.28515625" customWidth="1"/>
    <col min="85" max="85" width="4.7109375" customWidth="1"/>
    <col min="86" max="86" width="9.7109375" bestFit="1" customWidth="1"/>
  </cols>
  <sheetData>
    <row r="1" spans="2:95" ht="14.25" customHeight="1" thickBot="1" x14ac:dyDescent="0.3">
      <c r="B1" s="93"/>
      <c r="C1" s="94"/>
      <c r="D1" s="94"/>
      <c r="E1" s="94"/>
      <c r="F1" s="94"/>
      <c r="G1" s="94"/>
      <c r="H1" s="94"/>
      <c r="I1" s="94"/>
      <c r="J1" s="94"/>
      <c r="K1" s="95"/>
      <c r="N1" s="93"/>
      <c r="O1" s="94"/>
      <c r="P1" s="94"/>
      <c r="Q1" s="94"/>
      <c r="R1" s="94"/>
      <c r="S1" s="94"/>
      <c r="T1" s="94"/>
      <c r="U1" s="94"/>
      <c r="V1" s="94"/>
      <c r="W1" s="95"/>
      <c r="Z1" s="93"/>
      <c r="AA1" s="94"/>
      <c r="AB1" s="94"/>
      <c r="AC1" s="94"/>
      <c r="AD1" s="94"/>
      <c r="AE1" s="94"/>
      <c r="AF1" s="94"/>
      <c r="AG1" s="94"/>
      <c r="AH1" s="94"/>
      <c r="AI1" s="95"/>
      <c r="AL1" s="93"/>
      <c r="AM1" s="94"/>
      <c r="AN1" s="94"/>
      <c r="AO1" s="94"/>
      <c r="AP1" s="94"/>
      <c r="AQ1" s="94"/>
      <c r="AR1" s="94"/>
      <c r="AS1" s="94"/>
      <c r="AT1" s="94"/>
      <c r="AU1" s="95"/>
      <c r="AX1" s="93"/>
      <c r="AY1" s="94"/>
      <c r="AZ1" s="94"/>
      <c r="BA1" s="94"/>
      <c r="BB1" s="94"/>
      <c r="BC1" s="94"/>
      <c r="BD1" s="94"/>
      <c r="BE1" s="94"/>
      <c r="BF1" s="94"/>
      <c r="BG1" s="95"/>
      <c r="BJ1" s="93"/>
      <c r="BK1" s="94"/>
      <c r="BL1" s="94"/>
      <c r="BM1" s="94"/>
      <c r="BN1" s="94"/>
      <c r="BO1" s="94"/>
      <c r="BP1" s="94"/>
      <c r="BQ1" s="94"/>
      <c r="BR1" s="94"/>
      <c r="BS1" s="95"/>
      <c r="BV1" s="93"/>
      <c r="BW1" s="94"/>
      <c r="BX1" s="94"/>
      <c r="BY1" s="94"/>
      <c r="BZ1" s="94"/>
      <c r="CA1" s="94"/>
      <c r="CB1" s="94"/>
      <c r="CC1" s="94"/>
      <c r="CD1" s="94"/>
      <c r="CE1" s="95"/>
      <c r="CH1" s="93"/>
      <c r="CI1" s="94"/>
      <c r="CJ1" s="94"/>
      <c r="CK1" s="94"/>
      <c r="CL1" s="94"/>
      <c r="CM1" s="94"/>
      <c r="CN1" s="94"/>
      <c r="CO1" s="94"/>
      <c r="CP1" s="94"/>
      <c r="CQ1" s="95"/>
    </row>
    <row r="2" spans="2:95" ht="21.75" customHeight="1" x14ac:dyDescent="0.25">
      <c r="B2" s="96" t="s">
        <v>0</v>
      </c>
      <c r="C2" s="97"/>
      <c r="D2" s="97"/>
      <c r="E2" s="97"/>
      <c r="F2" s="97"/>
      <c r="G2" s="97"/>
      <c r="H2" s="97"/>
      <c r="I2" s="97"/>
      <c r="J2" s="97"/>
      <c r="K2" s="98"/>
      <c r="N2" s="96" t="s">
        <v>23</v>
      </c>
      <c r="O2" s="103"/>
      <c r="P2" s="103"/>
      <c r="Q2" s="103"/>
      <c r="R2" s="103"/>
      <c r="S2" s="103"/>
      <c r="T2" s="103"/>
      <c r="U2" s="103"/>
      <c r="V2" s="103"/>
      <c r="W2" s="104"/>
      <c r="Z2" s="96" t="s">
        <v>22</v>
      </c>
      <c r="AA2" s="103"/>
      <c r="AB2" s="103"/>
      <c r="AC2" s="103"/>
      <c r="AD2" s="103"/>
      <c r="AE2" s="103"/>
      <c r="AF2" s="103"/>
      <c r="AG2" s="103"/>
      <c r="AH2" s="103"/>
      <c r="AI2" s="104"/>
      <c r="AL2" s="96" t="s">
        <v>21</v>
      </c>
      <c r="AM2" s="103"/>
      <c r="AN2" s="103"/>
      <c r="AO2" s="103"/>
      <c r="AP2" s="103"/>
      <c r="AQ2" s="103"/>
      <c r="AR2" s="103"/>
      <c r="AS2" s="103"/>
      <c r="AT2" s="103"/>
      <c r="AU2" s="104"/>
      <c r="AX2" s="96" t="s">
        <v>20</v>
      </c>
      <c r="AY2" s="103"/>
      <c r="AZ2" s="103"/>
      <c r="BA2" s="103"/>
      <c r="BB2" s="103"/>
      <c r="BC2" s="103"/>
      <c r="BD2" s="103"/>
      <c r="BE2" s="103"/>
      <c r="BF2" s="103"/>
      <c r="BG2" s="104"/>
      <c r="BJ2" s="96" t="s">
        <v>19</v>
      </c>
      <c r="BK2" s="103"/>
      <c r="BL2" s="103"/>
      <c r="BM2" s="103"/>
      <c r="BN2" s="103"/>
      <c r="BO2" s="103"/>
      <c r="BP2" s="103"/>
      <c r="BQ2" s="103"/>
      <c r="BR2" s="103"/>
      <c r="BS2" s="104"/>
      <c r="BV2" s="96" t="s">
        <v>18</v>
      </c>
      <c r="BW2" s="103"/>
      <c r="BX2" s="103"/>
      <c r="BY2" s="103"/>
      <c r="BZ2" s="103"/>
      <c r="CA2" s="103"/>
      <c r="CB2" s="103"/>
      <c r="CC2" s="103"/>
      <c r="CD2" s="103"/>
      <c r="CE2" s="104"/>
      <c r="CH2" s="96" t="s">
        <v>17</v>
      </c>
      <c r="CI2" s="103"/>
      <c r="CJ2" s="103"/>
      <c r="CK2" s="103"/>
      <c r="CL2" s="103"/>
      <c r="CM2" s="103"/>
      <c r="CN2" s="103"/>
      <c r="CO2" s="103"/>
      <c r="CP2" s="103"/>
      <c r="CQ2" s="104"/>
    </row>
    <row r="3" spans="2:95" ht="15" customHeight="1" x14ac:dyDescent="0.25">
      <c r="B3" s="99" t="s">
        <v>1</v>
      </c>
      <c r="C3" s="100" t="s">
        <v>2</v>
      </c>
      <c r="D3" s="100"/>
      <c r="E3" s="101" t="s">
        <v>3</v>
      </c>
      <c r="F3" s="102" t="s">
        <v>4</v>
      </c>
      <c r="G3" s="101" t="s">
        <v>5</v>
      </c>
      <c r="H3" s="101" t="s">
        <v>6</v>
      </c>
      <c r="I3" s="101" t="s">
        <v>7</v>
      </c>
      <c r="J3" s="101" t="s">
        <v>8</v>
      </c>
      <c r="K3" s="92" t="s">
        <v>9</v>
      </c>
      <c r="N3" s="105" t="s">
        <v>1</v>
      </c>
      <c r="O3" s="107" t="s">
        <v>2</v>
      </c>
      <c r="P3" s="108"/>
      <c r="Q3" s="109" t="s">
        <v>3</v>
      </c>
      <c r="R3" s="111" t="s">
        <v>4</v>
      </c>
      <c r="S3" s="109" t="s">
        <v>5</v>
      </c>
      <c r="T3" s="109" t="s">
        <v>6</v>
      </c>
      <c r="U3" s="109" t="s">
        <v>7</v>
      </c>
      <c r="V3" s="109" t="s">
        <v>8</v>
      </c>
      <c r="W3" s="113" t="s">
        <v>9</v>
      </c>
      <c r="Z3" s="105" t="s">
        <v>1</v>
      </c>
      <c r="AA3" s="107" t="s">
        <v>2</v>
      </c>
      <c r="AB3" s="108"/>
      <c r="AC3" s="109" t="s">
        <v>3</v>
      </c>
      <c r="AD3" s="111" t="s">
        <v>4</v>
      </c>
      <c r="AE3" s="109" t="s">
        <v>5</v>
      </c>
      <c r="AF3" s="109" t="s">
        <v>6</v>
      </c>
      <c r="AG3" s="109" t="s">
        <v>7</v>
      </c>
      <c r="AH3" s="109" t="s">
        <v>8</v>
      </c>
      <c r="AI3" s="113" t="s">
        <v>9</v>
      </c>
      <c r="AL3" s="105" t="s">
        <v>1</v>
      </c>
      <c r="AM3" s="107" t="s">
        <v>2</v>
      </c>
      <c r="AN3" s="108"/>
      <c r="AO3" s="109" t="s">
        <v>3</v>
      </c>
      <c r="AP3" s="111" t="s">
        <v>4</v>
      </c>
      <c r="AQ3" s="109" t="s">
        <v>5</v>
      </c>
      <c r="AR3" s="109" t="s">
        <v>6</v>
      </c>
      <c r="AS3" s="109" t="s">
        <v>7</v>
      </c>
      <c r="AT3" s="109" t="s">
        <v>8</v>
      </c>
      <c r="AU3" s="113" t="s">
        <v>9</v>
      </c>
      <c r="AX3" s="105" t="s">
        <v>1</v>
      </c>
      <c r="AY3" s="107" t="s">
        <v>2</v>
      </c>
      <c r="AZ3" s="108"/>
      <c r="BA3" s="109" t="s">
        <v>3</v>
      </c>
      <c r="BB3" s="111" t="s">
        <v>4</v>
      </c>
      <c r="BC3" s="109" t="s">
        <v>5</v>
      </c>
      <c r="BD3" s="109" t="s">
        <v>6</v>
      </c>
      <c r="BE3" s="109" t="s">
        <v>7</v>
      </c>
      <c r="BF3" s="109" t="s">
        <v>8</v>
      </c>
      <c r="BG3" s="113" t="s">
        <v>9</v>
      </c>
      <c r="BJ3" s="105" t="s">
        <v>1</v>
      </c>
      <c r="BK3" s="107" t="s">
        <v>2</v>
      </c>
      <c r="BL3" s="108"/>
      <c r="BM3" s="109" t="s">
        <v>3</v>
      </c>
      <c r="BN3" s="111" t="s">
        <v>4</v>
      </c>
      <c r="BO3" s="109" t="s">
        <v>5</v>
      </c>
      <c r="BP3" s="109" t="s">
        <v>6</v>
      </c>
      <c r="BQ3" s="109" t="s">
        <v>7</v>
      </c>
      <c r="BR3" s="109" t="s">
        <v>8</v>
      </c>
      <c r="BS3" s="113" t="s">
        <v>9</v>
      </c>
      <c r="BV3" s="105" t="s">
        <v>1</v>
      </c>
      <c r="BW3" s="107" t="s">
        <v>2</v>
      </c>
      <c r="BX3" s="108"/>
      <c r="BY3" s="109" t="s">
        <v>3</v>
      </c>
      <c r="BZ3" s="111" t="s">
        <v>4</v>
      </c>
      <c r="CA3" s="109" t="s">
        <v>5</v>
      </c>
      <c r="CB3" s="109" t="s">
        <v>6</v>
      </c>
      <c r="CC3" s="109" t="s">
        <v>7</v>
      </c>
      <c r="CD3" s="109" t="s">
        <v>8</v>
      </c>
      <c r="CE3" s="113" t="s">
        <v>9</v>
      </c>
      <c r="CH3" s="105" t="s">
        <v>1</v>
      </c>
      <c r="CI3" s="107" t="s">
        <v>2</v>
      </c>
      <c r="CJ3" s="108"/>
      <c r="CK3" s="109" t="s">
        <v>3</v>
      </c>
      <c r="CL3" s="111" t="s">
        <v>4</v>
      </c>
      <c r="CM3" s="109" t="s">
        <v>5</v>
      </c>
      <c r="CN3" s="109" t="s">
        <v>6</v>
      </c>
      <c r="CO3" s="109" t="s">
        <v>7</v>
      </c>
      <c r="CP3" s="109" t="s">
        <v>8</v>
      </c>
      <c r="CQ3" s="113" t="s">
        <v>9</v>
      </c>
    </row>
    <row r="4" spans="2:95" x14ac:dyDescent="0.25">
      <c r="B4" s="99"/>
      <c r="C4" s="30" t="s">
        <v>10</v>
      </c>
      <c r="D4" s="30" t="s">
        <v>11</v>
      </c>
      <c r="E4" s="101"/>
      <c r="F4" s="102"/>
      <c r="G4" s="101"/>
      <c r="H4" s="101"/>
      <c r="I4" s="101"/>
      <c r="J4" s="101"/>
      <c r="K4" s="92"/>
      <c r="N4" s="106"/>
      <c r="O4" s="30" t="s">
        <v>10</v>
      </c>
      <c r="P4" s="30" t="s">
        <v>11</v>
      </c>
      <c r="Q4" s="110"/>
      <c r="R4" s="112"/>
      <c r="S4" s="110"/>
      <c r="T4" s="110"/>
      <c r="U4" s="110"/>
      <c r="V4" s="110"/>
      <c r="W4" s="114"/>
      <c r="Z4" s="106"/>
      <c r="AA4" s="30" t="s">
        <v>10</v>
      </c>
      <c r="AB4" s="30" t="s">
        <v>11</v>
      </c>
      <c r="AC4" s="110"/>
      <c r="AD4" s="112"/>
      <c r="AE4" s="110"/>
      <c r="AF4" s="110"/>
      <c r="AG4" s="110"/>
      <c r="AH4" s="110"/>
      <c r="AI4" s="114"/>
      <c r="AL4" s="106"/>
      <c r="AM4" s="30" t="s">
        <v>10</v>
      </c>
      <c r="AN4" s="30" t="s">
        <v>11</v>
      </c>
      <c r="AO4" s="110"/>
      <c r="AP4" s="112"/>
      <c r="AQ4" s="110"/>
      <c r="AR4" s="110"/>
      <c r="AS4" s="110"/>
      <c r="AT4" s="110"/>
      <c r="AU4" s="114"/>
      <c r="AX4" s="106"/>
      <c r="AY4" s="30" t="s">
        <v>10</v>
      </c>
      <c r="AZ4" s="30" t="s">
        <v>11</v>
      </c>
      <c r="BA4" s="110"/>
      <c r="BB4" s="112"/>
      <c r="BC4" s="110"/>
      <c r="BD4" s="110"/>
      <c r="BE4" s="110"/>
      <c r="BF4" s="110"/>
      <c r="BG4" s="114"/>
      <c r="BJ4" s="106"/>
      <c r="BK4" s="30" t="s">
        <v>10</v>
      </c>
      <c r="BL4" s="30" t="s">
        <v>11</v>
      </c>
      <c r="BM4" s="110"/>
      <c r="BN4" s="112"/>
      <c r="BO4" s="110"/>
      <c r="BP4" s="110"/>
      <c r="BQ4" s="110"/>
      <c r="BR4" s="110"/>
      <c r="BS4" s="114"/>
      <c r="BV4" s="106"/>
      <c r="BW4" s="30" t="s">
        <v>10</v>
      </c>
      <c r="BX4" s="30" t="s">
        <v>11</v>
      </c>
      <c r="BY4" s="110"/>
      <c r="BZ4" s="112"/>
      <c r="CA4" s="110"/>
      <c r="CB4" s="110"/>
      <c r="CC4" s="110"/>
      <c r="CD4" s="110"/>
      <c r="CE4" s="114"/>
      <c r="CH4" s="106"/>
      <c r="CI4" s="30" t="s">
        <v>10</v>
      </c>
      <c r="CJ4" s="30" t="s">
        <v>11</v>
      </c>
      <c r="CK4" s="110"/>
      <c r="CL4" s="112"/>
      <c r="CM4" s="110"/>
      <c r="CN4" s="110"/>
      <c r="CO4" s="110"/>
      <c r="CP4" s="110"/>
      <c r="CQ4" s="114"/>
    </row>
    <row r="5" spans="2:95" ht="15.75" thickBot="1" x14ac:dyDescent="0.3">
      <c r="B5" s="8">
        <v>1</v>
      </c>
      <c r="C5" s="5">
        <v>2</v>
      </c>
      <c r="D5" s="5">
        <v>3</v>
      </c>
      <c r="E5" s="6">
        <v>4</v>
      </c>
      <c r="F5" s="9">
        <v>5</v>
      </c>
      <c r="G5" s="6">
        <v>6</v>
      </c>
      <c r="H5" s="6">
        <v>7</v>
      </c>
      <c r="I5" s="6">
        <v>8</v>
      </c>
      <c r="J5" s="6">
        <v>9</v>
      </c>
      <c r="K5" s="7">
        <v>10</v>
      </c>
      <c r="N5" s="8">
        <v>1</v>
      </c>
      <c r="O5" s="5">
        <v>2</v>
      </c>
      <c r="P5" s="5">
        <v>3</v>
      </c>
      <c r="Q5" s="6">
        <v>4</v>
      </c>
      <c r="R5" s="9">
        <v>5</v>
      </c>
      <c r="S5" s="6">
        <v>6</v>
      </c>
      <c r="T5" s="6">
        <v>7</v>
      </c>
      <c r="U5" s="6">
        <v>8</v>
      </c>
      <c r="V5" s="6">
        <v>9</v>
      </c>
      <c r="W5" s="7">
        <v>10</v>
      </c>
      <c r="Z5" s="8">
        <v>1</v>
      </c>
      <c r="AA5" s="5">
        <v>2</v>
      </c>
      <c r="AB5" s="5">
        <v>3</v>
      </c>
      <c r="AC5" s="6">
        <v>4</v>
      </c>
      <c r="AD5" s="9">
        <v>5</v>
      </c>
      <c r="AE5" s="6">
        <v>6</v>
      </c>
      <c r="AF5" s="6">
        <v>7</v>
      </c>
      <c r="AG5" s="6">
        <v>8</v>
      </c>
      <c r="AH5" s="6">
        <v>9</v>
      </c>
      <c r="AI5" s="7">
        <v>10</v>
      </c>
      <c r="AL5" s="8">
        <v>1</v>
      </c>
      <c r="AM5" s="5">
        <v>2</v>
      </c>
      <c r="AN5" s="5">
        <v>3</v>
      </c>
      <c r="AO5" s="6">
        <v>4</v>
      </c>
      <c r="AP5" s="9">
        <v>5</v>
      </c>
      <c r="AQ5" s="6">
        <v>6</v>
      </c>
      <c r="AR5" s="6">
        <v>7</v>
      </c>
      <c r="AS5" s="6">
        <v>8</v>
      </c>
      <c r="AT5" s="6">
        <v>9</v>
      </c>
      <c r="AU5" s="7">
        <v>10</v>
      </c>
      <c r="AX5" s="8">
        <v>1</v>
      </c>
      <c r="AY5" s="5">
        <v>2</v>
      </c>
      <c r="AZ5" s="5">
        <v>3</v>
      </c>
      <c r="BA5" s="6">
        <v>4</v>
      </c>
      <c r="BB5" s="9">
        <v>5</v>
      </c>
      <c r="BC5" s="6">
        <v>6</v>
      </c>
      <c r="BD5" s="6">
        <v>7</v>
      </c>
      <c r="BE5" s="6">
        <v>8</v>
      </c>
      <c r="BF5" s="6">
        <v>9</v>
      </c>
      <c r="BG5" s="7">
        <v>10</v>
      </c>
      <c r="BJ5" s="8">
        <v>1</v>
      </c>
      <c r="BK5" s="5">
        <v>2</v>
      </c>
      <c r="BL5" s="5">
        <v>3</v>
      </c>
      <c r="BM5" s="6">
        <v>4</v>
      </c>
      <c r="BN5" s="9">
        <v>5</v>
      </c>
      <c r="BO5" s="6">
        <v>6</v>
      </c>
      <c r="BP5" s="6">
        <v>7</v>
      </c>
      <c r="BQ5" s="6">
        <v>8</v>
      </c>
      <c r="BR5" s="6">
        <v>9</v>
      </c>
      <c r="BS5" s="7">
        <v>10</v>
      </c>
      <c r="BV5" s="8">
        <v>1</v>
      </c>
      <c r="BW5" s="5">
        <v>2</v>
      </c>
      <c r="BX5" s="5">
        <v>3</v>
      </c>
      <c r="BY5" s="6">
        <v>4</v>
      </c>
      <c r="BZ5" s="9">
        <v>5</v>
      </c>
      <c r="CA5" s="6">
        <v>6</v>
      </c>
      <c r="CB5" s="6">
        <v>7</v>
      </c>
      <c r="CC5" s="6">
        <v>8</v>
      </c>
      <c r="CD5" s="6">
        <v>9</v>
      </c>
      <c r="CE5" s="7">
        <v>10</v>
      </c>
      <c r="CH5" s="8">
        <v>1</v>
      </c>
      <c r="CI5" s="5">
        <v>2</v>
      </c>
      <c r="CJ5" s="5">
        <v>3</v>
      </c>
      <c r="CK5" s="6">
        <v>4</v>
      </c>
      <c r="CL5" s="9">
        <v>5</v>
      </c>
      <c r="CM5" s="6">
        <v>6</v>
      </c>
      <c r="CN5" s="6">
        <v>7</v>
      </c>
      <c r="CO5" s="6">
        <v>8</v>
      </c>
      <c r="CP5" s="6">
        <v>9</v>
      </c>
      <c r="CQ5" s="7">
        <v>10</v>
      </c>
    </row>
    <row r="6" spans="2:95" x14ac:dyDescent="0.25">
      <c r="B6" s="20">
        <v>1</v>
      </c>
      <c r="C6" s="79">
        <v>18</v>
      </c>
      <c r="D6" s="2">
        <v>0</v>
      </c>
      <c r="E6" s="3">
        <v>339</v>
      </c>
      <c r="F6" s="3" t="s">
        <v>26</v>
      </c>
      <c r="G6" s="3">
        <v>1</v>
      </c>
      <c r="H6" s="74">
        <v>4</v>
      </c>
      <c r="I6" s="3">
        <v>0</v>
      </c>
      <c r="J6" s="4"/>
      <c r="K6" s="4"/>
      <c r="N6" s="20">
        <v>1</v>
      </c>
      <c r="O6" s="1">
        <v>18</v>
      </c>
      <c r="P6" s="2">
        <v>9</v>
      </c>
      <c r="Q6" s="3">
        <v>9</v>
      </c>
      <c r="R6" s="3" t="s">
        <v>13</v>
      </c>
      <c r="S6" s="3">
        <v>1</v>
      </c>
      <c r="T6" s="3">
        <v>0</v>
      </c>
      <c r="U6" s="3">
        <v>4</v>
      </c>
      <c r="V6" s="4"/>
      <c r="W6" s="4"/>
      <c r="Z6" s="20">
        <v>1</v>
      </c>
      <c r="AA6" s="1">
        <v>18</v>
      </c>
      <c r="AB6" s="2">
        <v>0</v>
      </c>
      <c r="AC6" s="3">
        <v>18</v>
      </c>
      <c r="AD6" s="3" t="s">
        <v>13</v>
      </c>
      <c r="AE6" s="3">
        <v>0</v>
      </c>
      <c r="AF6" s="3">
        <v>0</v>
      </c>
      <c r="AG6" s="3">
        <v>0</v>
      </c>
      <c r="AH6" s="4"/>
      <c r="AI6" s="4"/>
      <c r="AL6" s="20">
        <v>1</v>
      </c>
      <c r="AM6" s="1">
        <v>18</v>
      </c>
      <c r="AN6" s="2">
        <v>0</v>
      </c>
      <c r="AO6" s="3">
        <v>3</v>
      </c>
      <c r="AP6" s="3" t="s">
        <v>14</v>
      </c>
      <c r="AQ6" s="3">
        <v>2</v>
      </c>
      <c r="AR6" s="3">
        <v>0</v>
      </c>
      <c r="AS6" s="3">
        <v>3</v>
      </c>
      <c r="AT6" s="4"/>
      <c r="AU6" s="4"/>
      <c r="AX6" s="20">
        <v>1</v>
      </c>
      <c r="AY6" s="79">
        <v>18</v>
      </c>
      <c r="AZ6" s="2">
        <v>1</v>
      </c>
      <c r="BA6" s="3">
        <v>1055</v>
      </c>
      <c r="BB6" s="3" t="s">
        <v>13</v>
      </c>
      <c r="BC6" s="3">
        <v>1</v>
      </c>
      <c r="BD6" s="3">
        <v>3</v>
      </c>
      <c r="BE6" s="3">
        <v>11</v>
      </c>
      <c r="BF6" s="4"/>
      <c r="BG6" s="4"/>
      <c r="BJ6" s="20">
        <v>1</v>
      </c>
      <c r="BK6" s="1">
        <v>18</v>
      </c>
      <c r="BL6" s="2">
        <v>5</v>
      </c>
      <c r="BM6" s="3">
        <v>50</v>
      </c>
      <c r="BN6" s="3" t="s">
        <v>14</v>
      </c>
      <c r="BO6" s="3">
        <v>0</v>
      </c>
      <c r="BP6" s="3">
        <v>0</v>
      </c>
      <c r="BQ6" s="3">
        <v>21</v>
      </c>
      <c r="BR6" s="4"/>
      <c r="BS6" s="4"/>
      <c r="BV6" s="20">
        <v>1</v>
      </c>
      <c r="BW6" s="1">
        <v>18</v>
      </c>
      <c r="BX6" s="2">
        <v>0</v>
      </c>
      <c r="BY6" s="3">
        <v>3</v>
      </c>
      <c r="BZ6" s="3" t="s">
        <v>13</v>
      </c>
      <c r="CA6" s="3">
        <v>5</v>
      </c>
      <c r="CB6" s="3">
        <v>19</v>
      </c>
      <c r="CC6" s="3">
        <v>0</v>
      </c>
      <c r="CD6" s="4"/>
      <c r="CE6" s="4"/>
      <c r="CH6" s="20">
        <v>1</v>
      </c>
      <c r="CI6" s="1">
        <v>18</v>
      </c>
      <c r="CJ6" s="2">
        <v>0</v>
      </c>
      <c r="CK6" s="3">
        <v>72</v>
      </c>
      <c r="CL6" s="3" t="s">
        <v>13</v>
      </c>
      <c r="CM6" s="3">
        <v>0</v>
      </c>
      <c r="CN6" s="3">
        <v>0</v>
      </c>
      <c r="CO6" s="3">
        <v>15</v>
      </c>
      <c r="CP6" s="4"/>
      <c r="CQ6" s="4"/>
    </row>
    <row r="7" spans="2:95" x14ac:dyDescent="0.25">
      <c r="B7" s="21">
        <v>2</v>
      </c>
      <c r="C7" s="77">
        <v>18</v>
      </c>
      <c r="D7" s="22">
        <v>1</v>
      </c>
      <c r="E7" s="17">
        <v>78</v>
      </c>
      <c r="F7" s="17" t="s">
        <v>13</v>
      </c>
      <c r="G7" s="17">
        <v>1</v>
      </c>
      <c r="H7" s="25">
        <v>7</v>
      </c>
      <c r="I7" s="17">
        <v>0</v>
      </c>
      <c r="J7" s="19"/>
      <c r="K7" s="19"/>
      <c r="N7" s="21">
        <v>2</v>
      </c>
      <c r="O7" s="18">
        <v>18</v>
      </c>
      <c r="P7" s="22">
        <v>30</v>
      </c>
      <c r="Q7" s="17">
        <v>19</v>
      </c>
      <c r="R7" s="17" t="s">
        <v>13</v>
      </c>
      <c r="S7" s="17">
        <v>0</v>
      </c>
      <c r="T7" s="17">
        <v>0</v>
      </c>
      <c r="U7" s="17">
        <v>2</v>
      </c>
      <c r="V7" s="19"/>
      <c r="W7" s="19"/>
      <c r="Z7" s="21">
        <v>2</v>
      </c>
      <c r="AA7" s="18">
        <v>18</v>
      </c>
      <c r="AB7" s="22">
        <v>0</v>
      </c>
      <c r="AC7" s="17">
        <v>4</v>
      </c>
      <c r="AD7" s="17" t="s">
        <v>14</v>
      </c>
      <c r="AE7" s="17">
        <v>3</v>
      </c>
      <c r="AF7" s="17">
        <v>0</v>
      </c>
      <c r="AG7" s="17">
        <v>31</v>
      </c>
      <c r="AH7" s="19"/>
      <c r="AI7" s="19"/>
      <c r="AL7" s="21">
        <v>2</v>
      </c>
      <c r="AM7" s="18">
        <v>18</v>
      </c>
      <c r="AN7" s="22">
        <v>1</v>
      </c>
      <c r="AO7" s="17">
        <v>339</v>
      </c>
      <c r="AP7" s="17" t="s">
        <v>26</v>
      </c>
      <c r="AQ7" s="17">
        <v>1</v>
      </c>
      <c r="AR7" s="17">
        <v>0</v>
      </c>
      <c r="AS7" s="17">
        <v>5</v>
      </c>
      <c r="AT7" s="19"/>
      <c r="AU7" s="19"/>
      <c r="AX7" s="21">
        <v>2</v>
      </c>
      <c r="AY7" s="77">
        <v>18</v>
      </c>
      <c r="AZ7" s="22">
        <v>2</v>
      </c>
      <c r="BA7" s="17">
        <v>10</v>
      </c>
      <c r="BB7" s="17" t="s">
        <v>13</v>
      </c>
      <c r="BC7" s="17">
        <v>0</v>
      </c>
      <c r="BD7" s="17">
        <v>0</v>
      </c>
      <c r="BE7" s="17">
        <v>1</v>
      </c>
      <c r="BF7" s="19"/>
      <c r="BG7" s="19"/>
      <c r="BJ7" s="21">
        <v>2</v>
      </c>
      <c r="BK7" s="18">
        <v>18</v>
      </c>
      <c r="BL7" s="22">
        <v>10</v>
      </c>
      <c r="BM7" s="17">
        <v>468</v>
      </c>
      <c r="BN7" s="17" t="s">
        <v>14</v>
      </c>
      <c r="BO7" s="17">
        <v>0</v>
      </c>
      <c r="BP7" s="17">
        <v>0</v>
      </c>
      <c r="BQ7" s="17">
        <v>10</v>
      </c>
      <c r="BR7" s="19"/>
      <c r="BS7" s="19"/>
      <c r="BV7" s="21">
        <v>2</v>
      </c>
      <c r="BW7" s="18">
        <v>18</v>
      </c>
      <c r="BX7" s="22">
        <v>2</v>
      </c>
      <c r="BY7" s="17">
        <v>37</v>
      </c>
      <c r="BZ7" s="17" t="s">
        <v>26</v>
      </c>
      <c r="CA7" s="17">
        <v>0</v>
      </c>
      <c r="CB7" s="17">
        <v>0</v>
      </c>
      <c r="CC7" s="17">
        <v>14</v>
      </c>
      <c r="CD7" s="19"/>
      <c r="CE7" s="19"/>
      <c r="CH7" s="21">
        <v>2</v>
      </c>
      <c r="CI7" s="18">
        <v>18</v>
      </c>
      <c r="CJ7" s="22">
        <v>0</v>
      </c>
      <c r="CK7" s="17">
        <v>78</v>
      </c>
      <c r="CL7" s="17" t="s">
        <v>13</v>
      </c>
      <c r="CM7" s="17">
        <v>0</v>
      </c>
      <c r="CN7" s="17">
        <v>0</v>
      </c>
      <c r="CO7" s="17">
        <v>12</v>
      </c>
      <c r="CP7" s="19"/>
      <c r="CQ7" s="19"/>
    </row>
    <row r="8" spans="2:95" x14ac:dyDescent="0.25">
      <c r="B8" s="21">
        <v>3</v>
      </c>
      <c r="C8" s="77">
        <v>18</v>
      </c>
      <c r="D8" s="22">
        <v>2</v>
      </c>
      <c r="E8" s="17">
        <v>3</v>
      </c>
      <c r="F8" s="17" t="s">
        <v>13</v>
      </c>
      <c r="G8" s="17">
        <v>1</v>
      </c>
      <c r="H8" s="25">
        <v>10</v>
      </c>
      <c r="I8" s="17">
        <v>0</v>
      </c>
      <c r="J8" s="19"/>
      <c r="K8" s="19"/>
      <c r="N8" s="21">
        <v>3</v>
      </c>
      <c r="O8" s="18">
        <v>18</v>
      </c>
      <c r="P8" s="22">
        <v>32</v>
      </c>
      <c r="Q8" s="17">
        <v>81</v>
      </c>
      <c r="R8" s="17" t="s">
        <v>14</v>
      </c>
      <c r="S8" s="17">
        <v>0</v>
      </c>
      <c r="T8" s="17">
        <v>0</v>
      </c>
      <c r="U8" s="17">
        <v>0</v>
      </c>
      <c r="V8" s="19"/>
      <c r="W8" s="19"/>
      <c r="Z8" s="21">
        <v>3</v>
      </c>
      <c r="AA8" s="18">
        <v>18</v>
      </c>
      <c r="AB8" s="22">
        <v>3</v>
      </c>
      <c r="AC8" s="17">
        <v>11</v>
      </c>
      <c r="AD8" s="17" t="s">
        <v>13</v>
      </c>
      <c r="AE8" s="17">
        <v>1</v>
      </c>
      <c r="AF8" s="17">
        <v>7</v>
      </c>
      <c r="AG8" s="17">
        <v>0</v>
      </c>
      <c r="AH8" s="19"/>
      <c r="AI8" s="19"/>
      <c r="AL8" s="21">
        <v>3</v>
      </c>
      <c r="AM8" s="18">
        <v>18</v>
      </c>
      <c r="AN8" s="22">
        <v>2</v>
      </c>
      <c r="AO8" s="17">
        <v>13</v>
      </c>
      <c r="AP8" s="17" t="s">
        <v>13</v>
      </c>
      <c r="AQ8" s="17">
        <v>1</v>
      </c>
      <c r="AR8" s="17">
        <v>0</v>
      </c>
      <c r="AS8" s="17">
        <v>6</v>
      </c>
      <c r="AT8" s="19"/>
      <c r="AU8" s="19"/>
      <c r="AX8" s="21">
        <v>3</v>
      </c>
      <c r="AY8" s="77">
        <v>18</v>
      </c>
      <c r="AZ8" s="22">
        <v>16</v>
      </c>
      <c r="BA8" s="17">
        <v>72</v>
      </c>
      <c r="BB8" s="17" t="s">
        <v>13</v>
      </c>
      <c r="BC8" s="17">
        <v>1</v>
      </c>
      <c r="BD8" s="17">
        <v>5</v>
      </c>
      <c r="BE8" s="17">
        <v>14</v>
      </c>
      <c r="BF8" s="19"/>
      <c r="BG8" s="19"/>
      <c r="BJ8" s="21">
        <v>3</v>
      </c>
      <c r="BK8" s="18">
        <v>18</v>
      </c>
      <c r="BL8" s="22">
        <v>15</v>
      </c>
      <c r="BM8" s="17" t="s">
        <v>50</v>
      </c>
      <c r="BN8" s="17" t="s">
        <v>12</v>
      </c>
      <c r="BO8" s="17">
        <v>0</v>
      </c>
      <c r="BP8" s="17">
        <v>0</v>
      </c>
      <c r="BQ8" s="17">
        <v>11</v>
      </c>
      <c r="BR8" s="19"/>
      <c r="BS8" s="19"/>
      <c r="BV8" s="21">
        <v>3</v>
      </c>
      <c r="BW8" s="18">
        <v>18</v>
      </c>
      <c r="BX8" s="22">
        <v>2</v>
      </c>
      <c r="BY8" s="17">
        <v>18</v>
      </c>
      <c r="BZ8" s="17" t="s">
        <v>13</v>
      </c>
      <c r="CA8" s="17">
        <v>0</v>
      </c>
      <c r="CB8" s="17">
        <v>0</v>
      </c>
      <c r="CC8" s="17">
        <v>4</v>
      </c>
      <c r="CD8" s="19"/>
      <c r="CE8" s="19"/>
      <c r="CH8" s="21">
        <v>3</v>
      </c>
      <c r="CI8" s="18">
        <v>18</v>
      </c>
      <c r="CJ8" s="22">
        <v>1</v>
      </c>
      <c r="CK8" s="17">
        <v>46</v>
      </c>
      <c r="CL8" s="17" t="s">
        <v>13</v>
      </c>
      <c r="CM8" s="17">
        <v>0</v>
      </c>
      <c r="CN8" s="17">
        <v>0</v>
      </c>
      <c r="CO8" s="17">
        <v>18</v>
      </c>
      <c r="CP8" s="19"/>
      <c r="CQ8" s="19"/>
    </row>
    <row r="9" spans="2:95" x14ac:dyDescent="0.25">
      <c r="B9" s="21">
        <v>4</v>
      </c>
      <c r="C9" s="77">
        <v>18</v>
      </c>
      <c r="D9" s="22">
        <v>2</v>
      </c>
      <c r="E9" s="17">
        <v>2</v>
      </c>
      <c r="F9" s="17" t="s">
        <v>14</v>
      </c>
      <c r="G9" s="17">
        <v>1</v>
      </c>
      <c r="H9" s="25">
        <v>14</v>
      </c>
      <c r="I9" s="17">
        <v>0</v>
      </c>
      <c r="J9" s="19"/>
      <c r="K9" s="19"/>
      <c r="N9" s="21">
        <v>4</v>
      </c>
      <c r="O9" s="18">
        <v>18</v>
      </c>
      <c r="P9" s="22">
        <v>45</v>
      </c>
      <c r="Q9" s="17">
        <v>9</v>
      </c>
      <c r="R9" s="17" t="s">
        <v>13</v>
      </c>
      <c r="S9" s="17">
        <v>1</v>
      </c>
      <c r="T9" s="17">
        <v>0</v>
      </c>
      <c r="U9" s="17">
        <v>5</v>
      </c>
      <c r="V9" s="19"/>
      <c r="W9" s="19"/>
      <c r="Z9" s="21">
        <v>4</v>
      </c>
      <c r="AA9" s="18">
        <v>18</v>
      </c>
      <c r="AB9" s="22">
        <v>3</v>
      </c>
      <c r="AC9" s="17">
        <v>12</v>
      </c>
      <c r="AD9" s="17" t="s">
        <v>13</v>
      </c>
      <c r="AE9" s="17">
        <v>2</v>
      </c>
      <c r="AF9" s="17">
        <v>0</v>
      </c>
      <c r="AG9" s="17">
        <v>17</v>
      </c>
      <c r="AH9" s="19"/>
      <c r="AI9" s="19"/>
      <c r="AL9" s="21">
        <v>4</v>
      </c>
      <c r="AM9" s="18">
        <v>18</v>
      </c>
      <c r="AN9" s="22">
        <v>6</v>
      </c>
      <c r="AO9" s="17">
        <v>37</v>
      </c>
      <c r="AP9" s="17" t="s">
        <v>26</v>
      </c>
      <c r="AQ9" s="17">
        <v>2</v>
      </c>
      <c r="AR9" s="17">
        <v>0</v>
      </c>
      <c r="AS9" s="17">
        <v>1</v>
      </c>
      <c r="AT9" s="19"/>
      <c r="AU9" s="19"/>
      <c r="AX9" s="21">
        <v>4</v>
      </c>
      <c r="AY9" s="77">
        <v>18</v>
      </c>
      <c r="AZ9" s="22">
        <v>24</v>
      </c>
      <c r="BA9" s="17">
        <v>1055</v>
      </c>
      <c r="BB9" s="17" t="s">
        <v>13</v>
      </c>
      <c r="BC9" s="17">
        <v>2</v>
      </c>
      <c r="BD9" s="17">
        <v>9</v>
      </c>
      <c r="BE9" s="17">
        <v>6</v>
      </c>
      <c r="BF9" s="19"/>
      <c r="BG9" s="19"/>
      <c r="BJ9" s="21">
        <v>4</v>
      </c>
      <c r="BK9" s="18">
        <v>18</v>
      </c>
      <c r="BL9" s="22">
        <v>21</v>
      </c>
      <c r="BM9" s="17">
        <v>37</v>
      </c>
      <c r="BN9" s="17" t="s">
        <v>13</v>
      </c>
      <c r="BO9" s="17">
        <v>2</v>
      </c>
      <c r="BP9" s="17">
        <v>17</v>
      </c>
      <c r="BQ9" s="17">
        <v>0</v>
      </c>
      <c r="BR9" s="19"/>
      <c r="BS9" s="19"/>
      <c r="BV9" s="21">
        <v>4</v>
      </c>
      <c r="BW9" s="18">
        <v>18</v>
      </c>
      <c r="BX9" s="22">
        <v>4</v>
      </c>
      <c r="BY9" s="17">
        <v>30</v>
      </c>
      <c r="BZ9" s="17" t="s">
        <v>13</v>
      </c>
      <c r="CA9" s="17">
        <v>0</v>
      </c>
      <c r="CB9" s="17">
        <v>0</v>
      </c>
      <c r="CC9" s="17">
        <v>6</v>
      </c>
      <c r="CD9" s="19"/>
      <c r="CE9" s="19"/>
      <c r="CH9" s="21">
        <v>4</v>
      </c>
      <c r="CI9" s="18">
        <v>18</v>
      </c>
      <c r="CJ9" s="22">
        <v>2</v>
      </c>
      <c r="CK9" s="17">
        <v>68</v>
      </c>
      <c r="CL9" s="17" t="s">
        <v>13</v>
      </c>
      <c r="CM9" s="17">
        <v>0</v>
      </c>
      <c r="CN9" s="17">
        <v>0</v>
      </c>
      <c r="CO9" s="17">
        <v>17</v>
      </c>
      <c r="CP9" s="19"/>
      <c r="CQ9" s="19"/>
    </row>
    <row r="10" spans="2:95" x14ac:dyDescent="0.25">
      <c r="B10" s="21">
        <v>5</v>
      </c>
      <c r="C10" s="77">
        <v>18</v>
      </c>
      <c r="D10" s="22">
        <v>3</v>
      </c>
      <c r="E10" s="17">
        <v>50</v>
      </c>
      <c r="F10" s="17" t="s">
        <v>26</v>
      </c>
      <c r="G10" s="17">
        <v>1</v>
      </c>
      <c r="H10" s="25">
        <v>17</v>
      </c>
      <c r="I10" s="17">
        <v>0</v>
      </c>
      <c r="J10" s="19"/>
      <c r="K10" s="19"/>
      <c r="N10" s="21">
        <v>5</v>
      </c>
      <c r="O10" s="18">
        <v>19</v>
      </c>
      <c r="P10" s="22">
        <v>0</v>
      </c>
      <c r="Q10" s="17">
        <v>9</v>
      </c>
      <c r="R10" s="17" t="s">
        <v>13</v>
      </c>
      <c r="S10" s="17">
        <v>0</v>
      </c>
      <c r="T10" s="17">
        <v>0</v>
      </c>
      <c r="U10" s="17">
        <v>3</v>
      </c>
      <c r="V10" s="19"/>
      <c r="W10" s="19"/>
      <c r="Z10" s="21">
        <v>5</v>
      </c>
      <c r="AA10" s="18">
        <v>18</v>
      </c>
      <c r="AB10" s="22">
        <v>6</v>
      </c>
      <c r="AC10" s="17">
        <v>3</v>
      </c>
      <c r="AD10" s="17" t="s">
        <v>13</v>
      </c>
      <c r="AE10" s="17">
        <v>2</v>
      </c>
      <c r="AF10" s="17">
        <v>0</v>
      </c>
      <c r="AG10" s="17">
        <v>19</v>
      </c>
      <c r="AH10" s="19"/>
      <c r="AI10" s="19"/>
      <c r="AL10" s="21">
        <v>5</v>
      </c>
      <c r="AM10" s="18">
        <v>18</v>
      </c>
      <c r="AN10" s="22">
        <v>6</v>
      </c>
      <c r="AO10" s="17">
        <v>339</v>
      </c>
      <c r="AP10" s="17" t="s">
        <v>26</v>
      </c>
      <c r="AQ10" s="17">
        <v>3</v>
      </c>
      <c r="AR10" s="17">
        <v>1</v>
      </c>
      <c r="AS10" s="17">
        <v>13</v>
      </c>
      <c r="AT10" s="19"/>
      <c r="AU10" s="19"/>
      <c r="AX10" s="21">
        <v>5</v>
      </c>
      <c r="AY10" s="77">
        <v>18</v>
      </c>
      <c r="AZ10" s="22">
        <v>27</v>
      </c>
      <c r="BA10" s="17">
        <v>1055</v>
      </c>
      <c r="BB10" s="17" t="s">
        <v>13</v>
      </c>
      <c r="BC10" s="17">
        <v>1</v>
      </c>
      <c r="BD10" s="17">
        <v>2</v>
      </c>
      <c r="BE10" s="17">
        <v>4</v>
      </c>
      <c r="BF10" s="19"/>
      <c r="BG10" s="19"/>
      <c r="BJ10" s="21">
        <v>5</v>
      </c>
      <c r="BK10" s="18">
        <v>18</v>
      </c>
      <c r="BL10" s="22">
        <v>23</v>
      </c>
      <c r="BM10" s="17">
        <v>73</v>
      </c>
      <c r="BN10" s="17" t="s">
        <v>13</v>
      </c>
      <c r="BO10" s="17">
        <v>0</v>
      </c>
      <c r="BP10" s="17">
        <v>0</v>
      </c>
      <c r="BQ10" s="17">
        <v>12</v>
      </c>
      <c r="BR10" s="19"/>
      <c r="BS10" s="19"/>
      <c r="BV10" s="21">
        <v>5</v>
      </c>
      <c r="BW10" s="18">
        <v>18</v>
      </c>
      <c r="BX10" s="22">
        <v>7</v>
      </c>
      <c r="BY10" s="17">
        <v>7</v>
      </c>
      <c r="BZ10" s="17" t="s">
        <v>13</v>
      </c>
      <c r="CA10" s="17">
        <v>3</v>
      </c>
      <c r="CB10" s="17">
        <v>8</v>
      </c>
      <c r="CC10" s="17">
        <v>1</v>
      </c>
      <c r="CD10" s="19"/>
      <c r="CE10" s="19"/>
      <c r="CH10" s="21">
        <v>5</v>
      </c>
      <c r="CI10" s="18">
        <v>18</v>
      </c>
      <c r="CJ10" s="22">
        <v>2</v>
      </c>
      <c r="CK10" s="17">
        <v>78</v>
      </c>
      <c r="CL10" s="17" t="s">
        <v>13</v>
      </c>
      <c r="CM10" s="17">
        <v>0</v>
      </c>
      <c r="CN10" s="17">
        <v>0</v>
      </c>
      <c r="CO10" s="17">
        <v>3</v>
      </c>
      <c r="CP10" s="19"/>
      <c r="CQ10" s="19"/>
    </row>
    <row r="11" spans="2:95" x14ac:dyDescent="0.25">
      <c r="B11" s="21">
        <v>6</v>
      </c>
      <c r="C11" s="77">
        <v>18</v>
      </c>
      <c r="D11" s="22">
        <v>3</v>
      </c>
      <c r="E11" s="17">
        <v>72</v>
      </c>
      <c r="F11" s="17" t="s">
        <v>13</v>
      </c>
      <c r="G11" s="17">
        <v>3</v>
      </c>
      <c r="H11" s="25">
        <v>16</v>
      </c>
      <c r="I11" s="17">
        <v>0</v>
      </c>
      <c r="J11" s="19"/>
      <c r="K11" s="19"/>
      <c r="N11" s="21">
        <v>6</v>
      </c>
      <c r="O11" s="18">
        <v>19</v>
      </c>
      <c r="P11" s="22">
        <v>30</v>
      </c>
      <c r="Q11" s="17">
        <v>9</v>
      </c>
      <c r="R11" s="17" t="s">
        <v>13</v>
      </c>
      <c r="S11" s="17">
        <v>1</v>
      </c>
      <c r="T11" s="17">
        <v>3</v>
      </c>
      <c r="U11" s="17">
        <v>6</v>
      </c>
      <c r="V11" s="19"/>
      <c r="W11" s="19"/>
      <c r="Z11" s="21">
        <v>6</v>
      </c>
      <c r="AA11" s="18">
        <v>18</v>
      </c>
      <c r="AB11" s="22">
        <v>7</v>
      </c>
      <c r="AC11" s="17">
        <v>2</v>
      </c>
      <c r="AD11" s="17" t="s">
        <v>13</v>
      </c>
      <c r="AE11" s="17">
        <v>3</v>
      </c>
      <c r="AF11" s="17">
        <v>0</v>
      </c>
      <c r="AG11" s="17">
        <v>20</v>
      </c>
      <c r="AH11" s="19"/>
      <c r="AI11" s="19"/>
      <c r="AL11" s="21">
        <v>6</v>
      </c>
      <c r="AM11" s="18">
        <v>18</v>
      </c>
      <c r="AN11" s="22">
        <v>11</v>
      </c>
      <c r="AO11" s="17">
        <v>461</v>
      </c>
      <c r="AP11" s="17" t="s">
        <v>26</v>
      </c>
      <c r="AQ11" s="17">
        <v>2</v>
      </c>
      <c r="AR11" s="17">
        <v>0</v>
      </c>
      <c r="AS11" s="17">
        <v>6</v>
      </c>
      <c r="AT11" s="19"/>
      <c r="AU11" s="19"/>
      <c r="AX11" s="21">
        <v>6</v>
      </c>
      <c r="AY11" s="77">
        <v>18</v>
      </c>
      <c r="AZ11" s="22">
        <v>36</v>
      </c>
      <c r="BA11" s="17">
        <v>1055</v>
      </c>
      <c r="BB11" s="17" t="s">
        <v>13</v>
      </c>
      <c r="BC11" s="17">
        <v>2</v>
      </c>
      <c r="BD11" s="17">
        <v>15</v>
      </c>
      <c r="BE11" s="17">
        <v>7</v>
      </c>
      <c r="BF11" s="19"/>
      <c r="BG11" s="19"/>
      <c r="BJ11" s="21">
        <v>6</v>
      </c>
      <c r="BK11" s="18">
        <v>18</v>
      </c>
      <c r="BL11" s="22">
        <v>25</v>
      </c>
      <c r="BM11" s="17">
        <v>37</v>
      </c>
      <c r="BN11" s="17" t="s">
        <v>14</v>
      </c>
      <c r="BO11" s="17">
        <v>2</v>
      </c>
      <c r="BP11" s="17">
        <v>21</v>
      </c>
      <c r="BQ11" s="17">
        <v>0</v>
      </c>
      <c r="BR11" s="19"/>
      <c r="BS11" s="19"/>
      <c r="BV11" s="21">
        <v>6</v>
      </c>
      <c r="BW11" s="18">
        <v>18</v>
      </c>
      <c r="BX11" s="22">
        <v>7</v>
      </c>
      <c r="BY11" s="17">
        <v>33</v>
      </c>
      <c r="BZ11" s="17" t="s">
        <v>26</v>
      </c>
      <c r="CA11" s="17">
        <v>0</v>
      </c>
      <c r="CB11" s="17">
        <v>0</v>
      </c>
      <c r="CC11" s="17">
        <v>4</v>
      </c>
      <c r="CD11" s="19"/>
      <c r="CE11" s="19"/>
      <c r="CH11" s="21">
        <v>6</v>
      </c>
      <c r="CI11" s="18">
        <v>18</v>
      </c>
      <c r="CJ11" s="22">
        <v>3</v>
      </c>
      <c r="CK11" s="17">
        <v>103</v>
      </c>
      <c r="CL11" s="17" t="s">
        <v>13</v>
      </c>
      <c r="CM11" s="17">
        <v>0</v>
      </c>
      <c r="CN11" s="17">
        <v>0</v>
      </c>
      <c r="CO11" s="17">
        <v>9</v>
      </c>
      <c r="CP11" s="19"/>
      <c r="CQ11" s="19"/>
    </row>
    <row r="12" spans="2:95" x14ac:dyDescent="0.25">
      <c r="B12" s="21">
        <v>7</v>
      </c>
      <c r="C12" s="77">
        <v>18</v>
      </c>
      <c r="D12" s="22">
        <v>4</v>
      </c>
      <c r="E12" s="17">
        <v>2</v>
      </c>
      <c r="F12" s="17" t="s">
        <v>13</v>
      </c>
      <c r="G12" s="17">
        <v>1</v>
      </c>
      <c r="H12" s="25">
        <v>2</v>
      </c>
      <c r="I12" s="17">
        <v>0</v>
      </c>
      <c r="J12" s="19"/>
      <c r="K12" s="19"/>
      <c r="N12" s="21">
        <v>7</v>
      </c>
      <c r="O12" s="18">
        <v>19</v>
      </c>
      <c r="P12" s="22">
        <v>37</v>
      </c>
      <c r="Q12" s="17">
        <v>9</v>
      </c>
      <c r="R12" s="17" t="s">
        <v>13</v>
      </c>
      <c r="S12" s="17">
        <v>1</v>
      </c>
      <c r="T12" s="17">
        <v>0</v>
      </c>
      <c r="U12" s="17">
        <v>4</v>
      </c>
      <c r="V12" s="19"/>
      <c r="W12" s="19"/>
      <c r="Z12" s="21">
        <v>7</v>
      </c>
      <c r="AA12" s="18">
        <v>18</v>
      </c>
      <c r="AB12" s="22">
        <v>8</v>
      </c>
      <c r="AC12" s="17">
        <v>2</v>
      </c>
      <c r="AD12" s="17" t="s">
        <v>13</v>
      </c>
      <c r="AE12" s="17">
        <v>2</v>
      </c>
      <c r="AF12" s="17">
        <v>0</v>
      </c>
      <c r="AG12" s="17">
        <v>16</v>
      </c>
      <c r="AH12" s="19"/>
      <c r="AI12" s="19"/>
      <c r="AL12" s="21">
        <v>7</v>
      </c>
      <c r="AM12" s="18">
        <v>18</v>
      </c>
      <c r="AN12" s="22">
        <v>11</v>
      </c>
      <c r="AO12" s="17">
        <v>13</v>
      </c>
      <c r="AP12" s="17" t="s">
        <v>13</v>
      </c>
      <c r="AQ12" s="17">
        <v>2</v>
      </c>
      <c r="AR12" s="17">
        <v>0</v>
      </c>
      <c r="AS12" s="17">
        <v>9</v>
      </c>
      <c r="AT12" s="19"/>
      <c r="AU12" s="19"/>
      <c r="AX12" s="21">
        <v>7</v>
      </c>
      <c r="AY12" s="77">
        <v>18</v>
      </c>
      <c r="AZ12" s="22">
        <v>38</v>
      </c>
      <c r="BA12" s="17">
        <v>1055</v>
      </c>
      <c r="BB12" s="17" t="s">
        <v>13</v>
      </c>
      <c r="BC12" s="17">
        <v>0</v>
      </c>
      <c r="BD12" s="17">
        <v>0</v>
      </c>
      <c r="BE12" s="17">
        <v>5</v>
      </c>
      <c r="BF12" s="19"/>
      <c r="BG12" s="19"/>
      <c r="BJ12" s="21">
        <v>7</v>
      </c>
      <c r="BK12" s="18">
        <v>18</v>
      </c>
      <c r="BL12" s="22">
        <v>26</v>
      </c>
      <c r="BM12" s="17">
        <v>61</v>
      </c>
      <c r="BN12" s="17" t="s">
        <v>14</v>
      </c>
      <c r="BO12" s="17">
        <v>0</v>
      </c>
      <c r="BP12" s="17">
        <v>0</v>
      </c>
      <c r="BQ12" s="17">
        <v>15</v>
      </c>
      <c r="BR12" s="19"/>
      <c r="BS12" s="19"/>
      <c r="BV12" s="21">
        <v>7</v>
      </c>
      <c r="BW12" s="18">
        <v>18</v>
      </c>
      <c r="BX12" s="22">
        <v>7</v>
      </c>
      <c r="BY12" s="17">
        <v>468</v>
      </c>
      <c r="BZ12" s="17" t="s">
        <v>26</v>
      </c>
      <c r="CA12" s="17">
        <v>0</v>
      </c>
      <c r="CB12" s="17">
        <v>0</v>
      </c>
      <c r="CC12" s="17">
        <v>12</v>
      </c>
      <c r="CD12" s="19"/>
      <c r="CE12" s="19"/>
      <c r="CH12" s="21">
        <v>7</v>
      </c>
      <c r="CI12" s="18">
        <v>18</v>
      </c>
      <c r="CJ12" s="22">
        <v>3</v>
      </c>
      <c r="CK12" s="17">
        <v>46</v>
      </c>
      <c r="CL12" s="17" t="s">
        <v>13</v>
      </c>
      <c r="CM12" s="17">
        <v>1</v>
      </c>
      <c r="CN12" s="17">
        <v>5</v>
      </c>
      <c r="CO12" s="17">
        <v>10</v>
      </c>
      <c r="CP12" s="19"/>
      <c r="CQ12" s="19"/>
    </row>
    <row r="13" spans="2:95" ht="15.75" thickBot="1" x14ac:dyDescent="0.3">
      <c r="B13" s="21">
        <v>8</v>
      </c>
      <c r="C13" s="77">
        <v>18</v>
      </c>
      <c r="D13" s="22">
        <v>5</v>
      </c>
      <c r="E13" s="17">
        <v>46</v>
      </c>
      <c r="F13" s="17" t="s">
        <v>13</v>
      </c>
      <c r="G13" s="17">
        <v>1</v>
      </c>
      <c r="H13" s="25">
        <v>6</v>
      </c>
      <c r="I13" s="17">
        <v>0</v>
      </c>
      <c r="J13" s="19"/>
      <c r="K13" s="19"/>
      <c r="N13" s="21">
        <v>8</v>
      </c>
      <c r="O13" s="18">
        <v>19</v>
      </c>
      <c r="P13" s="22">
        <v>42</v>
      </c>
      <c r="Q13" s="17">
        <v>19</v>
      </c>
      <c r="R13" s="17" t="s">
        <v>13</v>
      </c>
      <c r="S13" s="17">
        <v>0</v>
      </c>
      <c r="T13" s="17">
        <v>0</v>
      </c>
      <c r="U13" s="17">
        <v>0</v>
      </c>
      <c r="V13" s="19"/>
      <c r="W13" s="19"/>
      <c r="Z13" s="21">
        <v>8</v>
      </c>
      <c r="AA13" s="18">
        <v>18</v>
      </c>
      <c r="AB13" s="22">
        <v>10</v>
      </c>
      <c r="AC13" s="17">
        <v>2</v>
      </c>
      <c r="AD13" s="17" t="s">
        <v>13</v>
      </c>
      <c r="AE13" s="17">
        <v>2</v>
      </c>
      <c r="AF13" s="17">
        <v>0</v>
      </c>
      <c r="AG13" s="17">
        <v>19</v>
      </c>
      <c r="AH13" s="19"/>
      <c r="AI13" s="19"/>
      <c r="AL13" s="21">
        <v>8</v>
      </c>
      <c r="AM13" s="18">
        <v>18</v>
      </c>
      <c r="AN13" s="22">
        <v>12</v>
      </c>
      <c r="AO13" s="17">
        <v>339</v>
      </c>
      <c r="AP13" s="17" t="s">
        <v>26</v>
      </c>
      <c r="AQ13" s="17">
        <v>2</v>
      </c>
      <c r="AR13" s="17">
        <v>0</v>
      </c>
      <c r="AS13" s="17">
        <v>11</v>
      </c>
      <c r="AT13" s="19"/>
      <c r="AU13" s="19"/>
      <c r="AX13" s="21">
        <v>8</v>
      </c>
      <c r="AY13" s="77">
        <v>18</v>
      </c>
      <c r="AZ13" s="22">
        <v>42</v>
      </c>
      <c r="BA13" s="17">
        <v>1055</v>
      </c>
      <c r="BB13" s="17" t="s">
        <v>13</v>
      </c>
      <c r="BC13" s="17">
        <v>3</v>
      </c>
      <c r="BD13" s="17">
        <v>17</v>
      </c>
      <c r="BE13" s="17">
        <v>4</v>
      </c>
      <c r="BF13" s="19"/>
      <c r="BG13" s="19"/>
      <c r="BJ13" s="21">
        <v>8</v>
      </c>
      <c r="BK13" s="18">
        <v>18</v>
      </c>
      <c r="BL13" s="22">
        <v>28</v>
      </c>
      <c r="BM13" s="17">
        <v>77</v>
      </c>
      <c r="BN13" s="17" t="s">
        <v>13</v>
      </c>
      <c r="BO13" s="17">
        <v>0</v>
      </c>
      <c r="BP13" s="17">
        <v>0</v>
      </c>
      <c r="BQ13" s="17">
        <v>3</v>
      </c>
      <c r="BR13" s="19"/>
      <c r="BS13" s="19"/>
      <c r="BV13" s="21">
        <v>8</v>
      </c>
      <c r="BW13" s="18">
        <v>18</v>
      </c>
      <c r="BX13" s="22">
        <v>8</v>
      </c>
      <c r="BY13" s="17">
        <v>46</v>
      </c>
      <c r="BZ13" s="17" t="s">
        <v>14</v>
      </c>
      <c r="CA13" s="17">
        <v>2</v>
      </c>
      <c r="CB13" s="17">
        <v>4</v>
      </c>
      <c r="CC13" s="17">
        <v>8</v>
      </c>
      <c r="CD13" s="19"/>
      <c r="CE13" s="19"/>
      <c r="CH13" s="21">
        <v>8</v>
      </c>
      <c r="CI13" s="18">
        <v>18</v>
      </c>
      <c r="CJ13" s="22">
        <v>3</v>
      </c>
      <c r="CK13" s="17">
        <v>33</v>
      </c>
      <c r="CL13" s="17" t="s">
        <v>14</v>
      </c>
      <c r="CM13" s="17">
        <v>0</v>
      </c>
      <c r="CN13" s="17">
        <v>0</v>
      </c>
      <c r="CO13" s="17">
        <v>30</v>
      </c>
      <c r="CP13" s="19"/>
      <c r="CQ13" s="19"/>
    </row>
    <row r="14" spans="2:95" x14ac:dyDescent="0.25">
      <c r="B14" s="21">
        <v>9</v>
      </c>
      <c r="C14" s="77">
        <v>18</v>
      </c>
      <c r="D14" s="22">
        <v>6</v>
      </c>
      <c r="E14" s="17">
        <v>33</v>
      </c>
      <c r="F14" s="17" t="s">
        <v>26</v>
      </c>
      <c r="G14" s="17">
        <v>0</v>
      </c>
      <c r="H14" s="25">
        <v>0</v>
      </c>
      <c r="I14" s="17">
        <v>0</v>
      </c>
      <c r="J14" s="19"/>
      <c r="K14" s="19"/>
      <c r="N14" s="11" t="s">
        <v>79</v>
      </c>
      <c r="O14" s="12"/>
      <c r="P14" s="12"/>
      <c r="Q14" s="12"/>
      <c r="R14" s="12"/>
      <c r="S14" s="12"/>
      <c r="T14" s="12">
        <v>3</v>
      </c>
      <c r="U14" s="12"/>
      <c r="V14" s="12"/>
      <c r="W14" s="13"/>
      <c r="Z14" s="21">
        <v>9</v>
      </c>
      <c r="AA14" s="18">
        <v>18</v>
      </c>
      <c r="AB14" s="22">
        <v>10</v>
      </c>
      <c r="AC14" s="17">
        <v>2</v>
      </c>
      <c r="AD14" s="17" t="s">
        <v>13</v>
      </c>
      <c r="AE14" s="17">
        <v>2</v>
      </c>
      <c r="AF14" s="17">
        <v>0</v>
      </c>
      <c r="AG14" s="17">
        <v>16</v>
      </c>
      <c r="AH14" s="19"/>
      <c r="AI14" s="19"/>
      <c r="AL14" s="21">
        <v>9</v>
      </c>
      <c r="AM14" s="18">
        <v>18</v>
      </c>
      <c r="AN14" s="22">
        <v>17</v>
      </c>
      <c r="AO14" s="17">
        <v>81</v>
      </c>
      <c r="AP14" s="17" t="s">
        <v>26</v>
      </c>
      <c r="AQ14" s="17">
        <v>2</v>
      </c>
      <c r="AR14" s="17">
        <v>0</v>
      </c>
      <c r="AS14" s="17">
        <v>1</v>
      </c>
      <c r="AT14" s="19"/>
      <c r="AU14" s="19"/>
      <c r="AX14" s="21">
        <v>9</v>
      </c>
      <c r="AY14" s="77">
        <v>18</v>
      </c>
      <c r="AZ14" s="22">
        <v>47</v>
      </c>
      <c r="BA14" s="17">
        <v>1055</v>
      </c>
      <c r="BB14" s="17" t="s">
        <v>13</v>
      </c>
      <c r="BC14" s="17">
        <v>1</v>
      </c>
      <c r="BD14" s="17">
        <v>5</v>
      </c>
      <c r="BE14" s="17">
        <v>15</v>
      </c>
      <c r="BF14" s="19"/>
      <c r="BG14" s="19"/>
      <c r="BJ14" s="21">
        <v>9</v>
      </c>
      <c r="BK14" s="18">
        <v>18</v>
      </c>
      <c r="BL14" s="22">
        <v>34</v>
      </c>
      <c r="BM14" s="17">
        <v>1054</v>
      </c>
      <c r="BN14" s="17" t="s">
        <v>26</v>
      </c>
      <c r="BO14" s="17">
        <v>0</v>
      </c>
      <c r="BP14" s="17">
        <v>0</v>
      </c>
      <c r="BQ14" s="17">
        <v>37</v>
      </c>
      <c r="BR14" s="19"/>
      <c r="BS14" s="19"/>
      <c r="BV14" s="21">
        <v>9</v>
      </c>
      <c r="BW14" s="18">
        <v>18</v>
      </c>
      <c r="BX14" s="22">
        <v>11</v>
      </c>
      <c r="BY14" s="17">
        <v>18</v>
      </c>
      <c r="BZ14" s="17" t="s">
        <v>13</v>
      </c>
      <c r="CA14" s="17">
        <v>0</v>
      </c>
      <c r="CB14" s="17">
        <v>0</v>
      </c>
      <c r="CC14" s="17">
        <v>17</v>
      </c>
      <c r="CD14" s="19"/>
      <c r="CE14" s="19"/>
      <c r="CH14" s="21">
        <v>9</v>
      </c>
      <c r="CI14" s="18">
        <v>18</v>
      </c>
      <c r="CJ14" s="22">
        <v>4</v>
      </c>
      <c r="CK14" s="17">
        <v>37</v>
      </c>
      <c r="CL14" s="17" t="s">
        <v>13</v>
      </c>
      <c r="CM14" s="17">
        <v>0</v>
      </c>
      <c r="CN14" s="17">
        <v>0</v>
      </c>
      <c r="CO14" s="17">
        <v>16</v>
      </c>
      <c r="CP14" s="19"/>
      <c r="CQ14" s="19"/>
    </row>
    <row r="15" spans="2:95" ht="15.75" thickBot="1" x14ac:dyDescent="0.3">
      <c r="B15" s="21">
        <v>10</v>
      </c>
      <c r="C15" s="77">
        <v>18</v>
      </c>
      <c r="D15" s="22">
        <v>7</v>
      </c>
      <c r="E15" s="17">
        <v>339</v>
      </c>
      <c r="F15" s="17" t="s">
        <v>26</v>
      </c>
      <c r="G15" s="17">
        <v>1</v>
      </c>
      <c r="H15" s="25">
        <v>4</v>
      </c>
      <c r="I15" s="17">
        <v>0</v>
      </c>
      <c r="J15" s="19"/>
      <c r="K15" s="19"/>
      <c r="N15" s="14" t="s">
        <v>80</v>
      </c>
      <c r="O15" s="15"/>
      <c r="P15" s="15"/>
      <c r="Q15" s="15"/>
      <c r="R15" s="15"/>
      <c r="S15" s="15"/>
      <c r="T15" s="15"/>
      <c r="U15" s="15">
        <v>16</v>
      </c>
      <c r="V15" s="15"/>
      <c r="W15" s="16"/>
      <c r="Z15" s="21">
        <v>10</v>
      </c>
      <c r="AA15" s="18">
        <v>18</v>
      </c>
      <c r="AB15" s="22">
        <v>11</v>
      </c>
      <c r="AC15" s="17">
        <v>339</v>
      </c>
      <c r="AD15" s="17" t="s">
        <v>14</v>
      </c>
      <c r="AE15" s="17">
        <v>1</v>
      </c>
      <c r="AF15" s="17">
        <v>9</v>
      </c>
      <c r="AG15" s="17">
        <v>0</v>
      </c>
      <c r="AH15" s="19"/>
      <c r="AI15" s="19"/>
      <c r="AL15" s="21">
        <v>10</v>
      </c>
      <c r="AM15" s="18">
        <v>18</v>
      </c>
      <c r="AN15" s="22">
        <v>19</v>
      </c>
      <c r="AO15" s="17">
        <v>103</v>
      </c>
      <c r="AP15" s="17" t="s">
        <v>13</v>
      </c>
      <c r="AQ15" s="17">
        <v>1</v>
      </c>
      <c r="AR15" s="17">
        <v>0</v>
      </c>
      <c r="AS15" s="17">
        <v>1</v>
      </c>
      <c r="AT15" s="19"/>
      <c r="AU15" s="19"/>
      <c r="AX15" s="21">
        <v>10</v>
      </c>
      <c r="AY15" s="77">
        <v>18</v>
      </c>
      <c r="AZ15" s="22">
        <v>53</v>
      </c>
      <c r="BA15" s="17">
        <v>72</v>
      </c>
      <c r="BB15" s="17" t="s">
        <v>13</v>
      </c>
      <c r="BC15" s="17">
        <v>1</v>
      </c>
      <c r="BD15" s="17">
        <v>3</v>
      </c>
      <c r="BE15" s="17">
        <v>7</v>
      </c>
      <c r="BF15" s="19"/>
      <c r="BG15" s="19"/>
      <c r="BJ15" s="21">
        <v>10</v>
      </c>
      <c r="BK15" s="18">
        <v>18</v>
      </c>
      <c r="BL15" s="22">
        <v>36</v>
      </c>
      <c r="BM15" s="17" t="s">
        <v>50</v>
      </c>
      <c r="BN15" s="17" t="s">
        <v>12</v>
      </c>
      <c r="BO15" s="17">
        <v>0</v>
      </c>
      <c r="BP15" s="17">
        <v>0</v>
      </c>
      <c r="BQ15" s="17">
        <v>7</v>
      </c>
      <c r="BR15" s="19"/>
      <c r="BS15" s="19"/>
      <c r="BV15" s="21">
        <v>10</v>
      </c>
      <c r="BW15" s="18">
        <v>18</v>
      </c>
      <c r="BX15" s="22">
        <v>15</v>
      </c>
      <c r="BY15" s="17">
        <v>37</v>
      </c>
      <c r="BZ15" s="17" t="s">
        <v>14</v>
      </c>
      <c r="CA15" s="17">
        <v>0</v>
      </c>
      <c r="CB15" s="17">
        <v>2</v>
      </c>
      <c r="CC15" s="17">
        <v>0</v>
      </c>
      <c r="CD15" s="19"/>
      <c r="CE15" s="19"/>
      <c r="CH15" s="21">
        <v>10</v>
      </c>
      <c r="CI15" s="18">
        <v>18</v>
      </c>
      <c r="CJ15" s="22">
        <v>5</v>
      </c>
      <c r="CK15" s="17">
        <v>30</v>
      </c>
      <c r="CL15" s="17" t="s">
        <v>13</v>
      </c>
      <c r="CM15" s="17">
        <v>0</v>
      </c>
      <c r="CN15" s="17">
        <v>0</v>
      </c>
      <c r="CO15" s="17">
        <v>14</v>
      </c>
      <c r="CP15" s="19"/>
      <c r="CQ15" s="19"/>
    </row>
    <row r="16" spans="2:95" x14ac:dyDescent="0.25">
      <c r="B16" s="21">
        <v>11</v>
      </c>
      <c r="C16" s="77">
        <v>18</v>
      </c>
      <c r="D16" s="22">
        <v>7</v>
      </c>
      <c r="E16" s="17">
        <v>78</v>
      </c>
      <c r="F16" s="17" t="s">
        <v>13</v>
      </c>
      <c r="G16" s="17">
        <v>1</v>
      </c>
      <c r="H16" s="25">
        <v>6</v>
      </c>
      <c r="I16" s="17">
        <v>0</v>
      </c>
      <c r="J16" s="19"/>
      <c r="K16" s="19"/>
      <c r="Z16" s="21">
        <v>11</v>
      </c>
      <c r="AA16" s="18">
        <v>18</v>
      </c>
      <c r="AB16" s="22">
        <v>11</v>
      </c>
      <c r="AC16" s="17">
        <v>5</v>
      </c>
      <c r="AD16" s="17" t="s">
        <v>14</v>
      </c>
      <c r="AE16" s="17">
        <v>3</v>
      </c>
      <c r="AF16" s="17">
        <v>0</v>
      </c>
      <c r="AG16" s="17">
        <v>34</v>
      </c>
      <c r="AH16" s="19"/>
      <c r="AI16" s="19"/>
      <c r="AL16" s="21">
        <v>11</v>
      </c>
      <c r="AM16" s="18">
        <v>18</v>
      </c>
      <c r="AN16" s="22">
        <v>26</v>
      </c>
      <c r="AO16" s="17">
        <v>339</v>
      </c>
      <c r="AP16" s="17" t="s">
        <v>26</v>
      </c>
      <c r="AQ16" s="17">
        <v>2</v>
      </c>
      <c r="AR16" s="17">
        <v>0</v>
      </c>
      <c r="AS16" s="17">
        <v>14</v>
      </c>
      <c r="AT16" s="19"/>
      <c r="AU16" s="19"/>
      <c r="AX16" s="21">
        <v>11</v>
      </c>
      <c r="AY16" s="77">
        <v>18</v>
      </c>
      <c r="AZ16" s="22">
        <v>57</v>
      </c>
      <c r="BA16" s="17">
        <v>72</v>
      </c>
      <c r="BB16" s="17" t="s">
        <v>13</v>
      </c>
      <c r="BC16" s="17">
        <v>1</v>
      </c>
      <c r="BD16" s="17">
        <v>6</v>
      </c>
      <c r="BE16" s="17">
        <v>4</v>
      </c>
      <c r="BF16" s="19"/>
      <c r="BG16" s="19"/>
      <c r="BJ16" s="21">
        <v>11</v>
      </c>
      <c r="BK16" s="18">
        <v>18</v>
      </c>
      <c r="BL16" s="22">
        <v>43</v>
      </c>
      <c r="BM16" s="17">
        <v>76</v>
      </c>
      <c r="BN16" s="17" t="s">
        <v>13</v>
      </c>
      <c r="BO16" s="17">
        <v>0</v>
      </c>
      <c r="BP16" s="17">
        <v>0</v>
      </c>
      <c r="BQ16" s="17">
        <v>11</v>
      </c>
      <c r="BR16" s="19"/>
      <c r="BS16" s="19"/>
      <c r="BV16" s="21">
        <v>11</v>
      </c>
      <c r="BW16" s="18">
        <v>18</v>
      </c>
      <c r="BX16" s="22">
        <v>16</v>
      </c>
      <c r="BY16" s="17">
        <v>1</v>
      </c>
      <c r="BZ16" s="17" t="s">
        <v>14</v>
      </c>
      <c r="CA16" s="17">
        <v>1</v>
      </c>
      <c r="CB16" s="17">
        <v>2</v>
      </c>
      <c r="CC16" s="17">
        <v>0</v>
      </c>
      <c r="CD16" s="19"/>
      <c r="CE16" s="19"/>
      <c r="CH16" s="21">
        <v>11</v>
      </c>
      <c r="CI16" s="18">
        <v>18</v>
      </c>
      <c r="CJ16" s="22">
        <v>6</v>
      </c>
      <c r="CK16" s="17">
        <v>33</v>
      </c>
      <c r="CL16" s="17" t="s">
        <v>26</v>
      </c>
      <c r="CM16" s="17">
        <v>0</v>
      </c>
      <c r="CN16" s="17">
        <v>0</v>
      </c>
      <c r="CO16" s="17">
        <v>32</v>
      </c>
      <c r="CP16" s="19"/>
      <c r="CQ16" s="19"/>
    </row>
    <row r="17" spans="2:95" x14ac:dyDescent="0.25">
      <c r="B17" s="21">
        <v>12</v>
      </c>
      <c r="C17" s="77">
        <v>18</v>
      </c>
      <c r="D17" s="22">
        <v>8</v>
      </c>
      <c r="E17" s="17">
        <v>2</v>
      </c>
      <c r="F17" s="17" t="s">
        <v>13</v>
      </c>
      <c r="G17" s="17">
        <v>1</v>
      </c>
      <c r="H17" s="25">
        <v>8</v>
      </c>
      <c r="I17" s="17">
        <v>0</v>
      </c>
      <c r="J17" s="19"/>
      <c r="K17" s="19"/>
      <c r="Z17" s="21">
        <v>12</v>
      </c>
      <c r="AA17" s="18">
        <v>18</v>
      </c>
      <c r="AB17" s="22">
        <v>13</v>
      </c>
      <c r="AC17" s="17">
        <v>418</v>
      </c>
      <c r="AD17" s="17" t="s">
        <v>12</v>
      </c>
      <c r="AE17" s="17">
        <v>1</v>
      </c>
      <c r="AF17" s="17">
        <v>3</v>
      </c>
      <c r="AG17" s="17">
        <v>0</v>
      </c>
      <c r="AH17" s="19"/>
      <c r="AI17" s="19"/>
      <c r="AL17" s="21">
        <v>12</v>
      </c>
      <c r="AM17" s="18">
        <v>18</v>
      </c>
      <c r="AN17" s="22">
        <v>26</v>
      </c>
      <c r="AO17" s="17">
        <v>13</v>
      </c>
      <c r="AP17" s="17" t="s">
        <v>13</v>
      </c>
      <c r="AQ17" s="17">
        <v>1</v>
      </c>
      <c r="AR17" s="17">
        <v>0</v>
      </c>
      <c r="AS17" s="17">
        <v>13</v>
      </c>
      <c r="AT17" s="19"/>
      <c r="AU17" s="19"/>
      <c r="AX17" s="21">
        <v>12</v>
      </c>
      <c r="AY17" s="77">
        <v>18</v>
      </c>
      <c r="AZ17" s="22">
        <v>59</v>
      </c>
      <c r="BA17" s="17">
        <v>1055</v>
      </c>
      <c r="BB17" s="17" t="s">
        <v>13</v>
      </c>
      <c r="BC17" s="17">
        <v>1</v>
      </c>
      <c r="BD17" s="17">
        <v>5</v>
      </c>
      <c r="BE17" s="17">
        <v>6</v>
      </c>
      <c r="BF17" s="19"/>
      <c r="BG17" s="19"/>
      <c r="BJ17" s="21">
        <v>12</v>
      </c>
      <c r="BK17" s="18">
        <v>18</v>
      </c>
      <c r="BL17" s="22">
        <v>46</v>
      </c>
      <c r="BM17" s="17">
        <v>36</v>
      </c>
      <c r="BN17" s="17" t="s">
        <v>14</v>
      </c>
      <c r="BO17" s="17">
        <v>1</v>
      </c>
      <c r="BP17" s="17">
        <v>9</v>
      </c>
      <c r="BQ17" s="17">
        <v>0</v>
      </c>
      <c r="BR17" s="19"/>
      <c r="BS17" s="19"/>
      <c r="BV17" s="21">
        <v>12</v>
      </c>
      <c r="BW17" s="18">
        <v>18</v>
      </c>
      <c r="BX17" s="22">
        <v>17</v>
      </c>
      <c r="BY17" s="17">
        <v>102</v>
      </c>
      <c r="BZ17" s="17" t="s">
        <v>13</v>
      </c>
      <c r="CA17" s="17">
        <v>3</v>
      </c>
      <c r="CB17" s="17">
        <v>7</v>
      </c>
      <c r="CC17" s="17">
        <v>2</v>
      </c>
      <c r="CD17" s="19"/>
      <c r="CE17" s="19"/>
      <c r="CH17" s="21">
        <v>12</v>
      </c>
      <c r="CI17" s="18">
        <v>18</v>
      </c>
      <c r="CJ17" s="22">
        <v>7</v>
      </c>
      <c r="CK17" s="17">
        <v>68</v>
      </c>
      <c r="CL17" s="17" t="s">
        <v>13</v>
      </c>
      <c r="CM17" s="17">
        <v>0</v>
      </c>
      <c r="CN17" s="17">
        <v>0</v>
      </c>
      <c r="CO17" s="17">
        <v>21</v>
      </c>
      <c r="CP17" s="19"/>
      <c r="CQ17" s="19"/>
    </row>
    <row r="18" spans="2:95" x14ac:dyDescent="0.25">
      <c r="B18" s="21">
        <v>13</v>
      </c>
      <c r="C18" s="77">
        <v>18</v>
      </c>
      <c r="D18" s="22">
        <v>8</v>
      </c>
      <c r="E18" s="17">
        <v>468</v>
      </c>
      <c r="F18" s="17" t="s">
        <v>14</v>
      </c>
      <c r="G18" s="17">
        <v>1</v>
      </c>
      <c r="H18" s="25">
        <v>4</v>
      </c>
      <c r="I18" s="17">
        <v>0</v>
      </c>
      <c r="J18" s="19"/>
      <c r="K18" s="19"/>
      <c r="Z18" s="21">
        <v>13</v>
      </c>
      <c r="AA18" s="18">
        <v>18</v>
      </c>
      <c r="AB18" s="22">
        <v>14</v>
      </c>
      <c r="AC18" s="17">
        <v>11</v>
      </c>
      <c r="AD18" s="17" t="s">
        <v>13</v>
      </c>
      <c r="AE18" s="17">
        <v>1</v>
      </c>
      <c r="AF18" s="17">
        <v>7</v>
      </c>
      <c r="AG18" s="17">
        <v>0</v>
      </c>
      <c r="AH18" s="19"/>
      <c r="AI18" s="19"/>
      <c r="AL18" s="21">
        <v>13</v>
      </c>
      <c r="AM18" s="18">
        <v>18</v>
      </c>
      <c r="AN18" s="22">
        <v>28</v>
      </c>
      <c r="AO18" s="17">
        <v>6</v>
      </c>
      <c r="AP18" s="17" t="s">
        <v>13</v>
      </c>
      <c r="AQ18" s="17">
        <v>1</v>
      </c>
      <c r="AR18" s="17">
        <v>0</v>
      </c>
      <c r="AS18" s="17">
        <v>1</v>
      </c>
      <c r="AT18" s="19"/>
      <c r="AU18" s="19"/>
      <c r="AX18" s="21">
        <v>13</v>
      </c>
      <c r="AY18" s="77">
        <v>19</v>
      </c>
      <c r="AZ18" s="22">
        <v>0</v>
      </c>
      <c r="BA18" s="17">
        <v>1055</v>
      </c>
      <c r="BB18" s="17" t="s">
        <v>13</v>
      </c>
      <c r="BC18" s="17">
        <v>1</v>
      </c>
      <c r="BD18" s="17">
        <v>7</v>
      </c>
      <c r="BE18" s="17">
        <v>8</v>
      </c>
      <c r="BF18" s="19"/>
      <c r="BG18" s="19"/>
      <c r="BJ18" s="21">
        <v>13</v>
      </c>
      <c r="BK18" s="18">
        <v>18</v>
      </c>
      <c r="BL18" s="22">
        <v>53</v>
      </c>
      <c r="BM18" s="17">
        <v>37</v>
      </c>
      <c r="BN18" s="17" t="s">
        <v>14</v>
      </c>
      <c r="BO18" s="17">
        <v>1</v>
      </c>
      <c r="BP18" s="17">
        <v>18</v>
      </c>
      <c r="BQ18" s="17">
        <v>2</v>
      </c>
      <c r="BR18" s="19"/>
      <c r="BS18" s="19"/>
      <c r="BV18" s="21">
        <v>13</v>
      </c>
      <c r="BW18" s="18">
        <v>18</v>
      </c>
      <c r="BX18" s="22">
        <v>19</v>
      </c>
      <c r="BY18" s="17">
        <v>102</v>
      </c>
      <c r="BZ18" s="17" t="s">
        <v>13</v>
      </c>
      <c r="CA18" s="17">
        <v>2</v>
      </c>
      <c r="CB18" s="17">
        <v>6</v>
      </c>
      <c r="CC18" s="17">
        <v>0</v>
      </c>
      <c r="CD18" s="19"/>
      <c r="CE18" s="19"/>
      <c r="CH18" s="21">
        <v>13</v>
      </c>
      <c r="CI18" s="18">
        <v>18</v>
      </c>
      <c r="CJ18" s="22">
        <v>9</v>
      </c>
      <c r="CK18" s="17">
        <v>46</v>
      </c>
      <c r="CL18" s="17" t="s">
        <v>13</v>
      </c>
      <c r="CM18" s="17">
        <v>0</v>
      </c>
      <c r="CN18" s="17">
        <v>0</v>
      </c>
      <c r="CO18" s="17">
        <v>20</v>
      </c>
      <c r="CP18" s="19"/>
      <c r="CQ18" s="19"/>
    </row>
    <row r="19" spans="2:95" ht="15.75" thickBot="1" x14ac:dyDescent="0.3">
      <c r="B19" s="21">
        <v>14</v>
      </c>
      <c r="C19" s="77">
        <v>18</v>
      </c>
      <c r="D19" s="22">
        <v>9</v>
      </c>
      <c r="E19" s="17">
        <v>9</v>
      </c>
      <c r="F19" s="17" t="s">
        <v>13</v>
      </c>
      <c r="G19" s="17">
        <v>1</v>
      </c>
      <c r="H19" s="25">
        <v>15</v>
      </c>
      <c r="I19" s="17">
        <v>0</v>
      </c>
      <c r="J19" s="19"/>
      <c r="K19" s="19"/>
      <c r="Z19" s="21">
        <v>14</v>
      </c>
      <c r="AA19" s="18">
        <v>18</v>
      </c>
      <c r="AB19" s="22">
        <v>16</v>
      </c>
      <c r="AC19" s="17">
        <v>12</v>
      </c>
      <c r="AD19" s="17" t="s">
        <v>13</v>
      </c>
      <c r="AE19" s="17">
        <v>2</v>
      </c>
      <c r="AF19" s="17">
        <v>0</v>
      </c>
      <c r="AG19" s="17">
        <v>19</v>
      </c>
      <c r="AH19" s="19"/>
      <c r="AI19" s="19"/>
      <c r="AL19" s="21">
        <v>14</v>
      </c>
      <c r="AM19" s="18">
        <v>18</v>
      </c>
      <c r="AN19" s="22">
        <v>29</v>
      </c>
      <c r="AO19" s="17">
        <v>339</v>
      </c>
      <c r="AP19" s="17" t="s">
        <v>26</v>
      </c>
      <c r="AQ19" s="17">
        <v>2</v>
      </c>
      <c r="AR19" s="17">
        <v>0</v>
      </c>
      <c r="AS19" s="17">
        <v>13</v>
      </c>
      <c r="AT19" s="19"/>
      <c r="AU19" s="19"/>
      <c r="AX19" s="21">
        <v>14</v>
      </c>
      <c r="AY19" s="77">
        <v>19</v>
      </c>
      <c r="AZ19" s="22">
        <v>12</v>
      </c>
      <c r="BA19" s="17">
        <v>72</v>
      </c>
      <c r="BB19" s="17" t="s">
        <v>13</v>
      </c>
      <c r="BC19" s="17">
        <v>1</v>
      </c>
      <c r="BD19" s="17">
        <v>3</v>
      </c>
      <c r="BE19" s="17">
        <v>12</v>
      </c>
      <c r="BF19" s="19"/>
      <c r="BG19" s="19"/>
      <c r="BJ19" s="21">
        <v>14</v>
      </c>
      <c r="BK19" s="18">
        <v>18</v>
      </c>
      <c r="BL19" s="22">
        <v>53</v>
      </c>
      <c r="BM19" s="17" t="s">
        <v>50</v>
      </c>
      <c r="BN19" s="17" t="s">
        <v>12</v>
      </c>
      <c r="BO19" s="17">
        <v>0</v>
      </c>
      <c r="BP19" s="17">
        <v>0</v>
      </c>
      <c r="BQ19" s="17">
        <v>5</v>
      </c>
      <c r="BR19" s="19"/>
      <c r="BS19" s="19"/>
      <c r="BV19" s="21">
        <v>14</v>
      </c>
      <c r="BW19" s="18">
        <v>18</v>
      </c>
      <c r="BX19" s="22">
        <v>21</v>
      </c>
      <c r="BY19" s="17">
        <v>36</v>
      </c>
      <c r="BZ19" s="17" t="s">
        <v>26</v>
      </c>
      <c r="CA19" s="17">
        <v>0</v>
      </c>
      <c r="CB19" s="17">
        <v>0</v>
      </c>
      <c r="CC19" s="17">
        <v>24</v>
      </c>
      <c r="CD19" s="19"/>
      <c r="CE19" s="19"/>
      <c r="CH19" s="21">
        <v>14</v>
      </c>
      <c r="CI19" s="18">
        <v>18</v>
      </c>
      <c r="CJ19" s="22">
        <v>12</v>
      </c>
      <c r="CK19" s="17">
        <v>68</v>
      </c>
      <c r="CL19" s="17" t="s">
        <v>13</v>
      </c>
      <c r="CM19" s="17">
        <v>0</v>
      </c>
      <c r="CN19" s="17">
        <v>0</v>
      </c>
      <c r="CO19" s="17">
        <v>9</v>
      </c>
      <c r="CP19" s="19"/>
      <c r="CQ19" s="19"/>
    </row>
    <row r="20" spans="2:95" x14ac:dyDescent="0.25">
      <c r="B20" s="21">
        <v>15</v>
      </c>
      <c r="C20" s="77">
        <v>18</v>
      </c>
      <c r="D20" s="22">
        <v>9</v>
      </c>
      <c r="E20" s="17">
        <v>54</v>
      </c>
      <c r="F20" s="17" t="s">
        <v>26</v>
      </c>
      <c r="G20" s="17">
        <v>1</v>
      </c>
      <c r="H20" s="25">
        <v>16</v>
      </c>
      <c r="I20" s="17">
        <v>0</v>
      </c>
      <c r="J20" s="19"/>
      <c r="K20" s="19"/>
      <c r="N20" s="96" t="s">
        <v>0</v>
      </c>
      <c r="O20" s="97"/>
      <c r="P20" s="97"/>
      <c r="Q20" s="97"/>
      <c r="R20" s="97"/>
      <c r="S20" s="97"/>
      <c r="T20" s="98"/>
      <c r="Z20" s="21">
        <v>15</v>
      </c>
      <c r="AA20" s="18">
        <v>18</v>
      </c>
      <c r="AB20" s="22">
        <v>16</v>
      </c>
      <c r="AC20" s="17">
        <v>2</v>
      </c>
      <c r="AD20" s="17" t="s">
        <v>13</v>
      </c>
      <c r="AE20" s="17">
        <v>3</v>
      </c>
      <c r="AF20" s="17">
        <v>0</v>
      </c>
      <c r="AG20" s="17">
        <v>23</v>
      </c>
      <c r="AH20" s="19"/>
      <c r="AI20" s="19"/>
      <c r="AL20" s="21">
        <v>15</v>
      </c>
      <c r="AM20" s="18">
        <v>18</v>
      </c>
      <c r="AN20" s="22">
        <v>34</v>
      </c>
      <c r="AO20" s="17">
        <v>339</v>
      </c>
      <c r="AP20" s="17" t="s">
        <v>26</v>
      </c>
      <c r="AQ20" s="17">
        <v>2</v>
      </c>
      <c r="AR20" s="17">
        <v>0</v>
      </c>
      <c r="AS20" s="17">
        <v>11</v>
      </c>
      <c r="AT20" s="19"/>
      <c r="AU20" s="19"/>
      <c r="AX20" s="21">
        <v>15</v>
      </c>
      <c r="AY20" s="77">
        <v>19</v>
      </c>
      <c r="AZ20" s="22">
        <v>16</v>
      </c>
      <c r="BA20" s="17">
        <v>72</v>
      </c>
      <c r="BB20" s="17" t="s">
        <v>13</v>
      </c>
      <c r="BC20" s="17">
        <v>1</v>
      </c>
      <c r="BD20" s="17">
        <v>8</v>
      </c>
      <c r="BE20" s="17">
        <v>9</v>
      </c>
      <c r="BF20" s="19"/>
      <c r="BG20" s="19"/>
      <c r="BJ20" s="21">
        <v>15</v>
      </c>
      <c r="BK20" s="18">
        <v>18</v>
      </c>
      <c r="BL20" s="22">
        <v>55</v>
      </c>
      <c r="BM20" s="17">
        <v>55</v>
      </c>
      <c r="BN20" s="17" t="s">
        <v>12</v>
      </c>
      <c r="BO20" s="17">
        <v>0</v>
      </c>
      <c r="BP20" s="17">
        <v>0</v>
      </c>
      <c r="BQ20" s="17">
        <v>13</v>
      </c>
      <c r="BR20" s="19"/>
      <c r="BS20" s="19"/>
      <c r="BV20" s="21">
        <v>15</v>
      </c>
      <c r="BW20" s="18">
        <v>18</v>
      </c>
      <c r="BX20" s="22">
        <v>21</v>
      </c>
      <c r="BY20" s="17">
        <v>30</v>
      </c>
      <c r="BZ20" s="17" t="s">
        <v>13</v>
      </c>
      <c r="CA20" s="17">
        <v>0</v>
      </c>
      <c r="CB20" s="17">
        <v>0</v>
      </c>
      <c r="CC20" s="17">
        <v>7</v>
      </c>
      <c r="CD20" s="19"/>
      <c r="CE20" s="19"/>
      <c r="CH20" s="21">
        <v>15</v>
      </c>
      <c r="CI20" s="18">
        <v>18</v>
      </c>
      <c r="CJ20" s="22">
        <v>13</v>
      </c>
      <c r="CK20" s="17">
        <v>72</v>
      </c>
      <c r="CL20" s="17" t="s">
        <v>13</v>
      </c>
      <c r="CM20" s="17">
        <v>0</v>
      </c>
      <c r="CN20" s="17">
        <v>0</v>
      </c>
      <c r="CO20" s="17">
        <v>18</v>
      </c>
      <c r="CP20" s="19"/>
      <c r="CQ20" s="19"/>
    </row>
    <row r="21" spans="2:95" ht="15" customHeight="1" x14ac:dyDescent="0.25">
      <c r="B21" s="21">
        <v>16</v>
      </c>
      <c r="C21" s="77">
        <v>18</v>
      </c>
      <c r="D21" s="22">
        <v>10</v>
      </c>
      <c r="E21" s="17">
        <v>1043</v>
      </c>
      <c r="F21" s="17" t="s">
        <v>26</v>
      </c>
      <c r="G21" s="17">
        <v>1</v>
      </c>
      <c r="H21" s="25">
        <v>10</v>
      </c>
      <c r="I21" s="17">
        <v>0</v>
      </c>
      <c r="J21" s="19"/>
      <c r="K21" s="19"/>
      <c r="N21" s="99" t="s">
        <v>3</v>
      </c>
      <c r="O21" s="101" t="s">
        <v>13</v>
      </c>
      <c r="P21" s="101" t="s">
        <v>12</v>
      </c>
      <c r="Q21" s="101" t="s">
        <v>14</v>
      </c>
      <c r="R21" s="101" t="s">
        <v>37</v>
      </c>
      <c r="S21" s="101" t="s">
        <v>26</v>
      </c>
      <c r="T21" s="92" t="s">
        <v>8</v>
      </c>
      <c r="Z21" s="21">
        <v>16</v>
      </c>
      <c r="AA21" s="18">
        <v>18</v>
      </c>
      <c r="AB21" s="22">
        <v>17</v>
      </c>
      <c r="AC21" s="17">
        <v>6</v>
      </c>
      <c r="AD21" s="17" t="s">
        <v>13</v>
      </c>
      <c r="AE21" s="17">
        <v>1</v>
      </c>
      <c r="AF21" s="17">
        <v>0</v>
      </c>
      <c r="AG21" s="17">
        <v>6</v>
      </c>
      <c r="AH21" s="19"/>
      <c r="AI21" s="19"/>
      <c r="AL21" s="21">
        <v>16</v>
      </c>
      <c r="AM21" s="18">
        <v>18</v>
      </c>
      <c r="AN21" s="22">
        <v>40</v>
      </c>
      <c r="AO21" s="17">
        <v>339</v>
      </c>
      <c r="AP21" s="17" t="s">
        <v>26</v>
      </c>
      <c r="AQ21" s="17">
        <v>1</v>
      </c>
      <c r="AR21" s="17">
        <v>0</v>
      </c>
      <c r="AS21" s="17">
        <v>8</v>
      </c>
      <c r="AT21" s="19"/>
      <c r="AU21" s="19"/>
      <c r="AX21" s="21">
        <v>16</v>
      </c>
      <c r="AY21" s="77">
        <v>19</v>
      </c>
      <c r="AZ21" s="22">
        <v>18</v>
      </c>
      <c r="BA21" s="17">
        <v>1055</v>
      </c>
      <c r="BB21" s="17" t="s">
        <v>13</v>
      </c>
      <c r="BC21" s="17">
        <v>1</v>
      </c>
      <c r="BD21" s="17">
        <v>4</v>
      </c>
      <c r="BE21" s="17">
        <v>6</v>
      </c>
      <c r="BF21" s="19"/>
      <c r="BG21" s="19"/>
      <c r="BJ21" s="21">
        <v>16</v>
      </c>
      <c r="BK21" s="18">
        <v>18</v>
      </c>
      <c r="BL21" s="22">
        <v>59</v>
      </c>
      <c r="BM21" s="17">
        <v>61</v>
      </c>
      <c r="BN21" s="17" t="s">
        <v>14</v>
      </c>
      <c r="BO21" s="17">
        <v>0</v>
      </c>
      <c r="BP21" s="17">
        <v>0</v>
      </c>
      <c r="BQ21" s="17">
        <v>9</v>
      </c>
      <c r="BR21" s="19"/>
      <c r="BS21" s="19"/>
      <c r="BV21" s="21">
        <v>16</v>
      </c>
      <c r="BW21" s="18">
        <v>18</v>
      </c>
      <c r="BX21" s="22">
        <v>25</v>
      </c>
      <c r="BY21" s="17">
        <v>46</v>
      </c>
      <c r="BZ21" s="17" t="s">
        <v>26</v>
      </c>
      <c r="CA21" s="17">
        <v>0</v>
      </c>
      <c r="CB21" s="17">
        <v>0</v>
      </c>
      <c r="CC21" s="17">
        <v>29</v>
      </c>
      <c r="CD21" s="19"/>
      <c r="CE21" s="19"/>
      <c r="CH21" s="21">
        <v>16</v>
      </c>
      <c r="CI21" s="18">
        <v>18</v>
      </c>
      <c r="CJ21" s="22">
        <v>15</v>
      </c>
      <c r="CK21" s="17">
        <v>46</v>
      </c>
      <c r="CL21" s="17" t="s">
        <v>13</v>
      </c>
      <c r="CM21" s="17">
        <v>0</v>
      </c>
      <c r="CN21" s="17">
        <v>0</v>
      </c>
      <c r="CO21" s="17">
        <v>21</v>
      </c>
      <c r="CP21" s="19"/>
      <c r="CQ21" s="19"/>
    </row>
    <row r="22" spans="2:95" x14ac:dyDescent="0.25">
      <c r="B22" s="21">
        <v>17</v>
      </c>
      <c r="C22" s="77">
        <v>18</v>
      </c>
      <c r="D22" s="22">
        <v>10</v>
      </c>
      <c r="E22" s="17">
        <v>461</v>
      </c>
      <c r="F22" s="17" t="s">
        <v>26</v>
      </c>
      <c r="G22" s="17">
        <v>1</v>
      </c>
      <c r="H22" s="25">
        <v>7</v>
      </c>
      <c r="I22" s="17">
        <v>0</v>
      </c>
      <c r="J22" s="19"/>
      <c r="K22" s="19"/>
      <c r="N22" s="99"/>
      <c r="O22" s="101"/>
      <c r="P22" s="101"/>
      <c r="Q22" s="101"/>
      <c r="R22" s="101"/>
      <c r="S22" s="101"/>
      <c r="T22" s="92"/>
      <c r="Z22" s="21">
        <v>17</v>
      </c>
      <c r="AA22" s="18">
        <v>18</v>
      </c>
      <c r="AB22" s="22">
        <v>21</v>
      </c>
      <c r="AC22" s="17">
        <v>2</v>
      </c>
      <c r="AD22" s="17" t="s">
        <v>13</v>
      </c>
      <c r="AE22" s="17">
        <v>2</v>
      </c>
      <c r="AF22" s="17">
        <v>0</v>
      </c>
      <c r="AG22" s="17">
        <v>21</v>
      </c>
      <c r="AH22" s="19"/>
      <c r="AI22" s="19"/>
      <c r="AL22" s="21">
        <v>17</v>
      </c>
      <c r="AM22" s="18">
        <v>18</v>
      </c>
      <c r="AN22" s="22">
        <v>42</v>
      </c>
      <c r="AO22" s="17">
        <v>13</v>
      </c>
      <c r="AP22" s="17" t="s">
        <v>13</v>
      </c>
      <c r="AQ22" s="17">
        <v>1</v>
      </c>
      <c r="AR22" s="17">
        <v>0</v>
      </c>
      <c r="AS22" s="17">
        <v>4</v>
      </c>
      <c r="AT22" s="19"/>
      <c r="AU22" s="19"/>
      <c r="AX22" s="21">
        <v>17</v>
      </c>
      <c r="AY22" s="77">
        <v>19</v>
      </c>
      <c r="AZ22" s="22">
        <v>19</v>
      </c>
      <c r="BA22" s="17">
        <v>1055</v>
      </c>
      <c r="BB22" s="17" t="s">
        <v>13</v>
      </c>
      <c r="BC22" s="17">
        <v>0</v>
      </c>
      <c r="BD22" s="17">
        <v>0</v>
      </c>
      <c r="BE22" s="17">
        <v>4</v>
      </c>
      <c r="BF22" s="19"/>
      <c r="BG22" s="19"/>
      <c r="BJ22" s="21">
        <v>17</v>
      </c>
      <c r="BK22" s="18">
        <v>19</v>
      </c>
      <c r="BL22" s="22">
        <v>4</v>
      </c>
      <c r="BM22" s="17">
        <v>76</v>
      </c>
      <c r="BN22" s="17" t="s">
        <v>13</v>
      </c>
      <c r="BO22" s="17">
        <v>1</v>
      </c>
      <c r="BP22" s="17">
        <v>3</v>
      </c>
      <c r="BQ22" s="17">
        <v>0</v>
      </c>
      <c r="BR22" s="19"/>
      <c r="BS22" s="19"/>
      <c r="BV22" s="21">
        <v>17</v>
      </c>
      <c r="BW22" s="18">
        <v>18</v>
      </c>
      <c r="BX22" s="22">
        <v>27</v>
      </c>
      <c r="BY22" s="17">
        <v>37</v>
      </c>
      <c r="BZ22" s="17" t="s">
        <v>14</v>
      </c>
      <c r="CA22" s="17">
        <v>0</v>
      </c>
      <c r="CB22" s="17">
        <v>0</v>
      </c>
      <c r="CC22" s="17">
        <v>18</v>
      </c>
      <c r="CD22" s="19"/>
      <c r="CE22" s="19"/>
      <c r="CH22" s="21">
        <v>17</v>
      </c>
      <c r="CI22" s="18">
        <v>18</v>
      </c>
      <c r="CJ22" s="22">
        <v>16</v>
      </c>
      <c r="CK22" s="17">
        <v>68</v>
      </c>
      <c r="CL22" s="17" t="s">
        <v>13</v>
      </c>
      <c r="CM22" s="17">
        <v>0</v>
      </c>
      <c r="CN22" s="17">
        <v>0</v>
      </c>
      <c r="CO22" s="17">
        <v>11</v>
      </c>
      <c r="CP22" s="19"/>
      <c r="CQ22" s="19"/>
    </row>
    <row r="23" spans="2:95" ht="15.75" thickBot="1" x14ac:dyDescent="0.3">
      <c r="B23" s="21">
        <v>18</v>
      </c>
      <c r="C23" s="77">
        <v>18</v>
      </c>
      <c r="D23" s="22">
        <v>11</v>
      </c>
      <c r="E23" s="17">
        <v>6</v>
      </c>
      <c r="F23" s="17" t="s">
        <v>13</v>
      </c>
      <c r="G23" s="17">
        <v>1</v>
      </c>
      <c r="H23" s="25">
        <v>16</v>
      </c>
      <c r="I23" s="17">
        <v>0</v>
      </c>
      <c r="J23" s="19"/>
      <c r="K23" s="19"/>
      <c r="N23" s="60">
        <v>1</v>
      </c>
      <c r="O23" s="61">
        <v>4</v>
      </c>
      <c r="P23" s="61">
        <v>5</v>
      </c>
      <c r="Q23" s="61">
        <v>6</v>
      </c>
      <c r="R23" s="61">
        <v>7</v>
      </c>
      <c r="S23" s="61">
        <v>8</v>
      </c>
      <c r="T23" s="62">
        <v>9</v>
      </c>
      <c r="Z23" s="21">
        <v>18</v>
      </c>
      <c r="AA23" s="18">
        <v>18</v>
      </c>
      <c r="AB23" s="22">
        <v>23</v>
      </c>
      <c r="AC23" s="17">
        <v>3</v>
      </c>
      <c r="AD23" s="17" t="s">
        <v>13</v>
      </c>
      <c r="AE23" s="17">
        <v>2</v>
      </c>
      <c r="AF23" s="17">
        <v>0</v>
      </c>
      <c r="AG23" s="17">
        <v>18</v>
      </c>
      <c r="AH23" s="19"/>
      <c r="AI23" s="19"/>
      <c r="AL23" s="21">
        <v>18</v>
      </c>
      <c r="AM23" s="18">
        <v>18</v>
      </c>
      <c r="AN23" s="22">
        <v>46</v>
      </c>
      <c r="AO23" s="17">
        <v>339</v>
      </c>
      <c r="AP23" s="17" t="s">
        <v>26</v>
      </c>
      <c r="AQ23" s="17">
        <v>1</v>
      </c>
      <c r="AR23" s="17">
        <v>0</v>
      </c>
      <c r="AS23" s="17">
        <v>12</v>
      </c>
      <c r="AT23" s="19"/>
      <c r="AU23" s="19"/>
      <c r="AX23" s="21">
        <v>18</v>
      </c>
      <c r="AY23" s="77">
        <v>19</v>
      </c>
      <c r="AZ23" s="22">
        <v>23</v>
      </c>
      <c r="BA23" s="17">
        <v>72</v>
      </c>
      <c r="BB23" s="17" t="s">
        <v>13</v>
      </c>
      <c r="BC23" s="17">
        <v>1</v>
      </c>
      <c r="BD23" s="17">
        <v>2</v>
      </c>
      <c r="BE23" s="17">
        <v>2</v>
      </c>
      <c r="BF23" s="19"/>
      <c r="BG23" s="19"/>
      <c r="BJ23" s="21">
        <v>18</v>
      </c>
      <c r="BK23" s="18">
        <v>19</v>
      </c>
      <c r="BL23" s="22">
        <v>7</v>
      </c>
      <c r="BM23" s="17">
        <v>37</v>
      </c>
      <c r="BN23" s="17" t="s">
        <v>14</v>
      </c>
      <c r="BO23" s="17">
        <v>1</v>
      </c>
      <c r="BP23" s="17">
        <v>13</v>
      </c>
      <c r="BQ23" s="17">
        <v>0</v>
      </c>
      <c r="BR23" s="19"/>
      <c r="BS23" s="19"/>
      <c r="BV23" s="21">
        <v>18</v>
      </c>
      <c r="BW23" s="18">
        <v>18</v>
      </c>
      <c r="BX23" s="22">
        <v>32</v>
      </c>
      <c r="BY23" s="17">
        <v>33</v>
      </c>
      <c r="BZ23" s="17" t="s">
        <v>14</v>
      </c>
      <c r="CA23" s="17">
        <v>0</v>
      </c>
      <c r="CB23" s="17">
        <v>0</v>
      </c>
      <c r="CC23" s="17">
        <v>19</v>
      </c>
      <c r="CD23" s="19"/>
      <c r="CE23" s="19"/>
      <c r="CH23" s="21">
        <v>18</v>
      </c>
      <c r="CI23" s="18">
        <v>18</v>
      </c>
      <c r="CJ23" s="22">
        <v>19</v>
      </c>
      <c r="CK23" s="17">
        <v>46</v>
      </c>
      <c r="CL23" s="17" t="s">
        <v>12</v>
      </c>
      <c r="CM23" s="17">
        <v>0</v>
      </c>
      <c r="CN23" s="17">
        <v>0</v>
      </c>
      <c r="CO23" s="17">
        <v>8</v>
      </c>
      <c r="CP23" s="19"/>
      <c r="CQ23" s="19"/>
    </row>
    <row r="24" spans="2:95" x14ac:dyDescent="0.25">
      <c r="B24" s="21">
        <v>19</v>
      </c>
      <c r="C24" s="77">
        <v>18</v>
      </c>
      <c r="D24" s="22">
        <v>11</v>
      </c>
      <c r="E24" s="17">
        <v>72</v>
      </c>
      <c r="F24" s="17" t="s">
        <v>13</v>
      </c>
      <c r="G24" s="17">
        <v>1</v>
      </c>
      <c r="H24" s="25">
        <v>15</v>
      </c>
      <c r="I24" s="17">
        <v>0</v>
      </c>
      <c r="J24" s="19"/>
      <c r="K24" s="19"/>
      <c r="N24" s="63">
        <v>1</v>
      </c>
      <c r="O24" s="90">
        <f>COUNTIFS($F:$F,O$21,$E:$E,$N24)</f>
        <v>0</v>
      </c>
      <c r="P24" s="90">
        <f t="shared" ref="P24:S26" si="0">COUNTIFS($F:$F,P$21,$E:$E,$N24)</f>
        <v>0</v>
      </c>
      <c r="Q24" s="90">
        <f t="shared" si="0"/>
        <v>4</v>
      </c>
      <c r="R24" s="90">
        <f t="shared" si="0"/>
        <v>0</v>
      </c>
      <c r="S24" s="90">
        <f>COUNTIFS($F:$F,S$21,$E:$E,$N24)</f>
        <v>0</v>
      </c>
      <c r="T24" s="91">
        <f>SUMIF(F:F,N24,J:J)</f>
        <v>0</v>
      </c>
      <c r="Z24" s="21">
        <v>19</v>
      </c>
      <c r="AA24" s="18">
        <v>18</v>
      </c>
      <c r="AB24" s="22">
        <v>24</v>
      </c>
      <c r="AC24" s="17">
        <v>2</v>
      </c>
      <c r="AD24" s="17" t="s">
        <v>14</v>
      </c>
      <c r="AE24" s="17">
        <v>2</v>
      </c>
      <c r="AF24" s="17">
        <v>0</v>
      </c>
      <c r="AG24" s="17">
        <v>17</v>
      </c>
      <c r="AH24" s="19"/>
      <c r="AI24" s="19"/>
      <c r="AL24" s="21">
        <v>19</v>
      </c>
      <c r="AM24" s="18">
        <v>18</v>
      </c>
      <c r="AN24" s="22">
        <v>51</v>
      </c>
      <c r="AO24" s="17">
        <v>461</v>
      </c>
      <c r="AP24" s="17" t="s">
        <v>26</v>
      </c>
      <c r="AQ24" s="17">
        <v>1</v>
      </c>
      <c r="AR24" s="17">
        <v>0</v>
      </c>
      <c r="AS24" s="17">
        <v>6</v>
      </c>
      <c r="AT24" s="19"/>
      <c r="AU24" s="19"/>
      <c r="AX24" s="21">
        <v>19</v>
      </c>
      <c r="AY24" s="77">
        <v>19</v>
      </c>
      <c r="AZ24" s="22">
        <v>28</v>
      </c>
      <c r="BA24" s="17">
        <v>1055</v>
      </c>
      <c r="BB24" s="17" t="s">
        <v>13</v>
      </c>
      <c r="BC24" s="17">
        <v>1</v>
      </c>
      <c r="BD24" s="17">
        <v>2</v>
      </c>
      <c r="BE24" s="17">
        <v>4</v>
      </c>
      <c r="BF24" s="19"/>
      <c r="BG24" s="19"/>
      <c r="BJ24" s="21">
        <v>19</v>
      </c>
      <c r="BK24" s="18">
        <v>19</v>
      </c>
      <c r="BL24" s="22">
        <v>8</v>
      </c>
      <c r="BM24" s="17">
        <v>36</v>
      </c>
      <c r="BN24" s="17" t="s">
        <v>14</v>
      </c>
      <c r="BO24" s="17">
        <v>0</v>
      </c>
      <c r="BP24" s="17">
        <v>0</v>
      </c>
      <c r="BQ24" s="17">
        <v>0</v>
      </c>
      <c r="BR24" s="19"/>
      <c r="BS24" s="19"/>
      <c r="BV24" s="21">
        <v>19</v>
      </c>
      <c r="BW24" s="18">
        <v>18</v>
      </c>
      <c r="BX24" s="22">
        <v>35</v>
      </c>
      <c r="BY24" s="17">
        <v>2</v>
      </c>
      <c r="BZ24" s="17" t="s">
        <v>13</v>
      </c>
      <c r="CA24" s="17">
        <v>2</v>
      </c>
      <c r="CB24" s="17">
        <v>6</v>
      </c>
      <c r="CC24" s="17">
        <v>28</v>
      </c>
      <c r="CD24" s="19"/>
      <c r="CE24" s="19"/>
      <c r="CH24" s="21">
        <v>19</v>
      </c>
      <c r="CI24" s="18">
        <v>18</v>
      </c>
      <c r="CJ24" s="22">
        <v>19</v>
      </c>
      <c r="CK24" s="17">
        <v>78</v>
      </c>
      <c r="CL24" s="17" t="s">
        <v>13</v>
      </c>
      <c r="CM24" s="17">
        <v>0</v>
      </c>
      <c r="CN24" s="17">
        <v>0</v>
      </c>
      <c r="CO24" s="17">
        <v>10</v>
      </c>
      <c r="CP24" s="19"/>
      <c r="CQ24" s="19"/>
    </row>
    <row r="25" spans="2:95" x14ac:dyDescent="0.25">
      <c r="B25" s="21">
        <v>20</v>
      </c>
      <c r="C25" s="77">
        <v>18</v>
      </c>
      <c r="D25" s="22">
        <v>12</v>
      </c>
      <c r="E25" s="17">
        <v>2</v>
      </c>
      <c r="F25" s="17" t="s">
        <v>13</v>
      </c>
      <c r="G25" s="17">
        <v>1</v>
      </c>
      <c r="H25" s="25">
        <v>5</v>
      </c>
      <c r="I25" s="17">
        <v>0</v>
      </c>
      <c r="J25" s="19"/>
      <c r="K25" s="19"/>
      <c r="N25" s="64">
        <v>2</v>
      </c>
      <c r="O25" s="65">
        <f>COUNTIFS($F:$F,O$21,$E:$E,$N25)</f>
        <v>20</v>
      </c>
      <c r="P25" s="65">
        <f t="shared" si="0"/>
        <v>0</v>
      </c>
      <c r="Q25" s="65">
        <f t="shared" si="0"/>
        <v>4</v>
      </c>
      <c r="R25" s="65">
        <f t="shared" si="0"/>
        <v>0</v>
      </c>
      <c r="S25" s="65">
        <f t="shared" si="0"/>
        <v>0</v>
      </c>
      <c r="T25" s="66">
        <f t="shared" ref="T25:T58" si="1">SUMIF(F:F,N25,K:K)</f>
        <v>0</v>
      </c>
      <c r="Z25" s="21">
        <v>20</v>
      </c>
      <c r="AA25" s="18">
        <v>18</v>
      </c>
      <c r="AB25" s="22">
        <v>24</v>
      </c>
      <c r="AC25" s="17">
        <v>2</v>
      </c>
      <c r="AD25" s="17" t="s">
        <v>13</v>
      </c>
      <c r="AE25" s="17">
        <v>1</v>
      </c>
      <c r="AF25" s="17">
        <v>8</v>
      </c>
      <c r="AG25" s="17">
        <v>0</v>
      </c>
      <c r="AH25" s="19"/>
      <c r="AI25" s="19"/>
      <c r="AL25" s="21">
        <v>20</v>
      </c>
      <c r="AM25" s="18">
        <v>18</v>
      </c>
      <c r="AN25" s="22">
        <v>52</v>
      </c>
      <c r="AO25" s="17">
        <v>339</v>
      </c>
      <c r="AP25" s="17" t="s">
        <v>26</v>
      </c>
      <c r="AQ25" s="17">
        <v>1</v>
      </c>
      <c r="AR25" s="17">
        <v>0</v>
      </c>
      <c r="AS25" s="17">
        <v>7</v>
      </c>
      <c r="AT25" s="19"/>
      <c r="AU25" s="19"/>
      <c r="AX25" s="21">
        <v>20</v>
      </c>
      <c r="AY25" s="77">
        <v>19</v>
      </c>
      <c r="AZ25" s="22">
        <v>31</v>
      </c>
      <c r="BA25" s="17">
        <v>1055</v>
      </c>
      <c r="BB25" s="17" t="s">
        <v>13</v>
      </c>
      <c r="BC25" s="17">
        <v>1</v>
      </c>
      <c r="BD25" s="17">
        <v>1</v>
      </c>
      <c r="BE25" s="17">
        <v>3</v>
      </c>
      <c r="BF25" s="19"/>
      <c r="BG25" s="19"/>
      <c r="BJ25" s="21">
        <v>20</v>
      </c>
      <c r="BK25" s="18">
        <v>19</v>
      </c>
      <c r="BL25" s="22">
        <v>12</v>
      </c>
      <c r="BM25" s="17" t="s">
        <v>50</v>
      </c>
      <c r="BN25" s="17" t="s">
        <v>12</v>
      </c>
      <c r="BO25" s="17">
        <v>0</v>
      </c>
      <c r="BP25" s="17">
        <v>0</v>
      </c>
      <c r="BQ25" s="17">
        <v>11</v>
      </c>
      <c r="BR25" s="19"/>
      <c r="BS25" s="19"/>
      <c r="BV25" s="21">
        <v>20</v>
      </c>
      <c r="BW25" s="18">
        <v>18</v>
      </c>
      <c r="BX25" s="22">
        <v>37</v>
      </c>
      <c r="BY25" s="17">
        <v>30</v>
      </c>
      <c r="BZ25" s="17" t="s">
        <v>13</v>
      </c>
      <c r="CA25" s="17">
        <v>4</v>
      </c>
      <c r="CB25" s="17">
        <v>15</v>
      </c>
      <c r="CC25" s="17">
        <v>18</v>
      </c>
      <c r="CD25" s="19"/>
      <c r="CE25" s="19"/>
      <c r="CH25" s="21">
        <v>20</v>
      </c>
      <c r="CI25" s="18">
        <v>18</v>
      </c>
      <c r="CJ25" s="22">
        <v>20</v>
      </c>
      <c r="CK25" s="17">
        <v>72</v>
      </c>
      <c r="CL25" s="17" t="s">
        <v>13</v>
      </c>
      <c r="CM25" s="17">
        <v>0</v>
      </c>
      <c r="CN25" s="17">
        <v>0</v>
      </c>
      <c r="CO25" s="17">
        <v>18</v>
      </c>
      <c r="CP25" s="19"/>
      <c r="CQ25" s="19"/>
    </row>
    <row r="26" spans="2:95" x14ac:dyDescent="0.25">
      <c r="B26" s="21">
        <v>21</v>
      </c>
      <c r="C26" s="77">
        <v>18</v>
      </c>
      <c r="D26" s="22">
        <v>12</v>
      </c>
      <c r="E26" s="17">
        <v>46</v>
      </c>
      <c r="F26" s="17" t="s">
        <v>13</v>
      </c>
      <c r="G26" s="17">
        <v>1</v>
      </c>
      <c r="H26" s="25">
        <v>11</v>
      </c>
      <c r="I26" s="17">
        <v>0</v>
      </c>
      <c r="J26" s="19"/>
      <c r="K26" s="19"/>
      <c r="N26" s="64">
        <v>3</v>
      </c>
      <c r="O26" s="65">
        <f>COUNTIFS($F:$F,O$21,$E:$E,$N26)</f>
        <v>7</v>
      </c>
      <c r="P26" s="65">
        <f t="shared" si="0"/>
        <v>0</v>
      </c>
      <c r="Q26" s="65">
        <f t="shared" si="0"/>
        <v>5</v>
      </c>
      <c r="R26" s="65">
        <f t="shared" si="0"/>
        <v>0</v>
      </c>
      <c r="S26" s="65">
        <f t="shared" si="0"/>
        <v>0</v>
      </c>
      <c r="T26" s="66">
        <f t="shared" si="1"/>
        <v>0</v>
      </c>
      <c r="Z26" s="21">
        <v>21</v>
      </c>
      <c r="AA26" s="18">
        <v>18</v>
      </c>
      <c r="AB26" s="22">
        <v>26</v>
      </c>
      <c r="AC26" s="17">
        <v>11</v>
      </c>
      <c r="AD26" s="17" t="s">
        <v>13</v>
      </c>
      <c r="AE26" s="17">
        <v>1</v>
      </c>
      <c r="AF26" s="17">
        <v>9</v>
      </c>
      <c r="AG26" s="17">
        <v>0</v>
      </c>
      <c r="AH26" s="19"/>
      <c r="AI26" s="19"/>
      <c r="AL26" s="21">
        <v>21</v>
      </c>
      <c r="AM26" s="18">
        <v>18</v>
      </c>
      <c r="AN26" s="22">
        <v>52</v>
      </c>
      <c r="AO26" s="17">
        <v>418</v>
      </c>
      <c r="AP26" s="17" t="s">
        <v>26</v>
      </c>
      <c r="AQ26" s="17">
        <v>1</v>
      </c>
      <c r="AR26" s="17">
        <v>0</v>
      </c>
      <c r="AS26" s="17">
        <v>5</v>
      </c>
      <c r="AT26" s="19"/>
      <c r="AU26" s="19"/>
      <c r="AX26" s="21">
        <v>21</v>
      </c>
      <c r="AY26" s="77">
        <v>19</v>
      </c>
      <c r="AZ26" s="22">
        <v>34</v>
      </c>
      <c r="BA26" s="17">
        <v>10</v>
      </c>
      <c r="BB26" s="17" t="s">
        <v>13</v>
      </c>
      <c r="BC26" s="17">
        <v>0</v>
      </c>
      <c r="BD26" s="17">
        <v>0</v>
      </c>
      <c r="BE26" s="17">
        <v>8</v>
      </c>
      <c r="BF26" s="19"/>
      <c r="BG26" s="19"/>
      <c r="BJ26" s="21">
        <v>21</v>
      </c>
      <c r="BK26" s="18">
        <v>19</v>
      </c>
      <c r="BL26" s="22">
        <v>17</v>
      </c>
      <c r="BM26" s="17">
        <v>18</v>
      </c>
      <c r="BN26" s="17" t="s">
        <v>13</v>
      </c>
      <c r="BO26" s="17">
        <v>1</v>
      </c>
      <c r="BP26" s="17">
        <v>4</v>
      </c>
      <c r="BQ26" s="17">
        <v>0</v>
      </c>
      <c r="BR26" s="19"/>
      <c r="BS26" s="19"/>
      <c r="BV26" s="21">
        <v>21</v>
      </c>
      <c r="BW26" s="18">
        <v>18</v>
      </c>
      <c r="BX26" s="22">
        <v>38</v>
      </c>
      <c r="BY26" s="17">
        <v>46</v>
      </c>
      <c r="BZ26" s="17" t="s">
        <v>12</v>
      </c>
      <c r="CA26" s="17">
        <v>2</v>
      </c>
      <c r="CB26" s="17">
        <v>6</v>
      </c>
      <c r="CC26" s="17">
        <v>0</v>
      </c>
      <c r="CD26" s="19"/>
      <c r="CE26" s="19"/>
      <c r="CH26" s="21">
        <v>21</v>
      </c>
      <c r="CI26" s="18">
        <v>18</v>
      </c>
      <c r="CJ26" s="22">
        <v>22</v>
      </c>
      <c r="CK26" s="17">
        <v>33</v>
      </c>
      <c r="CL26" s="17" t="s">
        <v>14</v>
      </c>
      <c r="CM26" s="17">
        <v>0</v>
      </c>
      <c r="CN26" s="17">
        <v>0</v>
      </c>
      <c r="CO26" s="17">
        <v>32</v>
      </c>
      <c r="CP26" s="19"/>
      <c r="CQ26" s="19"/>
    </row>
    <row r="27" spans="2:95" x14ac:dyDescent="0.25">
      <c r="B27" s="21">
        <v>22</v>
      </c>
      <c r="C27" s="77">
        <v>18</v>
      </c>
      <c r="D27" s="22">
        <v>12</v>
      </c>
      <c r="E27" s="17">
        <v>339</v>
      </c>
      <c r="F27" s="17" t="s">
        <v>26</v>
      </c>
      <c r="G27" s="17">
        <v>1</v>
      </c>
      <c r="H27" s="25">
        <v>16</v>
      </c>
      <c r="I27" s="17">
        <v>0</v>
      </c>
      <c r="J27" s="19"/>
      <c r="K27" s="19"/>
      <c r="N27" s="64">
        <v>4</v>
      </c>
      <c r="O27" s="65">
        <f t="shared" ref="O27:S58" si="2">COUNTIFS($F:$F,O$21,$E:$E,$N27)</f>
        <v>0</v>
      </c>
      <c r="P27" s="65">
        <f t="shared" si="2"/>
        <v>0</v>
      </c>
      <c r="Q27" s="65">
        <f t="shared" si="2"/>
        <v>1</v>
      </c>
      <c r="R27" s="65">
        <f t="shared" si="2"/>
        <v>0</v>
      </c>
      <c r="S27" s="65">
        <f t="shared" si="2"/>
        <v>1</v>
      </c>
      <c r="T27" s="66">
        <f t="shared" si="1"/>
        <v>0</v>
      </c>
      <c r="Z27" s="21">
        <v>22</v>
      </c>
      <c r="AA27" s="18">
        <v>18</v>
      </c>
      <c r="AB27" s="22">
        <v>26</v>
      </c>
      <c r="AC27" s="17">
        <v>1</v>
      </c>
      <c r="AD27" s="17" t="s">
        <v>14</v>
      </c>
      <c r="AE27" s="17">
        <v>2</v>
      </c>
      <c r="AF27" s="17">
        <v>0</v>
      </c>
      <c r="AG27" s="17">
        <v>19</v>
      </c>
      <c r="AH27" s="19"/>
      <c r="AI27" s="19"/>
      <c r="AL27" s="21">
        <v>22</v>
      </c>
      <c r="AM27" s="18">
        <v>18</v>
      </c>
      <c r="AN27" s="22">
        <v>58</v>
      </c>
      <c r="AO27" s="17">
        <v>339</v>
      </c>
      <c r="AP27" s="17" t="s">
        <v>26</v>
      </c>
      <c r="AQ27" s="17">
        <v>2</v>
      </c>
      <c r="AR27" s="17">
        <v>0</v>
      </c>
      <c r="AS27" s="17">
        <v>15</v>
      </c>
      <c r="AT27" s="19"/>
      <c r="AU27" s="19"/>
      <c r="AX27" s="21">
        <v>22</v>
      </c>
      <c r="AY27" s="77">
        <v>19</v>
      </c>
      <c r="AZ27" s="22">
        <v>46</v>
      </c>
      <c r="BA27" s="17">
        <v>1055</v>
      </c>
      <c r="BB27" s="17" t="s">
        <v>13</v>
      </c>
      <c r="BC27" s="17">
        <v>0</v>
      </c>
      <c r="BD27" s="17">
        <v>0</v>
      </c>
      <c r="BE27" s="17">
        <v>9</v>
      </c>
      <c r="BF27" s="19"/>
      <c r="BG27" s="19"/>
      <c r="BJ27" s="21">
        <v>22</v>
      </c>
      <c r="BK27" s="18">
        <v>19</v>
      </c>
      <c r="BL27" s="22">
        <v>18</v>
      </c>
      <c r="BM27" s="17">
        <v>102</v>
      </c>
      <c r="BN27" s="17" t="s">
        <v>13</v>
      </c>
      <c r="BO27" s="17">
        <v>1</v>
      </c>
      <c r="BP27" s="17">
        <v>5</v>
      </c>
      <c r="BQ27" s="17">
        <v>3</v>
      </c>
      <c r="BR27" s="19"/>
      <c r="BS27" s="19"/>
      <c r="BV27" s="21">
        <v>22</v>
      </c>
      <c r="BW27" s="18">
        <v>18</v>
      </c>
      <c r="BX27" s="22">
        <v>40</v>
      </c>
      <c r="BY27" s="17">
        <v>3</v>
      </c>
      <c r="BZ27" s="17" t="s">
        <v>26</v>
      </c>
      <c r="CA27" s="17">
        <v>3</v>
      </c>
      <c r="CB27" s="17">
        <v>8</v>
      </c>
      <c r="CC27" s="17">
        <v>4</v>
      </c>
      <c r="CD27" s="19"/>
      <c r="CE27" s="19"/>
      <c r="CH27" s="21">
        <v>22</v>
      </c>
      <c r="CI27" s="18">
        <v>18</v>
      </c>
      <c r="CJ27" s="22">
        <v>23</v>
      </c>
      <c r="CK27" s="17">
        <v>30</v>
      </c>
      <c r="CL27" s="17" t="s">
        <v>13</v>
      </c>
      <c r="CM27" s="17">
        <v>0</v>
      </c>
      <c r="CN27" s="17">
        <v>0</v>
      </c>
      <c r="CO27" s="17">
        <v>15</v>
      </c>
      <c r="CP27" s="19"/>
      <c r="CQ27" s="19"/>
    </row>
    <row r="28" spans="2:95" ht="15.75" thickBot="1" x14ac:dyDescent="0.3">
      <c r="B28" s="21">
        <v>23</v>
      </c>
      <c r="C28" s="77">
        <v>18</v>
      </c>
      <c r="D28" s="22">
        <v>13</v>
      </c>
      <c r="E28" s="17">
        <v>3</v>
      </c>
      <c r="F28" s="17" t="s">
        <v>13</v>
      </c>
      <c r="G28" s="17">
        <v>1</v>
      </c>
      <c r="H28" s="25">
        <v>8</v>
      </c>
      <c r="I28" s="17">
        <v>0</v>
      </c>
      <c r="J28" s="19"/>
      <c r="K28" s="19"/>
      <c r="N28" s="64">
        <v>5</v>
      </c>
      <c r="O28" s="65">
        <f t="shared" si="2"/>
        <v>0</v>
      </c>
      <c r="P28" s="65">
        <f t="shared" si="2"/>
        <v>0</v>
      </c>
      <c r="Q28" s="65">
        <f t="shared" si="2"/>
        <v>2</v>
      </c>
      <c r="R28" s="65">
        <f t="shared" si="2"/>
        <v>0</v>
      </c>
      <c r="S28" s="65">
        <f t="shared" si="2"/>
        <v>0</v>
      </c>
      <c r="T28" s="66">
        <f>SUMIF(F:F,N28,K:K)</f>
        <v>10</v>
      </c>
      <c r="Z28" s="21">
        <v>23</v>
      </c>
      <c r="AA28" s="18">
        <v>18</v>
      </c>
      <c r="AB28" s="22">
        <v>26</v>
      </c>
      <c r="AC28" s="17">
        <v>3</v>
      </c>
      <c r="AD28" s="17" t="s">
        <v>14</v>
      </c>
      <c r="AE28" s="17">
        <v>2</v>
      </c>
      <c r="AF28" s="17">
        <v>0</v>
      </c>
      <c r="AG28" s="17">
        <v>31</v>
      </c>
      <c r="AH28" s="19"/>
      <c r="AI28" s="19"/>
      <c r="AL28" s="21">
        <v>23</v>
      </c>
      <c r="AM28" s="18">
        <v>19</v>
      </c>
      <c r="AN28" s="22">
        <v>5</v>
      </c>
      <c r="AO28" s="17">
        <v>339</v>
      </c>
      <c r="AP28" s="17" t="s">
        <v>26</v>
      </c>
      <c r="AQ28" s="17">
        <v>1</v>
      </c>
      <c r="AR28" s="17">
        <v>0</v>
      </c>
      <c r="AS28" s="17">
        <v>10</v>
      </c>
      <c r="AT28" s="19"/>
      <c r="AU28" s="19"/>
      <c r="AX28" s="80">
        <v>23</v>
      </c>
      <c r="AY28" s="77">
        <v>19</v>
      </c>
      <c r="AZ28" s="22">
        <v>55</v>
      </c>
      <c r="BA28" s="17">
        <v>72</v>
      </c>
      <c r="BB28" s="17" t="s">
        <v>13</v>
      </c>
      <c r="BC28" s="17">
        <v>0</v>
      </c>
      <c r="BD28" s="17">
        <v>0</v>
      </c>
      <c r="BE28" s="17">
        <v>6</v>
      </c>
      <c r="BF28" s="19"/>
      <c r="BG28" s="19"/>
      <c r="BJ28" s="21">
        <v>23</v>
      </c>
      <c r="BK28" s="18">
        <v>19</v>
      </c>
      <c r="BL28" s="22">
        <v>18</v>
      </c>
      <c r="BM28" s="17">
        <v>77</v>
      </c>
      <c r="BN28" s="17" t="s">
        <v>13</v>
      </c>
      <c r="BO28" s="17">
        <v>0</v>
      </c>
      <c r="BP28" s="17">
        <v>0</v>
      </c>
      <c r="BQ28" s="17">
        <v>1</v>
      </c>
      <c r="BR28" s="19"/>
      <c r="BS28" s="19"/>
      <c r="BV28" s="21">
        <v>23</v>
      </c>
      <c r="BW28" s="18">
        <v>18</v>
      </c>
      <c r="BX28" s="22">
        <v>43</v>
      </c>
      <c r="BY28" s="17">
        <v>339</v>
      </c>
      <c r="BZ28" s="17" t="s">
        <v>26</v>
      </c>
      <c r="CA28" s="17">
        <v>2</v>
      </c>
      <c r="CB28" s="17">
        <v>4</v>
      </c>
      <c r="CC28" s="17">
        <v>1</v>
      </c>
      <c r="CD28" s="19"/>
      <c r="CE28" s="19"/>
      <c r="CH28" s="21">
        <v>23</v>
      </c>
      <c r="CI28" s="18">
        <v>18</v>
      </c>
      <c r="CJ28" s="22">
        <v>23</v>
      </c>
      <c r="CK28" s="17">
        <v>68</v>
      </c>
      <c r="CL28" s="17" t="s">
        <v>13</v>
      </c>
      <c r="CM28" s="17">
        <v>0</v>
      </c>
      <c r="CN28" s="17">
        <v>0</v>
      </c>
      <c r="CO28" s="17">
        <v>16</v>
      </c>
      <c r="CP28" s="19"/>
      <c r="CQ28" s="19"/>
    </row>
    <row r="29" spans="2:95" x14ac:dyDescent="0.25">
      <c r="B29" s="21">
        <v>24</v>
      </c>
      <c r="C29" s="77">
        <v>18</v>
      </c>
      <c r="D29" s="22">
        <v>14</v>
      </c>
      <c r="E29" s="17">
        <v>418</v>
      </c>
      <c r="F29" s="17" t="s">
        <v>26</v>
      </c>
      <c r="G29" s="17">
        <v>1</v>
      </c>
      <c r="H29" s="25">
        <v>4</v>
      </c>
      <c r="I29" s="17">
        <v>0</v>
      </c>
      <c r="J29" s="19"/>
      <c r="K29" s="19"/>
      <c r="N29" s="67">
        <v>6</v>
      </c>
      <c r="O29" s="65">
        <f t="shared" si="2"/>
        <v>3</v>
      </c>
      <c r="P29" s="65">
        <f t="shared" si="2"/>
        <v>0</v>
      </c>
      <c r="Q29" s="65">
        <f t="shared" si="2"/>
        <v>0</v>
      </c>
      <c r="R29" s="65">
        <f t="shared" si="2"/>
        <v>0</v>
      </c>
      <c r="S29" s="65">
        <f t="shared" si="2"/>
        <v>0</v>
      </c>
      <c r="T29" s="66">
        <f t="shared" si="1"/>
        <v>0</v>
      </c>
      <c r="Z29" s="21">
        <v>24</v>
      </c>
      <c r="AA29" s="18">
        <v>18</v>
      </c>
      <c r="AB29" s="22">
        <v>26</v>
      </c>
      <c r="AC29" s="17">
        <v>2</v>
      </c>
      <c r="AD29" s="17" t="s">
        <v>13</v>
      </c>
      <c r="AE29" s="17">
        <v>2</v>
      </c>
      <c r="AF29" s="17">
        <v>0</v>
      </c>
      <c r="AG29" s="17">
        <v>17</v>
      </c>
      <c r="AH29" s="19"/>
      <c r="AI29" s="19"/>
      <c r="AL29" s="21">
        <v>24</v>
      </c>
      <c r="AM29" s="18">
        <v>19</v>
      </c>
      <c r="AN29" s="22">
        <v>6</v>
      </c>
      <c r="AO29" s="17">
        <v>13</v>
      </c>
      <c r="AP29" s="17" t="s">
        <v>13</v>
      </c>
      <c r="AQ29" s="17">
        <v>2</v>
      </c>
      <c r="AR29" s="17">
        <v>0</v>
      </c>
      <c r="AS29" s="17">
        <v>6</v>
      </c>
      <c r="AT29" s="19"/>
      <c r="AU29" s="19"/>
      <c r="AX29" s="83" t="s">
        <v>79</v>
      </c>
      <c r="AY29" s="12"/>
      <c r="AZ29" s="12"/>
      <c r="BA29" s="12"/>
      <c r="BB29" s="12"/>
      <c r="BC29" s="12"/>
      <c r="BD29" s="12">
        <v>77</v>
      </c>
      <c r="BE29" s="12"/>
      <c r="BF29" s="12"/>
      <c r="BG29" s="13"/>
      <c r="BJ29" s="21">
        <v>24</v>
      </c>
      <c r="BK29" s="18">
        <v>19</v>
      </c>
      <c r="BL29" s="22">
        <v>21</v>
      </c>
      <c r="BM29" s="17">
        <v>1054</v>
      </c>
      <c r="BN29" s="17" t="s">
        <v>26</v>
      </c>
      <c r="BO29" s="17">
        <v>0</v>
      </c>
      <c r="BP29" s="17">
        <v>0</v>
      </c>
      <c r="BQ29" s="17">
        <v>26</v>
      </c>
      <c r="BR29" s="19"/>
      <c r="BS29" s="19"/>
      <c r="BV29" s="21">
        <v>24</v>
      </c>
      <c r="BW29" s="18">
        <v>18</v>
      </c>
      <c r="BX29" s="22">
        <v>49</v>
      </c>
      <c r="BY29" s="17">
        <v>46</v>
      </c>
      <c r="BZ29" s="17" t="s">
        <v>26</v>
      </c>
      <c r="CA29" s="17">
        <v>0</v>
      </c>
      <c r="CB29" s="17">
        <v>0</v>
      </c>
      <c r="CC29" s="17">
        <v>8</v>
      </c>
      <c r="CD29" s="19"/>
      <c r="CE29" s="19"/>
      <c r="CH29" s="21">
        <v>24</v>
      </c>
      <c r="CI29" s="18">
        <v>18</v>
      </c>
      <c r="CJ29" s="22">
        <v>24</v>
      </c>
      <c r="CK29" s="17">
        <v>46</v>
      </c>
      <c r="CL29" s="17" t="s">
        <v>13</v>
      </c>
      <c r="CM29" s="17">
        <v>0</v>
      </c>
      <c r="CN29" s="17">
        <v>0</v>
      </c>
      <c r="CO29" s="17">
        <v>21</v>
      </c>
      <c r="CP29" s="19"/>
      <c r="CQ29" s="19"/>
    </row>
    <row r="30" spans="2:95" ht="15.75" thickBot="1" x14ac:dyDescent="0.3">
      <c r="B30" s="21">
        <v>25</v>
      </c>
      <c r="C30" s="77">
        <v>18</v>
      </c>
      <c r="D30" s="22">
        <v>14</v>
      </c>
      <c r="E30" s="17">
        <v>11</v>
      </c>
      <c r="F30" s="17" t="s">
        <v>13</v>
      </c>
      <c r="G30" s="17">
        <v>1</v>
      </c>
      <c r="H30" s="25">
        <v>11</v>
      </c>
      <c r="I30" s="17">
        <v>0</v>
      </c>
      <c r="J30" s="19"/>
      <c r="K30" s="19"/>
      <c r="N30" s="68">
        <v>9</v>
      </c>
      <c r="O30" s="65">
        <f t="shared" si="2"/>
        <v>7</v>
      </c>
      <c r="P30" s="65">
        <f t="shared" si="2"/>
        <v>0</v>
      </c>
      <c r="Q30" s="65">
        <f t="shared" si="2"/>
        <v>0</v>
      </c>
      <c r="R30" s="65">
        <f t="shared" si="2"/>
        <v>0</v>
      </c>
      <c r="S30" s="65">
        <f t="shared" si="2"/>
        <v>0</v>
      </c>
      <c r="T30" s="70">
        <f t="shared" si="1"/>
        <v>0</v>
      </c>
      <c r="Z30" s="21">
        <v>25</v>
      </c>
      <c r="AA30" s="18">
        <v>18</v>
      </c>
      <c r="AB30" s="22">
        <v>26</v>
      </c>
      <c r="AC30" s="17">
        <v>2</v>
      </c>
      <c r="AD30" s="17" t="s">
        <v>13</v>
      </c>
      <c r="AE30" s="17">
        <v>2</v>
      </c>
      <c r="AF30" s="17">
        <v>0</v>
      </c>
      <c r="AG30" s="17">
        <v>16</v>
      </c>
      <c r="AH30" s="19"/>
      <c r="AI30" s="19"/>
      <c r="AL30" s="21">
        <v>25</v>
      </c>
      <c r="AM30" s="18">
        <v>19</v>
      </c>
      <c r="AN30" s="22">
        <v>12</v>
      </c>
      <c r="AO30" s="17">
        <v>339</v>
      </c>
      <c r="AP30" s="17" t="s">
        <v>26</v>
      </c>
      <c r="AQ30" s="17">
        <v>2</v>
      </c>
      <c r="AR30" s="17">
        <v>0</v>
      </c>
      <c r="AS30" s="17">
        <v>14</v>
      </c>
      <c r="AT30" s="19"/>
      <c r="AU30" s="19"/>
      <c r="AX30" s="14" t="s">
        <v>80</v>
      </c>
      <c r="AY30" s="15"/>
      <c r="AZ30" s="15"/>
      <c r="BA30" s="15"/>
      <c r="BB30" s="15"/>
      <c r="BC30" s="15"/>
      <c r="BD30" s="15"/>
      <c r="BE30" s="15">
        <v>93</v>
      </c>
      <c r="BF30" s="15"/>
      <c r="BG30" s="16"/>
      <c r="BJ30" s="21">
        <v>25</v>
      </c>
      <c r="BK30" s="18">
        <v>19</v>
      </c>
      <c r="BL30" s="22">
        <v>24</v>
      </c>
      <c r="BM30" s="17">
        <v>37</v>
      </c>
      <c r="BN30" s="17" t="s">
        <v>14</v>
      </c>
      <c r="BO30" s="17">
        <v>1</v>
      </c>
      <c r="BP30" s="17">
        <v>11</v>
      </c>
      <c r="BQ30" s="17">
        <v>0</v>
      </c>
      <c r="BR30" s="19"/>
      <c r="BS30" s="19"/>
      <c r="BV30" s="21">
        <v>25</v>
      </c>
      <c r="BW30" s="18">
        <v>18</v>
      </c>
      <c r="BX30" s="22">
        <v>49</v>
      </c>
      <c r="BY30" s="17">
        <v>1043</v>
      </c>
      <c r="BZ30" s="17" t="s">
        <v>26</v>
      </c>
      <c r="CA30" s="17">
        <v>1</v>
      </c>
      <c r="CB30" s="17">
        <v>2</v>
      </c>
      <c r="CC30" s="17">
        <v>9</v>
      </c>
      <c r="CD30" s="19"/>
      <c r="CE30" s="19"/>
      <c r="CH30" s="21">
        <v>25</v>
      </c>
      <c r="CI30" s="18">
        <v>18</v>
      </c>
      <c r="CJ30" s="22">
        <v>25</v>
      </c>
      <c r="CK30" s="17">
        <v>78</v>
      </c>
      <c r="CL30" s="17" t="s">
        <v>13</v>
      </c>
      <c r="CM30" s="17">
        <v>0</v>
      </c>
      <c r="CN30" s="17">
        <v>0</v>
      </c>
      <c r="CO30" s="17">
        <v>15</v>
      </c>
      <c r="CP30" s="19"/>
      <c r="CQ30" s="19"/>
    </row>
    <row r="31" spans="2:95" ht="15.75" thickBot="1" x14ac:dyDescent="0.3">
      <c r="B31" s="21">
        <v>26</v>
      </c>
      <c r="C31" s="77">
        <v>18</v>
      </c>
      <c r="D31" s="22">
        <v>15</v>
      </c>
      <c r="E31" s="17">
        <v>72</v>
      </c>
      <c r="F31" s="17" t="s">
        <v>13</v>
      </c>
      <c r="G31" s="17">
        <v>1</v>
      </c>
      <c r="H31" s="25">
        <v>9</v>
      </c>
      <c r="I31" s="17">
        <v>0</v>
      </c>
      <c r="J31" s="19"/>
      <c r="K31" s="19"/>
      <c r="N31" s="52">
        <v>10</v>
      </c>
      <c r="O31" s="65">
        <f t="shared" si="2"/>
        <v>1</v>
      </c>
      <c r="P31" s="65">
        <f t="shared" si="2"/>
        <v>0</v>
      </c>
      <c r="Q31" s="65">
        <f t="shared" si="2"/>
        <v>0</v>
      </c>
      <c r="R31" s="65">
        <f t="shared" si="2"/>
        <v>0</v>
      </c>
      <c r="S31" s="65">
        <f t="shared" si="2"/>
        <v>0</v>
      </c>
      <c r="T31" s="53">
        <f t="shared" si="1"/>
        <v>0</v>
      </c>
      <c r="Z31" s="21">
        <v>26</v>
      </c>
      <c r="AA31" s="18">
        <v>18</v>
      </c>
      <c r="AB31" s="22">
        <v>28</v>
      </c>
      <c r="AC31" s="17">
        <v>11</v>
      </c>
      <c r="AD31" s="17" t="s">
        <v>13</v>
      </c>
      <c r="AE31" s="17">
        <v>1</v>
      </c>
      <c r="AF31" s="17">
        <v>10</v>
      </c>
      <c r="AG31" s="17">
        <v>0</v>
      </c>
      <c r="AH31" s="19"/>
      <c r="AI31" s="19"/>
      <c r="AL31" s="21">
        <v>26</v>
      </c>
      <c r="AM31" s="18">
        <v>19</v>
      </c>
      <c r="AN31" s="22">
        <v>15</v>
      </c>
      <c r="AO31" s="17">
        <v>13</v>
      </c>
      <c r="AP31" s="17" t="s">
        <v>13</v>
      </c>
      <c r="AQ31" s="17">
        <v>1</v>
      </c>
      <c r="AR31" s="17">
        <v>0</v>
      </c>
      <c r="AS31" s="17">
        <v>2</v>
      </c>
      <c r="AT31" s="19"/>
      <c r="AU31" s="19"/>
      <c r="BJ31" s="21">
        <v>26</v>
      </c>
      <c r="BK31" s="18">
        <v>19</v>
      </c>
      <c r="BL31" s="22">
        <v>25</v>
      </c>
      <c r="BM31" s="17">
        <v>56</v>
      </c>
      <c r="BN31" s="17" t="s">
        <v>12</v>
      </c>
      <c r="BO31" s="17">
        <v>0</v>
      </c>
      <c r="BP31" s="17">
        <v>0</v>
      </c>
      <c r="BQ31" s="17">
        <v>14</v>
      </c>
      <c r="BR31" s="19"/>
      <c r="BS31" s="19"/>
      <c r="BV31" s="21">
        <v>26</v>
      </c>
      <c r="BW31" s="18">
        <v>18</v>
      </c>
      <c r="BX31" s="22">
        <v>53</v>
      </c>
      <c r="BY31" s="17">
        <v>37</v>
      </c>
      <c r="BZ31" s="17" t="s">
        <v>14</v>
      </c>
      <c r="CA31" s="17">
        <v>0</v>
      </c>
      <c r="CB31" s="17">
        <v>0</v>
      </c>
      <c r="CC31" s="17">
        <v>22</v>
      </c>
      <c r="CD31" s="19"/>
      <c r="CE31" s="19"/>
      <c r="CH31" s="21">
        <v>26</v>
      </c>
      <c r="CI31" s="18">
        <v>18</v>
      </c>
      <c r="CJ31" s="22">
        <v>27</v>
      </c>
      <c r="CK31" s="17">
        <v>72</v>
      </c>
      <c r="CL31" s="17" t="s">
        <v>13</v>
      </c>
      <c r="CM31" s="17">
        <v>0</v>
      </c>
      <c r="CN31" s="17">
        <v>0</v>
      </c>
      <c r="CO31" s="17">
        <v>16</v>
      </c>
      <c r="CP31" s="19"/>
      <c r="CQ31" s="19"/>
    </row>
    <row r="32" spans="2:95" x14ac:dyDescent="0.25">
      <c r="B32" s="21">
        <v>27</v>
      </c>
      <c r="C32" s="77">
        <v>18</v>
      </c>
      <c r="D32" s="22">
        <v>16</v>
      </c>
      <c r="E32" s="17">
        <v>46</v>
      </c>
      <c r="F32" s="17" t="s">
        <v>13</v>
      </c>
      <c r="G32" s="17">
        <v>1</v>
      </c>
      <c r="H32" s="25">
        <v>8</v>
      </c>
      <c r="I32" s="17">
        <v>0</v>
      </c>
      <c r="J32" s="19"/>
      <c r="K32" s="19"/>
      <c r="N32" s="18">
        <v>11</v>
      </c>
      <c r="O32" s="131">
        <f t="shared" si="2"/>
        <v>12</v>
      </c>
      <c r="P32" s="131">
        <f t="shared" si="2"/>
        <v>0</v>
      </c>
      <c r="Q32" s="131">
        <f t="shared" si="2"/>
        <v>0</v>
      </c>
      <c r="R32" s="131">
        <f t="shared" si="2"/>
        <v>0</v>
      </c>
      <c r="S32" s="131">
        <f t="shared" si="2"/>
        <v>0</v>
      </c>
      <c r="T32" s="132">
        <f t="shared" si="1"/>
        <v>0</v>
      </c>
      <c r="Z32" s="21">
        <v>27</v>
      </c>
      <c r="AA32" s="18">
        <v>18</v>
      </c>
      <c r="AB32" s="22">
        <v>29</v>
      </c>
      <c r="AC32" s="17">
        <v>6</v>
      </c>
      <c r="AD32" s="17" t="s">
        <v>13</v>
      </c>
      <c r="AE32" s="17">
        <v>1</v>
      </c>
      <c r="AF32" s="17">
        <v>0</v>
      </c>
      <c r="AG32" s="17">
        <v>4</v>
      </c>
      <c r="AH32" s="19"/>
      <c r="AI32" s="19"/>
      <c r="AL32" s="21">
        <v>27</v>
      </c>
      <c r="AM32" s="18">
        <v>19</v>
      </c>
      <c r="AN32" s="22">
        <v>20</v>
      </c>
      <c r="AO32" s="17">
        <v>339</v>
      </c>
      <c r="AP32" s="17" t="s">
        <v>26</v>
      </c>
      <c r="AQ32" s="17">
        <v>1</v>
      </c>
      <c r="AR32" s="17">
        <v>0</v>
      </c>
      <c r="AS32" s="17">
        <v>8</v>
      </c>
      <c r="AT32" s="19"/>
      <c r="AU32" s="19"/>
      <c r="BJ32" s="21">
        <v>27</v>
      </c>
      <c r="BK32" s="18">
        <v>19</v>
      </c>
      <c r="BL32" s="22">
        <v>27</v>
      </c>
      <c r="BM32" s="17">
        <v>61</v>
      </c>
      <c r="BN32" s="17" t="s">
        <v>14</v>
      </c>
      <c r="BO32" s="17">
        <v>0</v>
      </c>
      <c r="BP32" s="17">
        <v>0</v>
      </c>
      <c r="BQ32" s="17">
        <v>7</v>
      </c>
      <c r="BR32" s="19"/>
      <c r="BS32" s="19"/>
      <c r="BV32" s="21">
        <v>27</v>
      </c>
      <c r="BW32" s="18">
        <v>18</v>
      </c>
      <c r="BX32" s="22">
        <v>54</v>
      </c>
      <c r="BY32" s="17">
        <v>30</v>
      </c>
      <c r="BZ32" s="17" t="s">
        <v>13</v>
      </c>
      <c r="CA32" s="17">
        <v>0</v>
      </c>
      <c r="CB32" s="17">
        <v>0</v>
      </c>
      <c r="CC32" s="17">
        <v>18</v>
      </c>
      <c r="CD32" s="19"/>
      <c r="CE32" s="19"/>
      <c r="CH32" s="21">
        <v>27</v>
      </c>
      <c r="CI32" s="18">
        <v>18</v>
      </c>
      <c r="CJ32" s="22">
        <v>30</v>
      </c>
      <c r="CK32" s="17">
        <v>46</v>
      </c>
      <c r="CL32" s="17" t="s">
        <v>13</v>
      </c>
      <c r="CM32" s="17">
        <v>0</v>
      </c>
      <c r="CN32" s="17">
        <v>0</v>
      </c>
      <c r="CO32" s="17">
        <v>17</v>
      </c>
      <c r="CP32" s="19"/>
      <c r="CQ32" s="19"/>
    </row>
    <row r="33" spans="2:95" x14ac:dyDescent="0.25">
      <c r="B33" s="21">
        <v>28</v>
      </c>
      <c r="C33" s="77">
        <v>18</v>
      </c>
      <c r="D33" s="22">
        <v>17</v>
      </c>
      <c r="E33" s="17">
        <v>61</v>
      </c>
      <c r="F33" s="17" t="s">
        <v>14</v>
      </c>
      <c r="G33" s="17">
        <v>1</v>
      </c>
      <c r="H33" s="25">
        <v>11</v>
      </c>
      <c r="I33" s="17">
        <v>0</v>
      </c>
      <c r="J33" s="19"/>
      <c r="K33" s="19"/>
      <c r="N33" s="18">
        <v>12</v>
      </c>
      <c r="O33" s="131">
        <f t="shared" si="2"/>
        <v>2</v>
      </c>
      <c r="P33" s="131">
        <f t="shared" si="2"/>
        <v>0</v>
      </c>
      <c r="Q33" s="131">
        <f t="shared" si="2"/>
        <v>0</v>
      </c>
      <c r="R33" s="131">
        <f t="shared" si="2"/>
        <v>0</v>
      </c>
      <c r="S33" s="131">
        <f t="shared" si="2"/>
        <v>0</v>
      </c>
      <c r="T33" s="132">
        <f t="shared" si="1"/>
        <v>0</v>
      </c>
      <c r="Z33" s="21">
        <v>28</v>
      </c>
      <c r="AA33" s="18">
        <v>18</v>
      </c>
      <c r="AB33" s="22">
        <v>30</v>
      </c>
      <c r="AC33" s="17">
        <v>339</v>
      </c>
      <c r="AD33" s="17" t="s">
        <v>12</v>
      </c>
      <c r="AE33" s="17">
        <v>1</v>
      </c>
      <c r="AF33" s="17">
        <v>8</v>
      </c>
      <c r="AG33" s="17">
        <v>0</v>
      </c>
      <c r="AH33" s="19"/>
      <c r="AI33" s="19"/>
      <c r="AL33" s="21">
        <v>28</v>
      </c>
      <c r="AM33" s="18">
        <v>19</v>
      </c>
      <c r="AN33" s="22">
        <v>21</v>
      </c>
      <c r="AO33" s="17">
        <v>13</v>
      </c>
      <c r="AP33" s="17" t="s">
        <v>13</v>
      </c>
      <c r="AQ33" s="17">
        <v>1</v>
      </c>
      <c r="AR33" s="17">
        <v>0</v>
      </c>
      <c r="AS33" s="17">
        <v>6</v>
      </c>
      <c r="AT33" s="19"/>
      <c r="AU33" s="19"/>
      <c r="BJ33" s="21">
        <v>28</v>
      </c>
      <c r="BK33" s="18">
        <v>19</v>
      </c>
      <c r="BL33" s="22">
        <v>35</v>
      </c>
      <c r="BM33" s="17" t="s">
        <v>50</v>
      </c>
      <c r="BN33" s="17" t="s">
        <v>12</v>
      </c>
      <c r="BO33" s="17">
        <v>0</v>
      </c>
      <c r="BP33" s="17">
        <v>0</v>
      </c>
      <c r="BQ33" s="17">
        <v>27</v>
      </c>
      <c r="BR33" s="19"/>
      <c r="BS33" s="19"/>
      <c r="BV33" s="21">
        <v>28</v>
      </c>
      <c r="BW33" s="18">
        <v>18</v>
      </c>
      <c r="BX33" s="22">
        <v>55</v>
      </c>
      <c r="BY33" s="17">
        <v>36</v>
      </c>
      <c r="BZ33" s="17" t="s">
        <v>14</v>
      </c>
      <c r="CA33" s="17">
        <v>2</v>
      </c>
      <c r="CB33" s="17">
        <v>6</v>
      </c>
      <c r="CC33" s="17">
        <v>3</v>
      </c>
      <c r="CD33" s="19"/>
      <c r="CE33" s="19"/>
      <c r="CH33" s="21">
        <v>28</v>
      </c>
      <c r="CI33" s="18">
        <v>18</v>
      </c>
      <c r="CJ33" s="22">
        <v>32</v>
      </c>
      <c r="CK33" s="17">
        <v>68</v>
      </c>
      <c r="CL33" s="17" t="s">
        <v>13</v>
      </c>
      <c r="CM33" s="17">
        <v>0</v>
      </c>
      <c r="CN33" s="17">
        <v>0</v>
      </c>
      <c r="CO33" s="17">
        <v>14</v>
      </c>
      <c r="CP33" s="19"/>
      <c r="CQ33" s="19"/>
    </row>
    <row r="34" spans="2:95" x14ac:dyDescent="0.25">
      <c r="B34" s="21">
        <v>29</v>
      </c>
      <c r="C34" s="77">
        <v>18</v>
      </c>
      <c r="D34" s="22">
        <v>18</v>
      </c>
      <c r="E34" s="17">
        <v>1</v>
      </c>
      <c r="F34" s="17" t="s">
        <v>14</v>
      </c>
      <c r="G34" s="17">
        <v>1</v>
      </c>
      <c r="H34" s="25">
        <v>4</v>
      </c>
      <c r="I34" s="17">
        <v>0</v>
      </c>
      <c r="J34" s="19"/>
      <c r="K34" s="19"/>
      <c r="N34" s="18">
        <v>19</v>
      </c>
      <c r="O34" s="131">
        <f t="shared" si="2"/>
        <v>2</v>
      </c>
      <c r="P34" s="131">
        <f t="shared" si="2"/>
        <v>0</v>
      </c>
      <c r="Q34" s="131">
        <f t="shared" si="2"/>
        <v>0</v>
      </c>
      <c r="R34" s="131">
        <f t="shared" si="2"/>
        <v>0</v>
      </c>
      <c r="S34" s="131">
        <f t="shared" si="2"/>
        <v>0</v>
      </c>
      <c r="T34" s="132">
        <f t="shared" si="1"/>
        <v>0</v>
      </c>
      <c r="Z34" s="21">
        <v>29</v>
      </c>
      <c r="AA34" s="18">
        <v>18</v>
      </c>
      <c r="AB34" s="22">
        <v>32</v>
      </c>
      <c r="AC34" s="17">
        <v>2</v>
      </c>
      <c r="AD34" s="17" t="s">
        <v>13</v>
      </c>
      <c r="AE34" s="17">
        <v>2</v>
      </c>
      <c r="AF34" s="17">
        <v>0</v>
      </c>
      <c r="AG34" s="17">
        <v>20</v>
      </c>
      <c r="AH34" s="19"/>
      <c r="AI34" s="19"/>
      <c r="AL34" s="21">
        <v>29</v>
      </c>
      <c r="AM34" s="18">
        <v>19</v>
      </c>
      <c r="AN34" s="22">
        <v>26</v>
      </c>
      <c r="AO34" s="17">
        <v>461</v>
      </c>
      <c r="AP34" s="17" t="s">
        <v>26</v>
      </c>
      <c r="AQ34" s="17">
        <v>1</v>
      </c>
      <c r="AR34" s="17">
        <v>0</v>
      </c>
      <c r="AS34" s="17">
        <v>5</v>
      </c>
      <c r="AT34" s="19"/>
      <c r="AU34" s="19"/>
      <c r="BJ34" s="21">
        <v>29</v>
      </c>
      <c r="BK34" s="18">
        <v>19</v>
      </c>
      <c r="BL34" s="22">
        <v>39</v>
      </c>
      <c r="BM34" s="17">
        <v>468</v>
      </c>
      <c r="BN34" s="17" t="s">
        <v>14</v>
      </c>
      <c r="BO34" s="17">
        <v>0</v>
      </c>
      <c r="BP34" s="17">
        <v>0</v>
      </c>
      <c r="BQ34" s="17">
        <v>14</v>
      </c>
      <c r="BR34" s="19"/>
      <c r="BS34" s="19"/>
      <c r="BV34" s="21">
        <v>29</v>
      </c>
      <c r="BW34" s="18">
        <v>18</v>
      </c>
      <c r="BX34" s="22">
        <v>59</v>
      </c>
      <c r="BY34" s="17">
        <v>37</v>
      </c>
      <c r="BZ34" s="17" t="s">
        <v>14</v>
      </c>
      <c r="CA34" s="17">
        <v>3</v>
      </c>
      <c r="CB34" s="17">
        <v>6</v>
      </c>
      <c r="CC34" s="17">
        <v>16</v>
      </c>
      <c r="CD34" s="19"/>
      <c r="CE34" s="19"/>
      <c r="CH34" s="21">
        <v>29</v>
      </c>
      <c r="CI34" s="18">
        <v>18</v>
      </c>
      <c r="CJ34" s="22">
        <v>32</v>
      </c>
      <c r="CK34" s="17">
        <v>72</v>
      </c>
      <c r="CL34" s="17" t="s">
        <v>13</v>
      </c>
      <c r="CM34" s="17">
        <v>0</v>
      </c>
      <c r="CN34" s="17">
        <v>0</v>
      </c>
      <c r="CO34" s="17">
        <v>14</v>
      </c>
      <c r="CP34" s="19"/>
      <c r="CQ34" s="19"/>
    </row>
    <row r="35" spans="2:95" x14ac:dyDescent="0.25">
      <c r="B35" s="21">
        <v>30</v>
      </c>
      <c r="C35" s="77">
        <v>18</v>
      </c>
      <c r="D35" s="22">
        <v>19</v>
      </c>
      <c r="E35" s="17">
        <v>3</v>
      </c>
      <c r="F35" s="17" t="s">
        <v>14</v>
      </c>
      <c r="G35" s="17">
        <v>1</v>
      </c>
      <c r="H35" s="25">
        <v>5</v>
      </c>
      <c r="I35" s="17">
        <v>0</v>
      </c>
      <c r="J35" s="19"/>
      <c r="K35" s="19"/>
      <c r="N35" s="18">
        <v>30</v>
      </c>
      <c r="O35" s="131">
        <f t="shared" si="2"/>
        <v>4</v>
      </c>
      <c r="P35" s="131">
        <f t="shared" si="2"/>
        <v>0</v>
      </c>
      <c r="Q35" s="131">
        <f t="shared" si="2"/>
        <v>0</v>
      </c>
      <c r="R35" s="131">
        <f t="shared" si="2"/>
        <v>0</v>
      </c>
      <c r="S35" s="131">
        <f t="shared" si="2"/>
        <v>0</v>
      </c>
      <c r="T35" s="132">
        <f t="shared" si="1"/>
        <v>0</v>
      </c>
      <c r="Z35" s="21">
        <v>30</v>
      </c>
      <c r="AA35" s="18">
        <v>18</v>
      </c>
      <c r="AB35" s="22">
        <v>32</v>
      </c>
      <c r="AC35" s="17">
        <v>1</v>
      </c>
      <c r="AD35" s="17" t="s">
        <v>14</v>
      </c>
      <c r="AE35" s="17">
        <v>1</v>
      </c>
      <c r="AF35" s="17">
        <v>11</v>
      </c>
      <c r="AG35" s="17">
        <v>0</v>
      </c>
      <c r="AH35" s="19"/>
      <c r="AI35" s="19"/>
      <c r="AL35" s="21">
        <v>30</v>
      </c>
      <c r="AM35" s="18">
        <v>19</v>
      </c>
      <c r="AN35" s="22">
        <v>28</v>
      </c>
      <c r="AO35" s="17">
        <v>339</v>
      </c>
      <c r="AP35" s="17" t="s">
        <v>26</v>
      </c>
      <c r="AQ35" s="17">
        <v>2</v>
      </c>
      <c r="AR35" s="17">
        <v>0</v>
      </c>
      <c r="AS35" s="17">
        <v>11</v>
      </c>
      <c r="AT35" s="19"/>
      <c r="AU35" s="19"/>
      <c r="BJ35" s="21">
        <v>30</v>
      </c>
      <c r="BK35" s="18">
        <v>19</v>
      </c>
      <c r="BL35" s="22">
        <v>39</v>
      </c>
      <c r="BM35" s="17">
        <v>37</v>
      </c>
      <c r="BN35" s="17" t="s">
        <v>14</v>
      </c>
      <c r="BO35" s="17">
        <v>1</v>
      </c>
      <c r="BP35" s="17">
        <v>17</v>
      </c>
      <c r="BQ35" s="17">
        <v>0</v>
      </c>
      <c r="BR35" s="19"/>
      <c r="BS35" s="19"/>
      <c r="BV35" s="21">
        <v>30</v>
      </c>
      <c r="BW35" s="18">
        <v>19</v>
      </c>
      <c r="BX35" s="22">
        <v>2</v>
      </c>
      <c r="BY35" s="17">
        <v>30</v>
      </c>
      <c r="BZ35" s="17" t="s">
        <v>13</v>
      </c>
      <c r="CA35" s="17">
        <v>0</v>
      </c>
      <c r="CB35" s="17">
        <v>0</v>
      </c>
      <c r="CC35" s="17">
        <v>5</v>
      </c>
      <c r="CD35" s="19"/>
      <c r="CE35" s="19"/>
      <c r="CH35" s="21">
        <v>30</v>
      </c>
      <c r="CI35" s="18">
        <v>18</v>
      </c>
      <c r="CJ35" s="22">
        <v>34</v>
      </c>
      <c r="CK35" s="17">
        <v>2</v>
      </c>
      <c r="CL35" s="17" t="s">
        <v>13</v>
      </c>
      <c r="CM35" s="17">
        <v>1</v>
      </c>
      <c r="CN35" s="17">
        <v>4</v>
      </c>
      <c r="CO35" s="17">
        <v>10</v>
      </c>
      <c r="CP35" s="19"/>
      <c r="CQ35" s="19"/>
    </row>
    <row r="36" spans="2:95" x14ac:dyDescent="0.25">
      <c r="B36" s="21">
        <v>31</v>
      </c>
      <c r="C36" s="77">
        <v>18</v>
      </c>
      <c r="D36" s="22">
        <v>20</v>
      </c>
      <c r="E36" s="17">
        <v>11</v>
      </c>
      <c r="F36" s="17" t="s">
        <v>13</v>
      </c>
      <c r="G36" s="17">
        <v>1</v>
      </c>
      <c r="H36" s="25">
        <v>14</v>
      </c>
      <c r="I36" s="17">
        <v>0</v>
      </c>
      <c r="J36" s="19"/>
      <c r="K36" s="19"/>
      <c r="N36" s="18">
        <v>33</v>
      </c>
      <c r="O36" s="131">
        <f t="shared" si="2"/>
        <v>0</v>
      </c>
      <c r="P36" s="131">
        <f t="shared" si="2"/>
        <v>0</v>
      </c>
      <c r="Q36" s="131">
        <f t="shared" si="2"/>
        <v>4</v>
      </c>
      <c r="R36" s="131">
        <f t="shared" si="2"/>
        <v>0</v>
      </c>
      <c r="S36" s="131">
        <f t="shared" si="2"/>
        <v>2</v>
      </c>
      <c r="T36" s="132">
        <f t="shared" si="1"/>
        <v>0</v>
      </c>
      <c r="Z36" s="21">
        <v>31</v>
      </c>
      <c r="AA36" s="18">
        <v>18</v>
      </c>
      <c r="AB36" s="22">
        <v>33</v>
      </c>
      <c r="AC36" s="17">
        <v>12</v>
      </c>
      <c r="AD36" s="17" t="s">
        <v>13</v>
      </c>
      <c r="AE36" s="17">
        <v>2</v>
      </c>
      <c r="AF36" s="17">
        <v>0</v>
      </c>
      <c r="AG36" s="17">
        <v>15</v>
      </c>
      <c r="AH36" s="19"/>
      <c r="AI36" s="19"/>
      <c r="AL36" s="21">
        <v>31</v>
      </c>
      <c r="AM36" s="18">
        <v>19</v>
      </c>
      <c r="AN36" s="22">
        <v>32</v>
      </c>
      <c r="AO36" s="17">
        <v>339</v>
      </c>
      <c r="AP36" s="17" t="s">
        <v>26</v>
      </c>
      <c r="AQ36" s="17">
        <v>2</v>
      </c>
      <c r="AR36" s="17">
        <v>0</v>
      </c>
      <c r="AS36" s="17">
        <v>20</v>
      </c>
      <c r="AT36" s="19"/>
      <c r="AU36" s="19"/>
      <c r="BJ36" s="21">
        <v>31</v>
      </c>
      <c r="BK36" s="18">
        <v>19</v>
      </c>
      <c r="BL36" s="22">
        <v>48</v>
      </c>
      <c r="BM36" s="17">
        <v>46</v>
      </c>
      <c r="BN36" s="17" t="s">
        <v>12</v>
      </c>
      <c r="BO36" s="17">
        <v>1</v>
      </c>
      <c r="BP36" s="17">
        <v>1</v>
      </c>
      <c r="BQ36" s="17">
        <v>0</v>
      </c>
      <c r="BR36" s="19"/>
      <c r="BS36" s="19"/>
      <c r="BV36" s="21">
        <v>31</v>
      </c>
      <c r="BW36" s="18">
        <v>19</v>
      </c>
      <c r="BX36" s="22">
        <v>4</v>
      </c>
      <c r="BY36" s="17">
        <v>2</v>
      </c>
      <c r="BZ36" s="17" t="s">
        <v>13</v>
      </c>
      <c r="CA36" s="17">
        <v>3</v>
      </c>
      <c r="CB36" s="17">
        <v>4</v>
      </c>
      <c r="CC36" s="17">
        <v>0</v>
      </c>
      <c r="CD36" s="19"/>
      <c r="CE36" s="19"/>
      <c r="CH36" s="21">
        <v>31</v>
      </c>
      <c r="CI36" s="18">
        <v>18</v>
      </c>
      <c r="CJ36" s="22">
        <v>36</v>
      </c>
      <c r="CK36" s="17">
        <v>33</v>
      </c>
      <c r="CL36" s="17" t="s">
        <v>14</v>
      </c>
      <c r="CM36" s="17">
        <v>0</v>
      </c>
      <c r="CN36" s="17">
        <v>0</v>
      </c>
      <c r="CO36" s="17">
        <v>21</v>
      </c>
      <c r="CP36" s="19"/>
      <c r="CQ36" s="19"/>
    </row>
    <row r="37" spans="2:95" x14ac:dyDescent="0.25">
      <c r="B37" s="21">
        <v>32</v>
      </c>
      <c r="C37" s="77">
        <v>18</v>
      </c>
      <c r="D37" s="22">
        <v>20</v>
      </c>
      <c r="E37" s="17">
        <v>72</v>
      </c>
      <c r="F37" s="17" t="s">
        <v>13</v>
      </c>
      <c r="G37" s="17">
        <v>1</v>
      </c>
      <c r="H37" s="25">
        <v>16</v>
      </c>
      <c r="I37" s="17">
        <v>0</v>
      </c>
      <c r="J37" s="19"/>
      <c r="K37" s="19"/>
      <c r="N37" s="18">
        <v>36</v>
      </c>
      <c r="O37" s="131">
        <f t="shared" si="2"/>
        <v>0</v>
      </c>
      <c r="P37" s="131">
        <f t="shared" si="2"/>
        <v>0</v>
      </c>
      <c r="Q37" s="131">
        <f t="shared" si="2"/>
        <v>3</v>
      </c>
      <c r="R37" s="131">
        <f t="shared" si="2"/>
        <v>0</v>
      </c>
      <c r="S37" s="131">
        <f t="shared" si="2"/>
        <v>0</v>
      </c>
      <c r="T37" s="132">
        <f t="shared" si="1"/>
        <v>0</v>
      </c>
      <c r="Z37" s="21">
        <v>32</v>
      </c>
      <c r="AA37" s="18">
        <v>18</v>
      </c>
      <c r="AB37" s="22">
        <v>36</v>
      </c>
      <c r="AC37" s="17">
        <v>2</v>
      </c>
      <c r="AD37" s="17" t="s">
        <v>13</v>
      </c>
      <c r="AE37" s="17">
        <v>3</v>
      </c>
      <c r="AF37" s="17">
        <v>0</v>
      </c>
      <c r="AG37" s="17">
        <v>24</v>
      </c>
      <c r="AH37" s="19"/>
      <c r="AI37" s="19"/>
      <c r="AL37" s="21">
        <v>32</v>
      </c>
      <c r="AM37" s="18">
        <v>19</v>
      </c>
      <c r="AN37" s="22">
        <v>40</v>
      </c>
      <c r="AO37" s="17">
        <v>13</v>
      </c>
      <c r="AP37" s="17" t="s">
        <v>13</v>
      </c>
      <c r="AQ37" s="17">
        <v>2</v>
      </c>
      <c r="AR37" s="17">
        <v>0</v>
      </c>
      <c r="AS37" s="17">
        <v>8</v>
      </c>
      <c r="AT37" s="19"/>
      <c r="AU37" s="19"/>
      <c r="BJ37" s="21">
        <v>32</v>
      </c>
      <c r="BK37" s="18">
        <v>19</v>
      </c>
      <c r="BL37" s="22">
        <v>51</v>
      </c>
      <c r="BM37" s="17">
        <v>1054</v>
      </c>
      <c r="BN37" s="17" t="s">
        <v>26</v>
      </c>
      <c r="BO37" s="17">
        <v>1</v>
      </c>
      <c r="BP37" s="17">
        <v>2</v>
      </c>
      <c r="BQ37" s="17">
        <v>17</v>
      </c>
      <c r="BR37" s="19"/>
      <c r="BS37" s="19"/>
      <c r="BV37" s="21">
        <v>32</v>
      </c>
      <c r="BW37" s="18">
        <v>19</v>
      </c>
      <c r="BX37" s="22">
        <v>5</v>
      </c>
      <c r="BY37" s="17">
        <v>2</v>
      </c>
      <c r="BZ37" s="17" t="s">
        <v>13</v>
      </c>
      <c r="CA37" s="17">
        <v>2</v>
      </c>
      <c r="CB37" s="17">
        <v>7</v>
      </c>
      <c r="CC37" s="17">
        <v>0</v>
      </c>
      <c r="CD37" s="19"/>
      <c r="CE37" s="19"/>
      <c r="CH37" s="21">
        <v>32</v>
      </c>
      <c r="CI37" s="18">
        <v>18</v>
      </c>
      <c r="CJ37" s="22">
        <v>37</v>
      </c>
      <c r="CK37" s="17">
        <v>30</v>
      </c>
      <c r="CL37" s="17" t="s">
        <v>13</v>
      </c>
      <c r="CM37" s="17">
        <v>0</v>
      </c>
      <c r="CN37" s="17">
        <v>0</v>
      </c>
      <c r="CO37" s="17">
        <v>20</v>
      </c>
      <c r="CP37" s="19"/>
      <c r="CQ37" s="19"/>
    </row>
    <row r="38" spans="2:95" x14ac:dyDescent="0.25">
      <c r="B38" s="21">
        <v>33</v>
      </c>
      <c r="C38" s="77">
        <v>18</v>
      </c>
      <c r="D38" s="22">
        <v>21</v>
      </c>
      <c r="E38" s="17">
        <v>30</v>
      </c>
      <c r="F38" s="17" t="s">
        <v>13</v>
      </c>
      <c r="G38" s="17">
        <v>1</v>
      </c>
      <c r="H38" s="25">
        <v>14</v>
      </c>
      <c r="I38" s="17">
        <v>0</v>
      </c>
      <c r="J38" s="19"/>
      <c r="K38" s="19"/>
      <c r="N38" s="18">
        <v>46</v>
      </c>
      <c r="O38" s="131">
        <f t="shared" si="2"/>
        <v>8</v>
      </c>
      <c r="P38" s="131">
        <f t="shared" si="2"/>
        <v>2</v>
      </c>
      <c r="Q38" s="131">
        <f t="shared" si="2"/>
        <v>3</v>
      </c>
      <c r="R38" s="131">
        <f t="shared" si="2"/>
        <v>0</v>
      </c>
      <c r="S38" s="131">
        <f t="shared" si="2"/>
        <v>0</v>
      </c>
      <c r="T38" s="132">
        <f t="shared" si="1"/>
        <v>0</v>
      </c>
      <c r="Z38" s="21">
        <v>33</v>
      </c>
      <c r="AA38" s="18">
        <v>18</v>
      </c>
      <c r="AB38" s="22">
        <v>38</v>
      </c>
      <c r="AC38" s="17">
        <v>2</v>
      </c>
      <c r="AD38" s="17" t="s">
        <v>13</v>
      </c>
      <c r="AE38" s="17">
        <v>2</v>
      </c>
      <c r="AF38" s="17">
        <v>0</v>
      </c>
      <c r="AG38" s="17">
        <v>16</v>
      </c>
      <c r="AH38" s="19"/>
      <c r="AI38" s="19"/>
      <c r="AL38" s="21">
        <v>33</v>
      </c>
      <c r="AM38" s="18">
        <v>19</v>
      </c>
      <c r="AN38" s="22">
        <v>42</v>
      </c>
      <c r="AO38" s="17">
        <v>339</v>
      </c>
      <c r="AP38" s="17" t="s">
        <v>26</v>
      </c>
      <c r="AQ38" s="17">
        <v>2</v>
      </c>
      <c r="AR38" s="17">
        <v>0</v>
      </c>
      <c r="AS38" s="17">
        <v>14</v>
      </c>
      <c r="AT38" s="19"/>
      <c r="AU38" s="19"/>
      <c r="BJ38" s="21">
        <v>33</v>
      </c>
      <c r="BK38" s="18">
        <v>19</v>
      </c>
      <c r="BL38" s="22">
        <v>53</v>
      </c>
      <c r="BM38" s="17" t="s">
        <v>50</v>
      </c>
      <c r="BN38" s="17" t="s">
        <v>12</v>
      </c>
      <c r="BO38" s="17">
        <v>0</v>
      </c>
      <c r="BP38" s="17">
        <v>0</v>
      </c>
      <c r="BQ38" s="17">
        <v>22</v>
      </c>
      <c r="BR38" s="19"/>
      <c r="BS38" s="19"/>
      <c r="BV38" s="21">
        <v>33</v>
      </c>
      <c r="BW38" s="18">
        <v>19</v>
      </c>
      <c r="BX38" s="22">
        <v>6</v>
      </c>
      <c r="BY38" s="17">
        <v>2</v>
      </c>
      <c r="BZ38" s="17" t="s">
        <v>13</v>
      </c>
      <c r="CA38" s="17">
        <v>1</v>
      </c>
      <c r="CB38" s="17">
        <v>2</v>
      </c>
      <c r="CC38" s="17">
        <v>0</v>
      </c>
      <c r="CD38" s="19"/>
      <c r="CE38" s="19"/>
      <c r="CH38" s="21">
        <v>33</v>
      </c>
      <c r="CI38" s="18">
        <v>18</v>
      </c>
      <c r="CJ38" s="22">
        <v>38</v>
      </c>
      <c r="CK38" s="17">
        <v>46</v>
      </c>
      <c r="CL38" s="17" t="s">
        <v>13</v>
      </c>
      <c r="CM38" s="17">
        <v>0</v>
      </c>
      <c r="CN38" s="17">
        <v>0</v>
      </c>
      <c r="CO38" s="17">
        <v>23</v>
      </c>
      <c r="CP38" s="19"/>
      <c r="CQ38" s="19"/>
    </row>
    <row r="39" spans="2:95" ht="15.75" thickBot="1" x14ac:dyDescent="0.3">
      <c r="B39" s="21">
        <v>34</v>
      </c>
      <c r="C39" s="77">
        <v>18</v>
      </c>
      <c r="D39" s="22">
        <v>21</v>
      </c>
      <c r="E39" s="17">
        <v>102</v>
      </c>
      <c r="F39" s="17" t="s">
        <v>13</v>
      </c>
      <c r="G39" s="17">
        <v>1</v>
      </c>
      <c r="H39" s="25">
        <v>17</v>
      </c>
      <c r="I39" s="17">
        <v>0</v>
      </c>
      <c r="J39" s="19"/>
      <c r="K39" s="19"/>
      <c r="N39" s="18">
        <v>50</v>
      </c>
      <c r="O39" s="131">
        <f t="shared" si="2"/>
        <v>0</v>
      </c>
      <c r="P39" s="131">
        <f t="shared" si="2"/>
        <v>0</v>
      </c>
      <c r="Q39" s="131">
        <f t="shared" si="2"/>
        <v>0</v>
      </c>
      <c r="R39" s="131">
        <f t="shared" si="2"/>
        <v>0</v>
      </c>
      <c r="S39" s="131">
        <f t="shared" si="2"/>
        <v>1</v>
      </c>
      <c r="T39" s="132">
        <f t="shared" si="1"/>
        <v>0</v>
      </c>
      <c r="Z39" s="21">
        <v>34</v>
      </c>
      <c r="AA39" s="18">
        <v>18</v>
      </c>
      <c r="AB39" s="22">
        <v>38</v>
      </c>
      <c r="AC39" s="17">
        <v>12</v>
      </c>
      <c r="AD39" s="17" t="s">
        <v>13</v>
      </c>
      <c r="AE39" s="17">
        <v>2</v>
      </c>
      <c r="AF39" s="17">
        <v>0</v>
      </c>
      <c r="AG39" s="17">
        <v>11</v>
      </c>
      <c r="AH39" s="19"/>
      <c r="AI39" s="19"/>
      <c r="AL39" s="21">
        <v>34</v>
      </c>
      <c r="AM39" s="18">
        <v>19</v>
      </c>
      <c r="AN39" s="22">
        <v>42</v>
      </c>
      <c r="AO39" s="17">
        <v>418</v>
      </c>
      <c r="AP39" s="17" t="s">
        <v>26</v>
      </c>
      <c r="AQ39" s="17">
        <v>2</v>
      </c>
      <c r="AR39" s="17">
        <v>0</v>
      </c>
      <c r="AS39" s="17">
        <v>8</v>
      </c>
      <c r="AT39" s="19"/>
      <c r="AU39" s="19"/>
      <c r="BJ39" s="21">
        <v>34</v>
      </c>
      <c r="BK39" s="18">
        <v>19</v>
      </c>
      <c r="BL39" s="22">
        <v>57</v>
      </c>
      <c r="BM39" s="17">
        <v>64</v>
      </c>
      <c r="BN39" s="17" t="s">
        <v>14</v>
      </c>
      <c r="BO39" s="17">
        <v>0</v>
      </c>
      <c r="BP39" s="17">
        <v>0</v>
      </c>
      <c r="BQ39" s="17">
        <v>5</v>
      </c>
      <c r="BR39" s="19"/>
      <c r="BS39" s="19"/>
      <c r="BV39" s="21">
        <v>34</v>
      </c>
      <c r="BW39" s="18">
        <v>19</v>
      </c>
      <c r="BX39" s="22">
        <v>7</v>
      </c>
      <c r="BY39" s="17">
        <v>18</v>
      </c>
      <c r="BZ39" s="17" t="s">
        <v>13</v>
      </c>
      <c r="CA39" s="17">
        <v>2</v>
      </c>
      <c r="CB39" s="17">
        <v>4</v>
      </c>
      <c r="CC39" s="17">
        <v>18</v>
      </c>
      <c r="CD39" s="19"/>
      <c r="CE39" s="19"/>
      <c r="CH39" s="21">
        <v>34</v>
      </c>
      <c r="CI39" s="18">
        <v>18</v>
      </c>
      <c r="CJ39" s="22">
        <v>38</v>
      </c>
      <c r="CK39" s="17">
        <v>81</v>
      </c>
      <c r="CL39" s="17" t="s">
        <v>14</v>
      </c>
      <c r="CM39" s="17">
        <v>0</v>
      </c>
      <c r="CN39" s="17">
        <v>0</v>
      </c>
      <c r="CO39" s="17">
        <v>19</v>
      </c>
      <c r="CP39" s="19"/>
      <c r="CQ39" s="19"/>
    </row>
    <row r="40" spans="2:95" x14ac:dyDescent="0.25">
      <c r="B40" s="21">
        <v>35</v>
      </c>
      <c r="C40" s="77">
        <v>18</v>
      </c>
      <c r="D40" s="22">
        <v>21</v>
      </c>
      <c r="E40" s="17">
        <v>73</v>
      </c>
      <c r="F40" s="17" t="s">
        <v>13</v>
      </c>
      <c r="G40" s="17">
        <v>1</v>
      </c>
      <c r="H40" s="25">
        <v>11</v>
      </c>
      <c r="I40" s="17">
        <v>0</v>
      </c>
      <c r="J40" s="19"/>
      <c r="K40" s="19"/>
      <c r="N40" s="18">
        <v>54</v>
      </c>
      <c r="O40" s="131">
        <f t="shared" si="2"/>
        <v>0</v>
      </c>
      <c r="P40" s="131">
        <f t="shared" si="2"/>
        <v>0</v>
      </c>
      <c r="Q40" s="131">
        <f t="shared" si="2"/>
        <v>0</v>
      </c>
      <c r="R40" s="131">
        <f t="shared" si="2"/>
        <v>0</v>
      </c>
      <c r="S40" s="131">
        <f t="shared" si="2"/>
        <v>1</v>
      </c>
      <c r="T40" s="132">
        <f t="shared" si="1"/>
        <v>0</v>
      </c>
      <c r="Z40" s="21">
        <v>35</v>
      </c>
      <c r="AA40" s="18">
        <v>18</v>
      </c>
      <c r="AB40" s="22">
        <v>38</v>
      </c>
      <c r="AC40" s="17">
        <v>6</v>
      </c>
      <c r="AD40" s="17" t="s">
        <v>13</v>
      </c>
      <c r="AE40" s="17">
        <v>1</v>
      </c>
      <c r="AF40" s="17">
        <v>0</v>
      </c>
      <c r="AG40" s="17">
        <v>2</v>
      </c>
      <c r="AH40" s="19"/>
      <c r="AI40" s="19"/>
      <c r="AL40" s="21">
        <v>35</v>
      </c>
      <c r="AM40" s="18">
        <v>19</v>
      </c>
      <c r="AN40" s="22">
        <v>48</v>
      </c>
      <c r="AO40" s="17">
        <v>339</v>
      </c>
      <c r="AP40" s="17" t="s">
        <v>26</v>
      </c>
      <c r="AQ40" s="17">
        <v>2</v>
      </c>
      <c r="AR40" s="17">
        <v>0</v>
      </c>
      <c r="AS40" s="17">
        <v>11</v>
      </c>
      <c r="AT40" s="19"/>
      <c r="AU40" s="19"/>
      <c r="BJ40" s="11" t="s">
        <v>79</v>
      </c>
      <c r="BK40" s="12"/>
      <c r="BL40" s="12"/>
      <c r="BM40" s="12"/>
      <c r="BN40" s="12"/>
      <c r="BO40" s="12"/>
      <c r="BP40" s="12">
        <v>63</v>
      </c>
      <c r="BQ40" s="12"/>
      <c r="BR40" s="12"/>
      <c r="BS40" s="13"/>
      <c r="BV40" s="21">
        <v>35</v>
      </c>
      <c r="BW40" s="18">
        <v>19</v>
      </c>
      <c r="BX40" s="22">
        <v>15</v>
      </c>
      <c r="BY40" s="17">
        <v>46</v>
      </c>
      <c r="BZ40" s="17" t="s">
        <v>14</v>
      </c>
      <c r="CA40" s="17">
        <v>0</v>
      </c>
      <c r="CB40" s="17">
        <v>0</v>
      </c>
      <c r="CC40" s="17">
        <v>9</v>
      </c>
      <c r="CD40" s="19"/>
      <c r="CE40" s="19"/>
      <c r="CH40" s="21">
        <v>35</v>
      </c>
      <c r="CI40" s="18">
        <v>18</v>
      </c>
      <c r="CJ40" s="22">
        <v>39</v>
      </c>
      <c r="CK40" s="17">
        <v>78</v>
      </c>
      <c r="CL40" s="17" t="s">
        <v>13</v>
      </c>
      <c r="CM40" s="17">
        <v>0</v>
      </c>
      <c r="CN40" s="17">
        <v>0</v>
      </c>
      <c r="CO40" s="17">
        <v>18</v>
      </c>
      <c r="CP40" s="19"/>
      <c r="CQ40" s="19"/>
    </row>
    <row r="41" spans="2:95" ht="15.75" thickBot="1" x14ac:dyDescent="0.3">
      <c r="B41" s="21">
        <v>36</v>
      </c>
      <c r="C41" s="77">
        <v>18</v>
      </c>
      <c r="D41" s="22">
        <v>23</v>
      </c>
      <c r="E41" s="17">
        <v>72</v>
      </c>
      <c r="F41" s="17" t="s">
        <v>13</v>
      </c>
      <c r="G41" s="17">
        <v>1</v>
      </c>
      <c r="H41" s="25">
        <v>17</v>
      </c>
      <c r="I41" s="17">
        <v>0</v>
      </c>
      <c r="J41" s="19"/>
      <c r="K41" s="19"/>
      <c r="N41" s="18">
        <v>55</v>
      </c>
      <c r="O41" s="131">
        <f t="shared" si="2"/>
        <v>0</v>
      </c>
      <c r="P41" s="131">
        <f t="shared" si="2"/>
        <v>1</v>
      </c>
      <c r="Q41" s="131">
        <f t="shared" si="2"/>
        <v>0</v>
      </c>
      <c r="R41" s="131">
        <f t="shared" si="2"/>
        <v>0</v>
      </c>
      <c r="S41" s="131">
        <f t="shared" si="2"/>
        <v>0</v>
      </c>
      <c r="T41" s="132">
        <f t="shared" si="1"/>
        <v>0</v>
      </c>
      <c r="Z41" s="21">
        <v>36</v>
      </c>
      <c r="AA41" s="18">
        <v>18</v>
      </c>
      <c r="AB41" s="22">
        <v>39</v>
      </c>
      <c r="AC41" s="17">
        <v>3</v>
      </c>
      <c r="AD41" s="17" t="s">
        <v>13</v>
      </c>
      <c r="AE41" s="17">
        <v>2</v>
      </c>
      <c r="AF41" s="17">
        <v>0</v>
      </c>
      <c r="AG41" s="17">
        <v>15</v>
      </c>
      <c r="AH41" s="19"/>
      <c r="AI41" s="19"/>
      <c r="AL41" s="21">
        <v>36</v>
      </c>
      <c r="AM41" s="18">
        <v>19</v>
      </c>
      <c r="AN41" s="22">
        <v>58</v>
      </c>
      <c r="AO41" s="17">
        <v>339</v>
      </c>
      <c r="AP41" s="17" t="s">
        <v>26</v>
      </c>
      <c r="AQ41" s="17">
        <v>2</v>
      </c>
      <c r="AR41" s="17">
        <v>0</v>
      </c>
      <c r="AS41" s="17">
        <v>13</v>
      </c>
      <c r="AT41" s="19"/>
      <c r="AU41" s="19"/>
      <c r="BJ41" s="14" t="s">
        <v>80</v>
      </c>
      <c r="BK41" s="15"/>
      <c r="BL41" s="15"/>
      <c r="BM41" s="15"/>
      <c r="BN41" s="15"/>
      <c r="BO41" s="15"/>
      <c r="BP41" s="15"/>
      <c r="BQ41" s="15">
        <v>146</v>
      </c>
      <c r="BR41" s="15"/>
      <c r="BS41" s="16"/>
      <c r="BV41" s="21">
        <v>36</v>
      </c>
      <c r="BW41" s="18">
        <v>19</v>
      </c>
      <c r="BX41" s="22">
        <v>20</v>
      </c>
      <c r="BY41" s="17">
        <v>37</v>
      </c>
      <c r="BZ41" s="17" t="s">
        <v>14</v>
      </c>
      <c r="CA41" s="17">
        <v>3</v>
      </c>
      <c r="CB41" s="17">
        <v>10</v>
      </c>
      <c r="CC41" s="17">
        <v>8</v>
      </c>
      <c r="CD41" s="19"/>
      <c r="CE41" s="19"/>
      <c r="CH41" s="21">
        <v>36</v>
      </c>
      <c r="CI41" s="18">
        <v>18</v>
      </c>
      <c r="CJ41" s="22">
        <v>42</v>
      </c>
      <c r="CK41" s="17">
        <v>68</v>
      </c>
      <c r="CL41" s="17" t="s">
        <v>13</v>
      </c>
      <c r="CM41" s="17">
        <v>0</v>
      </c>
      <c r="CN41" s="17">
        <v>0</v>
      </c>
      <c r="CO41" s="17">
        <v>14</v>
      </c>
      <c r="CP41" s="19"/>
      <c r="CQ41" s="19"/>
    </row>
    <row r="42" spans="2:95" x14ac:dyDescent="0.25">
      <c r="B42" s="21">
        <v>37</v>
      </c>
      <c r="C42" s="77">
        <v>18</v>
      </c>
      <c r="D42" s="22">
        <v>23</v>
      </c>
      <c r="E42" s="17">
        <v>2</v>
      </c>
      <c r="F42" s="17" t="s">
        <v>14</v>
      </c>
      <c r="G42" s="17">
        <v>1</v>
      </c>
      <c r="H42" s="25">
        <v>7</v>
      </c>
      <c r="I42" s="17">
        <v>0</v>
      </c>
      <c r="J42" s="19"/>
      <c r="K42" s="19"/>
      <c r="N42" s="18">
        <v>56</v>
      </c>
      <c r="O42" s="131">
        <f t="shared" si="2"/>
        <v>0</v>
      </c>
      <c r="P42" s="131">
        <f t="shared" si="2"/>
        <v>2</v>
      </c>
      <c r="Q42" s="131">
        <f t="shared" si="2"/>
        <v>0</v>
      </c>
      <c r="R42" s="131">
        <f t="shared" si="2"/>
        <v>0</v>
      </c>
      <c r="S42" s="131">
        <f t="shared" si="2"/>
        <v>0</v>
      </c>
      <c r="T42" s="132">
        <f t="shared" si="1"/>
        <v>0</v>
      </c>
      <c r="Z42" s="21">
        <v>37</v>
      </c>
      <c r="AA42" s="18">
        <v>18</v>
      </c>
      <c r="AB42" s="22">
        <v>41</v>
      </c>
      <c r="AC42" s="17">
        <v>103</v>
      </c>
      <c r="AD42" s="17" t="s">
        <v>12</v>
      </c>
      <c r="AE42" s="17">
        <v>2</v>
      </c>
      <c r="AF42" s="17">
        <v>16</v>
      </c>
      <c r="AG42" s="17">
        <v>0</v>
      </c>
      <c r="AH42" s="19"/>
      <c r="AI42" s="19"/>
      <c r="AL42" s="11" t="s">
        <v>79</v>
      </c>
      <c r="AM42" s="12"/>
      <c r="AN42" s="12"/>
      <c r="AO42" s="12"/>
      <c r="AP42" s="12"/>
      <c r="AQ42" s="12"/>
      <c r="AR42" s="12">
        <v>0</v>
      </c>
      <c r="AS42" s="12"/>
      <c r="AT42" s="12"/>
      <c r="AU42" s="13"/>
      <c r="BV42" s="21">
        <v>37</v>
      </c>
      <c r="BW42" s="18">
        <v>19</v>
      </c>
      <c r="BX42" s="22">
        <v>22</v>
      </c>
      <c r="BY42" s="17">
        <v>30</v>
      </c>
      <c r="BZ42" s="17" t="s">
        <v>13</v>
      </c>
      <c r="CA42" s="17">
        <v>0</v>
      </c>
      <c r="CB42" s="17">
        <v>0</v>
      </c>
      <c r="CC42" s="17">
        <v>11</v>
      </c>
      <c r="CD42" s="19"/>
      <c r="CE42" s="19"/>
      <c r="CH42" s="21">
        <v>37</v>
      </c>
      <c r="CI42" s="18">
        <v>18</v>
      </c>
      <c r="CJ42" s="22">
        <v>48</v>
      </c>
      <c r="CK42" s="17">
        <v>72</v>
      </c>
      <c r="CL42" s="17" t="s">
        <v>13</v>
      </c>
      <c r="CM42" s="17">
        <v>0</v>
      </c>
      <c r="CN42" s="17">
        <v>0</v>
      </c>
      <c r="CO42" s="17">
        <v>14</v>
      </c>
      <c r="CP42" s="19"/>
      <c r="CQ42" s="19"/>
    </row>
    <row r="43" spans="2:95" ht="15.75" thickBot="1" x14ac:dyDescent="0.3">
      <c r="B43" s="21">
        <v>38</v>
      </c>
      <c r="C43" s="77">
        <v>18</v>
      </c>
      <c r="D43" s="22">
        <v>25</v>
      </c>
      <c r="E43" s="17">
        <v>68</v>
      </c>
      <c r="F43" s="17" t="s">
        <v>13</v>
      </c>
      <c r="G43" s="17">
        <v>1</v>
      </c>
      <c r="H43" s="25">
        <v>20</v>
      </c>
      <c r="I43" s="17">
        <v>0</v>
      </c>
      <c r="J43" s="19"/>
      <c r="K43" s="19"/>
      <c r="N43" s="18">
        <v>61</v>
      </c>
      <c r="O43" s="131">
        <f t="shared" si="2"/>
        <v>0</v>
      </c>
      <c r="P43" s="131">
        <f t="shared" si="2"/>
        <v>0</v>
      </c>
      <c r="Q43" s="131">
        <f t="shared" si="2"/>
        <v>1</v>
      </c>
      <c r="R43" s="131">
        <f t="shared" si="2"/>
        <v>0</v>
      </c>
      <c r="S43" s="131">
        <f t="shared" si="2"/>
        <v>2</v>
      </c>
      <c r="T43" s="132">
        <f t="shared" si="1"/>
        <v>0</v>
      </c>
      <c r="Z43" s="21">
        <v>38</v>
      </c>
      <c r="AA43" s="18">
        <v>18</v>
      </c>
      <c r="AB43" s="22">
        <v>47</v>
      </c>
      <c r="AC43" s="17">
        <v>3</v>
      </c>
      <c r="AD43" s="17" t="s">
        <v>13</v>
      </c>
      <c r="AE43" s="17">
        <v>2</v>
      </c>
      <c r="AF43" s="17">
        <v>0</v>
      </c>
      <c r="AG43" s="17">
        <v>18</v>
      </c>
      <c r="AH43" s="19"/>
      <c r="AI43" s="19"/>
      <c r="AL43" s="14" t="s">
        <v>80</v>
      </c>
      <c r="AM43" s="15"/>
      <c r="AN43" s="15"/>
      <c r="AO43" s="15"/>
      <c r="AP43" s="15"/>
      <c r="AQ43" s="15"/>
      <c r="AR43" s="15"/>
      <c r="AS43" s="15">
        <v>150</v>
      </c>
      <c r="AT43" s="15"/>
      <c r="AU43" s="16"/>
      <c r="BV43" s="21">
        <v>38</v>
      </c>
      <c r="BW43" s="18">
        <v>19</v>
      </c>
      <c r="BX43" s="22">
        <v>22</v>
      </c>
      <c r="BY43" s="17">
        <v>2</v>
      </c>
      <c r="BZ43" s="17" t="s">
        <v>13</v>
      </c>
      <c r="CA43" s="17">
        <v>0</v>
      </c>
      <c r="CB43" s="17">
        <v>0</v>
      </c>
      <c r="CC43" s="17">
        <v>0</v>
      </c>
      <c r="CD43" s="19"/>
      <c r="CE43" s="19"/>
      <c r="CH43" s="21">
        <v>38</v>
      </c>
      <c r="CI43" s="18">
        <v>18</v>
      </c>
      <c r="CJ43" s="22">
        <v>49</v>
      </c>
      <c r="CK43" s="17">
        <v>1043</v>
      </c>
      <c r="CL43" s="17" t="s">
        <v>14</v>
      </c>
      <c r="CM43" s="17">
        <v>0</v>
      </c>
      <c r="CN43" s="17">
        <v>0</v>
      </c>
      <c r="CO43" s="17">
        <v>20</v>
      </c>
      <c r="CP43" s="19"/>
      <c r="CQ43" s="19"/>
    </row>
    <row r="44" spans="2:95" x14ac:dyDescent="0.25">
      <c r="B44" s="21">
        <v>39</v>
      </c>
      <c r="C44" s="77">
        <v>18</v>
      </c>
      <c r="D44" s="22">
        <v>25</v>
      </c>
      <c r="E44" s="17">
        <v>2</v>
      </c>
      <c r="F44" s="17" t="s">
        <v>13</v>
      </c>
      <c r="G44" s="17">
        <v>1</v>
      </c>
      <c r="H44" s="25">
        <v>6</v>
      </c>
      <c r="I44" s="17">
        <v>0</v>
      </c>
      <c r="J44" s="19"/>
      <c r="K44" s="19"/>
      <c r="N44" s="18">
        <v>68</v>
      </c>
      <c r="O44" s="131">
        <f t="shared" si="2"/>
        <v>7</v>
      </c>
      <c r="P44" s="131">
        <f t="shared" si="2"/>
        <v>0</v>
      </c>
      <c r="Q44" s="131">
        <f t="shared" si="2"/>
        <v>0</v>
      </c>
      <c r="R44" s="131">
        <f t="shared" si="2"/>
        <v>0</v>
      </c>
      <c r="S44" s="131">
        <f t="shared" si="2"/>
        <v>0</v>
      </c>
      <c r="T44" s="132">
        <f t="shared" si="1"/>
        <v>0</v>
      </c>
      <c r="Z44" s="21">
        <v>39</v>
      </c>
      <c r="AA44" s="18">
        <v>18</v>
      </c>
      <c r="AB44" s="22">
        <v>48</v>
      </c>
      <c r="AC44" s="17">
        <v>2</v>
      </c>
      <c r="AD44" s="17" t="s">
        <v>13</v>
      </c>
      <c r="AE44" s="17">
        <v>2</v>
      </c>
      <c r="AF44" s="17">
        <v>0</v>
      </c>
      <c r="AG44" s="17">
        <v>17</v>
      </c>
      <c r="AH44" s="19"/>
      <c r="AI44" s="19"/>
      <c r="BV44" s="21">
        <v>39</v>
      </c>
      <c r="BW44" s="18">
        <v>19</v>
      </c>
      <c r="BX44" s="22">
        <v>27</v>
      </c>
      <c r="BY44" s="17">
        <v>81</v>
      </c>
      <c r="BZ44" s="17" t="s">
        <v>14</v>
      </c>
      <c r="CA44" s="17">
        <v>3</v>
      </c>
      <c r="CB44" s="17">
        <v>4</v>
      </c>
      <c r="CC44" s="17">
        <v>0</v>
      </c>
      <c r="CD44" s="19"/>
      <c r="CE44" s="19"/>
      <c r="CH44" s="21">
        <v>39</v>
      </c>
      <c r="CI44" s="18">
        <v>18</v>
      </c>
      <c r="CJ44" s="22">
        <v>50</v>
      </c>
      <c r="CK44" s="17">
        <v>72</v>
      </c>
      <c r="CL44" s="17" t="s">
        <v>13</v>
      </c>
      <c r="CM44" s="17">
        <v>0</v>
      </c>
      <c r="CN44" s="17">
        <v>0</v>
      </c>
      <c r="CO44" s="17">
        <v>14</v>
      </c>
      <c r="CP44" s="19"/>
      <c r="CQ44" s="19"/>
    </row>
    <row r="45" spans="2:95" x14ac:dyDescent="0.25">
      <c r="B45" s="21">
        <v>40</v>
      </c>
      <c r="C45" s="77">
        <v>18</v>
      </c>
      <c r="D45" s="22">
        <v>26</v>
      </c>
      <c r="E45" s="17">
        <v>11</v>
      </c>
      <c r="F45" s="17" t="s">
        <v>13</v>
      </c>
      <c r="G45" s="17">
        <v>1</v>
      </c>
      <c r="H45" s="25">
        <v>18</v>
      </c>
      <c r="I45" s="17">
        <v>0</v>
      </c>
      <c r="J45" s="19"/>
      <c r="K45" s="19"/>
      <c r="N45" s="18">
        <v>72</v>
      </c>
      <c r="O45" s="131">
        <f t="shared" si="2"/>
        <v>17</v>
      </c>
      <c r="P45" s="131">
        <f t="shared" si="2"/>
        <v>0</v>
      </c>
      <c r="Q45" s="131">
        <f t="shared" si="2"/>
        <v>0</v>
      </c>
      <c r="R45" s="131">
        <f t="shared" si="2"/>
        <v>0</v>
      </c>
      <c r="S45" s="131">
        <f t="shared" si="2"/>
        <v>0</v>
      </c>
      <c r="T45" s="132">
        <f t="shared" si="1"/>
        <v>0</v>
      </c>
      <c r="Z45" s="21">
        <v>40</v>
      </c>
      <c r="AA45" s="18">
        <v>18</v>
      </c>
      <c r="AB45" s="22">
        <v>49</v>
      </c>
      <c r="AC45" s="17">
        <v>5</v>
      </c>
      <c r="AD45" s="17" t="s">
        <v>14</v>
      </c>
      <c r="AE45" s="17">
        <v>3</v>
      </c>
      <c r="AF45" s="17">
        <v>0</v>
      </c>
      <c r="AG45" s="17">
        <v>36</v>
      </c>
      <c r="AH45" s="19"/>
      <c r="AI45" s="19"/>
      <c r="BV45" s="21">
        <v>40</v>
      </c>
      <c r="BW45" s="18">
        <v>19</v>
      </c>
      <c r="BX45" s="22">
        <v>28</v>
      </c>
      <c r="BY45" s="17">
        <v>46</v>
      </c>
      <c r="BZ45" s="17" t="s">
        <v>14</v>
      </c>
      <c r="CA45" s="17">
        <v>2</v>
      </c>
      <c r="CB45" s="17">
        <v>0</v>
      </c>
      <c r="CC45" s="17">
        <v>4</v>
      </c>
      <c r="CD45" s="19"/>
      <c r="CE45" s="19"/>
      <c r="CH45" s="21">
        <v>40</v>
      </c>
      <c r="CI45" s="18">
        <v>18</v>
      </c>
      <c r="CJ45" s="22">
        <v>50</v>
      </c>
      <c r="CK45" s="17">
        <v>103</v>
      </c>
      <c r="CL45" s="17" t="s">
        <v>13</v>
      </c>
      <c r="CM45" s="17">
        <v>0</v>
      </c>
      <c r="CN45" s="17">
        <v>0</v>
      </c>
      <c r="CO45" s="17">
        <v>12</v>
      </c>
      <c r="CP45" s="19"/>
      <c r="CQ45" s="19"/>
    </row>
    <row r="46" spans="2:95" x14ac:dyDescent="0.25">
      <c r="B46" s="21">
        <v>41</v>
      </c>
      <c r="C46" s="77">
        <v>18</v>
      </c>
      <c r="D46" s="22">
        <v>26</v>
      </c>
      <c r="E46" s="17">
        <v>46</v>
      </c>
      <c r="F46" s="17" t="s">
        <v>13</v>
      </c>
      <c r="G46" s="17">
        <v>1</v>
      </c>
      <c r="H46" s="25">
        <v>7</v>
      </c>
      <c r="I46" s="17">
        <v>0</v>
      </c>
      <c r="J46" s="19"/>
      <c r="K46" s="19"/>
      <c r="N46" s="18">
        <v>73</v>
      </c>
      <c r="O46" s="131">
        <f t="shared" si="2"/>
        <v>1</v>
      </c>
      <c r="P46" s="131">
        <f t="shared" si="2"/>
        <v>0</v>
      </c>
      <c r="Q46" s="131">
        <f t="shared" si="2"/>
        <v>0</v>
      </c>
      <c r="R46" s="131">
        <f t="shared" si="2"/>
        <v>0</v>
      </c>
      <c r="S46" s="131">
        <f t="shared" si="2"/>
        <v>0</v>
      </c>
      <c r="T46" s="132">
        <f t="shared" si="1"/>
        <v>0</v>
      </c>
      <c r="Z46" s="21">
        <v>41</v>
      </c>
      <c r="AA46" s="18">
        <v>18</v>
      </c>
      <c r="AB46" s="22">
        <v>49</v>
      </c>
      <c r="AC46" s="17">
        <v>2</v>
      </c>
      <c r="AD46" s="17" t="s">
        <v>14</v>
      </c>
      <c r="AE46" s="17">
        <v>4</v>
      </c>
      <c r="AF46" s="17">
        <v>0</v>
      </c>
      <c r="AG46" s="17">
        <v>43</v>
      </c>
      <c r="AH46" s="19"/>
      <c r="AI46" s="19"/>
      <c r="BV46" s="21">
        <v>41</v>
      </c>
      <c r="BW46" s="18">
        <v>19</v>
      </c>
      <c r="BX46" s="22">
        <v>33</v>
      </c>
      <c r="BY46" s="17">
        <v>33</v>
      </c>
      <c r="BZ46" s="17" t="s">
        <v>14</v>
      </c>
      <c r="CA46" s="17">
        <v>2</v>
      </c>
      <c r="CB46" s="17">
        <v>0</v>
      </c>
      <c r="CC46" s="17">
        <v>12</v>
      </c>
      <c r="CD46" s="19"/>
      <c r="CE46" s="19"/>
      <c r="CH46" s="21">
        <v>41</v>
      </c>
      <c r="CI46" s="18">
        <v>18</v>
      </c>
      <c r="CJ46" s="22">
        <v>51</v>
      </c>
      <c r="CK46" s="17">
        <v>46</v>
      </c>
      <c r="CL46" s="17" t="s">
        <v>12</v>
      </c>
      <c r="CM46" s="17">
        <v>0</v>
      </c>
      <c r="CN46" s="17">
        <v>0</v>
      </c>
      <c r="CO46" s="17">
        <v>22</v>
      </c>
      <c r="CP46" s="19"/>
      <c r="CQ46" s="19"/>
    </row>
    <row r="47" spans="2:95" x14ac:dyDescent="0.25">
      <c r="B47" s="21">
        <v>42</v>
      </c>
      <c r="C47" s="77">
        <v>18</v>
      </c>
      <c r="D47" s="22">
        <v>26</v>
      </c>
      <c r="E47" s="17">
        <v>46</v>
      </c>
      <c r="F47" s="17" t="s">
        <v>14</v>
      </c>
      <c r="G47" s="17">
        <v>1</v>
      </c>
      <c r="H47" s="25">
        <v>2</v>
      </c>
      <c r="I47" s="17">
        <v>0</v>
      </c>
      <c r="J47" s="19"/>
      <c r="K47" s="19"/>
      <c r="N47" s="18">
        <v>77</v>
      </c>
      <c r="O47" s="131">
        <f t="shared" si="2"/>
        <v>1</v>
      </c>
      <c r="P47" s="131">
        <f t="shared" si="2"/>
        <v>0</v>
      </c>
      <c r="Q47" s="131">
        <f t="shared" si="2"/>
        <v>0</v>
      </c>
      <c r="R47" s="131">
        <f t="shared" si="2"/>
        <v>0</v>
      </c>
      <c r="S47" s="131">
        <f t="shared" si="2"/>
        <v>0</v>
      </c>
      <c r="T47" s="132">
        <f t="shared" si="1"/>
        <v>0</v>
      </c>
      <c r="Z47" s="21">
        <v>42</v>
      </c>
      <c r="AA47" s="18">
        <v>18</v>
      </c>
      <c r="AB47" s="22">
        <v>52</v>
      </c>
      <c r="AC47" s="17">
        <v>2</v>
      </c>
      <c r="AD47" s="17" t="s">
        <v>13</v>
      </c>
      <c r="AE47" s="17">
        <v>2</v>
      </c>
      <c r="AF47" s="17">
        <v>0</v>
      </c>
      <c r="AG47" s="17">
        <v>18</v>
      </c>
      <c r="AH47" s="19"/>
      <c r="AI47" s="19"/>
      <c r="BV47" s="21">
        <v>42</v>
      </c>
      <c r="BW47" s="18">
        <v>19</v>
      </c>
      <c r="BX47" s="22">
        <v>34</v>
      </c>
      <c r="BY47" s="17">
        <v>1034</v>
      </c>
      <c r="BZ47" s="17" t="s">
        <v>26</v>
      </c>
      <c r="CA47" s="17">
        <v>3</v>
      </c>
      <c r="CB47" s="17">
        <v>24</v>
      </c>
      <c r="CC47" s="17">
        <v>0</v>
      </c>
      <c r="CD47" s="19"/>
      <c r="CE47" s="19"/>
      <c r="CH47" s="21">
        <v>42</v>
      </c>
      <c r="CI47" s="18">
        <v>18</v>
      </c>
      <c r="CJ47" s="22">
        <v>51</v>
      </c>
      <c r="CK47" s="17">
        <v>78</v>
      </c>
      <c r="CL47" s="17" t="s">
        <v>13</v>
      </c>
      <c r="CM47" s="17">
        <v>0</v>
      </c>
      <c r="CN47" s="17">
        <v>0</v>
      </c>
      <c r="CO47" s="17">
        <v>11</v>
      </c>
      <c r="CP47" s="19"/>
      <c r="CQ47" s="19"/>
    </row>
    <row r="48" spans="2:95" x14ac:dyDescent="0.25">
      <c r="B48" s="21">
        <v>43</v>
      </c>
      <c r="C48" s="77">
        <v>18</v>
      </c>
      <c r="D48" s="22">
        <v>26</v>
      </c>
      <c r="E48" s="17">
        <v>339</v>
      </c>
      <c r="F48" s="17" t="s">
        <v>26</v>
      </c>
      <c r="G48" s="17">
        <v>1</v>
      </c>
      <c r="H48" s="25">
        <v>19</v>
      </c>
      <c r="I48" s="17">
        <v>0</v>
      </c>
      <c r="J48" s="19"/>
      <c r="K48" s="19"/>
      <c r="N48" s="18">
        <v>78</v>
      </c>
      <c r="O48" s="131">
        <f t="shared" si="2"/>
        <v>3</v>
      </c>
      <c r="P48" s="131">
        <f t="shared" si="2"/>
        <v>0</v>
      </c>
      <c r="Q48" s="131">
        <f t="shared" si="2"/>
        <v>0</v>
      </c>
      <c r="R48" s="131">
        <f t="shared" si="2"/>
        <v>0</v>
      </c>
      <c r="S48" s="131">
        <f t="shared" si="2"/>
        <v>0</v>
      </c>
      <c r="T48" s="132">
        <f t="shared" si="1"/>
        <v>0</v>
      </c>
      <c r="Z48" s="21">
        <v>43</v>
      </c>
      <c r="AA48" s="18">
        <v>18</v>
      </c>
      <c r="AB48" s="22">
        <v>52</v>
      </c>
      <c r="AC48" s="17">
        <v>12</v>
      </c>
      <c r="AD48" s="17" t="s">
        <v>13</v>
      </c>
      <c r="AE48" s="17">
        <v>2</v>
      </c>
      <c r="AF48" s="17">
        <v>0</v>
      </c>
      <c r="AG48" s="17">
        <v>11</v>
      </c>
      <c r="AH48" s="19"/>
      <c r="AI48" s="19"/>
      <c r="BV48" s="21">
        <v>43</v>
      </c>
      <c r="BW48" s="18">
        <v>19</v>
      </c>
      <c r="BX48" s="22">
        <v>36</v>
      </c>
      <c r="BY48" s="17">
        <v>36</v>
      </c>
      <c r="BZ48" s="17" t="s">
        <v>26</v>
      </c>
      <c r="CA48" s="17">
        <v>0</v>
      </c>
      <c r="CB48" s="17">
        <v>0</v>
      </c>
      <c r="CC48" s="17">
        <v>19</v>
      </c>
      <c r="CD48" s="19"/>
      <c r="CE48" s="19"/>
      <c r="CH48" s="21">
        <v>43</v>
      </c>
      <c r="CI48" s="18">
        <v>18</v>
      </c>
      <c r="CJ48" s="22">
        <v>53</v>
      </c>
      <c r="CK48" s="17">
        <v>33</v>
      </c>
      <c r="CL48" s="17" t="s">
        <v>14</v>
      </c>
      <c r="CM48" s="17">
        <v>1</v>
      </c>
      <c r="CN48" s="17">
        <v>16</v>
      </c>
      <c r="CO48" s="17">
        <v>39</v>
      </c>
      <c r="CP48" s="19"/>
      <c r="CQ48" s="19"/>
    </row>
    <row r="49" spans="2:95" ht="15.75" thickBot="1" x14ac:dyDescent="0.3">
      <c r="B49" s="21">
        <v>44</v>
      </c>
      <c r="C49" s="77">
        <v>18</v>
      </c>
      <c r="D49" s="22">
        <v>27</v>
      </c>
      <c r="E49" s="17">
        <v>68</v>
      </c>
      <c r="F49" s="17" t="s">
        <v>13</v>
      </c>
      <c r="G49" s="17">
        <v>1</v>
      </c>
      <c r="H49" s="25">
        <v>6</v>
      </c>
      <c r="I49" s="17">
        <v>0</v>
      </c>
      <c r="J49" s="19"/>
      <c r="K49" s="19"/>
      <c r="N49" s="18">
        <v>81</v>
      </c>
      <c r="O49" s="131">
        <f t="shared" si="2"/>
        <v>0</v>
      </c>
      <c r="P49" s="131">
        <f t="shared" si="2"/>
        <v>1</v>
      </c>
      <c r="Q49" s="131">
        <f t="shared" si="2"/>
        <v>1</v>
      </c>
      <c r="R49" s="131">
        <f t="shared" si="2"/>
        <v>0</v>
      </c>
      <c r="S49" s="131">
        <f t="shared" si="2"/>
        <v>0</v>
      </c>
      <c r="T49" s="132">
        <f t="shared" si="1"/>
        <v>0</v>
      </c>
      <c r="Z49" s="21">
        <v>44</v>
      </c>
      <c r="AA49" s="18">
        <v>18</v>
      </c>
      <c r="AB49" s="22">
        <v>55</v>
      </c>
      <c r="AC49" s="17">
        <v>11</v>
      </c>
      <c r="AD49" s="17" t="s">
        <v>13</v>
      </c>
      <c r="AE49" s="17">
        <v>1</v>
      </c>
      <c r="AF49" s="17">
        <v>9</v>
      </c>
      <c r="AG49" s="17">
        <v>0</v>
      </c>
      <c r="AH49" s="19"/>
      <c r="AI49" s="19"/>
      <c r="BV49" s="21">
        <v>44</v>
      </c>
      <c r="BW49" s="18">
        <v>19</v>
      </c>
      <c r="BX49" s="22">
        <v>37</v>
      </c>
      <c r="BY49" s="17">
        <v>30</v>
      </c>
      <c r="BZ49" s="17" t="s">
        <v>13</v>
      </c>
      <c r="CA49" s="17">
        <v>0</v>
      </c>
      <c r="CB49" s="17">
        <v>0</v>
      </c>
      <c r="CC49" s="17">
        <v>4</v>
      </c>
      <c r="CD49" s="19"/>
      <c r="CE49" s="19"/>
      <c r="CH49" s="21">
        <v>44</v>
      </c>
      <c r="CI49" s="18">
        <v>18</v>
      </c>
      <c r="CJ49" s="22">
        <v>54</v>
      </c>
      <c r="CK49" s="17">
        <v>30</v>
      </c>
      <c r="CL49" s="17" t="s">
        <v>13</v>
      </c>
      <c r="CM49" s="17">
        <v>0</v>
      </c>
      <c r="CN49" s="17">
        <v>0</v>
      </c>
      <c r="CO49" s="17">
        <v>21</v>
      </c>
      <c r="CP49" s="19"/>
      <c r="CQ49" s="19"/>
    </row>
    <row r="50" spans="2:95" x14ac:dyDescent="0.25">
      <c r="B50" s="21">
        <v>45</v>
      </c>
      <c r="C50" s="77">
        <v>18</v>
      </c>
      <c r="D50" s="22">
        <v>27</v>
      </c>
      <c r="E50" s="17">
        <v>77</v>
      </c>
      <c r="F50" s="17" t="s">
        <v>13</v>
      </c>
      <c r="G50" s="17">
        <v>0</v>
      </c>
      <c r="H50" s="25">
        <v>0</v>
      </c>
      <c r="I50" s="17">
        <v>0</v>
      </c>
      <c r="J50" s="19"/>
      <c r="K50" s="19"/>
      <c r="N50" s="18">
        <v>102</v>
      </c>
      <c r="O50" s="131">
        <f t="shared" si="2"/>
        <v>2</v>
      </c>
      <c r="P50" s="131">
        <f t="shared" si="2"/>
        <v>0</v>
      </c>
      <c r="Q50" s="131">
        <f t="shared" si="2"/>
        <v>0</v>
      </c>
      <c r="R50" s="131">
        <f t="shared" si="2"/>
        <v>0</v>
      </c>
      <c r="S50" s="131">
        <f t="shared" si="2"/>
        <v>0</v>
      </c>
      <c r="T50" s="132">
        <f t="shared" si="1"/>
        <v>0</v>
      </c>
      <c r="Z50" s="21">
        <v>45</v>
      </c>
      <c r="AA50" s="18">
        <v>18</v>
      </c>
      <c r="AB50" s="22">
        <v>58</v>
      </c>
      <c r="AC50" s="17">
        <v>3</v>
      </c>
      <c r="AD50" s="17" t="s">
        <v>13</v>
      </c>
      <c r="AE50" s="17">
        <v>2</v>
      </c>
      <c r="AF50" s="17">
        <v>0</v>
      </c>
      <c r="AG50" s="17">
        <v>22</v>
      </c>
      <c r="AH50" s="19"/>
      <c r="AI50" s="19"/>
      <c r="AL50" s="96" t="s">
        <v>0</v>
      </c>
      <c r="AM50" s="97"/>
      <c r="AN50" s="97"/>
      <c r="AO50" s="97"/>
      <c r="AP50" s="97"/>
      <c r="AQ50" s="97"/>
      <c r="AR50" s="98"/>
      <c r="BV50" s="21">
        <v>45</v>
      </c>
      <c r="BW50" s="18">
        <v>19</v>
      </c>
      <c r="BX50" s="22">
        <v>37</v>
      </c>
      <c r="BY50" s="17">
        <v>18</v>
      </c>
      <c r="BZ50" s="17" t="s">
        <v>13</v>
      </c>
      <c r="CA50" s="17">
        <v>0</v>
      </c>
      <c r="CB50" s="17">
        <v>0</v>
      </c>
      <c r="CC50" s="17">
        <v>0</v>
      </c>
      <c r="CD50" s="19"/>
      <c r="CE50" s="19"/>
      <c r="CH50" s="21">
        <v>45</v>
      </c>
      <c r="CI50" s="18">
        <v>18</v>
      </c>
      <c r="CJ50" s="22">
        <v>57</v>
      </c>
      <c r="CK50" s="17">
        <v>72</v>
      </c>
      <c r="CL50" s="17" t="s">
        <v>13</v>
      </c>
      <c r="CM50" s="17">
        <v>0</v>
      </c>
      <c r="CN50" s="17">
        <v>0</v>
      </c>
      <c r="CO50" s="17">
        <v>20</v>
      </c>
      <c r="CP50" s="19"/>
      <c r="CQ50" s="19"/>
    </row>
    <row r="51" spans="2:95" ht="15" customHeight="1" x14ac:dyDescent="0.25">
      <c r="B51" s="21">
        <v>46</v>
      </c>
      <c r="C51" s="77">
        <v>18</v>
      </c>
      <c r="D51" s="22">
        <v>28</v>
      </c>
      <c r="E51" s="17">
        <v>72</v>
      </c>
      <c r="F51" s="17" t="s">
        <v>13</v>
      </c>
      <c r="G51" s="17">
        <v>3</v>
      </c>
      <c r="H51" s="25">
        <v>17</v>
      </c>
      <c r="I51" s="17">
        <v>0</v>
      </c>
      <c r="J51" s="19"/>
      <c r="K51" s="19"/>
      <c r="N51" s="18">
        <v>104</v>
      </c>
      <c r="O51" s="131">
        <f t="shared" si="2"/>
        <v>0</v>
      </c>
      <c r="P51" s="131">
        <f t="shared" si="2"/>
        <v>0</v>
      </c>
      <c r="Q51" s="131">
        <f t="shared" si="2"/>
        <v>0</v>
      </c>
      <c r="R51" s="131">
        <f t="shared" si="2"/>
        <v>0</v>
      </c>
      <c r="S51" s="131">
        <f t="shared" si="2"/>
        <v>1</v>
      </c>
      <c r="T51" s="132">
        <f t="shared" si="1"/>
        <v>0</v>
      </c>
      <c r="Z51" s="21">
        <v>46</v>
      </c>
      <c r="AA51" s="18">
        <v>18</v>
      </c>
      <c r="AB51" s="22">
        <v>59</v>
      </c>
      <c r="AC51" s="17">
        <v>2</v>
      </c>
      <c r="AD51" s="17" t="s">
        <v>13</v>
      </c>
      <c r="AE51" s="17">
        <v>2</v>
      </c>
      <c r="AF51" s="17">
        <v>0</v>
      </c>
      <c r="AG51" s="17">
        <v>19</v>
      </c>
      <c r="AH51" s="19"/>
      <c r="AI51" s="19"/>
      <c r="AL51" s="99" t="s">
        <v>3</v>
      </c>
      <c r="AM51" s="101" t="s">
        <v>13</v>
      </c>
      <c r="AN51" s="101" t="s">
        <v>12</v>
      </c>
      <c r="AO51" s="101" t="s">
        <v>14</v>
      </c>
      <c r="AP51" s="101" t="s">
        <v>37</v>
      </c>
      <c r="AQ51" s="101" t="s">
        <v>26</v>
      </c>
      <c r="AR51" s="92" t="s">
        <v>8</v>
      </c>
      <c r="BV51" s="21">
        <v>46</v>
      </c>
      <c r="BW51" s="18">
        <v>19</v>
      </c>
      <c r="BX51" s="22">
        <v>41</v>
      </c>
      <c r="BY51" s="17">
        <v>339</v>
      </c>
      <c r="BZ51" s="17" t="s">
        <v>26</v>
      </c>
      <c r="CA51" s="17">
        <v>2</v>
      </c>
      <c r="CB51" s="17">
        <v>3</v>
      </c>
      <c r="CC51" s="17">
        <v>1</v>
      </c>
      <c r="CD51" s="19"/>
      <c r="CE51" s="19"/>
      <c r="CH51" s="21">
        <v>46</v>
      </c>
      <c r="CI51" s="18">
        <v>19</v>
      </c>
      <c r="CJ51" s="22">
        <v>0</v>
      </c>
      <c r="CK51" s="17">
        <v>30</v>
      </c>
      <c r="CL51" s="17" t="s">
        <v>13</v>
      </c>
      <c r="CM51" s="17">
        <v>0</v>
      </c>
      <c r="CN51" s="17">
        <v>0</v>
      </c>
      <c r="CO51" s="17">
        <v>15</v>
      </c>
      <c r="CP51" s="19"/>
      <c r="CQ51" s="19"/>
    </row>
    <row r="52" spans="2:95" x14ac:dyDescent="0.25">
      <c r="B52" s="21">
        <v>47</v>
      </c>
      <c r="C52" s="77">
        <v>18</v>
      </c>
      <c r="D52" s="22">
        <v>28</v>
      </c>
      <c r="E52" s="17">
        <v>11</v>
      </c>
      <c r="F52" s="17" t="s">
        <v>13</v>
      </c>
      <c r="G52" s="17">
        <v>1</v>
      </c>
      <c r="H52" s="25">
        <v>12</v>
      </c>
      <c r="I52" s="17">
        <v>0</v>
      </c>
      <c r="J52" s="19"/>
      <c r="K52" s="19"/>
      <c r="N52" s="18">
        <v>339</v>
      </c>
      <c r="O52" s="131">
        <f t="shared" si="2"/>
        <v>0</v>
      </c>
      <c r="P52" s="131">
        <f t="shared" si="2"/>
        <v>0</v>
      </c>
      <c r="Q52" s="131">
        <f t="shared" si="2"/>
        <v>0</v>
      </c>
      <c r="R52" s="131">
        <f t="shared" si="2"/>
        <v>0</v>
      </c>
      <c r="S52" s="131">
        <f t="shared" si="2"/>
        <v>17</v>
      </c>
      <c r="T52" s="132">
        <f t="shared" si="1"/>
        <v>0</v>
      </c>
      <c r="Z52" s="21">
        <v>47</v>
      </c>
      <c r="AA52" s="18">
        <v>19</v>
      </c>
      <c r="AB52" s="22">
        <v>2</v>
      </c>
      <c r="AC52" s="17">
        <v>3</v>
      </c>
      <c r="AD52" s="17" t="s">
        <v>14</v>
      </c>
      <c r="AE52" s="17">
        <v>2</v>
      </c>
      <c r="AF52" s="17">
        <v>0</v>
      </c>
      <c r="AG52" s="17">
        <v>23</v>
      </c>
      <c r="AH52" s="19"/>
      <c r="AI52" s="19"/>
      <c r="AL52" s="99"/>
      <c r="AM52" s="101"/>
      <c r="AN52" s="101"/>
      <c r="AO52" s="101"/>
      <c r="AP52" s="101"/>
      <c r="AQ52" s="101"/>
      <c r="AR52" s="92"/>
      <c r="BV52" s="21">
        <v>47</v>
      </c>
      <c r="BW52" s="18">
        <v>19</v>
      </c>
      <c r="BX52" s="22">
        <v>42</v>
      </c>
      <c r="BY52" s="17">
        <v>18</v>
      </c>
      <c r="BZ52" s="17" t="s">
        <v>13</v>
      </c>
      <c r="CA52" s="17">
        <v>0</v>
      </c>
      <c r="CB52" s="17">
        <v>0</v>
      </c>
      <c r="CC52" s="17">
        <v>0</v>
      </c>
      <c r="CD52" s="19"/>
      <c r="CE52" s="19"/>
      <c r="CH52" s="21">
        <v>47</v>
      </c>
      <c r="CI52" s="18">
        <v>19</v>
      </c>
      <c r="CJ52" s="22">
        <v>1</v>
      </c>
      <c r="CK52" s="17">
        <v>72</v>
      </c>
      <c r="CL52" s="17" t="s">
        <v>13</v>
      </c>
      <c r="CM52" s="17">
        <v>0</v>
      </c>
      <c r="CN52" s="17">
        <v>0</v>
      </c>
      <c r="CO52" s="17">
        <v>18</v>
      </c>
      <c r="CP52" s="19"/>
      <c r="CQ52" s="19"/>
    </row>
    <row r="53" spans="2:95" ht="15.75" thickBot="1" x14ac:dyDescent="0.3">
      <c r="B53" s="21">
        <v>48</v>
      </c>
      <c r="C53" s="77">
        <v>18</v>
      </c>
      <c r="D53" s="22">
        <v>28</v>
      </c>
      <c r="E53" s="17">
        <v>2</v>
      </c>
      <c r="F53" s="17" t="s">
        <v>13</v>
      </c>
      <c r="G53" s="17">
        <v>0</v>
      </c>
      <c r="H53" s="25">
        <v>0</v>
      </c>
      <c r="I53" s="17">
        <v>0</v>
      </c>
      <c r="J53" s="19"/>
      <c r="K53" s="19"/>
      <c r="N53" s="18">
        <v>418</v>
      </c>
      <c r="O53" s="131">
        <f t="shared" si="2"/>
        <v>0</v>
      </c>
      <c r="P53" s="131">
        <f t="shared" si="2"/>
        <v>0</v>
      </c>
      <c r="Q53" s="131">
        <f t="shared" si="2"/>
        <v>1</v>
      </c>
      <c r="R53" s="131">
        <f t="shared" si="2"/>
        <v>0</v>
      </c>
      <c r="S53" s="131">
        <f t="shared" si="2"/>
        <v>1</v>
      </c>
      <c r="T53" s="132">
        <f t="shared" si="1"/>
        <v>0</v>
      </c>
      <c r="Z53" s="21">
        <v>48</v>
      </c>
      <c r="AA53" s="18">
        <v>19</v>
      </c>
      <c r="AB53" s="22">
        <v>7</v>
      </c>
      <c r="AC53" s="17">
        <v>2</v>
      </c>
      <c r="AD53" s="17" t="s">
        <v>13</v>
      </c>
      <c r="AE53" s="17">
        <v>3</v>
      </c>
      <c r="AF53" s="17">
        <v>0</v>
      </c>
      <c r="AG53" s="17">
        <v>22</v>
      </c>
      <c r="AH53" s="19"/>
      <c r="AI53" s="19"/>
      <c r="AL53" s="60">
        <v>1</v>
      </c>
      <c r="AM53" s="61">
        <v>4</v>
      </c>
      <c r="AN53" s="61">
        <v>5</v>
      </c>
      <c r="AO53" s="61">
        <v>6</v>
      </c>
      <c r="AP53" s="61">
        <v>7</v>
      </c>
      <c r="AQ53" s="61">
        <v>8</v>
      </c>
      <c r="AR53" s="62">
        <v>9</v>
      </c>
      <c r="BV53" s="21">
        <v>48</v>
      </c>
      <c r="BW53" s="18">
        <v>19</v>
      </c>
      <c r="BX53" s="22">
        <v>45</v>
      </c>
      <c r="BY53" s="17">
        <v>33</v>
      </c>
      <c r="BZ53" s="17" t="s">
        <v>14</v>
      </c>
      <c r="CA53" s="17">
        <v>2</v>
      </c>
      <c r="CB53" s="17">
        <v>10</v>
      </c>
      <c r="CC53" s="17">
        <v>0</v>
      </c>
      <c r="CD53" s="19"/>
      <c r="CE53" s="19"/>
      <c r="CH53" s="21">
        <v>48</v>
      </c>
      <c r="CI53" s="18">
        <v>19</v>
      </c>
      <c r="CJ53" s="22">
        <v>2</v>
      </c>
      <c r="CK53" s="17">
        <v>78</v>
      </c>
      <c r="CL53" s="17" t="s">
        <v>13</v>
      </c>
      <c r="CM53" s="17">
        <v>0</v>
      </c>
      <c r="CN53" s="17">
        <v>0</v>
      </c>
      <c r="CO53" s="17">
        <v>17</v>
      </c>
      <c r="CP53" s="19"/>
      <c r="CQ53" s="19"/>
    </row>
    <row r="54" spans="2:95" ht="15.75" thickBot="1" x14ac:dyDescent="0.3">
      <c r="B54" s="21">
        <v>49</v>
      </c>
      <c r="C54" s="77">
        <v>18</v>
      </c>
      <c r="D54" s="22">
        <v>29</v>
      </c>
      <c r="E54" s="17">
        <v>339</v>
      </c>
      <c r="F54" s="17" t="s">
        <v>26</v>
      </c>
      <c r="G54" s="17">
        <v>1</v>
      </c>
      <c r="H54" s="25">
        <v>2</v>
      </c>
      <c r="I54" s="17">
        <v>0</v>
      </c>
      <c r="J54" s="19"/>
      <c r="K54" s="19"/>
      <c r="N54" s="18">
        <v>461</v>
      </c>
      <c r="O54" s="131">
        <f t="shared" si="2"/>
        <v>0</v>
      </c>
      <c r="P54" s="131">
        <f t="shared" si="2"/>
        <v>0</v>
      </c>
      <c r="Q54" s="131">
        <f t="shared" si="2"/>
        <v>0</v>
      </c>
      <c r="R54" s="131">
        <f t="shared" si="2"/>
        <v>0</v>
      </c>
      <c r="S54" s="131">
        <f t="shared" si="2"/>
        <v>3</v>
      </c>
      <c r="T54" s="132">
        <f t="shared" si="1"/>
        <v>0</v>
      </c>
      <c r="Z54" s="21">
        <v>49</v>
      </c>
      <c r="AA54" s="18">
        <v>19</v>
      </c>
      <c r="AB54" s="22">
        <v>12</v>
      </c>
      <c r="AC54" s="17">
        <v>6</v>
      </c>
      <c r="AD54" s="17" t="s">
        <v>13</v>
      </c>
      <c r="AE54" s="17">
        <v>1</v>
      </c>
      <c r="AF54" s="17">
        <v>0</v>
      </c>
      <c r="AG54" s="17">
        <v>9</v>
      </c>
      <c r="AH54" s="19"/>
      <c r="AI54" s="19"/>
      <c r="AL54" s="63">
        <v>1</v>
      </c>
      <c r="AM54" s="90">
        <f>COUNTIFS($AD:$AD,AM$51,$AC:$AC,$AL54)</f>
        <v>0</v>
      </c>
      <c r="AN54" s="90">
        <f t="shared" ref="AN54:AQ69" si="3">COUNTIFS($AD:$AD,AN$51,$AC:$AC,$AL54)</f>
        <v>0</v>
      </c>
      <c r="AO54" s="90">
        <f t="shared" si="3"/>
        <v>4</v>
      </c>
      <c r="AP54" s="90">
        <f t="shared" si="3"/>
        <v>0</v>
      </c>
      <c r="AQ54" s="90">
        <f t="shared" si="3"/>
        <v>0</v>
      </c>
      <c r="AR54" s="91">
        <f>SUMIF(AD:AD,AL54,AH:AH)</f>
        <v>0</v>
      </c>
      <c r="BV54" s="21">
        <v>49</v>
      </c>
      <c r="BW54" s="18">
        <v>19</v>
      </c>
      <c r="BX54" s="22">
        <v>46</v>
      </c>
      <c r="BY54" s="17">
        <v>3</v>
      </c>
      <c r="BZ54" s="17" t="s">
        <v>14</v>
      </c>
      <c r="CA54" s="17">
        <v>1</v>
      </c>
      <c r="CB54" s="17">
        <v>1</v>
      </c>
      <c r="CC54" s="17">
        <v>0</v>
      </c>
      <c r="CD54" s="19"/>
      <c r="CE54" s="19"/>
      <c r="CH54" s="21">
        <v>49</v>
      </c>
      <c r="CI54" s="18">
        <v>19</v>
      </c>
      <c r="CJ54" s="22">
        <v>2</v>
      </c>
      <c r="CK54" s="17">
        <v>68</v>
      </c>
      <c r="CL54" s="17" t="s">
        <v>13</v>
      </c>
      <c r="CM54" s="17">
        <v>0</v>
      </c>
      <c r="CN54" s="17">
        <v>0</v>
      </c>
      <c r="CO54" s="17">
        <v>14</v>
      </c>
      <c r="CP54" s="19"/>
      <c r="CQ54" s="19"/>
    </row>
    <row r="55" spans="2:95" ht="15.75" thickBot="1" x14ac:dyDescent="0.3">
      <c r="B55" s="21">
        <v>50</v>
      </c>
      <c r="C55" s="77">
        <v>18</v>
      </c>
      <c r="D55" s="22">
        <v>30</v>
      </c>
      <c r="E55" s="17">
        <v>1</v>
      </c>
      <c r="F55" s="17" t="s">
        <v>14</v>
      </c>
      <c r="G55" s="17">
        <v>1</v>
      </c>
      <c r="H55" s="25">
        <v>12</v>
      </c>
      <c r="I55" s="17">
        <v>0</v>
      </c>
      <c r="J55" s="19"/>
      <c r="K55" s="19"/>
      <c r="N55" s="18">
        <v>468</v>
      </c>
      <c r="O55" s="131">
        <f t="shared" si="2"/>
        <v>0</v>
      </c>
      <c r="P55" s="131">
        <f t="shared" si="2"/>
        <v>0</v>
      </c>
      <c r="Q55" s="131">
        <f t="shared" si="2"/>
        <v>2</v>
      </c>
      <c r="R55" s="131">
        <f t="shared" si="2"/>
        <v>0</v>
      </c>
      <c r="S55" s="131">
        <f t="shared" si="2"/>
        <v>1</v>
      </c>
      <c r="T55" s="132">
        <f t="shared" si="1"/>
        <v>0</v>
      </c>
      <c r="Z55" s="21">
        <v>50</v>
      </c>
      <c r="AA55" s="18">
        <v>19</v>
      </c>
      <c r="AB55" s="22">
        <v>13</v>
      </c>
      <c r="AC55" s="17">
        <v>12</v>
      </c>
      <c r="AD55" s="17" t="s">
        <v>13</v>
      </c>
      <c r="AE55" s="17">
        <v>1</v>
      </c>
      <c r="AF55" s="17">
        <v>0</v>
      </c>
      <c r="AG55" s="17">
        <v>13</v>
      </c>
      <c r="AH55" s="19"/>
      <c r="AI55" s="19"/>
      <c r="AL55" s="64">
        <v>2</v>
      </c>
      <c r="AM55" s="90">
        <f t="shared" ref="AM55:AQ88" si="4">COUNTIFS($AD:$AD,AM$51,$AC:$AC,$AL55)</f>
        <v>28</v>
      </c>
      <c r="AN55" s="90">
        <f t="shared" si="3"/>
        <v>0</v>
      </c>
      <c r="AO55" s="90">
        <f t="shared" si="3"/>
        <v>3</v>
      </c>
      <c r="AP55" s="90">
        <f t="shared" si="3"/>
        <v>0</v>
      </c>
      <c r="AQ55" s="90">
        <f t="shared" si="3"/>
        <v>0</v>
      </c>
      <c r="AR55" s="66">
        <f t="shared" ref="AR55:AR88" si="5">SUMIF(AD:AD,AL55,AI:AI)</f>
        <v>0</v>
      </c>
      <c r="BV55" s="21">
        <v>50</v>
      </c>
      <c r="BW55" s="18">
        <v>19</v>
      </c>
      <c r="BX55" s="22">
        <v>48</v>
      </c>
      <c r="BY55" s="17">
        <v>1024</v>
      </c>
      <c r="BZ55" s="17" t="s">
        <v>26</v>
      </c>
      <c r="CA55" s="17">
        <v>2</v>
      </c>
      <c r="CB55" s="17">
        <v>4</v>
      </c>
      <c r="CC55" s="17">
        <v>0</v>
      </c>
      <c r="CD55" s="19"/>
      <c r="CE55" s="19"/>
      <c r="CH55" s="21">
        <v>50</v>
      </c>
      <c r="CI55" s="18">
        <v>19</v>
      </c>
      <c r="CJ55" s="22">
        <v>7</v>
      </c>
      <c r="CK55" s="17">
        <v>72</v>
      </c>
      <c r="CL55" s="17" t="s">
        <v>13</v>
      </c>
      <c r="CM55" s="17">
        <v>0</v>
      </c>
      <c r="CN55" s="17">
        <v>0</v>
      </c>
      <c r="CO55" s="17">
        <v>14</v>
      </c>
      <c r="CP55" s="19"/>
      <c r="CQ55" s="19"/>
    </row>
    <row r="56" spans="2:95" ht="15.75" thickBot="1" x14ac:dyDescent="0.3">
      <c r="B56" s="21">
        <v>51</v>
      </c>
      <c r="C56" s="77">
        <v>18</v>
      </c>
      <c r="D56" s="22">
        <v>31</v>
      </c>
      <c r="E56" s="17">
        <v>33</v>
      </c>
      <c r="F56" s="17" t="s">
        <v>14</v>
      </c>
      <c r="G56" s="17">
        <v>1</v>
      </c>
      <c r="H56" s="25">
        <v>19</v>
      </c>
      <c r="I56" s="17">
        <v>0</v>
      </c>
      <c r="J56" s="19"/>
      <c r="K56" s="19"/>
      <c r="N56" s="18">
        <v>1043</v>
      </c>
      <c r="O56" s="131">
        <f t="shared" si="2"/>
        <v>0</v>
      </c>
      <c r="P56" s="131">
        <f t="shared" si="2"/>
        <v>0</v>
      </c>
      <c r="Q56" s="131">
        <f t="shared" si="2"/>
        <v>1</v>
      </c>
      <c r="R56" s="131">
        <f t="shared" si="2"/>
        <v>0</v>
      </c>
      <c r="S56" s="131">
        <f t="shared" si="2"/>
        <v>2</v>
      </c>
      <c r="T56" s="132">
        <f t="shared" si="1"/>
        <v>0</v>
      </c>
      <c r="Z56" s="21">
        <v>51</v>
      </c>
      <c r="AA56" s="18">
        <v>19</v>
      </c>
      <c r="AB56" s="22">
        <v>13</v>
      </c>
      <c r="AC56" s="17">
        <v>2</v>
      </c>
      <c r="AD56" s="17" t="s">
        <v>13</v>
      </c>
      <c r="AE56" s="17">
        <v>2</v>
      </c>
      <c r="AF56" s="17">
        <v>0</v>
      </c>
      <c r="AG56" s="17">
        <v>19</v>
      </c>
      <c r="AH56" s="19"/>
      <c r="AI56" s="19"/>
      <c r="AL56" s="64">
        <v>3</v>
      </c>
      <c r="AM56" s="90">
        <f t="shared" si="4"/>
        <v>13</v>
      </c>
      <c r="AN56" s="90">
        <f t="shared" si="3"/>
        <v>0</v>
      </c>
      <c r="AO56" s="90">
        <f t="shared" si="3"/>
        <v>4</v>
      </c>
      <c r="AP56" s="90">
        <f t="shared" si="3"/>
        <v>0</v>
      </c>
      <c r="AQ56" s="90">
        <f t="shared" si="3"/>
        <v>0</v>
      </c>
      <c r="AR56" s="66">
        <f t="shared" si="5"/>
        <v>0</v>
      </c>
      <c r="BV56" s="21">
        <v>51</v>
      </c>
      <c r="BW56" s="18">
        <v>19</v>
      </c>
      <c r="BX56" s="22">
        <v>50</v>
      </c>
      <c r="BY56" s="17">
        <v>78</v>
      </c>
      <c r="BZ56" s="17" t="s">
        <v>13</v>
      </c>
      <c r="CA56" s="17">
        <v>1</v>
      </c>
      <c r="CB56" s="17">
        <v>2</v>
      </c>
      <c r="CC56" s="17">
        <v>0</v>
      </c>
      <c r="CD56" s="19"/>
      <c r="CE56" s="19"/>
      <c r="CH56" s="21">
        <v>51</v>
      </c>
      <c r="CI56" s="18">
        <v>19</v>
      </c>
      <c r="CJ56" s="22">
        <v>9</v>
      </c>
      <c r="CK56" s="17">
        <v>33</v>
      </c>
      <c r="CL56" s="17" t="s">
        <v>14</v>
      </c>
      <c r="CM56" s="17">
        <v>1</v>
      </c>
      <c r="CN56" s="17">
        <v>12</v>
      </c>
      <c r="CO56" s="17">
        <v>0</v>
      </c>
      <c r="CP56" s="19"/>
      <c r="CQ56" s="19"/>
    </row>
    <row r="57" spans="2:95" ht="15.75" thickBot="1" x14ac:dyDescent="0.3">
      <c r="B57" s="21">
        <v>52</v>
      </c>
      <c r="C57" s="77">
        <v>18</v>
      </c>
      <c r="D57" s="22">
        <v>32</v>
      </c>
      <c r="E57" s="17">
        <v>1055</v>
      </c>
      <c r="F57" s="17" t="s">
        <v>13</v>
      </c>
      <c r="G57" s="17">
        <v>1</v>
      </c>
      <c r="H57" s="25">
        <v>6</v>
      </c>
      <c r="I57" s="17">
        <v>0</v>
      </c>
      <c r="J57" s="19"/>
      <c r="K57" s="19"/>
      <c r="N57" s="18">
        <v>1054</v>
      </c>
      <c r="O57" s="131">
        <f t="shared" si="2"/>
        <v>0</v>
      </c>
      <c r="P57" s="131">
        <f t="shared" si="2"/>
        <v>0</v>
      </c>
      <c r="Q57" s="131">
        <f t="shared" si="2"/>
        <v>0</v>
      </c>
      <c r="R57" s="131">
        <f t="shared" si="2"/>
        <v>0</v>
      </c>
      <c r="S57" s="131">
        <f t="shared" si="2"/>
        <v>2</v>
      </c>
      <c r="T57" s="132">
        <f t="shared" si="1"/>
        <v>0</v>
      </c>
      <c r="Z57" s="21">
        <v>52</v>
      </c>
      <c r="AA57" s="18">
        <v>19</v>
      </c>
      <c r="AB57" s="22">
        <v>14</v>
      </c>
      <c r="AC57" s="17">
        <v>3</v>
      </c>
      <c r="AD57" s="17" t="s">
        <v>13</v>
      </c>
      <c r="AE57" s="17">
        <v>2</v>
      </c>
      <c r="AF57" s="17">
        <v>0</v>
      </c>
      <c r="AG57" s="17">
        <v>18</v>
      </c>
      <c r="AH57" s="19"/>
      <c r="AI57" s="19"/>
      <c r="AL57" s="64">
        <v>4</v>
      </c>
      <c r="AM57" s="90">
        <f t="shared" si="4"/>
        <v>0</v>
      </c>
      <c r="AN57" s="90">
        <f t="shared" si="3"/>
        <v>0</v>
      </c>
      <c r="AO57" s="90">
        <f t="shared" si="3"/>
        <v>1</v>
      </c>
      <c r="AP57" s="90">
        <f t="shared" si="3"/>
        <v>0</v>
      </c>
      <c r="AQ57" s="90">
        <f t="shared" si="3"/>
        <v>0</v>
      </c>
      <c r="AR57" s="66">
        <f t="shared" si="5"/>
        <v>0</v>
      </c>
      <c r="BV57" s="21">
        <v>52</v>
      </c>
      <c r="BW57" s="18">
        <v>19</v>
      </c>
      <c r="BX57" s="22">
        <v>50</v>
      </c>
      <c r="BY57" s="17">
        <v>72</v>
      </c>
      <c r="BZ57" s="17" t="s">
        <v>13</v>
      </c>
      <c r="CA57" s="17">
        <v>1</v>
      </c>
      <c r="CB57" s="17">
        <v>0</v>
      </c>
      <c r="CC57" s="17">
        <v>1</v>
      </c>
      <c r="CD57" s="19"/>
      <c r="CE57" s="19"/>
      <c r="CH57" s="21">
        <v>52</v>
      </c>
      <c r="CI57" s="18">
        <v>19</v>
      </c>
      <c r="CJ57" s="22">
        <v>10</v>
      </c>
      <c r="CK57" s="17">
        <v>37</v>
      </c>
      <c r="CL57" s="17" t="s">
        <v>14</v>
      </c>
      <c r="CM57" s="17">
        <v>0</v>
      </c>
      <c r="CN57" s="17">
        <v>0</v>
      </c>
      <c r="CO57" s="17">
        <v>26</v>
      </c>
      <c r="CP57" s="19"/>
      <c r="CQ57" s="19"/>
    </row>
    <row r="58" spans="2:95" ht="15.75" thickBot="1" x14ac:dyDescent="0.3">
      <c r="B58" s="21">
        <v>53</v>
      </c>
      <c r="C58" s="77">
        <v>18</v>
      </c>
      <c r="D58" s="22">
        <v>33</v>
      </c>
      <c r="E58" s="17">
        <v>2</v>
      </c>
      <c r="F58" s="17" t="s">
        <v>13</v>
      </c>
      <c r="G58" s="17">
        <v>1</v>
      </c>
      <c r="H58" s="25">
        <v>4</v>
      </c>
      <c r="I58" s="17">
        <v>0</v>
      </c>
      <c r="J58" s="19"/>
      <c r="K58" s="19"/>
      <c r="N58" s="18">
        <v>1055</v>
      </c>
      <c r="O58" s="131">
        <f t="shared" si="2"/>
        <v>2</v>
      </c>
      <c r="P58" s="131">
        <f t="shared" si="2"/>
        <v>0</v>
      </c>
      <c r="Q58" s="131">
        <f t="shared" si="2"/>
        <v>4</v>
      </c>
      <c r="R58" s="131">
        <f t="shared" si="2"/>
        <v>0</v>
      </c>
      <c r="S58" s="131">
        <f t="shared" si="2"/>
        <v>0</v>
      </c>
      <c r="T58" s="132">
        <f t="shared" si="1"/>
        <v>0</v>
      </c>
      <c r="Z58" s="21">
        <v>53</v>
      </c>
      <c r="AA58" s="18">
        <v>19</v>
      </c>
      <c r="AB58" s="22">
        <v>14</v>
      </c>
      <c r="AC58" s="17">
        <v>2</v>
      </c>
      <c r="AD58" s="17" t="s">
        <v>13</v>
      </c>
      <c r="AE58" s="17">
        <v>2</v>
      </c>
      <c r="AF58" s="17">
        <v>0</v>
      </c>
      <c r="AG58" s="17">
        <v>15</v>
      </c>
      <c r="AH58" s="19"/>
      <c r="AI58" s="19"/>
      <c r="AL58" s="64">
        <v>5</v>
      </c>
      <c r="AM58" s="90">
        <f t="shared" si="4"/>
        <v>0</v>
      </c>
      <c r="AN58" s="90">
        <f t="shared" si="3"/>
        <v>0</v>
      </c>
      <c r="AO58" s="90">
        <f t="shared" si="3"/>
        <v>3</v>
      </c>
      <c r="AP58" s="90">
        <f t="shared" si="3"/>
        <v>0</v>
      </c>
      <c r="AQ58" s="90">
        <f t="shared" si="3"/>
        <v>0</v>
      </c>
      <c r="AR58" s="66">
        <f>SUMIF(AD:AD,AL58,AI:AI)</f>
        <v>10</v>
      </c>
      <c r="BV58" s="21">
        <v>53</v>
      </c>
      <c r="BW58" s="18">
        <v>19</v>
      </c>
      <c r="BX58" s="22">
        <v>50</v>
      </c>
      <c r="BY58" s="17">
        <v>18</v>
      </c>
      <c r="BZ58" s="17" t="s">
        <v>13</v>
      </c>
      <c r="CA58" s="17">
        <v>0</v>
      </c>
      <c r="CB58" s="17">
        <v>0</v>
      </c>
      <c r="CC58" s="17">
        <v>16</v>
      </c>
      <c r="CD58" s="19"/>
      <c r="CE58" s="19"/>
      <c r="CH58" s="21">
        <v>53</v>
      </c>
      <c r="CI58" s="18">
        <v>19</v>
      </c>
      <c r="CJ58" s="22">
        <v>11</v>
      </c>
      <c r="CK58" s="17">
        <v>30</v>
      </c>
      <c r="CL58" s="17" t="s">
        <v>13</v>
      </c>
      <c r="CM58" s="17">
        <v>1</v>
      </c>
      <c r="CN58" s="17">
        <v>10</v>
      </c>
      <c r="CO58" s="17">
        <v>21</v>
      </c>
      <c r="CP58" s="19"/>
      <c r="CQ58" s="19"/>
    </row>
    <row r="59" spans="2:95" ht="15.75" thickBot="1" x14ac:dyDescent="0.3">
      <c r="B59" s="21">
        <v>54</v>
      </c>
      <c r="C59" s="77">
        <v>18</v>
      </c>
      <c r="D59" s="22">
        <v>33</v>
      </c>
      <c r="E59" s="17">
        <v>2</v>
      </c>
      <c r="F59" s="17" t="s">
        <v>13</v>
      </c>
      <c r="G59" s="17">
        <v>1</v>
      </c>
      <c r="H59" s="25">
        <v>8</v>
      </c>
      <c r="I59" s="17">
        <v>0</v>
      </c>
      <c r="J59" s="19"/>
      <c r="K59" s="19"/>
      <c r="O59">
        <f>SUM(O24:O58)</f>
        <v>99</v>
      </c>
      <c r="P59">
        <f t="shared" ref="P59:S59" si="6">SUM(P24:P58)</f>
        <v>6</v>
      </c>
      <c r="Q59">
        <f t="shared" si="6"/>
        <v>36</v>
      </c>
      <c r="R59">
        <f t="shared" si="6"/>
        <v>0</v>
      </c>
      <c r="S59">
        <f t="shared" si="6"/>
        <v>34</v>
      </c>
      <c r="T59" s="132">
        <f>SUM(O59:S59)</f>
        <v>175</v>
      </c>
      <c r="Z59" s="21">
        <v>54</v>
      </c>
      <c r="AA59" s="18">
        <v>19</v>
      </c>
      <c r="AB59" s="22">
        <v>14</v>
      </c>
      <c r="AC59" s="17">
        <v>6</v>
      </c>
      <c r="AD59" s="17" t="s">
        <v>13</v>
      </c>
      <c r="AE59" s="17">
        <v>1</v>
      </c>
      <c r="AF59" s="17">
        <v>0</v>
      </c>
      <c r="AG59" s="17">
        <v>5</v>
      </c>
      <c r="AH59" s="19"/>
      <c r="AI59" s="19"/>
      <c r="AL59" s="67">
        <v>6</v>
      </c>
      <c r="AM59" s="90">
        <f t="shared" si="4"/>
        <v>6</v>
      </c>
      <c r="AN59" s="90">
        <f t="shared" si="3"/>
        <v>0</v>
      </c>
      <c r="AO59" s="90">
        <f t="shared" si="3"/>
        <v>0</v>
      </c>
      <c r="AP59" s="90">
        <f t="shared" si="3"/>
        <v>0</v>
      </c>
      <c r="AQ59" s="90">
        <f t="shared" si="3"/>
        <v>0</v>
      </c>
      <c r="AR59" s="66">
        <f t="shared" ref="AR59:AR89" si="7">SUMIF(AD:AD,AL59,AI:AI)</f>
        <v>0</v>
      </c>
      <c r="BV59" s="21">
        <v>54</v>
      </c>
      <c r="BW59" s="18">
        <v>19</v>
      </c>
      <c r="BX59" s="22">
        <v>50</v>
      </c>
      <c r="BY59" s="17">
        <v>30</v>
      </c>
      <c r="BZ59" s="17" t="s">
        <v>13</v>
      </c>
      <c r="CA59" s="17">
        <v>0</v>
      </c>
      <c r="CB59" s="17">
        <v>0</v>
      </c>
      <c r="CC59" s="17">
        <v>4</v>
      </c>
      <c r="CD59" s="19"/>
      <c r="CE59" s="19"/>
      <c r="CH59" s="21">
        <v>54</v>
      </c>
      <c r="CI59" s="18">
        <v>19</v>
      </c>
      <c r="CJ59" s="22">
        <v>12</v>
      </c>
      <c r="CK59" s="17">
        <v>68</v>
      </c>
      <c r="CL59" s="17" t="s">
        <v>13</v>
      </c>
      <c r="CM59" s="17">
        <v>0</v>
      </c>
      <c r="CN59" s="17">
        <v>0</v>
      </c>
      <c r="CO59" s="17">
        <v>20</v>
      </c>
      <c r="CP59" s="19"/>
      <c r="CQ59" s="19"/>
    </row>
    <row r="60" spans="2:95" ht="15.75" thickBot="1" x14ac:dyDescent="0.3">
      <c r="B60" s="21">
        <v>55</v>
      </c>
      <c r="C60" s="77">
        <v>18</v>
      </c>
      <c r="D60" s="22">
        <v>34</v>
      </c>
      <c r="E60" s="17">
        <v>81</v>
      </c>
      <c r="F60" s="17" t="s">
        <v>14</v>
      </c>
      <c r="G60" s="17">
        <v>1</v>
      </c>
      <c r="H60" s="25">
        <v>10</v>
      </c>
      <c r="I60" s="17">
        <v>0</v>
      </c>
      <c r="J60" s="19"/>
      <c r="K60" s="19"/>
      <c r="Z60" s="21">
        <v>55</v>
      </c>
      <c r="AA60" s="18">
        <v>19</v>
      </c>
      <c r="AB60" s="22">
        <v>15</v>
      </c>
      <c r="AC60" s="17">
        <v>5</v>
      </c>
      <c r="AD60" s="17" t="s">
        <v>14</v>
      </c>
      <c r="AE60" s="17">
        <v>1</v>
      </c>
      <c r="AF60" s="17">
        <v>0</v>
      </c>
      <c r="AG60" s="17">
        <v>14</v>
      </c>
      <c r="AH60" s="19"/>
      <c r="AI60" s="19"/>
      <c r="AL60" s="68">
        <v>11</v>
      </c>
      <c r="AM60" s="90">
        <f t="shared" si="4"/>
        <v>7</v>
      </c>
      <c r="AN60" s="90">
        <f t="shared" si="3"/>
        <v>0</v>
      </c>
      <c r="AO60" s="90">
        <f t="shared" si="3"/>
        <v>0</v>
      </c>
      <c r="AP60" s="90">
        <f t="shared" si="3"/>
        <v>0</v>
      </c>
      <c r="AQ60" s="90">
        <f t="shared" si="3"/>
        <v>0</v>
      </c>
      <c r="AR60" s="70">
        <f t="shared" si="7"/>
        <v>0</v>
      </c>
      <c r="BV60" s="21">
        <v>55</v>
      </c>
      <c r="BW60" s="18">
        <v>19</v>
      </c>
      <c r="BX60" s="22">
        <v>53</v>
      </c>
      <c r="BY60" s="17">
        <v>37</v>
      </c>
      <c r="BZ60" s="17" t="s">
        <v>13</v>
      </c>
      <c r="CA60" s="17">
        <v>0</v>
      </c>
      <c r="CB60" s="17">
        <v>0</v>
      </c>
      <c r="CC60" s="17">
        <v>4</v>
      </c>
      <c r="CD60" s="19"/>
      <c r="CE60" s="19"/>
      <c r="CH60" s="21">
        <v>55</v>
      </c>
      <c r="CI60" s="18">
        <v>19</v>
      </c>
      <c r="CJ60" s="22">
        <v>12</v>
      </c>
      <c r="CK60" s="17">
        <v>46</v>
      </c>
      <c r="CL60" s="17" t="s">
        <v>12</v>
      </c>
      <c r="CM60" s="17">
        <v>0</v>
      </c>
      <c r="CN60" s="17">
        <v>0</v>
      </c>
      <c r="CO60" s="17">
        <v>18</v>
      </c>
      <c r="CP60" s="19"/>
      <c r="CQ60" s="19"/>
    </row>
    <row r="61" spans="2:95" ht="15.75" thickBot="1" x14ac:dyDescent="0.3">
      <c r="B61" s="21">
        <v>56</v>
      </c>
      <c r="C61" s="77">
        <v>18</v>
      </c>
      <c r="D61" s="22">
        <v>34</v>
      </c>
      <c r="E61" s="17">
        <v>19</v>
      </c>
      <c r="F61" s="17" t="s">
        <v>13</v>
      </c>
      <c r="G61" s="17">
        <v>1</v>
      </c>
      <c r="H61" s="25">
        <v>9</v>
      </c>
      <c r="I61" s="17">
        <v>0</v>
      </c>
      <c r="J61" s="19"/>
      <c r="K61" s="19"/>
      <c r="Z61" s="21">
        <v>56</v>
      </c>
      <c r="AA61" s="18">
        <v>19</v>
      </c>
      <c r="AB61" s="22">
        <v>16</v>
      </c>
      <c r="AC61" s="17">
        <v>2</v>
      </c>
      <c r="AD61" s="17" t="s">
        <v>13</v>
      </c>
      <c r="AE61" s="17">
        <v>3</v>
      </c>
      <c r="AF61" s="17">
        <v>0</v>
      </c>
      <c r="AG61" s="17">
        <v>22</v>
      </c>
      <c r="AH61" s="19"/>
      <c r="AI61" s="19"/>
      <c r="AL61" s="52">
        <v>12</v>
      </c>
      <c r="AM61" s="90">
        <f t="shared" si="4"/>
        <v>10</v>
      </c>
      <c r="AN61" s="90">
        <f t="shared" si="3"/>
        <v>0</v>
      </c>
      <c r="AO61" s="90">
        <f t="shared" si="3"/>
        <v>0</v>
      </c>
      <c r="AP61" s="90">
        <f t="shared" si="3"/>
        <v>0</v>
      </c>
      <c r="AQ61" s="90">
        <f t="shared" si="3"/>
        <v>0</v>
      </c>
      <c r="AR61" s="53">
        <f t="shared" si="7"/>
        <v>0</v>
      </c>
      <c r="BV61" s="21">
        <v>56</v>
      </c>
      <c r="BW61" s="18">
        <v>19</v>
      </c>
      <c r="BX61" s="22">
        <v>55</v>
      </c>
      <c r="BY61" s="17">
        <v>461</v>
      </c>
      <c r="BZ61" s="17" t="s">
        <v>14</v>
      </c>
      <c r="CA61" s="17">
        <v>1</v>
      </c>
      <c r="CB61" s="17">
        <v>3</v>
      </c>
      <c r="CC61" s="17">
        <v>0</v>
      </c>
      <c r="CD61" s="19"/>
      <c r="CE61" s="19"/>
      <c r="CH61" s="21">
        <v>56</v>
      </c>
      <c r="CI61" s="18">
        <v>19</v>
      </c>
      <c r="CJ61" s="22">
        <v>13</v>
      </c>
      <c r="CK61" s="17">
        <v>46</v>
      </c>
      <c r="CL61" s="17" t="s">
        <v>12</v>
      </c>
      <c r="CM61" s="17">
        <v>0</v>
      </c>
      <c r="CN61" s="17">
        <v>0</v>
      </c>
      <c r="CO61" s="17">
        <v>25</v>
      </c>
      <c r="CP61" s="19"/>
      <c r="CQ61" s="19"/>
    </row>
    <row r="62" spans="2:95" ht="15.75" thickBot="1" x14ac:dyDescent="0.3">
      <c r="B62" s="21">
        <v>57</v>
      </c>
      <c r="C62" s="77">
        <v>18</v>
      </c>
      <c r="D62" s="22">
        <v>35</v>
      </c>
      <c r="E62" s="17">
        <v>5</v>
      </c>
      <c r="F62" s="17" t="s">
        <v>14</v>
      </c>
      <c r="G62" s="17">
        <v>1</v>
      </c>
      <c r="H62" s="25">
        <v>6</v>
      </c>
      <c r="I62" s="17">
        <v>0</v>
      </c>
      <c r="J62" s="19"/>
      <c r="K62" s="19"/>
      <c r="Z62" s="21">
        <v>57</v>
      </c>
      <c r="AA62" s="18">
        <v>19</v>
      </c>
      <c r="AB62" s="22">
        <v>19</v>
      </c>
      <c r="AC62" s="17">
        <v>12</v>
      </c>
      <c r="AD62" s="17" t="s">
        <v>13</v>
      </c>
      <c r="AE62" s="17">
        <v>2</v>
      </c>
      <c r="AF62" s="17">
        <v>0</v>
      </c>
      <c r="AG62" s="17">
        <v>16</v>
      </c>
      <c r="AH62" s="19"/>
      <c r="AI62" s="19"/>
      <c r="AL62" s="18">
        <v>18</v>
      </c>
      <c r="AM62" s="90">
        <f t="shared" si="4"/>
        <v>1</v>
      </c>
      <c r="AN62" s="90">
        <f t="shared" si="3"/>
        <v>0</v>
      </c>
      <c r="AO62" s="90">
        <f t="shared" si="3"/>
        <v>0</v>
      </c>
      <c r="AP62" s="90">
        <f t="shared" si="3"/>
        <v>0</v>
      </c>
      <c r="AQ62" s="90">
        <f t="shared" si="3"/>
        <v>0</v>
      </c>
      <c r="AR62" s="132">
        <f t="shared" si="7"/>
        <v>0</v>
      </c>
      <c r="BV62" s="21">
        <v>57</v>
      </c>
      <c r="BW62" s="18">
        <v>19</v>
      </c>
      <c r="BX62" s="22">
        <v>55</v>
      </c>
      <c r="BY62" s="17">
        <v>36</v>
      </c>
      <c r="BZ62" s="17" t="s">
        <v>13</v>
      </c>
      <c r="CA62" s="17">
        <v>1</v>
      </c>
      <c r="CB62" s="17">
        <v>3</v>
      </c>
      <c r="CC62" s="17">
        <v>0</v>
      </c>
      <c r="CD62" s="19"/>
      <c r="CE62" s="19"/>
      <c r="CH62" s="21">
        <v>57</v>
      </c>
      <c r="CI62" s="18">
        <v>19</v>
      </c>
      <c r="CJ62" s="22">
        <v>15</v>
      </c>
      <c r="CK62" s="17">
        <v>72</v>
      </c>
      <c r="CL62" s="17" t="s">
        <v>13</v>
      </c>
      <c r="CM62" s="17">
        <v>0</v>
      </c>
      <c r="CN62" s="17">
        <v>0</v>
      </c>
      <c r="CO62" s="17">
        <v>14</v>
      </c>
      <c r="CP62" s="19"/>
      <c r="CQ62" s="19"/>
    </row>
    <row r="63" spans="2:95" ht="15.75" thickBot="1" x14ac:dyDescent="0.3">
      <c r="B63" s="21">
        <v>58</v>
      </c>
      <c r="C63" s="77">
        <v>18</v>
      </c>
      <c r="D63" s="22">
        <v>35</v>
      </c>
      <c r="E63" s="17">
        <v>2</v>
      </c>
      <c r="F63" s="17" t="s">
        <v>13</v>
      </c>
      <c r="G63" s="17">
        <v>1</v>
      </c>
      <c r="H63" s="25">
        <v>13</v>
      </c>
      <c r="I63" s="17">
        <v>0</v>
      </c>
      <c r="J63" s="19"/>
      <c r="K63" s="19"/>
      <c r="Z63" s="21">
        <v>58</v>
      </c>
      <c r="AA63" s="18">
        <v>19</v>
      </c>
      <c r="AB63" s="22">
        <v>20</v>
      </c>
      <c r="AC63" s="17">
        <v>3</v>
      </c>
      <c r="AD63" s="17" t="s">
        <v>13</v>
      </c>
      <c r="AE63" s="17">
        <v>2</v>
      </c>
      <c r="AF63" s="17">
        <v>0</v>
      </c>
      <c r="AG63" s="17">
        <v>17</v>
      </c>
      <c r="AH63" s="19"/>
      <c r="AI63" s="19"/>
      <c r="AL63" s="18">
        <v>46</v>
      </c>
      <c r="AM63" s="90">
        <f t="shared" si="4"/>
        <v>0</v>
      </c>
      <c r="AN63" s="90">
        <f t="shared" si="3"/>
        <v>0</v>
      </c>
      <c r="AO63" s="90">
        <f t="shared" si="3"/>
        <v>1</v>
      </c>
      <c r="AP63" s="90">
        <f t="shared" si="3"/>
        <v>0</v>
      </c>
      <c r="AQ63" s="90">
        <f t="shared" si="3"/>
        <v>0</v>
      </c>
      <c r="AR63" s="132">
        <f t="shared" si="7"/>
        <v>0</v>
      </c>
      <c r="BV63" s="11" t="s">
        <v>79</v>
      </c>
      <c r="BW63" s="12"/>
      <c r="BX63" s="12"/>
      <c r="BY63" s="12"/>
      <c r="BZ63" s="12"/>
      <c r="CA63" s="12"/>
      <c r="CB63" s="12">
        <v>108</v>
      </c>
      <c r="CC63" s="12"/>
      <c r="CD63" s="12"/>
      <c r="CE63" s="13"/>
      <c r="CH63" s="21">
        <v>58</v>
      </c>
      <c r="CI63" s="18">
        <v>19</v>
      </c>
      <c r="CJ63" s="22">
        <v>15</v>
      </c>
      <c r="CK63" s="17">
        <v>68</v>
      </c>
      <c r="CL63" s="17" t="s">
        <v>13</v>
      </c>
      <c r="CM63" s="17">
        <v>0</v>
      </c>
      <c r="CN63" s="17">
        <v>0</v>
      </c>
      <c r="CO63" s="17">
        <v>14</v>
      </c>
      <c r="CP63" s="19"/>
      <c r="CQ63" s="19"/>
    </row>
    <row r="64" spans="2:95" ht="15.75" thickBot="1" x14ac:dyDescent="0.3">
      <c r="B64" s="21">
        <v>59</v>
      </c>
      <c r="C64" s="77">
        <v>18</v>
      </c>
      <c r="D64" s="22">
        <v>36</v>
      </c>
      <c r="E64" s="17">
        <v>11</v>
      </c>
      <c r="F64" s="17" t="s">
        <v>13</v>
      </c>
      <c r="G64" s="17">
        <v>1</v>
      </c>
      <c r="H64" s="25">
        <v>17</v>
      </c>
      <c r="I64" s="17">
        <v>0</v>
      </c>
      <c r="J64" s="19"/>
      <c r="K64" s="19"/>
      <c r="Z64" s="21">
        <v>59</v>
      </c>
      <c r="AA64" s="18">
        <v>19</v>
      </c>
      <c r="AB64" s="22">
        <v>22</v>
      </c>
      <c r="AC64" s="17">
        <v>2</v>
      </c>
      <c r="AD64" s="17" t="s">
        <v>13</v>
      </c>
      <c r="AE64" s="17">
        <v>2</v>
      </c>
      <c r="AF64" s="17">
        <v>0</v>
      </c>
      <c r="AG64" s="17">
        <v>20</v>
      </c>
      <c r="AH64" s="19"/>
      <c r="AI64" s="19"/>
      <c r="AL64" s="18">
        <v>103</v>
      </c>
      <c r="AM64" s="90">
        <f t="shared" si="4"/>
        <v>0</v>
      </c>
      <c r="AN64" s="90">
        <f t="shared" si="3"/>
        <v>1</v>
      </c>
      <c r="AO64" s="90">
        <f t="shared" si="3"/>
        <v>0</v>
      </c>
      <c r="AP64" s="90">
        <f t="shared" si="3"/>
        <v>0</v>
      </c>
      <c r="AQ64" s="90">
        <f t="shared" si="3"/>
        <v>0</v>
      </c>
      <c r="AR64" s="132">
        <f t="shared" si="7"/>
        <v>0</v>
      </c>
      <c r="BV64" s="14" t="s">
        <v>80</v>
      </c>
      <c r="BW64" s="15"/>
      <c r="BX64" s="15"/>
      <c r="BY64" s="15"/>
      <c r="BZ64" s="15"/>
      <c r="CA64" s="15"/>
      <c r="CB64" s="15"/>
      <c r="CC64" s="15">
        <v>213</v>
      </c>
      <c r="CD64" s="15"/>
      <c r="CE64" s="16"/>
      <c r="CH64" s="21">
        <v>59</v>
      </c>
      <c r="CI64" s="18">
        <v>19</v>
      </c>
      <c r="CJ64" s="22">
        <v>17</v>
      </c>
      <c r="CK64" s="17">
        <v>78</v>
      </c>
      <c r="CL64" s="17" t="s">
        <v>13</v>
      </c>
      <c r="CM64" s="17">
        <v>0</v>
      </c>
      <c r="CN64" s="17">
        <v>0</v>
      </c>
      <c r="CO64" s="17">
        <v>14</v>
      </c>
      <c r="CP64" s="19"/>
      <c r="CQ64" s="19"/>
    </row>
    <row r="65" spans="2:95" ht="15.75" thickBot="1" x14ac:dyDescent="0.3">
      <c r="B65" s="21">
        <v>60</v>
      </c>
      <c r="C65" s="77">
        <v>18</v>
      </c>
      <c r="D65" s="22">
        <v>36</v>
      </c>
      <c r="E65" s="17">
        <v>68</v>
      </c>
      <c r="F65" s="17" t="s">
        <v>13</v>
      </c>
      <c r="G65" s="17">
        <v>1</v>
      </c>
      <c r="H65" s="25">
        <v>4</v>
      </c>
      <c r="I65" s="17">
        <v>0</v>
      </c>
      <c r="J65" s="19"/>
      <c r="K65" s="19"/>
      <c r="Z65" s="21">
        <v>60</v>
      </c>
      <c r="AA65" s="18">
        <v>19</v>
      </c>
      <c r="AB65" s="22">
        <v>22</v>
      </c>
      <c r="AC65" s="17">
        <v>11</v>
      </c>
      <c r="AD65" s="17" t="s">
        <v>13</v>
      </c>
      <c r="AE65" s="17">
        <v>1</v>
      </c>
      <c r="AF65" s="17">
        <v>4</v>
      </c>
      <c r="AG65" s="17">
        <v>0</v>
      </c>
      <c r="AH65" s="19"/>
      <c r="AI65" s="19"/>
      <c r="AL65" s="18">
        <v>339</v>
      </c>
      <c r="AM65" s="90">
        <f t="shared" si="4"/>
        <v>0</v>
      </c>
      <c r="AN65" s="90">
        <f t="shared" si="3"/>
        <v>1</v>
      </c>
      <c r="AO65" s="90">
        <f t="shared" si="3"/>
        <v>1</v>
      </c>
      <c r="AP65" s="90">
        <f t="shared" si="3"/>
        <v>0</v>
      </c>
      <c r="AQ65" s="90">
        <f t="shared" si="3"/>
        <v>0</v>
      </c>
      <c r="AR65" s="132">
        <f t="shared" si="7"/>
        <v>0</v>
      </c>
      <c r="CH65" s="21">
        <v>60</v>
      </c>
      <c r="CI65" s="18">
        <v>19</v>
      </c>
      <c r="CJ65" s="22">
        <v>19</v>
      </c>
      <c r="CK65" s="17">
        <v>81</v>
      </c>
      <c r="CL65" s="17" t="s">
        <v>12</v>
      </c>
      <c r="CM65" s="17">
        <v>1</v>
      </c>
      <c r="CN65" s="17">
        <v>17</v>
      </c>
      <c r="CO65" s="17">
        <v>20</v>
      </c>
      <c r="CP65" s="19"/>
      <c r="CQ65" s="19"/>
    </row>
    <row r="66" spans="2:95" ht="15.75" thickBot="1" x14ac:dyDescent="0.3">
      <c r="B66" s="21">
        <v>61</v>
      </c>
      <c r="C66" s="77">
        <v>18</v>
      </c>
      <c r="D66" s="22">
        <v>37</v>
      </c>
      <c r="E66" s="17">
        <v>3</v>
      </c>
      <c r="F66" s="17" t="s">
        <v>13</v>
      </c>
      <c r="G66" s="17">
        <v>1</v>
      </c>
      <c r="H66" s="25">
        <v>9</v>
      </c>
      <c r="I66" s="17">
        <v>0</v>
      </c>
      <c r="J66" s="19"/>
      <c r="K66" s="19"/>
      <c r="Z66" s="21">
        <v>61</v>
      </c>
      <c r="AA66" s="18">
        <v>19</v>
      </c>
      <c r="AB66" s="22">
        <v>24</v>
      </c>
      <c r="AC66" s="17">
        <v>11</v>
      </c>
      <c r="AD66" s="17" t="s">
        <v>13</v>
      </c>
      <c r="AE66" s="17">
        <v>1</v>
      </c>
      <c r="AF66" s="17">
        <v>6</v>
      </c>
      <c r="AG66" s="17">
        <v>0</v>
      </c>
      <c r="AH66" s="19"/>
      <c r="AI66" s="19"/>
      <c r="AL66" s="18">
        <v>418</v>
      </c>
      <c r="AM66" s="90">
        <f t="shared" si="4"/>
        <v>0</v>
      </c>
      <c r="AN66" s="90">
        <f t="shared" si="3"/>
        <v>1</v>
      </c>
      <c r="AO66" s="90">
        <f t="shared" si="3"/>
        <v>2</v>
      </c>
      <c r="AP66" s="90">
        <f t="shared" si="3"/>
        <v>0</v>
      </c>
      <c r="AQ66" s="90">
        <f t="shared" si="3"/>
        <v>0</v>
      </c>
      <c r="AR66" s="132">
        <f t="shared" si="7"/>
        <v>0</v>
      </c>
      <c r="CH66" s="21">
        <v>61</v>
      </c>
      <c r="CI66" s="18">
        <v>19</v>
      </c>
      <c r="CJ66" s="22">
        <v>20</v>
      </c>
      <c r="CK66" s="17">
        <v>46</v>
      </c>
      <c r="CL66" s="17" t="s">
        <v>12</v>
      </c>
      <c r="CM66" s="17">
        <v>0</v>
      </c>
      <c r="CN66" s="17">
        <v>0</v>
      </c>
      <c r="CO66" s="17">
        <v>23</v>
      </c>
      <c r="CP66" s="19"/>
      <c r="CQ66" s="19"/>
    </row>
    <row r="67" spans="2:95" ht="15.75" thickBot="1" x14ac:dyDescent="0.3">
      <c r="B67" s="21">
        <v>62</v>
      </c>
      <c r="C67" s="77">
        <v>18</v>
      </c>
      <c r="D67" s="22">
        <v>37</v>
      </c>
      <c r="E67" s="17">
        <v>46</v>
      </c>
      <c r="F67" s="17" t="s">
        <v>12</v>
      </c>
      <c r="G67" s="17">
        <v>1</v>
      </c>
      <c r="H67" s="25">
        <v>4</v>
      </c>
      <c r="I67" s="17">
        <v>0</v>
      </c>
      <c r="J67" s="19"/>
      <c r="K67" s="19"/>
      <c r="Z67" s="21">
        <v>62</v>
      </c>
      <c r="AA67" s="18">
        <v>19</v>
      </c>
      <c r="AB67" s="22">
        <v>25</v>
      </c>
      <c r="AC67" s="17">
        <v>2</v>
      </c>
      <c r="AD67" s="17" t="s">
        <v>13</v>
      </c>
      <c r="AE67" s="17">
        <v>2</v>
      </c>
      <c r="AF67" s="17">
        <v>0</v>
      </c>
      <c r="AG67" s="17">
        <v>19</v>
      </c>
      <c r="AH67" s="19"/>
      <c r="AI67" s="19"/>
      <c r="AL67" s="18">
        <v>1055</v>
      </c>
      <c r="AM67" s="90">
        <f t="shared" si="4"/>
        <v>1</v>
      </c>
      <c r="AN67" s="90">
        <f t="shared" si="3"/>
        <v>0</v>
      </c>
      <c r="AO67" s="90">
        <f t="shared" si="3"/>
        <v>1</v>
      </c>
      <c r="AP67" s="90">
        <f t="shared" si="3"/>
        <v>0</v>
      </c>
      <c r="AQ67" s="90">
        <f t="shared" si="3"/>
        <v>0</v>
      </c>
      <c r="AR67" s="132">
        <f t="shared" si="7"/>
        <v>0</v>
      </c>
      <c r="CH67" s="21">
        <v>62</v>
      </c>
      <c r="CI67" s="18">
        <v>19</v>
      </c>
      <c r="CJ67" s="22">
        <v>21</v>
      </c>
      <c r="CK67" s="17">
        <v>33</v>
      </c>
      <c r="CL67" s="17" t="s">
        <v>14</v>
      </c>
      <c r="CM67" s="17">
        <v>1</v>
      </c>
      <c r="CN67" s="17">
        <v>10</v>
      </c>
      <c r="CO67" s="17">
        <v>20</v>
      </c>
      <c r="CP67" s="19"/>
      <c r="CQ67" s="19"/>
    </row>
    <row r="68" spans="2:95" ht="15.75" thickBot="1" x14ac:dyDescent="0.3">
      <c r="B68" s="21">
        <v>63</v>
      </c>
      <c r="C68" s="77">
        <v>18</v>
      </c>
      <c r="D68" s="22">
        <v>38</v>
      </c>
      <c r="E68" s="17">
        <v>30</v>
      </c>
      <c r="F68" s="17" t="s">
        <v>13</v>
      </c>
      <c r="G68" s="17">
        <v>1</v>
      </c>
      <c r="H68" s="25">
        <v>14</v>
      </c>
      <c r="I68" s="17">
        <v>0</v>
      </c>
      <c r="J68" s="19"/>
      <c r="K68" s="19"/>
      <c r="Z68" s="21">
        <v>63</v>
      </c>
      <c r="AA68" s="18">
        <v>19</v>
      </c>
      <c r="AB68" s="22">
        <v>25</v>
      </c>
      <c r="AC68" s="17">
        <v>3</v>
      </c>
      <c r="AD68" s="17" t="s">
        <v>13</v>
      </c>
      <c r="AE68" s="17">
        <v>3</v>
      </c>
      <c r="AF68" s="17">
        <v>0</v>
      </c>
      <c r="AG68" s="17">
        <v>21</v>
      </c>
      <c r="AH68" s="19"/>
      <c r="AI68" s="19"/>
      <c r="AL68" s="18"/>
      <c r="AM68" s="90">
        <f t="shared" si="4"/>
        <v>0</v>
      </c>
      <c r="AN68" s="90">
        <f t="shared" si="3"/>
        <v>0</v>
      </c>
      <c r="AO68" s="90">
        <f t="shared" si="3"/>
        <v>0</v>
      </c>
      <c r="AP68" s="90">
        <f t="shared" si="3"/>
        <v>0</v>
      </c>
      <c r="AQ68" s="90">
        <f t="shared" si="3"/>
        <v>0</v>
      </c>
      <c r="AR68" s="132">
        <f t="shared" si="7"/>
        <v>0</v>
      </c>
      <c r="CH68" s="21">
        <v>63</v>
      </c>
      <c r="CI68" s="18">
        <v>19</v>
      </c>
      <c r="CJ68" s="22">
        <v>22</v>
      </c>
      <c r="CK68" s="17">
        <v>78</v>
      </c>
      <c r="CL68" s="17" t="s">
        <v>13</v>
      </c>
      <c r="CM68" s="17">
        <v>0</v>
      </c>
      <c r="CN68" s="17">
        <v>0</v>
      </c>
      <c r="CO68" s="17">
        <v>13</v>
      </c>
      <c r="CP68" s="19"/>
      <c r="CQ68" s="19"/>
    </row>
    <row r="69" spans="2:95" ht="15.75" thickBot="1" x14ac:dyDescent="0.3">
      <c r="B69" s="21">
        <v>64</v>
      </c>
      <c r="C69" s="77">
        <v>18</v>
      </c>
      <c r="D69" s="22">
        <v>38</v>
      </c>
      <c r="E69" s="17">
        <v>6</v>
      </c>
      <c r="F69" s="17" t="s">
        <v>13</v>
      </c>
      <c r="G69" s="17">
        <v>1</v>
      </c>
      <c r="H69" s="25">
        <v>4</v>
      </c>
      <c r="I69" s="17">
        <v>0</v>
      </c>
      <c r="J69" s="19"/>
      <c r="K69" s="19"/>
      <c r="Z69" s="21">
        <v>64</v>
      </c>
      <c r="AA69" s="18">
        <v>19</v>
      </c>
      <c r="AB69" s="22">
        <v>25</v>
      </c>
      <c r="AC69" s="17">
        <v>1055</v>
      </c>
      <c r="AD69" s="17" t="s">
        <v>14</v>
      </c>
      <c r="AE69" s="17">
        <v>1</v>
      </c>
      <c r="AF69" s="17">
        <v>8</v>
      </c>
      <c r="AG69" s="17">
        <v>0</v>
      </c>
      <c r="AH69" s="19"/>
      <c r="AI69" s="19"/>
      <c r="AL69" s="18"/>
      <c r="AM69" s="90">
        <f t="shared" si="4"/>
        <v>0</v>
      </c>
      <c r="AN69" s="90">
        <f t="shared" si="3"/>
        <v>0</v>
      </c>
      <c r="AO69" s="90">
        <f t="shared" si="3"/>
        <v>0</v>
      </c>
      <c r="AP69" s="90">
        <f t="shared" si="3"/>
        <v>0</v>
      </c>
      <c r="AQ69" s="90">
        <f t="shared" si="3"/>
        <v>0</v>
      </c>
      <c r="AR69" s="132">
        <f t="shared" si="7"/>
        <v>0</v>
      </c>
      <c r="CH69" s="21">
        <v>64</v>
      </c>
      <c r="CI69" s="18">
        <v>19</v>
      </c>
      <c r="CJ69" s="22">
        <v>22</v>
      </c>
      <c r="CK69" s="17">
        <v>72</v>
      </c>
      <c r="CL69" s="17" t="s">
        <v>13</v>
      </c>
      <c r="CM69" s="17">
        <v>0</v>
      </c>
      <c r="CN69" s="17">
        <v>0</v>
      </c>
      <c r="CO69" s="17">
        <v>14</v>
      </c>
      <c r="CP69" s="19"/>
      <c r="CQ69" s="19"/>
    </row>
    <row r="70" spans="2:95" ht="15.75" thickBot="1" x14ac:dyDescent="0.3">
      <c r="B70" s="21">
        <v>65</v>
      </c>
      <c r="C70" s="77">
        <v>18</v>
      </c>
      <c r="D70" s="22">
        <v>39</v>
      </c>
      <c r="E70" s="17">
        <v>46</v>
      </c>
      <c r="F70" s="17" t="s">
        <v>12</v>
      </c>
      <c r="G70" s="17">
        <v>1</v>
      </c>
      <c r="H70" s="25">
        <v>13</v>
      </c>
      <c r="I70" s="17">
        <v>0</v>
      </c>
      <c r="J70" s="19"/>
      <c r="K70" s="19"/>
      <c r="Z70" s="21">
        <v>65</v>
      </c>
      <c r="AA70" s="18">
        <v>19</v>
      </c>
      <c r="AB70" s="22">
        <v>28</v>
      </c>
      <c r="AC70" s="17">
        <v>2</v>
      </c>
      <c r="AD70" s="17" t="s">
        <v>13</v>
      </c>
      <c r="AE70" s="17">
        <v>2</v>
      </c>
      <c r="AF70" s="17">
        <v>0</v>
      </c>
      <c r="AG70" s="17">
        <v>20</v>
      </c>
      <c r="AH70" s="19"/>
      <c r="AI70" s="19"/>
      <c r="AL70" s="18"/>
      <c r="AM70" s="90">
        <f t="shared" si="4"/>
        <v>0</v>
      </c>
      <c r="AN70" s="90">
        <f t="shared" si="4"/>
        <v>0</v>
      </c>
      <c r="AO70" s="90">
        <f t="shared" si="4"/>
        <v>0</v>
      </c>
      <c r="AP70" s="90">
        <f t="shared" si="4"/>
        <v>0</v>
      </c>
      <c r="AQ70" s="90">
        <f t="shared" si="4"/>
        <v>0</v>
      </c>
      <c r="AR70" s="132">
        <f t="shared" si="7"/>
        <v>0</v>
      </c>
      <c r="CH70" s="21">
        <v>65</v>
      </c>
      <c r="CI70" s="18">
        <v>19</v>
      </c>
      <c r="CJ70" s="22">
        <v>22</v>
      </c>
      <c r="CK70" s="17">
        <v>81</v>
      </c>
      <c r="CL70" s="17" t="s">
        <v>12</v>
      </c>
      <c r="CM70" s="17">
        <v>0</v>
      </c>
      <c r="CN70" s="17">
        <v>0</v>
      </c>
      <c r="CO70" s="17">
        <v>26</v>
      </c>
      <c r="CP70" s="19"/>
      <c r="CQ70" s="19"/>
    </row>
    <row r="71" spans="2:95" ht="15.75" thickBot="1" x14ac:dyDescent="0.3">
      <c r="B71" s="21">
        <v>66</v>
      </c>
      <c r="C71" s="77">
        <v>18</v>
      </c>
      <c r="D71" s="22">
        <v>39</v>
      </c>
      <c r="E71" s="17">
        <v>2</v>
      </c>
      <c r="F71" s="17" t="s">
        <v>13</v>
      </c>
      <c r="G71" s="17">
        <v>1</v>
      </c>
      <c r="H71" s="25">
        <v>7</v>
      </c>
      <c r="I71" s="17">
        <v>0</v>
      </c>
      <c r="J71" s="19"/>
      <c r="K71" s="19"/>
      <c r="Z71" s="21">
        <v>66</v>
      </c>
      <c r="AA71" s="18">
        <v>19</v>
      </c>
      <c r="AB71" s="22">
        <v>28</v>
      </c>
      <c r="AC71" s="17">
        <v>2</v>
      </c>
      <c r="AD71" s="17" t="s">
        <v>13</v>
      </c>
      <c r="AE71" s="17">
        <v>2</v>
      </c>
      <c r="AF71" s="17">
        <v>0</v>
      </c>
      <c r="AG71" s="17">
        <v>21</v>
      </c>
      <c r="AH71" s="19"/>
      <c r="AI71" s="19"/>
      <c r="AL71" s="18"/>
      <c r="AM71" s="90">
        <f t="shared" si="4"/>
        <v>0</v>
      </c>
      <c r="AN71" s="90">
        <f t="shared" si="4"/>
        <v>0</v>
      </c>
      <c r="AO71" s="90">
        <f t="shared" si="4"/>
        <v>0</v>
      </c>
      <c r="AP71" s="90">
        <f t="shared" si="4"/>
        <v>0</v>
      </c>
      <c r="AQ71" s="90">
        <f t="shared" si="4"/>
        <v>0</v>
      </c>
      <c r="AR71" s="132">
        <f t="shared" si="7"/>
        <v>0</v>
      </c>
      <c r="CH71" s="21">
        <v>66</v>
      </c>
      <c r="CI71" s="18">
        <v>19</v>
      </c>
      <c r="CJ71" s="22">
        <v>23</v>
      </c>
      <c r="CK71" s="17">
        <v>46</v>
      </c>
      <c r="CL71" s="17" t="s">
        <v>13</v>
      </c>
      <c r="CM71" s="17">
        <v>0</v>
      </c>
      <c r="CN71" s="17">
        <v>0</v>
      </c>
      <c r="CO71" s="17">
        <v>14</v>
      </c>
      <c r="CP71" s="19"/>
      <c r="CQ71" s="19"/>
    </row>
    <row r="72" spans="2:95" ht="15.75" thickBot="1" x14ac:dyDescent="0.3">
      <c r="B72" s="21">
        <v>67</v>
      </c>
      <c r="C72" s="77">
        <v>18</v>
      </c>
      <c r="D72" s="22">
        <v>40</v>
      </c>
      <c r="E72" s="17">
        <v>2</v>
      </c>
      <c r="F72" s="17" t="s">
        <v>13</v>
      </c>
      <c r="G72" s="17">
        <v>1</v>
      </c>
      <c r="H72" s="25">
        <v>2</v>
      </c>
      <c r="I72" s="17">
        <v>0</v>
      </c>
      <c r="J72" s="19"/>
      <c r="K72" s="19"/>
      <c r="Z72" s="21">
        <v>67</v>
      </c>
      <c r="AA72" s="18">
        <v>19</v>
      </c>
      <c r="AB72" s="22">
        <v>28</v>
      </c>
      <c r="AC72" s="17">
        <v>418</v>
      </c>
      <c r="AD72" s="17" t="s">
        <v>14</v>
      </c>
      <c r="AE72" s="17">
        <v>1</v>
      </c>
      <c r="AF72" s="17">
        <v>6</v>
      </c>
      <c r="AG72" s="17">
        <v>0</v>
      </c>
      <c r="AH72" s="19"/>
      <c r="AI72" s="19"/>
      <c r="AL72" s="18"/>
      <c r="AM72" s="90">
        <f t="shared" si="4"/>
        <v>0</v>
      </c>
      <c r="AN72" s="90">
        <f t="shared" si="4"/>
        <v>0</v>
      </c>
      <c r="AO72" s="90">
        <f t="shared" si="4"/>
        <v>0</v>
      </c>
      <c r="AP72" s="90">
        <f t="shared" si="4"/>
        <v>0</v>
      </c>
      <c r="AQ72" s="90">
        <f t="shared" si="4"/>
        <v>0</v>
      </c>
      <c r="AR72" s="132">
        <f t="shared" si="7"/>
        <v>0</v>
      </c>
      <c r="CH72" s="21">
        <v>67</v>
      </c>
      <c r="CI72" s="18">
        <v>19</v>
      </c>
      <c r="CJ72" s="22">
        <v>24</v>
      </c>
      <c r="CK72" s="17">
        <v>68</v>
      </c>
      <c r="CL72" s="17" t="s">
        <v>13</v>
      </c>
      <c r="CM72" s="17">
        <v>0</v>
      </c>
      <c r="CN72" s="17">
        <v>0</v>
      </c>
      <c r="CO72" s="17">
        <v>14</v>
      </c>
      <c r="CP72" s="19"/>
      <c r="CQ72" s="19"/>
    </row>
    <row r="73" spans="2:95" ht="15.75" thickBot="1" x14ac:dyDescent="0.3">
      <c r="B73" s="21">
        <v>68</v>
      </c>
      <c r="C73" s="77">
        <v>18</v>
      </c>
      <c r="D73" s="22">
        <v>40</v>
      </c>
      <c r="E73" s="17">
        <v>4</v>
      </c>
      <c r="F73" s="17" t="s">
        <v>14</v>
      </c>
      <c r="G73" s="17">
        <v>1</v>
      </c>
      <c r="H73" s="25">
        <v>10</v>
      </c>
      <c r="I73" s="17">
        <v>0</v>
      </c>
      <c r="J73" s="19"/>
      <c r="K73" s="19"/>
      <c r="Z73" s="21">
        <v>68</v>
      </c>
      <c r="AA73" s="18">
        <v>19</v>
      </c>
      <c r="AB73" s="22">
        <v>30</v>
      </c>
      <c r="AC73" s="17">
        <v>3</v>
      </c>
      <c r="AD73" s="17" t="s">
        <v>13</v>
      </c>
      <c r="AE73" s="17">
        <v>2</v>
      </c>
      <c r="AF73" s="17">
        <v>0</v>
      </c>
      <c r="AG73" s="17">
        <v>16</v>
      </c>
      <c r="AH73" s="19"/>
      <c r="AI73" s="19"/>
      <c r="AL73" s="18"/>
      <c r="AM73" s="90">
        <f t="shared" si="4"/>
        <v>0</v>
      </c>
      <c r="AN73" s="90">
        <f t="shared" si="4"/>
        <v>0</v>
      </c>
      <c r="AO73" s="90">
        <f t="shared" si="4"/>
        <v>0</v>
      </c>
      <c r="AP73" s="90">
        <f t="shared" si="4"/>
        <v>0</v>
      </c>
      <c r="AQ73" s="90">
        <f t="shared" si="4"/>
        <v>0</v>
      </c>
      <c r="AR73" s="132">
        <f t="shared" si="7"/>
        <v>0</v>
      </c>
      <c r="CH73" s="21">
        <v>68</v>
      </c>
      <c r="CI73" s="18">
        <v>19</v>
      </c>
      <c r="CJ73" s="22">
        <v>27</v>
      </c>
      <c r="CK73" s="17">
        <v>46</v>
      </c>
      <c r="CL73" s="17" t="s">
        <v>12</v>
      </c>
      <c r="CM73" s="17">
        <v>0</v>
      </c>
      <c r="CN73" s="17">
        <v>0</v>
      </c>
      <c r="CO73" s="17">
        <v>23</v>
      </c>
      <c r="CP73" s="19"/>
      <c r="CQ73" s="19"/>
    </row>
    <row r="74" spans="2:95" ht="15.75" thickBot="1" x14ac:dyDescent="0.3">
      <c r="B74" s="21">
        <v>69</v>
      </c>
      <c r="C74" s="77">
        <v>18</v>
      </c>
      <c r="D74" s="22">
        <v>41</v>
      </c>
      <c r="E74" s="17">
        <v>339</v>
      </c>
      <c r="F74" s="17" t="s">
        <v>26</v>
      </c>
      <c r="G74" s="17">
        <v>1</v>
      </c>
      <c r="H74" s="25">
        <v>17</v>
      </c>
      <c r="I74" s="17">
        <v>0</v>
      </c>
      <c r="J74" s="19"/>
      <c r="K74" s="19"/>
      <c r="Z74" s="21">
        <v>69</v>
      </c>
      <c r="AA74" s="18">
        <v>19</v>
      </c>
      <c r="AB74" s="22">
        <v>31</v>
      </c>
      <c r="AC74" s="17">
        <v>12</v>
      </c>
      <c r="AD74" s="17" t="s">
        <v>13</v>
      </c>
      <c r="AE74" s="17">
        <v>2</v>
      </c>
      <c r="AF74" s="17">
        <v>0</v>
      </c>
      <c r="AG74" s="17">
        <v>14</v>
      </c>
      <c r="AH74" s="19"/>
      <c r="AI74" s="19"/>
      <c r="AL74" s="18"/>
      <c r="AM74" s="90">
        <f t="shared" si="4"/>
        <v>0</v>
      </c>
      <c r="AN74" s="90">
        <f t="shared" si="4"/>
        <v>0</v>
      </c>
      <c r="AO74" s="90">
        <f t="shared" si="4"/>
        <v>0</v>
      </c>
      <c r="AP74" s="90">
        <f t="shared" si="4"/>
        <v>0</v>
      </c>
      <c r="AQ74" s="90">
        <f t="shared" si="4"/>
        <v>0</v>
      </c>
      <c r="AR74" s="132">
        <f t="shared" si="7"/>
        <v>0</v>
      </c>
      <c r="CH74" s="21">
        <v>69</v>
      </c>
      <c r="CI74" s="18">
        <v>19</v>
      </c>
      <c r="CJ74" s="22">
        <v>28</v>
      </c>
      <c r="CK74" s="17">
        <v>68</v>
      </c>
      <c r="CL74" s="17" t="s">
        <v>13</v>
      </c>
      <c r="CM74" s="17">
        <v>0</v>
      </c>
      <c r="CN74" s="17">
        <v>0</v>
      </c>
      <c r="CO74" s="17">
        <v>14</v>
      </c>
      <c r="CP74" s="19"/>
      <c r="CQ74" s="19"/>
    </row>
    <row r="75" spans="2:95" ht="15.75" thickBot="1" x14ac:dyDescent="0.3">
      <c r="B75" s="21">
        <v>70</v>
      </c>
      <c r="C75" s="77">
        <v>18</v>
      </c>
      <c r="D75" s="22">
        <v>42</v>
      </c>
      <c r="E75" s="17">
        <v>3</v>
      </c>
      <c r="F75" s="17" t="s">
        <v>14</v>
      </c>
      <c r="G75" s="17">
        <v>1</v>
      </c>
      <c r="H75" s="25">
        <v>8</v>
      </c>
      <c r="I75" s="17">
        <v>0</v>
      </c>
      <c r="J75" s="19"/>
      <c r="K75" s="19"/>
      <c r="Z75" s="21">
        <v>70</v>
      </c>
      <c r="AA75" s="18">
        <v>19</v>
      </c>
      <c r="AB75" s="22">
        <v>35</v>
      </c>
      <c r="AC75" s="17">
        <v>2</v>
      </c>
      <c r="AD75" s="17" t="s">
        <v>13</v>
      </c>
      <c r="AE75" s="17">
        <v>2</v>
      </c>
      <c r="AF75" s="17">
        <v>0</v>
      </c>
      <c r="AG75" s="17">
        <v>19</v>
      </c>
      <c r="AH75" s="19"/>
      <c r="AI75" s="19"/>
      <c r="AL75" s="18"/>
      <c r="AM75" s="90">
        <f t="shared" si="4"/>
        <v>0</v>
      </c>
      <c r="AN75" s="90">
        <f t="shared" si="4"/>
        <v>0</v>
      </c>
      <c r="AO75" s="90">
        <f t="shared" si="4"/>
        <v>0</v>
      </c>
      <c r="AP75" s="90">
        <f t="shared" si="4"/>
        <v>0</v>
      </c>
      <c r="AQ75" s="90">
        <f t="shared" si="4"/>
        <v>0</v>
      </c>
      <c r="AR75" s="132">
        <f t="shared" si="7"/>
        <v>0</v>
      </c>
      <c r="CH75" s="21">
        <v>70</v>
      </c>
      <c r="CI75" s="18">
        <v>19</v>
      </c>
      <c r="CJ75" s="22">
        <v>30</v>
      </c>
      <c r="CK75" s="17">
        <v>68</v>
      </c>
      <c r="CL75" s="17" t="s">
        <v>13</v>
      </c>
      <c r="CM75" s="17">
        <v>0</v>
      </c>
      <c r="CN75" s="17">
        <v>0</v>
      </c>
      <c r="CO75" s="17">
        <v>14</v>
      </c>
      <c r="CP75" s="19"/>
      <c r="CQ75" s="19"/>
    </row>
    <row r="76" spans="2:95" ht="15.75" thickBot="1" x14ac:dyDescent="0.3">
      <c r="B76" s="21">
        <v>71</v>
      </c>
      <c r="C76" s="77">
        <v>18</v>
      </c>
      <c r="D76" s="22">
        <v>42</v>
      </c>
      <c r="E76" s="17">
        <v>2</v>
      </c>
      <c r="F76" s="17" t="s">
        <v>13</v>
      </c>
      <c r="G76" s="17">
        <v>1</v>
      </c>
      <c r="H76" s="25">
        <v>7</v>
      </c>
      <c r="I76" s="17">
        <v>0</v>
      </c>
      <c r="J76" s="19"/>
      <c r="K76" s="19"/>
      <c r="Z76" s="21">
        <v>71</v>
      </c>
      <c r="AA76" s="18">
        <v>19</v>
      </c>
      <c r="AB76" s="22">
        <v>36</v>
      </c>
      <c r="AC76" s="17">
        <v>3</v>
      </c>
      <c r="AD76" s="17" t="s">
        <v>13</v>
      </c>
      <c r="AE76" s="17">
        <v>2</v>
      </c>
      <c r="AF76" s="17">
        <v>0</v>
      </c>
      <c r="AG76" s="17">
        <v>20</v>
      </c>
      <c r="AH76" s="19"/>
      <c r="AI76" s="19"/>
      <c r="AL76" s="18"/>
      <c r="AM76" s="90">
        <f t="shared" si="4"/>
        <v>0</v>
      </c>
      <c r="AN76" s="90">
        <f t="shared" si="4"/>
        <v>0</v>
      </c>
      <c r="AO76" s="90">
        <f t="shared" si="4"/>
        <v>0</v>
      </c>
      <c r="AP76" s="90">
        <f t="shared" si="4"/>
        <v>0</v>
      </c>
      <c r="AQ76" s="90">
        <f t="shared" si="4"/>
        <v>0</v>
      </c>
      <c r="AR76" s="132">
        <f t="shared" si="7"/>
        <v>0</v>
      </c>
      <c r="CH76" s="21">
        <v>71</v>
      </c>
      <c r="CI76" s="18">
        <v>19</v>
      </c>
      <c r="CJ76" s="22">
        <v>31</v>
      </c>
      <c r="CK76" s="17">
        <v>33</v>
      </c>
      <c r="CL76" s="17" t="s">
        <v>26</v>
      </c>
      <c r="CM76" s="17">
        <v>1</v>
      </c>
      <c r="CN76" s="17">
        <v>8</v>
      </c>
      <c r="CO76" s="17">
        <v>32</v>
      </c>
      <c r="CP76" s="19"/>
      <c r="CQ76" s="19"/>
    </row>
    <row r="77" spans="2:95" ht="15.75" thickBot="1" x14ac:dyDescent="0.3">
      <c r="B77" s="21">
        <v>72</v>
      </c>
      <c r="C77" s="77">
        <v>18</v>
      </c>
      <c r="D77" s="22">
        <v>43</v>
      </c>
      <c r="E77" s="17">
        <v>46</v>
      </c>
      <c r="F77" s="17" t="s">
        <v>14</v>
      </c>
      <c r="G77" s="17">
        <v>1</v>
      </c>
      <c r="H77" s="25">
        <v>12</v>
      </c>
      <c r="I77" s="17">
        <v>0</v>
      </c>
      <c r="J77" s="19"/>
      <c r="K77" s="19"/>
      <c r="Z77" s="21">
        <v>72</v>
      </c>
      <c r="AA77" s="18">
        <v>19</v>
      </c>
      <c r="AB77" s="22">
        <v>37</v>
      </c>
      <c r="AC77" s="17">
        <v>2</v>
      </c>
      <c r="AD77" s="17" t="s">
        <v>13</v>
      </c>
      <c r="AE77" s="17">
        <v>2</v>
      </c>
      <c r="AF77" s="17">
        <v>0</v>
      </c>
      <c r="AG77" s="17">
        <v>18</v>
      </c>
      <c r="AH77" s="19"/>
      <c r="AI77" s="19"/>
      <c r="AL77" s="18"/>
      <c r="AM77" s="90">
        <f t="shared" si="4"/>
        <v>0</v>
      </c>
      <c r="AN77" s="90">
        <f t="shared" si="4"/>
        <v>0</v>
      </c>
      <c r="AO77" s="90">
        <f t="shared" si="4"/>
        <v>0</v>
      </c>
      <c r="AP77" s="90">
        <f t="shared" si="4"/>
        <v>0</v>
      </c>
      <c r="AQ77" s="90">
        <f t="shared" si="4"/>
        <v>0</v>
      </c>
      <c r="AR77" s="132">
        <f t="shared" si="7"/>
        <v>0</v>
      </c>
      <c r="CH77" s="21">
        <v>72</v>
      </c>
      <c r="CI77" s="18">
        <v>19</v>
      </c>
      <c r="CJ77" s="22">
        <v>33</v>
      </c>
      <c r="CK77" s="17">
        <v>46</v>
      </c>
      <c r="CL77" s="17" t="s">
        <v>13</v>
      </c>
      <c r="CM77" s="17">
        <v>0</v>
      </c>
      <c r="CN77" s="17">
        <v>0</v>
      </c>
      <c r="CO77" s="17">
        <v>21</v>
      </c>
      <c r="CP77" s="19"/>
      <c r="CQ77" s="19"/>
    </row>
    <row r="78" spans="2:95" ht="15.75" thickBot="1" x14ac:dyDescent="0.3">
      <c r="B78" s="21">
        <v>73</v>
      </c>
      <c r="C78" s="77">
        <v>18</v>
      </c>
      <c r="D78" s="22">
        <v>43</v>
      </c>
      <c r="E78" s="17">
        <v>72</v>
      </c>
      <c r="F78" s="17" t="s">
        <v>13</v>
      </c>
      <c r="G78" s="17">
        <v>1</v>
      </c>
      <c r="H78" s="25">
        <v>16</v>
      </c>
      <c r="I78" s="17">
        <v>0</v>
      </c>
      <c r="J78" s="19"/>
      <c r="K78" s="19"/>
      <c r="Z78" s="21">
        <v>73</v>
      </c>
      <c r="AA78" s="18">
        <v>19</v>
      </c>
      <c r="AB78" s="22">
        <v>40</v>
      </c>
      <c r="AC78" s="17">
        <v>2</v>
      </c>
      <c r="AD78" s="17" t="s">
        <v>14</v>
      </c>
      <c r="AE78" s="17">
        <v>1</v>
      </c>
      <c r="AF78" s="17">
        <v>0</v>
      </c>
      <c r="AG78" s="17">
        <v>14</v>
      </c>
      <c r="AH78" s="19"/>
      <c r="AI78" s="19"/>
      <c r="AL78" s="18"/>
      <c r="AM78" s="90">
        <f t="shared" si="4"/>
        <v>0</v>
      </c>
      <c r="AN78" s="90">
        <f t="shared" si="4"/>
        <v>0</v>
      </c>
      <c r="AO78" s="90">
        <f t="shared" si="4"/>
        <v>0</v>
      </c>
      <c r="AP78" s="90">
        <f t="shared" si="4"/>
        <v>0</v>
      </c>
      <c r="AQ78" s="90">
        <f t="shared" si="4"/>
        <v>0</v>
      </c>
      <c r="AR78" s="132">
        <f t="shared" si="7"/>
        <v>0</v>
      </c>
      <c r="CH78" s="21">
        <v>73</v>
      </c>
      <c r="CI78" s="18">
        <v>19</v>
      </c>
      <c r="CJ78" s="22">
        <v>34</v>
      </c>
      <c r="CK78" s="17">
        <v>72</v>
      </c>
      <c r="CL78" s="17" t="s">
        <v>13</v>
      </c>
      <c r="CM78" s="17">
        <v>0</v>
      </c>
      <c r="CN78" s="17">
        <v>0</v>
      </c>
      <c r="CO78" s="17">
        <v>14</v>
      </c>
      <c r="CP78" s="19"/>
      <c r="CQ78" s="19"/>
    </row>
    <row r="79" spans="2:95" ht="15.75" thickBot="1" x14ac:dyDescent="0.3">
      <c r="B79" s="21">
        <v>74</v>
      </c>
      <c r="C79" s="77">
        <v>18</v>
      </c>
      <c r="D79" s="22">
        <v>44</v>
      </c>
      <c r="E79" s="17">
        <v>9</v>
      </c>
      <c r="F79" s="17" t="s">
        <v>13</v>
      </c>
      <c r="G79" s="17">
        <v>1</v>
      </c>
      <c r="H79" s="25">
        <v>18</v>
      </c>
      <c r="I79" s="17">
        <v>0</v>
      </c>
      <c r="J79" s="19"/>
      <c r="K79" s="19"/>
      <c r="Z79" s="21">
        <v>74</v>
      </c>
      <c r="AA79" s="18">
        <v>19</v>
      </c>
      <c r="AB79" s="22">
        <v>40</v>
      </c>
      <c r="AC79" s="17">
        <v>3</v>
      </c>
      <c r="AD79" s="17" t="s">
        <v>13</v>
      </c>
      <c r="AE79" s="17">
        <v>2</v>
      </c>
      <c r="AF79" s="17">
        <v>0</v>
      </c>
      <c r="AG79" s="17">
        <v>18</v>
      </c>
      <c r="AH79" s="19"/>
      <c r="AI79" s="19"/>
      <c r="AL79" s="18"/>
      <c r="AM79" s="90">
        <f t="shared" si="4"/>
        <v>0</v>
      </c>
      <c r="AN79" s="90">
        <f t="shared" si="4"/>
        <v>0</v>
      </c>
      <c r="AO79" s="90">
        <f t="shared" si="4"/>
        <v>0</v>
      </c>
      <c r="AP79" s="90">
        <f t="shared" si="4"/>
        <v>0</v>
      </c>
      <c r="AQ79" s="90">
        <f t="shared" si="4"/>
        <v>0</v>
      </c>
      <c r="AR79" s="132">
        <f t="shared" si="7"/>
        <v>0</v>
      </c>
      <c r="CH79" s="21">
        <v>74</v>
      </c>
      <c r="CI79" s="18">
        <v>19</v>
      </c>
      <c r="CJ79" s="22">
        <v>35</v>
      </c>
      <c r="CK79" s="17">
        <v>78</v>
      </c>
      <c r="CL79" s="17" t="s">
        <v>13</v>
      </c>
      <c r="CM79" s="17">
        <v>0</v>
      </c>
      <c r="CN79" s="17">
        <v>0</v>
      </c>
      <c r="CO79" s="17">
        <v>14</v>
      </c>
      <c r="CP79" s="19"/>
      <c r="CQ79" s="19"/>
    </row>
    <row r="80" spans="2:95" ht="15.75" thickBot="1" x14ac:dyDescent="0.3">
      <c r="B80" s="21">
        <v>75</v>
      </c>
      <c r="C80" s="77">
        <v>18</v>
      </c>
      <c r="D80" s="22">
        <v>45</v>
      </c>
      <c r="E80" s="17">
        <v>11</v>
      </c>
      <c r="F80" s="17" t="s">
        <v>13</v>
      </c>
      <c r="G80" s="17">
        <v>1</v>
      </c>
      <c r="H80" s="25">
        <v>15</v>
      </c>
      <c r="I80" s="17">
        <v>0</v>
      </c>
      <c r="J80" s="19"/>
      <c r="K80" s="19"/>
      <c r="Z80" s="21">
        <v>75</v>
      </c>
      <c r="AA80" s="18">
        <v>19</v>
      </c>
      <c r="AB80" s="22">
        <v>40</v>
      </c>
      <c r="AC80" s="17">
        <v>1</v>
      </c>
      <c r="AD80" s="17" t="s">
        <v>14</v>
      </c>
      <c r="AE80" s="17">
        <v>2</v>
      </c>
      <c r="AF80" s="17">
        <v>0</v>
      </c>
      <c r="AG80" s="17">
        <v>31</v>
      </c>
      <c r="AH80" s="19"/>
      <c r="AI80" s="19"/>
      <c r="AL80" s="18"/>
      <c r="AM80" s="90">
        <f t="shared" si="4"/>
        <v>0</v>
      </c>
      <c r="AN80" s="90">
        <f t="shared" si="4"/>
        <v>0</v>
      </c>
      <c r="AO80" s="90">
        <f t="shared" si="4"/>
        <v>0</v>
      </c>
      <c r="AP80" s="90">
        <f t="shared" si="4"/>
        <v>0</v>
      </c>
      <c r="AQ80" s="90">
        <f t="shared" si="4"/>
        <v>0</v>
      </c>
      <c r="AR80" s="132">
        <f t="shared" si="7"/>
        <v>0</v>
      </c>
      <c r="CH80" s="21">
        <v>75</v>
      </c>
      <c r="CI80" s="18">
        <v>19</v>
      </c>
      <c r="CJ80" s="22">
        <v>37</v>
      </c>
      <c r="CK80" s="17">
        <v>72</v>
      </c>
      <c r="CL80" s="17" t="s">
        <v>13</v>
      </c>
      <c r="CM80" s="17">
        <v>0</v>
      </c>
      <c r="CN80" s="17">
        <v>0</v>
      </c>
      <c r="CO80" s="17">
        <v>14</v>
      </c>
      <c r="CP80" s="19"/>
      <c r="CQ80" s="19"/>
    </row>
    <row r="81" spans="2:95" ht="15.75" thickBot="1" x14ac:dyDescent="0.3">
      <c r="B81" s="21">
        <v>76</v>
      </c>
      <c r="C81" s="77">
        <v>18</v>
      </c>
      <c r="D81" s="22">
        <v>45</v>
      </c>
      <c r="E81" s="17">
        <v>339</v>
      </c>
      <c r="F81" s="17" t="s">
        <v>26</v>
      </c>
      <c r="G81" s="17">
        <v>1</v>
      </c>
      <c r="H81" s="25">
        <v>8</v>
      </c>
      <c r="I81" s="17">
        <v>0</v>
      </c>
      <c r="J81" s="19"/>
      <c r="K81" s="19"/>
      <c r="Z81" s="21">
        <v>76</v>
      </c>
      <c r="AA81" s="18">
        <v>19</v>
      </c>
      <c r="AB81" s="22">
        <v>40</v>
      </c>
      <c r="AC81" s="17">
        <v>6</v>
      </c>
      <c r="AD81" s="17" t="s">
        <v>13</v>
      </c>
      <c r="AE81" s="17">
        <v>1</v>
      </c>
      <c r="AF81" s="17">
        <v>0</v>
      </c>
      <c r="AG81" s="17">
        <v>7</v>
      </c>
      <c r="AH81" s="19"/>
      <c r="AI81" s="19"/>
      <c r="AL81" s="18"/>
      <c r="AM81" s="90">
        <f t="shared" si="4"/>
        <v>0</v>
      </c>
      <c r="AN81" s="90">
        <f t="shared" si="4"/>
        <v>0</v>
      </c>
      <c r="AO81" s="90">
        <f t="shared" si="4"/>
        <v>0</v>
      </c>
      <c r="AP81" s="90">
        <f t="shared" si="4"/>
        <v>0</v>
      </c>
      <c r="AQ81" s="90">
        <f t="shared" si="4"/>
        <v>0</v>
      </c>
      <c r="AR81" s="132">
        <f t="shared" si="7"/>
        <v>0</v>
      </c>
      <c r="CH81" s="21">
        <v>76</v>
      </c>
      <c r="CI81" s="18">
        <v>19</v>
      </c>
      <c r="CJ81" s="22">
        <v>38</v>
      </c>
      <c r="CK81" s="17">
        <v>30</v>
      </c>
      <c r="CL81" s="17" t="s">
        <v>13</v>
      </c>
      <c r="CM81" s="17">
        <v>0</v>
      </c>
      <c r="CN81" s="17">
        <v>0</v>
      </c>
      <c r="CO81" s="17">
        <v>15</v>
      </c>
      <c r="CP81" s="19"/>
      <c r="CQ81" s="19"/>
    </row>
    <row r="82" spans="2:95" ht="15.75" thickBot="1" x14ac:dyDescent="0.3">
      <c r="B82" s="21">
        <v>77</v>
      </c>
      <c r="C82" s="77">
        <v>18</v>
      </c>
      <c r="D82" s="22">
        <v>46</v>
      </c>
      <c r="E82" s="17">
        <v>36</v>
      </c>
      <c r="F82" s="17" t="s">
        <v>14</v>
      </c>
      <c r="G82" s="17">
        <v>1</v>
      </c>
      <c r="H82" s="25">
        <v>11</v>
      </c>
      <c r="I82" s="17">
        <v>0</v>
      </c>
      <c r="J82" s="19"/>
      <c r="K82" s="19"/>
      <c r="Z82" s="21">
        <v>77</v>
      </c>
      <c r="AA82" s="18">
        <v>19</v>
      </c>
      <c r="AB82" s="22">
        <v>40</v>
      </c>
      <c r="AC82" s="17">
        <v>12</v>
      </c>
      <c r="AD82" s="17" t="s">
        <v>13</v>
      </c>
      <c r="AE82" s="17">
        <v>2</v>
      </c>
      <c r="AF82" s="17">
        <v>0</v>
      </c>
      <c r="AG82" s="17">
        <v>16</v>
      </c>
      <c r="AH82" s="19"/>
      <c r="AI82" s="19"/>
      <c r="AL82" s="18"/>
      <c r="AM82" s="90">
        <f t="shared" si="4"/>
        <v>0</v>
      </c>
      <c r="AN82" s="90">
        <f t="shared" si="4"/>
        <v>0</v>
      </c>
      <c r="AO82" s="90">
        <f t="shared" si="4"/>
        <v>0</v>
      </c>
      <c r="AP82" s="90">
        <f t="shared" si="4"/>
        <v>0</v>
      </c>
      <c r="AQ82" s="90">
        <f t="shared" si="4"/>
        <v>0</v>
      </c>
      <c r="AR82" s="132">
        <f t="shared" si="7"/>
        <v>0</v>
      </c>
      <c r="CH82" s="21">
        <v>77</v>
      </c>
      <c r="CI82" s="18">
        <v>19</v>
      </c>
      <c r="CJ82" s="22">
        <v>39</v>
      </c>
      <c r="CK82" s="17">
        <v>68</v>
      </c>
      <c r="CL82" s="17" t="s">
        <v>13</v>
      </c>
      <c r="CM82" s="17">
        <v>0</v>
      </c>
      <c r="CN82" s="17">
        <v>0</v>
      </c>
      <c r="CO82" s="17">
        <v>17</v>
      </c>
      <c r="CP82" s="19"/>
      <c r="CQ82" s="19"/>
    </row>
    <row r="83" spans="2:95" ht="15.75" thickBot="1" x14ac:dyDescent="0.3">
      <c r="B83" s="21">
        <v>78</v>
      </c>
      <c r="C83" s="77">
        <v>18</v>
      </c>
      <c r="D83" s="22">
        <v>46</v>
      </c>
      <c r="E83" s="17">
        <v>72</v>
      </c>
      <c r="F83" s="17" t="s">
        <v>13</v>
      </c>
      <c r="G83" s="17">
        <v>1</v>
      </c>
      <c r="H83" s="25">
        <v>15</v>
      </c>
      <c r="I83" s="17">
        <v>0</v>
      </c>
      <c r="J83" s="19"/>
      <c r="K83" s="19"/>
      <c r="Z83" s="21">
        <v>78</v>
      </c>
      <c r="AA83" s="18">
        <v>19</v>
      </c>
      <c r="AB83" s="22">
        <v>42</v>
      </c>
      <c r="AC83" s="17">
        <v>418</v>
      </c>
      <c r="AD83" s="17" t="s">
        <v>14</v>
      </c>
      <c r="AE83" s="17">
        <v>2</v>
      </c>
      <c r="AF83" s="17">
        <v>13</v>
      </c>
      <c r="AG83" s="17">
        <v>0</v>
      </c>
      <c r="AH83" s="19"/>
      <c r="AI83" s="19"/>
      <c r="AL83" s="18"/>
      <c r="AM83" s="90">
        <f t="shared" si="4"/>
        <v>0</v>
      </c>
      <c r="AN83" s="90">
        <f t="shared" si="4"/>
        <v>0</v>
      </c>
      <c r="AO83" s="90">
        <f t="shared" si="4"/>
        <v>0</v>
      </c>
      <c r="AP83" s="90">
        <f t="shared" si="4"/>
        <v>0</v>
      </c>
      <c r="AQ83" s="90">
        <f t="shared" si="4"/>
        <v>0</v>
      </c>
      <c r="AR83" s="132">
        <f t="shared" si="7"/>
        <v>0</v>
      </c>
      <c r="CH83" s="21">
        <v>78</v>
      </c>
      <c r="CI83" s="18">
        <v>19</v>
      </c>
      <c r="CJ83" s="22">
        <v>40</v>
      </c>
      <c r="CK83" s="17">
        <v>46</v>
      </c>
      <c r="CL83" s="17" t="s">
        <v>12</v>
      </c>
      <c r="CM83" s="17">
        <v>0</v>
      </c>
      <c r="CN83" s="17">
        <v>0</v>
      </c>
      <c r="CO83" s="17">
        <v>25</v>
      </c>
      <c r="CP83" s="19"/>
      <c r="CQ83" s="19"/>
    </row>
    <row r="84" spans="2:95" ht="15.75" thickBot="1" x14ac:dyDescent="0.3">
      <c r="B84" s="21">
        <v>79</v>
      </c>
      <c r="C84" s="77">
        <v>18</v>
      </c>
      <c r="D84" s="22">
        <v>47</v>
      </c>
      <c r="E84" s="17">
        <v>9</v>
      </c>
      <c r="F84" s="17" t="s">
        <v>13</v>
      </c>
      <c r="G84" s="17">
        <v>1</v>
      </c>
      <c r="H84" s="25">
        <v>0</v>
      </c>
      <c r="I84" s="17">
        <v>0</v>
      </c>
      <c r="J84" s="19"/>
      <c r="K84" s="19"/>
      <c r="Z84" s="21">
        <v>79</v>
      </c>
      <c r="AA84" s="18">
        <v>19</v>
      </c>
      <c r="AB84" s="22">
        <v>43</v>
      </c>
      <c r="AC84" s="17">
        <v>2</v>
      </c>
      <c r="AD84" s="17" t="s">
        <v>13</v>
      </c>
      <c r="AE84" s="17">
        <v>2</v>
      </c>
      <c r="AF84" s="17">
        <v>0</v>
      </c>
      <c r="AG84" s="17">
        <v>19</v>
      </c>
      <c r="AH84" s="19"/>
      <c r="AI84" s="19"/>
      <c r="AL84" s="18"/>
      <c r="AM84" s="90">
        <f t="shared" si="4"/>
        <v>0</v>
      </c>
      <c r="AN84" s="90">
        <f t="shared" si="4"/>
        <v>0</v>
      </c>
      <c r="AO84" s="90">
        <f t="shared" si="4"/>
        <v>0</v>
      </c>
      <c r="AP84" s="90">
        <f t="shared" si="4"/>
        <v>0</v>
      </c>
      <c r="AQ84" s="90">
        <f t="shared" si="4"/>
        <v>0</v>
      </c>
      <c r="AR84" s="132">
        <f t="shared" si="7"/>
        <v>0</v>
      </c>
      <c r="CH84" s="21">
        <v>79</v>
      </c>
      <c r="CI84" s="18">
        <v>19</v>
      </c>
      <c r="CJ84" s="22">
        <v>44</v>
      </c>
      <c r="CK84" s="17">
        <v>68</v>
      </c>
      <c r="CL84" s="17" t="s">
        <v>13</v>
      </c>
      <c r="CM84" s="17">
        <v>0</v>
      </c>
      <c r="CN84" s="17">
        <v>0</v>
      </c>
      <c r="CO84" s="17">
        <v>14</v>
      </c>
      <c r="CP84" s="19"/>
      <c r="CQ84" s="19"/>
    </row>
    <row r="85" spans="2:95" ht="15.75" thickBot="1" x14ac:dyDescent="0.3">
      <c r="B85" s="21">
        <v>80</v>
      </c>
      <c r="C85" s="77">
        <v>18</v>
      </c>
      <c r="D85" s="22">
        <v>47</v>
      </c>
      <c r="E85" s="17">
        <v>461</v>
      </c>
      <c r="F85" s="17" t="s">
        <v>26</v>
      </c>
      <c r="G85" s="17">
        <v>1</v>
      </c>
      <c r="H85" s="25">
        <v>4</v>
      </c>
      <c r="I85" s="17">
        <v>0</v>
      </c>
      <c r="J85" s="19"/>
      <c r="K85" s="19"/>
      <c r="Z85" s="21">
        <v>80</v>
      </c>
      <c r="AA85" s="18">
        <v>19</v>
      </c>
      <c r="AB85" s="22">
        <v>46</v>
      </c>
      <c r="AC85" s="17">
        <v>3</v>
      </c>
      <c r="AD85" s="17" t="s">
        <v>13</v>
      </c>
      <c r="AE85" s="17">
        <v>1</v>
      </c>
      <c r="AF85" s="17">
        <v>5</v>
      </c>
      <c r="AG85" s="17">
        <v>0</v>
      </c>
      <c r="AH85" s="19"/>
      <c r="AI85" s="19"/>
      <c r="AL85" s="18"/>
      <c r="AM85" s="90">
        <f t="shared" si="4"/>
        <v>0</v>
      </c>
      <c r="AN85" s="90">
        <f t="shared" si="4"/>
        <v>0</v>
      </c>
      <c r="AO85" s="90">
        <f t="shared" si="4"/>
        <v>0</v>
      </c>
      <c r="AP85" s="90">
        <f t="shared" si="4"/>
        <v>0</v>
      </c>
      <c r="AQ85" s="90">
        <f t="shared" si="4"/>
        <v>0</v>
      </c>
      <c r="AR85" s="132">
        <f t="shared" si="7"/>
        <v>0</v>
      </c>
      <c r="CH85" s="21">
        <v>80</v>
      </c>
      <c r="CI85" s="18">
        <v>19</v>
      </c>
      <c r="CJ85" s="22">
        <v>47</v>
      </c>
      <c r="CK85" s="17">
        <v>46</v>
      </c>
      <c r="CL85" s="17" t="s">
        <v>13</v>
      </c>
      <c r="CM85" s="17">
        <v>0</v>
      </c>
      <c r="CN85" s="17">
        <v>0</v>
      </c>
      <c r="CO85" s="17">
        <v>23</v>
      </c>
      <c r="CP85" s="19"/>
      <c r="CQ85" s="19"/>
    </row>
    <row r="86" spans="2:95" ht="15.75" thickBot="1" x14ac:dyDescent="0.3">
      <c r="B86" s="21">
        <v>81</v>
      </c>
      <c r="C86" s="77">
        <v>18</v>
      </c>
      <c r="D86" s="22">
        <v>48</v>
      </c>
      <c r="E86" s="17">
        <v>1055</v>
      </c>
      <c r="F86" s="17" t="s">
        <v>13</v>
      </c>
      <c r="G86" s="17">
        <v>1</v>
      </c>
      <c r="H86" s="25">
        <v>13</v>
      </c>
      <c r="I86" s="17">
        <v>0</v>
      </c>
      <c r="J86" s="19"/>
      <c r="K86" s="19"/>
      <c r="Z86" s="21">
        <v>81</v>
      </c>
      <c r="AA86" s="18">
        <v>19</v>
      </c>
      <c r="AB86" s="22">
        <v>48</v>
      </c>
      <c r="AC86" s="17">
        <v>2</v>
      </c>
      <c r="AD86" s="17" t="s">
        <v>13</v>
      </c>
      <c r="AE86" s="17">
        <v>2</v>
      </c>
      <c r="AF86" s="17">
        <v>0</v>
      </c>
      <c r="AG86" s="17">
        <v>15</v>
      </c>
      <c r="AH86" s="19"/>
      <c r="AI86" s="19"/>
      <c r="AL86" s="18"/>
      <c r="AM86" s="90">
        <f t="shared" si="4"/>
        <v>0</v>
      </c>
      <c r="AN86" s="90">
        <f t="shared" si="4"/>
        <v>0</v>
      </c>
      <c r="AO86" s="90">
        <f t="shared" si="4"/>
        <v>0</v>
      </c>
      <c r="AP86" s="90">
        <f t="shared" si="4"/>
        <v>0</v>
      </c>
      <c r="AQ86" s="90">
        <f t="shared" si="4"/>
        <v>0</v>
      </c>
      <c r="AR86" s="132">
        <f t="shared" si="7"/>
        <v>0</v>
      </c>
      <c r="CH86" s="21">
        <v>81</v>
      </c>
      <c r="CI86" s="18">
        <v>19</v>
      </c>
      <c r="CJ86" s="22">
        <v>48</v>
      </c>
      <c r="CK86" s="17">
        <v>68</v>
      </c>
      <c r="CL86" s="17" t="s">
        <v>13</v>
      </c>
      <c r="CM86" s="17">
        <v>0</v>
      </c>
      <c r="CN86" s="17">
        <v>0</v>
      </c>
      <c r="CO86" s="17">
        <v>14</v>
      </c>
      <c r="CP86" s="19"/>
      <c r="CQ86" s="19"/>
    </row>
    <row r="87" spans="2:95" ht="15.75" thickBot="1" x14ac:dyDescent="0.3">
      <c r="B87" s="21">
        <v>82</v>
      </c>
      <c r="C87" s="77">
        <v>18</v>
      </c>
      <c r="D87" s="22">
        <v>48</v>
      </c>
      <c r="E87" s="17">
        <v>55</v>
      </c>
      <c r="F87" s="17" t="s">
        <v>12</v>
      </c>
      <c r="G87" s="17">
        <v>1</v>
      </c>
      <c r="H87" s="25">
        <v>9</v>
      </c>
      <c r="I87" s="17">
        <v>0</v>
      </c>
      <c r="J87" s="19"/>
      <c r="K87" s="19"/>
      <c r="Z87" s="21">
        <v>82</v>
      </c>
      <c r="AA87" s="18">
        <v>19</v>
      </c>
      <c r="AB87" s="22">
        <v>49</v>
      </c>
      <c r="AC87" s="17">
        <v>3</v>
      </c>
      <c r="AD87" s="17" t="s">
        <v>14</v>
      </c>
      <c r="AE87" s="17">
        <v>2</v>
      </c>
      <c r="AF87" s="17">
        <v>0</v>
      </c>
      <c r="AG87" s="17">
        <v>26</v>
      </c>
      <c r="AH87" s="19"/>
      <c r="AI87" s="19"/>
      <c r="AL87" s="18"/>
      <c r="AM87" s="90">
        <f t="shared" si="4"/>
        <v>0</v>
      </c>
      <c r="AN87" s="90">
        <f t="shared" si="4"/>
        <v>0</v>
      </c>
      <c r="AO87" s="90">
        <f t="shared" si="4"/>
        <v>0</v>
      </c>
      <c r="AP87" s="90">
        <f t="shared" si="4"/>
        <v>0</v>
      </c>
      <c r="AQ87" s="90">
        <f t="shared" si="4"/>
        <v>0</v>
      </c>
      <c r="AR87" s="132">
        <f t="shared" si="7"/>
        <v>0</v>
      </c>
      <c r="CH87" s="21">
        <v>82</v>
      </c>
      <c r="CI87" s="18">
        <v>19</v>
      </c>
      <c r="CJ87" s="22">
        <v>50</v>
      </c>
      <c r="CK87" s="17">
        <v>78</v>
      </c>
      <c r="CL87" s="17" t="s">
        <v>13</v>
      </c>
      <c r="CM87" s="17">
        <v>0</v>
      </c>
      <c r="CN87" s="17">
        <v>0</v>
      </c>
      <c r="CO87" s="17">
        <v>14</v>
      </c>
      <c r="CP87" s="19"/>
      <c r="CQ87" s="19"/>
    </row>
    <row r="88" spans="2:95" x14ac:dyDescent="0.25">
      <c r="B88" s="21">
        <v>83</v>
      </c>
      <c r="C88" s="77">
        <v>18</v>
      </c>
      <c r="D88" s="22">
        <v>49</v>
      </c>
      <c r="E88" s="17">
        <v>1055</v>
      </c>
      <c r="F88" s="17" t="s">
        <v>14</v>
      </c>
      <c r="G88" s="17">
        <v>1</v>
      </c>
      <c r="H88" s="25">
        <v>17</v>
      </c>
      <c r="I88" s="17">
        <v>0</v>
      </c>
      <c r="J88" s="19"/>
      <c r="K88" s="19"/>
      <c r="Z88" s="21">
        <v>83</v>
      </c>
      <c r="AA88" s="18">
        <v>19</v>
      </c>
      <c r="AB88" s="22">
        <v>50</v>
      </c>
      <c r="AC88" s="17">
        <v>1055</v>
      </c>
      <c r="AD88" s="17" t="s">
        <v>13</v>
      </c>
      <c r="AE88" s="17">
        <v>1</v>
      </c>
      <c r="AF88" s="17">
        <v>4</v>
      </c>
      <c r="AG88" s="17">
        <v>0</v>
      </c>
      <c r="AH88" s="19"/>
      <c r="AI88" s="19"/>
      <c r="AL88" s="18"/>
      <c r="AM88" s="90">
        <f t="shared" si="4"/>
        <v>0</v>
      </c>
      <c r="AN88" s="90">
        <f t="shared" si="4"/>
        <v>0</v>
      </c>
      <c r="AO88" s="90">
        <f t="shared" si="4"/>
        <v>0</v>
      </c>
      <c r="AP88" s="90">
        <f t="shared" si="4"/>
        <v>0</v>
      </c>
      <c r="AQ88" s="90">
        <f t="shared" si="4"/>
        <v>0</v>
      </c>
      <c r="AR88" s="132">
        <f t="shared" si="7"/>
        <v>0</v>
      </c>
      <c r="CH88" s="21">
        <v>83</v>
      </c>
      <c r="CI88" s="18">
        <v>19</v>
      </c>
      <c r="CJ88" s="22">
        <v>50</v>
      </c>
      <c r="CK88" s="17">
        <v>72</v>
      </c>
      <c r="CL88" s="17" t="s">
        <v>13</v>
      </c>
      <c r="CM88" s="17">
        <v>0</v>
      </c>
      <c r="CN88" s="17">
        <v>0</v>
      </c>
      <c r="CO88" s="17">
        <v>14</v>
      </c>
      <c r="CP88" s="19"/>
      <c r="CQ88" s="19"/>
    </row>
    <row r="89" spans="2:95" x14ac:dyDescent="0.25">
      <c r="B89" s="21">
        <v>84</v>
      </c>
      <c r="C89" s="77">
        <v>18</v>
      </c>
      <c r="D89" s="22">
        <v>49</v>
      </c>
      <c r="E89" s="17">
        <v>9</v>
      </c>
      <c r="F89" s="17" t="s">
        <v>13</v>
      </c>
      <c r="G89" s="17">
        <v>1</v>
      </c>
      <c r="H89" s="25">
        <v>0</v>
      </c>
      <c r="I89" s="17">
        <v>0</v>
      </c>
      <c r="J89" s="19"/>
      <c r="K89" s="19"/>
      <c r="Z89" s="21">
        <v>84</v>
      </c>
      <c r="AA89" s="18">
        <v>19</v>
      </c>
      <c r="AB89" s="22">
        <v>51</v>
      </c>
      <c r="AC89" s="17">
        <v>3</v>
      </c>
      <c r="AD89" s="17" t="s">
        <v>13</v>
      </c>
      <c r="AE89" s="17">
        <v>2</v>
      </c>
      <c r="AF89" s="17">
        <v>0</v>
      </c>
      <c r="AG89" s="17">
        <v>18</v>
      </c>
      <c r="AH89" s="19"/>
      <c r="AI89" s="19"/>
      <c r="AM89">
        <f>SUM(AM54:AM88)</f>
        <v>66</v>
      </c>
      <c r="AN89">
        <f t="shared" ref="AN89" si="8">SUM(AN54:AN88)</f>
        <v>3</v>
      </c>
      <c r="AO89">
        <f t="shared" ref="AO89" si="9">SUM(AO54:AO88)</f>
        <v>20</v>
      </c>
      <c r="AP89">
        <f t="shared" ref="AP89" si="10">SUM(AP54:AP88)</f>
        <v>0</v>
      </c>
      <c r="AQ89">
        <f t="shared" ref="AQ89" si="11">SUM(AQ54:AQ88)</f>
        <v>0</v>
      </c>
      <c r="AR89" s="132">
        <f>SUM(AM89:AQ89)</f>
        <v>89</v>
      </c>
      <c r="CH89" s="21">
        <v>84</v>
      </c>
      <c r="CI89" s="18">
        <v>19</v>
      </c>
      <c r="CJ89" s="22">
        <v>51</v>
      </c>
      <c r="CK89" s="17">
        <v>46</v>
      </c>
      <c r="CL89" s="17" t="s">
        <v>13</v>
      </c>
      <c r="CM89" s="17">
        <v>0</v>
      </c>
      <c r="CN89" s="17">
        <v>0</v>
      </c>
      <c r="CO89" s="17">
        <v>20</v>
      </c>
      <c r="CP89" s="19"/>
      <c r="CQ89" s="19"/>
    </row>
    <row r="90" spans="2:95" x14ac:dyDescent="0.25">
      <c r="B90" s="21">
        <v>85</v>
      </c>
      <c r="C90" s="77">
        <v>18</v>
      </c>
      <c r="D90" s="22">
        <v>51</v>
      </c>
      <c r="E90" s="17">
        <v>339</v>
      </c>
      <c r="F90" s="17" t="s">
        <v>26</v>
      </c>
      <c r="G90" s="17">
        <v>1</v>
      </c>
      <c r="H90" s="25">
        <v>6</v>
      </c>
      <c r="I90" s="17">
        <v>0</v>
      </c>
      <c r="J90" s="19"/>
      <c r="K90" s="19"/>
      <c r="Z90" s="21">
        <v>85</v>
      </c>
      <c r="AA90" s="18">
        <v>19</v>
      </c>
      <c r="AB90" s="22">
        <v>54</v>
      </c>
      <c r="AC90" s="17">
        <v>46</v>
      </c>
      <c r="AD90" s="17" t="s">
        <v>14</v>
      </c>
      <c r="AE90" s="17">
        <v>2</v>
      </c>
      <c r="AF90" s="17">
        <v>8</v>
      </c>
      <c r="AG90" s="17">
        <v>20</v>
      </c>
      <c r="AH90" s="19"/>
      <c r="AI90" s="19"/>
      <c r="CH90" s="21">
        <v>85</v>
      </c>
      <c r="CI90" s="18">
        <v>19</v>
      </c>
      <c r="CJ90" s="22">
        <v>52</v>
      </c>
      <c r="CK90" s="17">
        <v>30</v>
      </c>
      <c r="CL90" s="17" t="s">
        <v>13</v>
      </c>
      <c r="CM90" s="17">
        <v>0</v>
      </c>
      <c r="CN90" s="17">
        <v>0</v>
      </c>
      <c r="CO90" s="17">
        <v>23</v>
      </c>
      <c r="CP90" s="19"/>
      <c r="CQ90" s="19"/>
    </row>
    <row r="91" spans="2:95" x14ac:dyDescent="0.25">
      <c r="B91" s="21">
        <v>86</v>
      </c>
      <c r="C91" s="77">
        <v>18</v>
      </c>
      <c r="D91" s="22">
        <v>51</v>
      </c>
      <c r="E91" s="17">
        <v>1055</v>
      </c>
      <c r="F91" s="17" t="s">
        <v>14</v>
      </c>
      <c r="G91" s="17">
        <v>1</v>
      </c>
      <c r="H91" s="25">
        <v>8</v>
      </c>
      <c r="I91" s="17">
        <v>0</v>
      </c>
      <c r="J91" s="19"/>
      <c r="K91" s="19"/>
      <c r="Z91" s="21">
        <v>86</v>
      </c>
      <c r="AA91" s="18">
        <v>19</v>
      </c>
      <c r="AB91" s="22">
        <v>54</v>
      </c>
      <c r="AC91" s="17">
        <v>12</v>
      </c>
      <c r="AD91" s="17" t="s">
        <v>13</v>
      </c>
      <c r="AE91" s="17">
        <v>2</v>
      </c>
      <c r="AF91" s="17">
        <v>0</v>
      </c>
      <c r="AG91" s="17">
        <v>13</v>
      </c>
      <c r="AH91" s="19"/>
      <c r="AI91" s="19"/>
      <c r="CH91" s="21">
        <v>86</v>
      </c>
      <c r="CI91" s="18">
        <v>19</v>
      </c>
      <c r="CJ91" s="22">
        <v>54</v>
      </c>
      <c r="CK91" s="17">
        <v>46</v>
      </c>
      <c r="CL91" s="17" t="s">
        <v>13</v>
      </c>
      <c r="CM91" s="17">
        <v>0</v>
      </c>
      <c r="CN91" s="17">
        <v>0</v>
      </c>
      <c r="CO91" s="17">
        <v>25</v>
      </c>
      <c r="CP91" s="19"/>
      <c r="CQ91" s="19"/>
    </row>
    <row r="92" spans="2:95" x14ac:dyDescent="0.25">
      <c r="B92" s="21">
        <v>87</v>
      </c>
      <c r="C92" s="77">
        <v>18</v>
      </c>
      <c r="D92" s="22">
        <v>53</v>
      </c>
      <c r="E92" s="17">
        <v>3</v>
      </c>
      <c r="F92" s="17" t="s">
        <v>13</v>
      </c>
      <c r="G92" s="17">
        <v>1</v>
      </c>
      <c r="H92" s="25">
        <v>3</v>
      </c>
      <c r="I92" s="17">
        <v>0</v>
      </c>
      <c r="J92" s="19"/>
      <c r="K92" s="19"/>
      <c r="Z92" s="21">
        <v>87</v>
      </c>
      <c r="AA92" s="18">
        <v>19</v>
      </c>
      <c r="AB92" s="22">
        <v>57</v>
      </c>
      <c r="AC92" s="17">
        <v>1</v>
      </c>
      <c r="AD92" s="17" t="s">
        <v>14</v>
      </c>
      <c r="AE92" s="17">
        <v>2</v>
      </c>
      <c r="AF92" s="17">
        <v>0</v>
      </c>
      <c r="AG92" s="17">
        <v>28</v>
      </c>
      <c r="AH92" s="19"/>
      <c r="AI92" s="19"/>
      <c r="CH92" s="21">
        <v>87</v>
      </c>
      <c r="CI92" s="18">
        <v>19</v>
      </c>
      <c r="CJ92" s="22">
        <v>55</v>
      </c>
      <c r="CK92" s="17">
        <v>68</v>
      </c>
      <c r="CL92" s="17" t="s">
        <v>13</v>
      </c>
      <c r="CM92" s="17">
        <v>0</v>
      </c>
      <c r="CN92" s="17">
        <v>0</v>
      </c>
      <c r="CO92" s="17">
        <v>14</v>
      </c>
      <c r="CP92" s="19"/>
      <c r="CQ92" s="19"/>
    </row>
    <row r="93" spans="2:95" x14ac:dyDescent="0.25">
      <c r="B93" s="21">
        <v>88</v>
      </c>
      <c r="C93" s="77">
        <v>18</v>
      </c>
      <c r="D93" s="22">
        <v>54</v>
      </c>
      <c r="E93" s="17">
        <v>72</v>
      </c>
      <c r="F93" s="17" t="s">
        <v>13</v>
      </c>
      <c r="G93" s="17">
        <v>1</v>
      </c>
      <c r="H93" s="25">
        <v>11</v>
      </c>
      <c r="I93" s="17">
        <v>0</v>
      </c>
      <c r="J93" s="19"/>
      <c r="K93" s="19"/>
      <c r="Z93" s="21">
        <v>88</v>
      </c>
      <c r="AA93" s="18">
        <v>19</v>
      </c>
      <c r="AB93" s="22">
        <v>57</v>
      </c>
      <c r="AC93" s="17">
        <v>3</v>
      </c>
      <c r="AD93" s="17" t="s">
        <v>14</v>
      </c>
      <c r="AE93" s="17">
        <v>2</v>
      </c>
      <c r="AF93" s="17">
        <v>0</v>
      </c>
      <c r="AG93" s="17">
        <v>17</v>
      </c>
      <c r="AH93" s="19"/>
      <c r="AI93" s="19"/>
      <c r="CH93" s="21">
        <v>88</v>
      </c>
      <c r="CI93" s="18">
        <v>19</v>
      </c>
      <c r="CJ93" s="22">
        <v>55</v>
      </c>
      <c r="CK93" s="17">
        <v>78</v>
      </c>
      <c r="CL93" s="17" t="s">
        <v>13</v>
      </c>
      <c r="CM93" s="17">
        <v>0</v>
      </c>
      <c r="CN93" s="17">
        <v>0</v>
      </c>
      <c r="CO93" s="17">
        <v>14</v>
      </c>
      <c r="CP93" s="19"/>
      <c r="CQ93" s="19"/>
    </row>
    <row r="94" spans="2:95" ht="15.75" thickBot="1" x14ac:dyDescent="0.3">
      <c r="B94" s="21">
        <v>89</v>
      </c>
      <c r="C94" s="77">
        <v>18</v>
      </c>
      <c r="D94" s="22">
        <v>55</v>
      </c>
      <c r="E94" s="17">
        <v>30</v>
      </c>
      <c r="F94" s="17" t="s">
        <v>13</v>
      </c>
      <c r="G94" s="17">
        <v>1</v>
      </c>
      <c r="H94" s="25">
        <v>4</v>
      </c>
      <c r="I94" s="17">
        <v>0</v>
      </c>
      <c r="J94" s="19"/>
      <c r="K94" s="19"/>
      <c r="Z94" s="21">
        <v>89</v>
      </c>
      <c r="AA94" s="18">
        <v>19</v>
      </c>
      <c r="AB94" s="22">
        <v>59</v>
      </c>
      <c r="AC94" s="17">
        <v>2</v>
      </c>
      <c r="AD94" s="17" t="s">
        <v>13</v>
      </c>
      <c r="AE94" s="17">
        <v>2</v>
      </c>
      <c r="AF94" s="17">
        <v>0</v>
      </c>
      <c r="AG94" s="17">
        <v>18</v>
      </c>
      <c r="AH94" s="19"/>
      <c r="AI94" s="19"/>
      <c r="CH94" s="21">
        <v>89</v>
      </c>
      <c r="CI94" s="18">
        <v>19</v>
      </c>
      <c r="CJ94" s="22">
        <v>55</v>
      </c>
      <c r="CK94" s="17">
        <v>103</v>
      </c>
      <c r="CL94" s="17" t="s">
        <v>13</v>
      </c>
      <c r="CM94" s="17">
        <v>0</v>
      </c>
      <c r="CN94" s="17">
        <v>0</v>
      </c>
      <c r="CO94" s="17">
        <v>17</v>
      </c>
      <c r="CP94" s="19"/>
      <c r="CQ94" s="19"/>
    </row>
    <row r="95" spans="2:95" ht="15.75" thickBot="1" x14ac:dyDescent="0.3">
      <c r="B95" s="21">
        <v>90</v>
      </c>
      <c r="C95" s="77">
        <v>18</v>
      </c>
      <c r="D95" s="22">
        <v>55</v>
      </c>
      <c r="E95" s="17">
        <v>33</v>
      </c>
      <c r="F95" s="17" t="s">
        <v>14</v>
      </c>
      <c r="G95" s="17">
        <v>1</v>
      </c>
      <c r="H95" s="25">
        <v>18</v>
      </c>
      <c r="I95" s="17">
        <v>0</v>
      </c>
      <c r="J95" s="19"/>
      <c r="K95" s="19"/>
      <c r="Z95" s="11" t="s">
        <v>79</v>
      </c>
      <c r="AA95" s="12"/>
      <c r="AB95" s="12"/>
      <c r="AC95" s="12"/>
      <c r="AD95" s="12"/>
      <c r="AE95" s="12"/>
      <c r="AF95" s="12">
        <v>68</v>
      </c>
      <c r="AG95" s="12"/>
      <c r="AH95" s="12"/>
      <c r="AI95" s="13"/>
      <c r="CH95" s="21">
        <v>90</v>
      </c>
      <c r="CI95" s="18">
        <v>19</v>
      </c>
      <c r="CJ95" s="22">
        <v>59</v>
      </c>
      <c r="CK95" s="17">
        <v>33</v>
      </c>
      <c r="CL95" s="17" t="s">
        <v>14</v>
      </c>
      <c r="CM95" s="17">
        <v>0</v>
      </c>
      <c r="CN95" s="17">
        <v>0</v>
      </c>
      <c r="CO95" s="17">
        <v>31</v>
      </c>
      <c r="CP95" s="19"/>
      <c r="CQ95" s="19"/>
    </row>
    <row r="96" spans="2:95" ht="15.75" thickBot="1" x14ac:dyDescent="0.3">
      <c r="B96" s="21">
        <v>91</v>
      </c>
      <c r="C96" s="77">
        <v>18</v>
      </c>
      <c r="D96" s="22">
        <v>57</v>
      </c>
      <c r="E96" s="17">
        <v>339</v>
      </c>
      <c r="F96" s="17" t="s">
        <v>26</v>
      </c>
      <c r="G96" s="17">
        <v>1</v>
      </c>
      <c r="H96" s="25">
        <v>10</v>
      </c>
      <c r="I96" s="17">
        <v>0</v>
      </c>
      <c r="J96" s="19"/>
      <c r="K96" s="19"/>
      <c r="Z96" s="14" t="s">
        <v>80</v>
      </c>
      <c r="AA96" s="15"/>
      <c r="AB96" s="15"/>
      <c r="AC96" s="15"/>
      <c r="AD96" s="15"/>
      <c r="AE96" s="15"/>
      <c r="AF96" s="15"/>
      <c r="AG96" s="15">
        <v>597</v>
      </c>
      <c r="AH96" s="15"/>
      <c r="AI96" s="16"/>
      <c r="CH96" s="11" t="s">
        <v>79</v>
      </c>
      <c r="CI96" s="12"/>
      <c r="CJ96" s="12"/>
      <c r="CK96" s="12"/>
      <c r="CL96" s="12"/>
      <c r="CM96" s="12"/>
      <c r="CN96" s="12">
        <v>77</v>
      </c>
      <c r="CO96" s="12"/>
      <c r="CP96" s="12"/>
      <c r="CQ96" s="13"/>
    </row>
    <row r="97" spans="2:95" ht="15.75" thickBot="1" x14ac:dyDescent="0.3">
      <c r="B97" s="21">
        <v>92</v>
      </c>
      <c r="C97" s="77">
        <v>18</v>
      </c>
      <c r="D97" s="22">
        <v>58</v>
      </c>
      <c r="E97" s="17">
        <v>1054</v>
      </c>
      <c r="F97" s="17" t="s">
        <v>26</v>
      </c>
      <c r="G97" s="17">
        <v>1</v>
      </c>
      <c r="H97" s="25">
        <v>17</v>
      </c>
      <c r="I97" s="17">
        <v>0</v>
      </c>
      <c r="J97" s="19"/>
      <c r="K97" s="19"/>
      <c r="CH97" s="14" t="s">
        <v>80</v>
      </c>
      <c r="CI97" s="15"/>
      <c r="CJ97" s="15"/>
      <c r="CK97" s="15"/>
      <c r="CL97" s="15"/>
      <c r="CM97" s="15"/>
      <c r="CN97" s="15"/>
      <c r="CO97" s="15">
        <v>800</v>
      </c>
      <c r="CP97" s="15"/>
      <c r="CQ97" s="16"/>
    </row>
    <row r="98" spans="2:95" x14ac:dyDescent="0.25">
      <c r="B98" s="21">
        <v>93</v>
      </c>
      <c r="C98" s="77">
        <v>18</v>
      </c>
      <c r="D98" s="22">
        <v>58</v>
      </c>
      <c r="E98" s="17">
        <v>46</v>
      </c>
      <c r="F98" s="17" t="s">
        <v>13</v>
      </c>
      <c r="G98" s="17">
        <v>1</v>
      </c>
      <c r="H98" s="25">
        <v>7</v>
      </c>
      <c r="I98" s="17">
        <v>0</v>
      </c>
      <c r="J98" s="19"/>
      <c r="K98" s="19"/>
    </row>
    <row r="99" spans="2:95" x14ac:dyDescent="0.25">
      <c r="B99" s="21">
        <v>94</v>
      </c>
      <c r="C99" s="77">
        <v>18</v>
      </c>
      <c r="D99" s="22">
        <v>58</v>
      </c>
      <c r="E99" s="17">
        <v>2</v>
      </c>
      <c r="F99" s="17" t="s">
        <v>14</v>
      </c>
      <c r="G99" s="17">
        <v>1</v>
      </c>
      <c r="H99" s="25">
        <v>3</v>
      </c>
      <c r="I99" s="17">
        <v>0</v>
      </c>
      <c r="J99" s="19"/>
      <c r="K99" s="19"/>
    </row>
    <row r="100" spans="2:95" x14ac:dyDescent="0.25">
      <c r="B100" s="21">
        <v>95</v>
      </c>
      <c r="C100" s="77">
        <v>19</v>
      </c>
      <c r="D100" s="22">
        <v>0</v>
      </c>
      <c r="E100" s="17">
        <v>46</v>
      </c>
      <c r="F100" s="17" t="s">
        <v>13</v>
      </c>
      <c r="G100" s="17">
        <v>1</v>
      </c>
      <c r="H100" s="25">
        <v>5</v>
      </c>
      <c r="I100" s="17">
        <v>0</v>
      </c>
      <c r="J100" s="19"/>
      <c r="K100" s="19"/>
    </row>
    <row r="101" spans="2:95" x14ac:dyDescent="0.25">
      <c r="B101" s="21">
        <v>96</v>
      </c>
      <c r="C101" s="77">
        <v>19</v>
      </c>
      <c r="D101" s="22">
        <v>0</v>
      </c>
      <c r="E101" s="17">
        <v>11</v>
      </c>
      <c r="F101" s="17" t="s">
        <v>13</v>
      </c>
      <c r="G101" s="17">
        <v>1</v>
      </c>
      <c r="H101" s="25">
        <v>17</v>
      </c>
      <c r="I101" s="17">
        <v>0</v>
      </c>
      <c r="J101" s="19"/>
      <c r="K101" s="19"/>
    </row>
    <row r="102" spans="2:95" x14ac:dyDescent="0.25">
      <c r="B102" s="21">
        <v>97</v>
      </c>
      <c r="C102" s="77">
        <v>19</v>
      </c>
      <c r="D102" s="22">
        <v>1</v>
      </c>
      <c r="E102" s="17">
        <v>12</v>
      </c>
      <c r="F102" s="17" t="s">
        <v>13</v>
      </c>
      <c r="G102" s="17">
        <v>1</v>
      </c>
      <c r="H102" s="25">
        <v>1</v>
      </c>
      <c r="I102" s="17">
        <v>0</v>
      </c>
      <c r="J102" s="19"/>
      <c r="K102" s="19"/>
    </row>
    <row r="103" spans="2:95" x14ac:dyDescent="0.25">
      <c r="B103" s="21">
        <v>98</v>
      </c>
      <c r="C103" s="77">
        <v>19</v>
      </c>
      <c r="D103" s="22">
        <v>1</v>
      </c>
      <c r="E103" s="17">
        <v>72</v>
      </c>
      <c r="F103" s="17" t="s">
        <v>13</v>
      </c>
      <c r="G103" s="17">
        <v>1</v>
      </c>
      <c r="H103" s="25">
        <v>18</v>
      </c>
      <c r="I103" s="17">
        <v>0</v>
      </c>
      <c r="J103" s="19"/>
      <c r="K103" s="19"/>
    </row>
    <row r="104" spans="2:95" x14ac:dyDescent="0.25">
      <c r="B104" s="21">
        <v>99</v>
      </c>
      <c r="C104" s="77">
        <v>19</v>
      </c>
      <c r="D104" s="22">
        <v>2</v>
      </c>
      <c r="E104" s="17">
        <v>339</v>
      </c>
      <c r="F104" s="17" t="s">
        <v>26</v>
      </c>
      <c r="G104" s="17">
        <v>1</v>
      </c>
      <c r="H104" s="25">
        <v>2</v>
      </c>
      <c r="I104" s="17">
        <v>0</v>
      </c>
      <c r="J104" s="19"/>
      <c r="K104" s="19"/>
    </row>
    <row r="105" spans="2:95" x14ac:dyDescent="0.25">
      <c r="B105" s="21">
        <v>100</v>
      </c>
      <c r="C105" s="77">
        <v>19</v>
      </c>
      <c r="D105" s="22">
        <v>3</v>
      </c>
      <c r="E105" s="17">
        <v>9</v>
      </c>
      <c r="F105" s="17" t="s">
        <v>13</v>
      </c>
      <c r="G105" s="17">
        <v>1</v>
      </c>
      <c r="H105" s="25">
        <v>5</v>
      </c>
      <c r="I105" s="17">
        <v>0</v>
      </c>
      <c r="J105" s="19"/>
      <c r="K105" s="19"/>
    </row>
    <row r="106" spans="2:95" x14ac:dyDescent="0.25">
      <c r="B106" s="21">
        <v>101</v>
      </c>
      <c r="C106" s="77">
        <v>19</v>
      </c>
      <c r="D106" s="22">
        <v>5</v>
      </c>
      <c r="E106" s="17">
        <v>72</v>
      </c>
      <c r="F106" s="17" t="s">
        <v>13</v>
      </c>
      <c r="G106" s="17">
        <v>1</v>
      </c>
      <c r="H106" s="25">
        <v>7</v>
      </c>
      <c r="I106" s="17">
        <v>0</v>
      </c>
      <c r="J106" s="19"/>
      <c r="K106" s="19"/>
    </row>
    <row r="107" spans="2:95" x14ac:dyDescent="0.25">
      <c r="B107" s="21">
        <v>102</v>
      </c>
      <c r="C107" s="77">
        <v>19</v>
      </c>
      <c r="D107" s="22">
        <v>6</v>
      </c>
      <c r="E107" s="17">
        <v>36</v>
      </c>
      <c r="F107" s="17" t="s">
        <v>14</v>
      </c>
      <c r="G107" s="17">
        <v>1</v>
      </c>
      <c r="H107" s="25">
        <v>6</v>
      </c>
      <c r="I107" s="17">
        <v>0</v>
      </c>
      <c r="J107" s="19"/>
      <c r="K107" s="19"/>
    </row>
    <row r="108" spans="2:95" x14ac:dyDescent="0.25">
      <c r="B108" s="21">
        <v>103</v>
      </c>
      <c r="C108" s="77">
        <v>19</v>
      </c>
      <c r="D108" s="22">
        <v>7</v>
      </c>
      <c r="E108" s="17">
        <v>11</v>
      </c>
      <c r="F108" s="17" t="s">
        <v>13</v>
      </c>
      <c r="G108" s="17">
        <v>1</v>
      </c>
      <c r="H108" s="25">
        <v>16</v>
      </c>
      <c r="I108" s="17">
        <v>0</v>
      </c>
      <c r="J108" s="19"/>
      <c r="K108" s="19"/>
    </row>
    <row r="109" spans="2:95" x14ac:dyDescent="0.25">
      <c r="B109" s="21">
        <v>104</v>
      </c>
      <c r="C109" s="77">
        <v>19</v>
      </c>
      <c r="D109" s="22">
        <v>8</v>
      </c>
      <c r="E109" s="17">
        <v>3</v>
      </c>
      <c r="F109" s="17" t="s">
        <v>13</v>
      </c>
      <c r="G109" s="17">
        <v>1</v>
      </c>
      <c r="H109" s="25">
        <v>14</v>
      </c>
      <c r="I109" s="17">
        <v>0</v>
      </c>
      <c r="J109" s="19"/>
      <c r="K109" s="19"/>
    </row>
    <row r="110" spans="2:95" x14ac:dyDescent="0.25">
      <c r="B110" s="21">
        <v>105</v>
      </c>
      <c r="C110" s="77">
        <v>19</v>
      </c>
      <c r="D110" s="22">
        <v>8</v>
      </c>
      <c r="E110" s="17">
        <v>2</v>
      </c>
      <c r="F110" s="17" t="s">
        <v>13</v>
      </c>
      <c r="G110" s="17">
        <v>0</v>
      </c>
      <c r="H110" s="25">
        <v>0</v>
      </c>
      <c r="I110" s="17">
        <v>0</v>
      </c>
      <c r="J110" s="19"/>
      <c r="K110" s="19"/>
    </row>
    <row r="111" spans="2:95" x14ac:dyDescent="0.25">
      <c r="B111" s="21">
        <v>106</v>
      </c>
      <c r="C111" s="77">
        <v>19</v>
      </c>
      <c r="D111" s="22">
        <v>10</v>
      </c>
      <c r="E111" s="17">
        <v>72</v>
      </c>
      <c r="F111" s="17" t="s">
        <v>13</v>
      </c>
      <c r="G111" s="17">
        <v>1</v>
      </c>
      <c r="H111" s="25">
        <v>0</v>
      </c>
      <c r="I111" s="17">
        <v>0</v>
      </c>
      <c r="J111" s="19"/>
      <c r="K111" s="19"/>
    </row>
    <row r="112" spans="2:95" x14ac:dyDescent="0.25">
      <c r="B112" s="21">
        <v>107</v>
      </c>
      <c r="C112" s="77">
        <v>19</v>
      </c>
      <c r="D112" s="22">
        <v>11</v>
      </c>
      <c r="E112" s="17">
        <v>339</v>
      </c>
      <c r="F112" s="17" t="s">
        <v>26</v>
      </c>
      <c r="G112" s="17">
        <v>1</v>
      </c>
      <c r="H112" s="25">
        <v>7</v>
      </c>
      <c r="I112" s="17">
        <v>0</v>
      </c>
      <c r="J112" s="19"/>
      <c r="K112" s="19"/>
    </row>
    <row r="113" spans="2:11" x14ac:dyDescent="0.25">
      <c r="B113" s="21">
        <v>108</v>
      </c>
      <c r="C113" s="77">
        <v>19</v>
      </c>
      <c r="D113" s="22">
        <v>11</v>
      </c>
      <c r="E113" s="17">
        <v>5</v>
      </c>
      <c r="F113" s="17" t="s">
        <v>14</v>
      </c>
      <c r="G113" s="17">
        <v>1</v>
      </c>
      <c r="H113" s="25">
        <v>5</v>
      </c>
      <c r="I113" s="17">
        <v>0</v>
      </c>
      <c r="J113" s="19"/>
      <c r="K113" s="19"/>
    </row>
    <row r="114" spans="2:11" x14ac:dyDescent="0.25">
      <c r="B114" s="21">
        <v>109</v>
      </c>
      <c r="C114" s="77">
        <v>19</v>
      </c>
      <c r="D114" s="22">
        <v>12</v>
      </c>
      <c r="E114" s="17">
        <v>3</v>
      </c>
      <c r="F114" s="17" t="s">
        <v>14</v>
      </c>
      <c r="G114" s="17">
        <v>1</v>
      </c>
      <c r="H114" s="25">
        <v>1</v>
      </c>
      <c r="I114" s="17">
        <v>0</v>
      </c>
      <c r="J114" s="19"/>
      <c r="K114" s="19"/>
    </row>
    <row r="115" spans="2:11" x14ac:dyDescent="0.25">
      <c r="B115" s="21">
        <v>110</v>
      </c>
      <c r="C115" s="77">
        <v>19</v>
      </c>
      <c r="D115" s="22">
        <v>13</v>
      </c>
      <c r="E115" s="17">
        <v>30</v>
      </c>
      <c r="F115" s="17" t="s">
        <v>13</v>
      </c>
      <c r="G115" s="17">
        <v>1</v>
      </c>
      <c r="H115" s="25">
        <v>7</v>
      </c>
      <c r="I115" s="17">
        <v>0</v>
      </c>
      <c r="J115" s="19"/>
      <c r="K115" s="19"/>
    </row>
    <row r="116" spans="2:11" x14ac:dyDescent="0.25">
      <c r="B116" s="21">
        <v>111</v>
      </c>
      <c r="C116" s="77">
        <v>19</v>
      </c>
      <c r="D116" s="22">
        <v>13</v>
      </c>
      <c r="E116" s="17">
        <v>56</v>
      </c>
      <c r="F116" s="17" t="s">
        <v>12</v>
      </c>
      <c r="G116" s="17">
        <v>1</v>
      </c>
      <c r="H116" s="25">
        <v>4</v>
      </c>
      <c r="I116" s="17">
        <v>0</v>
      </c>
      <c r="J116" s="19"/>
      <c r="K116" s="19"/>
    </row>
    <row r="117" spans="2:11" x14ac:dyDescent="0.25">
      <c r="B117" s="21">
        <v>112</v>
      </c>
      <c r="C117" s="77">
        <v>19</v>
      </c>
      <c r="D117" s="22">
        <v>14</v>
      </c>
      <c r="E117" s="17">
        <v>72</v>
      </c>
      <c r="F117" s="17" t="s">
        <v>13</v>
      </c>
      <c r="G117" s="17">
        <v>1</v>
      </c>
      <c r="H117" s="25">
        <v>2</v>
      </c>
      <c r="I117" s="17">
        <v>0</v>
      </c>
      <c r="J117" s="19"/>
      <c r="K117" s="19"/>
    </row>
    <row r="118" spans="2:11" x14ac:dyDescent="0.25">
      <c r="B118" s="21">
        <v>113</v>
      </c>
      <c r="C118" s="77">
        <v>19</v>
      </c>
      <c r="D118" s="22">
        <v>16</v>
      </c>
      <c r="E118" s="17">
        <v>68</v>
      </c>
      <c r="F118" s="17" t="s">
        <v>13</v>
      </c>
      <c r="G118" s="17">
        <v>1</v>
      </c>
      <c r="H118" s="25">
        <v>2</v>
      </c>
      <c r="I118" s="17">
        <v>0</v>
      </c>
      <c r="J118" s="19"/>
      <c r="K118" s="19"/>
    </row>
    <row r="119" spans="2:11" x14ac:dyDescent="0.25">
      <c r="B119" s="21">
        <v>114</v>
      </c>
      <c r="C119" s="77">
        <v>19</v>
      </c>
      <c r="D119" s="22">
        <v>17</v>
      </c>
      <c r="E119" s="17">
        <v>3</v>
      </c>
      <c r="F119" s="17" t="s">
        <v>14</v>
      </c>
      <c r="G119" s="17">
        <v>1</v>
      </c>
      <c r="H119" s="25">
        <v>8</v>
      </c>
      <c r="I119" s="17">
        <v>0</v>
      </c>
      <c r="J119" s="19"/>
      <c r="K119" s="19"/>
    </row>
    <row r="120" spans="2:11" x14ac:dyDescent="0.25">
      <c r="B120" s="21">
        <v>115</v>
      </c>
      <c r="C120" s="77">
        <v>19</v>
      </c>
      <c r="D120" s="22">
        <v>17</v>
      </c>
      <c r="E120" s="17">
        <v>3</v>
      </c>
      <c r="F120" s="17" t="s">
        <v>13</v>
      </c>
      <c r="G120" s="17">
        <v>1</v>
      </c>
      <c r="H120" s="25">
        <v>3</v>
      </c>
      <c r="I120" s="17">
        <v>0</v>
      </c>
      <c r="J120" s="19"/>
      <c r="K120" s="19"/>
    </row>
    <row r="121" spans="2:11" x14ac:dyDescent="0.25">
      <c r="B121" s="21">
        <v>116</v>
      </c>
      <c r="C121" s="77">
        <v>19</v>
      </c>
      <c r="D121" s="22">
        <v>17</v>
      </c>
      <c r="E121" s="17">
        <v>1043</v>
      </c>
      <c r="F121" s="17" t="s">
        <v>14</v>
      </c>
      <c r="G121" s="17">
        <v>1</v>
      </c>
      <c r="H121" s="25">
        <v>19</v>
      </c>
      <c r="I121" s="17">
        <v>0</v>
      </c>
      <c r="J121" s="19"/>
      <c r="K121" s="19"/>
    </row>
    <row r="122" spans="2:11" x14ac:dyDescent="0.25">
      <c r="B122" s="21">
        <v>117</v>
      </c>
      <c r="C122" s="77">
        <v>19</v>
      </c>
      <c r="D122" s="22">
        <v>18</v>
      </c>
      <c r="E122" s="17">
        <v>11</v>
      </c>
      <c r="F122" s="17" t="s">
        <v>13</v>
      </c>
      <c r="G122" s="17">
        <v>1</v>
      </c>
      <c r="H122" s="25">
        <v>7</v>
      </c>
      <c r="I122" s="17">
        <v>0</v>
      </c>
      <c r="J122" s="19"/>
      <c r="K122" s="19"/>
    </row>
    <row r="123" spans="2:11" x14ac:dyDescent="0.25">
      <c r="B123" s="21">
        <v>118</v>
      </c>
      <c r="C123" s="77">
        <v>19</v>
      </c>
      <c r="D123" s="22">
        <v>19</v>
      </c>
      <c r="E123" s="17">
        <v>81</v>
      </c>
      <c r="F123" s="17" t="s">
        <v>12</v>
      </c>
      <c r="G123" s="17">
        <v>1</v>
      </c>
      <c r="H123" s="25">
        <v>17</v>
      </c>
      <c r="I123" s="17">
        <v>0</v>
      </c>
      <c r="J123" s="19"/>
      <c r="K123" s="19"/>
    </row>
    <row r="124" spans="2:11" x14ac:dyDescent="0.25">
      <c r="B124" s="21">
        <v>119</v>
      </c>
      <c r="C124" s="77">
        <v>19</v>
      </c>
      <c r="D124" s="22">
        <v>20</v>
      </c>
      <c r="E124" s="17">
        <v>339</v>
      </c>
      <c r="F124" s="17" t="s">
        <v>26</v>
      </c>
      <c r="G124" s="17">
        <v>0</v>
      </c>
      <c r="H124" s="25">
        <v>0</v>
      </c>
      <c r="I124" s="17">
        <v>0</v>
      </c>
      <c r="J124" s="19"/>
      <c r="K124" s="19"/>
    </row>
    <row r="125" spans="2:11" x14ac:dyDescent="0.25">
      <c r="B125" s="21">
        <v>120</v>
      </c>
      <c r="C125" s="77">
        <v>19</v>
      </c>
      <c r="D125" s="22">
        <v>20</v>
      </c>
      <c r="E125" s="17">
        <v>72</v>
      </c>
      <c r="F125" s="17" t="s">
        <v>13</v>
      </c>
      <c r="G125" s="17">
        <v>1</v>
      </c>
      <c r="H125" s="25">
        <v>0</v>
      </c>
      <c r="I125" s="17">
        <v>0</v>
      </c>
      <c r="J125" s="19"/>
      <c r="K125" s="19"/>
    </row>
    <row r="126" spans="2:11" x14ac:dyDescent="0.25">
      <c r="B126" s="21">
        <v>121</v>
      </c>
      <c r="C126" s="77">
        <v>19</v>
      </c>
      <c r="D126" s="22">
        <v>21</v>
      </c>
      <c r="E126" s="17">
        <v>1</v>
      </c>
      <c r="F126" s="17" t="s">
        <v>14</v>
      </c>
      <c r="G126" s="17">
        <v>1</v>
      </c>
      <c r="H126" s="25">
        <v>7</v>
      </c>
      <c r="I126" s="17">
        <v>0</v>
      </c>
      <c r="J126" s="19"/>
      <c r="K126" s="19"/>
    </row>
    <row r="127" spans="2:11" x14ac:dyDescent="0.25">
      <c r="B127" s="21">
        <v>122</v>
      </c>
      <c r="C127" s="77">
        <v>19</v>
      </c>
      <c r="D127" s="22">
        <v>22</v>
      </c>
      <c r="E127" s="17">
        <v>61</v>
      </c>
      <c r="F127" s="17" t="s">
        <v>26</v>
      </c>
      <c r="G127" s="17">
        <v>1</v>
      </c>
      <c r="H127" s="25">
        <v>12</v>
      </c>
      <c r="I127" s="17">
        <v>0</v>
      </c>
      <c r="J127" s="19"/>
      <c r="K127" s="19"/>
    </row>
    <row r="128" spans="2:11" x14ac:dyDescent="0.25">
      <c r="B128" s="21">
        <v>123</v>
      </c>
      <c r="C128" s="77">
        <v>19</v>
      </c>
      <c r="D128" s="22">
        <v>22</v>
      </c>
      <c r="E128" s="17">
        <v>2</v>
      </c>
      <c r="F128" s="17" t="s">
        <v>14</v>
      </c>
      <c r="G128" s="17">
        <v>1</v>
      </c>
      <c r="H128" s="25">
        <v>4</v>
      </c>
      <c r="I128" s="17">
        <v>0</v>
      </c>
      <c r="J128" s="19"/>
      <c r="K128" s="19"/>
    </row>
    <row r="129" spans="2:11" x14ac:dyDescent="0.25">
      <c r="B129" s="21">
        <v>124</v>
      </c>
      <c r="C129" s="77">
        <v>19</v>
      </c>
      <c r="D129" s="22">
        <v>22</v>
      </c>
      <c r="E129" s="17">
        <v>11</v>
      </c>
      <c r="F129" s="17" t="s">
        <v>13</v>
      </c>
      <c r="G129" s="17">
        <v>1</v>
      </c>
      <c r="H129" s="25">
        <v>8</v>
      </c>
      <c r="I129" s="17">
        <v>0</v>
      </c>
      <c r="J129" s="19"/>
      <c r="K129" s="19"/>
    </row>
    <row r="130" spans="2:11" x14ac:dyDescent="0.25">
      <c r="B130" s="21">
        <v>125</v>
      </c>
      <c r="C130" s="77">
        <v>19</v>
      </c>
      <c r="D130" s="22">
        <v>22</v>
      </c>
      <c r="E130" s="17">
        <v>72</v>
      </c>
      <c r="F130" s="17" t="s">
        <v>13</v>
      </c>
      <c r="G130" s="17">
        <v>1</v>
      </c>
      <c r="H130" s="25">
        <v>1</v>
      </c>
      <c r="I130" s="17">
        <v>0</v>
      </c>
      <c r="J130" s="19"/>
      <c r="K130" s="19"/>
    </row>
    <row r="131" spans="2:11" x14ac:dyDescent="0.25">
      <c r="B131" s="21">
        <v>126</v>
      </c>
      <c r="C131" s="77">
        <v>19</v>
      </c>
      <c r="D131" s="22">
        <v>23</v>
      </c>
      <c r="E131" s="17">
        <v>33</v>
      </c>
      <c r="F131" s="17" t="s">
        <v>14</v>
      </c>
      <c r="G131" s="17">
        <v>1</v>
      </c>
      <c r="H131" s="25">
        <v>12</v>
      </c>
      <c r="I131" s="17">
        <v>0</v>
      </c>
      <c r="J131" s="19"/>
      <c r="K131" s="19"/>
    </row>
    <row r="132" spans="2:11" x14ac:dyDescent="0.25">
      <c r="B132" s="21">
        <v>127</v>
      </c>
      <c r="C132" s="77">
        <v>19</v>
      </c>
      <c r="D132" s="22">
        <v>24</v>
      </c>
      <c r="E132" s="17">
        <v>68</v>
      </c>
      <c r="F132" s="17" t="s">
        <v>13</v>
      </c>
      <c r="G132" s="17">
        <v>1</v>
      </c>
      <c r="H132" s="25">
        <v>3</v>
      </c>
      <c r="I132" s="17">
        <v>0</v>
      </c>
      <c r="J132" s="19"/>
      <c r="K132" s="19"/>
    </row>
    <row r="133" spans="2:11" x14ac:dyDescent="0.25">
      <c r="B133" s="21">
        <v>128</v>
      </c>
      <c r="C133" s="77">
        <v>19</v>
      </c>
      <c r="D133" s="22">
        <v>24</v>
      </c>
      <c r="E133" s="17">
        <v>2</v>
      </c>
      <c r="F133" s="17" t="s">
        <v>13</v>
      </c>
      <c r="G133" s="17">
        <v>1</v>
      </c>
      <c r="H133" s="25">
        <v>3</v>
      </c>
      <c r="I133" s="17">
        <v>0</v>
      </c>
      <c r="J133" s="19"/>
      <c r="K133" s="19"/>
    </row>
    <row r="134" spans="2:11" x14ac:dyDescent="0.25">
      <c r="B134" s="21">
        <v>129</v>
      </c>
      <c r="C134" s="77">
        <v>19</v>
      </c>
      <c r="D134" s="22">
        <v>25</v>
      </c>
      <c r="E134" s="17">
        <v>339</v>
      </c>
      <c r="F134" s="17" t="s">
        <v>26</v>
      </c>
      <c r="G134" s="17">
        <v>1</v>
      </c>
      <c r="H134" s="25">
        <v>3</v>
      </c>
      <c r="I134" s="17">
        <v>0</v>
      </c>
      <c r="J134" s="19"/>
      <c r="K134" s="19"/>
    </row>
    <row r="135" spans="2:11" x14ac:dyDescent="0.25">
      <c r="B135" s="21">
        <v>130</v>
      </c>
      <c r="C135" s="77">
        <v>19</v>
      </c>
      <c r="D135" s="22">
        <v>26</v>
      </c>
      <c r="E135" s="17">
        <v>1055</v>
      </c>
      <c r="F135" s="17" t="s">
        <v>14</v>
      </c>
      <c r="G135" s="17">
        <v>1</v>
      </c>
      <c r="H135" s="25">
        <v>2</v>
      </c>
      <c r="I135" s="17">
        <v>0</v>
      </c>
      <c r="J135" s="19"/>
      <c r="K135" s="19"/>
    </row>
    <row r="136" spans="2:11" x14ac:dyDescent="0.25">
      <c r="B136" s="21">
        <v>131</v>
      </c>
      <c r="C136" s="77">
        <v>19</v>
      </c>
      <c r="D136" s="22">
        <v>27</v>
      </c>
      <c r="E136" s="17">
        <v>1055</v>
      </c>
      <c r="F136" s="17" t="s">
        <v>14</v>
      </c>
      <c r="G136" s="17">
        <v>1</v>
      </c>
      <c r="H136" s="25">
        <v>4</v>
      </c>
      <c r="I136" s="17">
        <v>0</v>
      </c>
      <c r="J136" s="19"/>
      <c r="K136" s="19"/>
    </row>
    <row r="137" spans="2:11" x14ac:dyDescent="0.25">
      <c r="B137" s="21">
        <v>132</v>
      </c>
      <c r="C137" s="77">
        <v>19</v>
      </c>
      <c r="D137" s="22">
        <v>27</v>
      </c>
      <c r="E137" s="17">
        <v>461</v>
      </c>
      <c r="F137" s="17" t="s">
        <v>26</v>
      </c>
      <c r="G137" s="17">
        <v>0</v>
      </c>
      <c r="H137" s="25">
        <v>0</v>
      </c>
      <c r="I137" s="17">
        <v>0</v>
      </c>
      <c r="J137" s="19"/>
      <c r="K137" s="19"/>
    </row>
    <row r="138" spans="2:11" x14ac:dyDescent="0.25">
      <c r="B138" s="21">
        <v>133</v>
      </c>
      <c r="C138" s="77">
        <v>19</v>
      </c>
      <c r="D138" s="22">
        <v>27</v>
      </c>
      <c r="E138" s="17">
        <v>468</v>
      </c>
      <c r="F138" s="17" t="s">
        <v>14</v>
      </c>
      <c r="G138" s="17">
        <v>1</v>
      </c>
      <c r="H138" s="25">
        <v>8</v>
      </c>
      <c r="I138" s="17">
        <v>0</v>
      </c>
      <c r="J138" s="19"/>
      <c r="K138" s="19"/>
    </row>
    <row r="139" spans="2:11" x14ac:dyDescent="0.25">
      <c r="B139" s="21">
        <v>134</v>
      </c>
      <c r="C139" s="77">
        <v>19</v>
      </c>
      <c r="D139" s="22">
        <v>28</v>
      </c>
      <c r="E139" s="17">
        <v>418</v>
      </c>
      <c r="F139" s="17" t="s">
        <v>14</v>
      </c>
      <c r="G139" s="17">
        <v>1</v>
      </c>
      <c r="H139" s="25">
        <v>10</v>
      </c>
      <c r="I139" s="17">
        <v>0</v>
      </c>
      <c r="J139" s="19"/>
      <c r="K139" s="19"/>
    </row>
    <row r="140" spans="2:11" x14ac:dyDescent="0.25">
      <c r="B140" s="21">
        <v>135</v>
      </c>
      <c r="C140" s="77">
        <v>19</v>
      </c>
      <c r="D140" s="22">
        <v>28</v>
      </c>
      <c r="E140" s="17">
        <v>3</v>
      </c>
      <c r="F140" s="17" t="s">
        <v>51</v>
      </c>
      <c r="G140" s="17">
        <v>1</v>
      </c>
      <c r="H140" s="25">
        <v>4</v>
      </c>
      <c r="I140" s="17">
        <v>0</v>
      </c>
      <c r="J140" s="19"/>
      <c r="K140" s="19"/>
    </row>
    <row r="141" spans="2:11" x14ac:dyDescent="0.25">
      <c r="B141" s="21">
        <v>136</v>
      </c>
      <c r="C141" s="77">
        <v>19</v>
      </c>
      <c r="D141" s="22">
        <v>30</v>
      </c>
      <c r="E141" s="17">
        <v>46</v>
      </c>
      <c r="F141" s="17" t="s">
        <v>14</v>
      </c>
      <c r="G141" s="17">
        <v>1</v>
      </c>
      <c r="H141" s="25">
        <v>16</v>
      </c>
      <c r="I141" s="17">
        <v>0</v>
      </c>
      <c r="J141" s="19"/>
      <c r="K141" s="19"/>
    </row>
    <row r="142" spans="2:11" x14ac:dyDescent="0.25">
      <c r="B142" s="21">
        <v>137</v>
      </c>
      <c r="C142" s="77">
        <v>19</v>
      </c>
      <c r="D142" s="22">
        <v>31</v>
      </c>
      <c r="E142" s="17">
        <v>11</v>
      </c>
      <c r="F142" s="17" t="s">
        <v>13</v>
      </c>
      <c r="G142" s="17">
        <v>1</v>
      </c>
      <c r="H142" s="25">
        <v>4</v>
      </c>
      <c r="I142" s="17">
        <v>0</v>
      </c>
      <c r="J142" s="19"/>
      <c r="K142" s="19"/>
    </row>
    <row r="143" spans="2:11" x14ac:dyDescent="0.25">
      <c r="B143" s="21">
        <v>138</v>
      </c>
      <c r="C143" s="77">
        <v>19</v>
      </c>
      <c r="D143" s="22">
        <v>31</v>
      </c>
      <c r="E143" s="17">
        <v>37</v>
      </c>
      <c r="F143" s="17" t="s">
        <v>26</v>
      </c>
      <c r="G143" s="17">
        <v>0</v>
      </c>
      <c r="H143" s="25">
        <v>0</v>
      </c>
      <c r="I143" s="17">
        <v>0</v>
      </c>
      <c r="J143" s="19"/>
      <c r="K143" s="19"/>
    </row>
    <row r="144" spans="2:11" x14ac:dyDescent="0.25">
      <c r="B144" s="21">
        <v>139</v>
      </c>
      <c r="C144" s="77">
        <v>19</v>
      </c>
      <c r="D144" s="22">
        <v>32</v>
      </c>
      <c r="E144" s="17">
        <v>6</v>
      </c>
      <c r="F144" s="17" t="s">
        <v>13</v>
      </c>
      <c r="G144" s="17">
        <v>0</v>
      </c>
      <c r="H144" s="25">
        <v>0</v>
      </c>
      <c r="I144" s="17">
        <v>0</v>
      </c>
      <c r="J144" s="19"/>
      <c r="K144" s="19"/>
    </row>
    <row r="145" spans="2:11" x14ac:dyDescent="0.25">
      <c r="B145" s="21">
        <v>140</v>
      </c>
      <c r="C145" s="77">
        <v>19</v>
      </c>
      <c r="D145" s="22">
        <v>33</v>
      </c>
      <c r="E145" s="17">
        <v>339</v>
      </c>
      <c r="F145" s="17" t="s">
        <v>26</v>
      </c>
      <c r="G145" s="17">
        <v>1</v>
      </c>
      <c r="H145" s="25">
        <v>2</v>
      </c>
      <c r="I145" s="17">
        <v>0</v>
      </c>
      <c r="J145" s="19"/>
      <c r="K145" s="19"/>
    </row>
    <row r="146" spans="2:11" x14ac:dyDescent="0.25">
      <c r="B146" s="21">
        <v>141</v>
      </c>
      <c r="C146" s="77">
        <v>19</v>
      </c>
      <c r="D146" s="22">
        <v>33</v>
      </c>
      <c r="E146" s="17">
        <v>2</v>
      </c>
      <c r="F146" s="17" t="s">
        <v>13</v>
      </c>
      <c r="G146" s="17">
        <v>1</v>
      </c>
      <c r="H146" s="25">
        <v>3</v>
      </c>
      <c r="I146" s="17">
        <v>0</v>
      </c>
      <c r="J146" s="19"/>
      <c r="K146" s="19"/>
    </row>
    <row r="147" spans="2:11" x14ac:dyDescent="0.25">
      <c r="B147" s="21">
        <v>142</v>
      </c>
      <c r="C147" s="77">
        <v>19</v>
      </c>
      <c r="D147" s="22">
        <v>33</v>
      </c>
      <c r="E147" s="17">
        <v>33</v>
      </c>
      <c r="F147" s="17" t="s">
        <v>26</v>
      </c>
      <c r="G147" s="17">
        <v>1</v>
      </c>
      <c r="H147" s="25">
        <v>7</v>
      </c>
      <c r="I147" s="17">
        <v>0</v>
      </c>
      <c r="J147" s="19"/>
      <c r="K147" s="19"/>
    </row>
    <row r="148" spans="2:11" x14ac:dyDescent="0.25">
      <c r="B148" s="21">
        <v>143</v>
      </c>
      <c r="C148" s="77">
        <v>19</v>
      </c>
      <c r="D148" s="22">
        <v>34</v>
      </c>
      <c r="E148" s="17">
        <v>9</v>
      </c>
      <c r="F148" s="17" t="s">
        <v>13</v>
      </c>
      <c r="G148" s="17">
        <v>1</v>
      </c>
      <c r="H148" s="25">
        <v>3</v>
      </c>
      <c r="I148" s="17">
        <v>0</v>
      </c>
      <c r="J148" s="19"/>
      <c r="K148" s="19"/>
    </row>
    <row r="149" spans="2:11" x14ac:dyDescent="0.25">
      <c r="B149" s="21">
        <v>144</v>
      </c>
      <c r="C149" s="77">
        <v>19</v>
      </c>
      <c r="D149" s="22">
        <v>35</v>
      </c>
      <c r="E149" s="17">
        <v>72</v>
      </c>
      <c r="F149" s="17" t="s">
        <v>13</v>
      </c>
      <c r="G149" s="17">
        <v>1</v>
      </c>
      <c r="H149" s="25">
        <v>5</v>
      </c>
      <c r="I149" s="17">
        <v>0</v>
      </c>
      <c r="J149" s="19"/>
      <c r="K149" s="19"/>
    </row>
    <row r="150" spans="2:11" x14ac:dyDescent="0.25">
      <c r="B150" s="21">
        <v>145</v>
      </c>
      <c r="C150" s="77">
        <v>19</v>
      </c>
      <c r="D150" s="22">
        <v>36</v>
      </c>
      <c r="E150" s="17">
        <v>1054</v>
      </c>
      <c r="F150" s="17" t="s">
        <v>26</v>
      </c>
      <c r="G150" s="17">
        <v>1</v>
      </c>
      <c r="H150" s="25">
        <v>19</v>
      </c>
      <c r="I150" s="17">
        <v>0</v>
      </c>
      <c r="J150" s="19"/>
      <c r="K150" s="19"/>
    </row>
    <row r="151" spans="2:11" x14ac:dyDescent="0.25">
      <c r="B151" s="21">
        <v>146</v>
      </c>
      <c r="C151" s="77">
        <v>19</v>
      </c>
      <c r="D151" s="22">
        <v>36</v>
      </c>
      <c r="E151" s="17">
        <v>46</v>
      </c>
      <c r="F151" s="17" t="s">
        <v>13</v>
      </c>
      <c r="G151" s="17">
        <v>1</v>
      </c>
      <c r="H151" s="25">
        <v>4</v>
      </c>
      <c r="I151" s="17">
        <v>0</v>
      </c>
      <c r="J151" s="19"/>
      <c r="K151" s="19"/>
    </row>
    <row r="152" spans="2:11" x14ac:dyDescent="0.25">
      <c r="B152" s="21">
        <v>147</v>
      </c>
      <c r="C152" s="77">
        <v>19</v>
      </c>
      <c r="D152" s="22">
        <v>37</v>
      </c>
      <c r="E152" s="17">
        <v>56</v>
      </c>
      <c r="F152" s="17" t="s">
        <v>12</v>
      </c>
      <c r="G152" s="17">
        <v>1</v>
      </c>
      <c r="H152" s="25">
        <v>2</v>
      </c>
      <c r="I152" s="17">
        <v>0</v>
      </c>
      <c r="J152" s="19"/>
      <c r="K152" s="19"/>
    </row>
    <row r="153" spans="2:11" x14ac:dyDescent="0.25">
      <c r="B153" s="21">
        <v>148</v>
      </c>
      <c r="C153" s="77">
        <v>19</v>
      </c>
      <c r="D153" s="22">
        <v>38</v>
      </c>
      <c r="E153" s="17">
        <v>9</v>
      </c>
      <c r="F153" s="17" t="s">
        <v>13</v>
      </c>
      <c r="G153" s="17">
        <v>1</v>
      </c>
      <c r="H153" s="25">
        <v>0</v>
      </c>
      <c r="I153" s="17">
        <v>0</v>
      </c>
      <c r="J153" s="19"/>
      <c r="K153" s="19"/>
    </row>
    <row r="154" spans="2:11" x14ac:dyDescent="0.25">
      <c r="B154" s="21">
        <v>149</v>
      </c>
      <c r="C154" s="77">
        <v>19</v>
      </c>
      <c r="D154" s="22">
        <v>38</v>
      </c>
      <c r="E154" s="17">
        <v>2</v>
      </c>
      <c r="F154" s="17" t="s">
        <v>13</v>
      </c>
      <c r="G154" s="17">
        <v>1</v>
      </c>
      <c r="H154" s="25">
        <v>3</v>
      </c>
      <c r="I154" s="17">
        <v>0</v>
      </c>
      <c r="J154" s="19"/>
      <c r="K154" s="19"/>
    </row>
    <row r="155" spans="2:11" x14ac:dyDescent="0.25">
      <c r="B155" s="21">
        <v>150</v>
      </c>
      <c r="C155" s="77">
        <v>19</v>
      </c>
      <c r="D155" s="22">
        <v>40</v>
      </c>
      <c r="E155" s="17">
        <v>61</v>
      </c>
      <c r="F155" s="17" t="s">
        <v>26</v>
      </c>
      <c r="G155" s="17">
        <v>1</v>
      </c>
      <c r="H155" s="25">
        <v>13</v>
      </c>
      <c r="I155" s="17">
        <v>0</v>
      </c>
      <c r="J155" s="19"/>
      <c r="K155" s="19"/>
    </row>
    <row r="156" spans="2:11" x14ac:dyDescent="0.25">
      <c r="B156" s="21">
        <v>151</v>
      </c>
      <c r="C156" s="77">
        <v>19</v>
      </c>
      <c r="D156" s="22">
        <v>41</v>
      </c>
      <c r="E156" s="17">
        <v>102</v>
      </c>
      <c r="F156" s="17" t="s">
        <v>13</v>
      </c>
      <c r="G156" s="17">
        <v>1</v>
      </c>
      <c r="H156" s="25">
        <v>3</v>
      </c>
      <c r="I156" s="17">
        <v>0</v>
      </c>
      <c r="J156" s="19"/>
      <c r="K156" s="19"/>
    </row>
    <row r="157" spans="2:11" x14ac:dyDescent="0.25">
      <c r="B157" s="21">
        <v>152</v>
      </c>
      <c r="C157" s="77">
        <v>19</v>
      </c>
      <c r="D157" s="22">
        <v>41</v>
      </c>
      <c r="E157" s="17">
        <v>339</v>
      </c>
      <c r="F157" s="17" t="s">
        <v>26</v>
      </c>
      <c r="G157" s="17">
        <v>1</v>
      </c>
      <c r="H157" s="25">
        <v>2</v>
      </c>
      <c r="I157" s="17">
        <v>0</v>
      </c>
      <c r="J157" s="19"/>
      <c r="K157" s="19"/>
    </row>
    <row r="158" spans="2:11" x14ac:dyDescent="0.25">
      <c r="B158" s="21">
        <v>153</v>
      </c>
      <c r="C158" s="77">
        <v>19</v>
      </c>
      <c r="D158" s="22">
        <v>42</v>
      </c>
      <c r="E158" s="17">
        <v>68</v>
      </c>
      <c r="F158" s="17" t="s">
        <v>13</v>
      </c>
      <c r="G158" s="17">
        <v>1</v>
      </c>
      <c r="H158" s="25">
        <v>9</v>
      </c>
      <c r="I158" s="17">
        <v>0</v>
      </c>
      <c r="J158" s="19"/>
      <c r="K158" s="19"/>
    </row>
    <row r="159" spans="2:11" x14ac:dyDescent="0.25">
      <c r="B159" s="21">
        <v>154</v>
      </c>
      <c r="C159" s="77">
        <v>19</v>
      </c>
      <c r="D159" s="22">
        <v>43</v>
      </c>
      <c r="E159" s="17">
        <v>19</v>
      </c>
      <c r="F159" s="17" t="s">
        <v>13</v>
      </c>
      <c r="G159" s="17">
        <v>0</v>
      </c>
      <c r="H159" s="25">
        <v>0</v>
      </c>
      <c r="I159" s="17">
        <v>0</v>
      </c>
      <c r="J159" s="19"/>
      <c r="K159" s="19"/>
    </row>
    <row r="160" spans="2:11" x14ac:dyDescent="0.25">
      <c r="B160" s="21">
        <v>155</v>
      </c>
      <c r="C160" s="77">
        <v>19</v>
      </c>
      <c r="D160" s="22">
        <v>43</v>
      </c>
      <c r="E160" s="17">
        <v>12</v>
      </c>
      <c r="F160" s="17" t="s">
        <v>13</v>
      </c>
      <c r="G160" s="17">
        <v>1</v>
      </c>
      <c r="H160" s="25">
        <v>1</v>
      </c>
      <c r="I160" s="17">
        <v>0</v>
      </c>
      <c r="J160" s="19"/>
      <c r="K160" s="19"/>
    </row>
    <row r="161" spans="2:11" x14ac:dyDescent="0.25">
      <c r="B161" s="21">
        <v>156</v>
      </c>
      <c r="C161" s="77">
        <v>19</v>
      </c>
      <c r="D161" s="22">
        <v>44</v>
      </c>
      <c r="E161" s="17">
        <v>2</v>
      </c>
      <c r="F161" s="17" t="s">
        <v>13</v>
      </c>
      <c r="G161" s="17">
        <v>0</v>
      </c>
      <c r="H161" s="25">
        <v>0</v>
      </c>
      <c r="I161" s="17">
        <v>0</v>
      </c>
      <c r="J161" s="19"/>
      <c r="K161" s="19"/>
    </row>
    <row r="162" spans="2:11" x14ac:dyDescent="0.25">
      <c r="B162" s="21">
        <v>157</v>
      </c>
      <c r="C162" s="77">
        <v>19</v>
      </c>
      <c r="D162" s="22">
        <v>44</v>
      </c>
      <c r="E162" s="17">
        <v>1</v>
      </c>
      <c r="F162" s="17" t="s">
        <v>14</v>
      </c>
      <c r="G162" s="17">
        <v>1</v>
      </c>
      <c r="H162" s="25">
        <v>5</v>
      </c>
      <c r="I162" s="17">
        <v>0</v>
      </c>
      <c r="J162" s="19"/>
      <c r="K162" s="19"/>
    </row>
    <row r="163" spans="2:11" x14ac:dyDescent="0.25">
      <c r="B163" s="21">
        <v>158</v>
      </c>
      <c r="C163" s="77">
        <v>19</v>
      </c>
      <c r="D163" s="22">
        <v>45</v>
      </c>
      <c r="E163" s="17">
        <v>4</v>
      </c>
      <c r="F163" s="17" t="s">
        <v>26</v>
      </c>
      <c r="G163" s="17">
        <v>1</v>
      </c>
      <c r="H163" s="25">
        <v>7</v>
      </c>
      <c r="I163" s="17">
        <v>0</v>
      </c>
      <c r="J163" s="19"/>
      <c r="K163" s="19"/>
    </row>
    <row r="164" spans="2:11" x14ac:dyDescent="0.25">
      <c r="B164" s="21">
        <v>159</v>
      </c>
      <c r="C164" s="77">
        <v>19</v>
      </c>
      <c r="D164" s="22">
        <v>45</v>
      </c>
      <c r="E164" s="17">
        <v>78</v>
      </c>
      <c r="F164" s="17" t="s">
        <v>13</v>
      </c>
      <c r="G164" s="17">
        <v>1</v>
      </c>
      <c r="H164" s="25">
        <v>5</v>
      </c>
      <c r="I164" s="17">
        <v>0</v>
      </c>
      <c r="J164" s="19"/>
      <c r="K164" s="19"/>
    </row>
    <row r="165" spans="2:11" x14ac:dyDescent="0.25">
      <c r="B165" s="21">
        <v>160</v>
      </c>
      <c r="C165" s="77">
        <v>19</v>
      </c>
      <c r="D165" s="22">
        <v>46</v>
      </c>
      <c r="E165" s="17">
        <v>2</v>
      </c>
      <c r="F165" s="17" t="s">
        <v>13</v>
      </c>
      <c r="G165" s="17">
        <v>1</v>
      </c>
      <c r="H165" s="25">
        <v>2</v>
      </c>
      <c r="I165" s="17">
        <v>0</v>
      </c>
      <c r="J165" s="19"/>
      <c r="K165" s="19"/>
    </row>
    <row r="166" spans="2:11" x14ac:dyDescent="0.25">
      <c r="B166" s="21">
        <v>161</v>
      </c>
      <c r="C166" s="77">
        <v>19</v>
      </c>
      <c r="D166" s="22">
        <v>46</v>
      </c>
      <c r="E166" s="17">
        <v>72</v>
      </c>
      <c r="F166" s="17" t="s">
        <v>13</v>
      </c>
      <c r="G166" s="17">
        <v>1</v>
      </c>
      <c r="H166" s="25">
        <v>13</v>
      </c>
      <c r="I166" s="17">
        <v>0</v>
      </c>
      <c r="J166" s="19"/>
      <c r="K166" s="19"/>
    </row>
    <row r="167" spans="2:11" x14ac:dyDescent="0.25">
      <c r="B167" s="21">
        <v>162</v>
      </c>
      <c r="C167" s="77">
        <v>19</v>
      </c>
      <c r="D167" s="22">
        <v>47</v>
      </c>
      <c r="E167" s="17">
        <v>3</v>
      </c>
      <c r="F167" s="17" t="s">
        <v>13</v>
      </c>
      <c r="G167" s="17">
        <v>1</v>
      </c>
      <c r="H167" s="25">
        <v>4</v>
      </c>
      <c r="I167" s="17">
        <v>0</v>
      </c>
      <c r="J167" s="19"/>
      <c r="K167" s="19"/>
    </row>
    <row r="168" spans="2:11" x14ac:dyDescent="0.25">
      <c r="B168" s="21">
        <v>163</v>
      </c>
      <c r="C168" s="77">
        <v>19</v>
      </c>
      <c r="D168" s="22">
        <v>48</v>
      </c>
      <c r="E168" s="17">
        <v>3</v>
      </c>
      <c r="F168" s="17" t="s">
        <v>14</v>
      </c>
      <c r="G168" s="17">
        <v>1</v>
      </c>
      <c r="H168" s="25">
        <v>1</v>
      </c>
      <c r="I168" s="17">
        <v>0</v>
      </c>
      <c r="J168" s="19"/>
      <c r="K168" s="19"/>
    </row>
    <row r="169" spans="2:11" x14ac:dyDescent="0.25">
      <c r="B169" s="21">
        <v>164</v>
      </c>
      <c r="C169" s="77">
        <v>19</v>
      </c>
      <c r="D169" s="21">
        <v>49</v>
      </c>
      <c r="E169" s="21">
        <v>339</v>
      </c>
      <c r="F169" s="21" t="s">
        <v>26</v>
      </c>
      <c r="G169" s="17">
        <v>1</v>
      </c>
      <c r="H169" s="10">
        <v>2</v>
      </c>
      <c r="I169" s="17">
        <v>0</v>
      </c>
      <c r="J169" s="24"/>
      <c r="K169" s="21"/>
    </row>
    <row r="170" spans="2:11" x14ac:dyDescent="0.25">
      <c r="B170" s="21">
        <v>165</v>
      </c>
      <c r="C170" s="77">
        <v>19</v>
      </c>
      <c r="D170" s="23">
        <v>50</v>
      </c>
      <c r="E170" s="21">
        <v>2</v>
      </c>
      <c r="F170" s="21" t="s">
        <v>13</v>
      </c>
      <c r="G170" s="17">
        <v>1</v>
      </c>
      <c r="H170" s="10">
        <v>2</v>
      </c>
      <c r="I170" s="17">
        <v>0</v>
      </c>
      <c r="J170" s="24"/>
      <c r="K170" s="24"/>
    </row>
    <row r="171" spans="2:11" x14ac:dyDescent="0.25">
      <c r="B171" s="21">
        <v>166</v>
      </c>
      <c r="C171" s="77">
        <v>19</v>
      </c>
      <c r="D171" s="23">
        <v>51</v>
      </c>
      <c r="E171" s="21">
        <v>104</v>
      </c>
      <c r="F171" s="21" t="s">
        <v>26</v>
      </c>
      <c r="G171" s="17">
        <v>1</v>
      </c>
      <c r="H171" s="10">
        <v>3</v>
      </c>
      <c r="I171" s="17">
        <v>0</v>
      </c>
      <c r="J171" s="24"/>
      <c r="K171" s="24"/>
    </row>
    <row r="172" spans="2:11" x14ac:dyDescent="0.25">
      <c r="B172" s="21">
        <v>167</v>
      </c>
      <c r="C172" s="77">
        <v>19</v>
      </c>
      <c r="D172" s="22">
        <v>52</v>
      </c>
      <c r="E172" s="17">
        <v>1043</v>
      </c>
      <c r="F172" s="17" t="s">
        <v>26</v>
      </c>
      <c r="G172" s="17">
        <v>1</v>
      </c>
      <c r="H172" s="25">
        <v>7</v>
      </c>
      <c r="I172" s="17">
        <v>0</v>
      </c>
      <c r="J172" s="19"/>
      <c r="K172" s="19"/>
    </row>
    <row r="173" spans="2:11" x14ac:dyDescent="0.25">
      <c r="B173" s="21">
        <v>168</v>
      </c>
      <c r="C173" s="77">
        <v>19</v>
      </c>
      <c r="D173" s="22">
        <v>52</v>
      </c>
      <c r="E173" s="17">
        <v>10</v>
      </c>
      <c r="F173" s="17" t="s">
        <v>13</v>
      </c>
      <c r="G173" s="17">
        <v>0</v>
      </c>
      <c r="H173" s="25">
        <v>0</v>
      </c>
      <c r="I173" s="17">
        <v>0</v>
      </c>
      <c r="J173" s="19"/>
      <c r="K173" s="19"/>
    </row>
    <row r="174" spans="2:11" x14ac:dyDescent="0.25">
      <c r="B174" s="21">
        <v>169</v>
      </c>
      <c r="C174" s="77">
        <v>19</v>
      </c>
      <c r="D174" s="22">
        <v>53</v>
      </c>
      <c r="E174" s="17">
        <v>2</v>
      </c>
      <c r="F174" s="17" t="s">
        <v>13</v>
      </c>
      <c r="G174" s="17">
        <v>0</v>
      </c>
      <c r="H174" s="25">
        <v>0</v>
      </c>
      <c r="I174" s="17">
        <v>0</v>
      </c>
      <c r="J174" s="19"/>
      <c r="K174" s="19"/>
    </row>
    <row r="175" spans="2:11" x14ac:dyDescent="0.25">
      <c r="B175" s="21">
        <v>170</v>
      </c>
      <c r="C175" s="77">
        <v>19</v>
      </c>
      <c r="D175" s="22">
        <v>54</v>
      </c>
      <c r="E175" s="17">
        <v>68</v>
      </c>
      <c r="F175" s="17" t="s">
        <v>13</v>
      </c>
      <c r="G175" s="17">
        <v>1</v>
      </c>
      <c r="H175" s="25">
        <v>2</v>
      </c>
      <c r="I175" s="17">
        <v>0</v>
      </c>
      <c r="J175" s="19"/>
      <c r="K175" s="19"/>
    </row>
    <row r="176" spans="2:11" x14ac:dyDescent="0.25">
      <c r="B176" s="21">
        <v>171</v>
      </c>
      <c r="C176" s="77">
        <v>19</v>
      </c>
      <c r="D176" s="22">
        <v>55</v>
      </c>
      <c r="E176" s="17">
        <v>36</v>
      </c>
      <c r="F176" s="17" t="s">
        <v>14</v>
      </c>
      <c r="G176" s="17">
        <v>1</v>
      </c>
      <c r="H176" s="25">
        <v>12</v>
      </c>
      <c r="I176" s="17">
        <v>0</v>
      </c>
      <c r="J176" s="19"/>
      <c r="K176" s="19"/>
    </row>
    <row r="177" spans="2:11" x14ac:dyDescent="0.25">
      <c r="B177" s="21">
        <v>172</v>
      </c>
      <c r="C177" s="77">
        <v>19</v>
      </c>
      <c r="D177" s="22">
        <v>56</v>
      </c>
      <c r="E177" s="17">
        <v>2</v>
      </c>
      <c r="F177" s="17" t="s">
        <v>13</v>
      </c>
      <c r="G177" s="17">
        <v>1</v>
      </c>
      <c r="H177" s="25">
        <v>6</v>
      </c>
      <c r="I177" s="17">
        <v>0</v>
      </c>
      <c r="J177" s="19"/>
      <c r="K177" s="19"/>
    </row>
    <row r="178" spans="2:11" x14ac:dyDescent="0.25">
      <c r="B178" s="21">
        <v>173</v>
      </c>
      <c r="C178" s="77">
        <v>19</v>
      </c>
      <c r="D178" s="22">
        <v>56</v>
      </c>
      <c r="E178" s="17">
        <v>468</v>
      </c>
      <c r="F178" s="17" t="s">
        <v>26</v>
      </c>
      <c r="G178" s="17">
        <v>1</v>
      </c>
      <c r="H178" s="25">
        <v>4</v>
      </c>
      <c r="I178" s="17">
        <v>0</v>
      </c>
      <c r="J178" s="19"/>
      <c r="K178" s="19"/>
    </row>
    <row r="179" spans="2:11" x14ac:dyDescent="0.25">
      <c r="B179" s="21">
        <v>174</v>
      </c>
      <c r="C179" s="77">
        <v>19</v>
      </c>
      <c r="D179" s="22">
        <v>57</v>
      </c>
      <c r="E179" s="17">
        <v>11</v>
      </c>
      <c r="F179" s="17" t="s">
        <v>13</v>
      </c>
      <c r="G179" s="17">
        <v>1</v>
      </c>
      <c r="H179" s="25">
        <v>0</v>
      </c>
      <c r="I179" s="17">
        <v>0</v>
      </c>
      <c r="J179" s="19"/>
      <c r="K179" s="19"/>
    </row>
    <row r="180" spans="2:11" x14ac:dyDescent="0.25">
      <c r="B180" s="21">
        <v>175</v>
      </c>
      <c r="C180" s="77">
        <v>19</v>
      </c>
      <c r="D180" s="22">
        <v>59</v>
      </c>
      <c r="E180" s="17">
        <v>339</v>
      </c>
      <c r="F180" s="17" t="s">
        <v>26</v>
      </c>
      <c r="G180" s="17">
        <v>0</v>
      </c>
      <c r="H180" s="25">
        <v>0</v>
      </c>
      <c r="I180" s="17">
        <v>0</v>
      </c>
      <c r="J180" s="19"/>
      <c r="K180" s="19"/>
    </row>
    <row r="181" spans="2:11" x14ac:dyDescent="0.25">
      <c r="B181" s="21">
        <v>176</v>
      </c>
      <c r="C181" s="77">
        <v>19</v>
      </c>
      <c r="D181" s="22">
        <v>59</v>
      </c>
      <c r="E181" s="17">
        <v>46</v>
      </c>
      <c r="F181" s="17" t="s">
        <v>13</v>
      </c>
      <c r="G181" s="17">
        <v>1</v>
      </c>
      <c r="H181" s="25">
        <v>6</v>
      </c>
      <c r="I181" s="17">
        <v>0</v>
      </c>
      <c r="J181" s="19"/>
      <c r="K181" s="19"/>
    </row>
    <row r="182" spans="2:11" ht="15.75" thickBot="1" x14ac:dyDescent="0.3">
      <c r="B182" s="80">
        <v>177</v>
      </c>
      <c r="C182" s="77">
        <v>20</v>
      </c>
      <c r="D182" s="22">
        <v>0</v>
      </c>
      <c r="E182" s="17">
        <v>33</v>
      </c>
      <c r="F182" s="17" t="s">
        <v>14</v>
      </c>
      <c r="G182" s="17">
        <v>1</v>
      </c>
      <c r="H182" s="25">
        <v>7</v>
      </c>
      <c r="I182" s="82">
        <v>0</v>
      </c>
      <c r="J182" s="19"/>
      <c r="K182" s="19"/>
    </row>
    <row r="183" spans="2:11" x14ac:dyDescent="0.25">
      <c r="B183" s="11" t="s">
        <v>79</v>
      </c>
      <c r="C183" s="12"/>
      <c r="D183" s="12"/>
      <c r="E183" s="12"/>
      <c r="F183" s="12"/>
      <c r="G183" s="12"/>
      <c r="H183" s="12">
        <v>698</v>
      </c>
      <c r="I183" s="81"/>
      <c r="J183" s="12"/>
      <c r="K183" s="13"/>
    </row>
    <row r="184" spans="2:11" ht="15.75" thickBot="1" x14ac:dyDescent="0.3">
      <c r="B184" s="14" t="s">
        <v>80</v>
      </c>
      <c r="C184" s="15"/>
      <c r="D184" s="15"/>
      <c r="E184" s="15"/>
      <c r="F184" s="15"/>
      <c r="G184" s="15"/>
      <c r="H184" s="15"/>
      <c r="I184" s="15">
        <v>0</v>
      </c>
      <c r="J184" s="15"/>
      <c r="K184" s="16"/>
    </row>
  </sheetData>
  <autoFilter ref="Z3:AI4">
    <filterColumn colId="1" showButton="0"/>
  </autoFilter>
  <mergeCells count="104">
    <mergeCell ref="AL50:AR50"/>
    <mergeCell ref="AL51:AL52"/>
    <mergeCell ref="AM51:AM52"/>
    <mergeCell ref="AN51:AN52"/>
    <mergeCell ref="AO51:AO52"/>
    <mergeCell ref="AP51:AP52"/>
    <mergeCell ref="AQ51:AQ52"/>
    <mergeCell ref="AR51:AR52"/>
    <mergeCell ref="N20:T20"/>
    <mergeCell ref="N21:N22"/>
    <mergeCell ref="O21:O22"/>
    <mergeCell ref="P21:P22"/>
    <mergeCell ref="Q21:Q22"/>
    <mergeCell ref="R21:R22"/>
    <mergeCell ref="S21:S22"/>
    <mergeCell ref="T21:T22"/>
    <mergeCell ref="BV1:CE1"/>
    <mergeCell ref="CH1:CQ1"/>
    <mergeCell ref="B2:K2"/>
    <mergeCell ref="N2:W2"/>
    <mergeCell ref="Z2:AI2"/>
    <mergeCell ref="AL2:AU2"/>
    <mergeCell ref="AX2:BG2"/>
    <mergeCell ref="BJ2:BS2"/>
    <mergeCell ref="BV2:CE2"/>
    <mergeCell ref="CH2:CQ2"/>
    <mergeCell ref="B1:K1"/>
    <mergeCell ref="N1:W1"/>
    <mergeCell ref="Z1:AI1"/>
    <mergeCell ref="AL1:AU1"/>
    <mergeCell ref="AX1:BG1"/>
    <mergeCell ref="BJ1:BS1"/>
    <mergeCell ref="Q3:Q4"/>
    <mergeCell ref="B3:B4"/>
    <mergeCell ref="C3:D3"/>
    <mergeCell ref="E3:E4"/>
    <mergeCell ref="F3:F4"/>
    <mergeCell ref="G3:G4"/>
    <mergeCell ref="H3:H4"/>
    <mergeCell ref="I3:I4"/>
    <mergeCell ref="J3:J4"/>
    <mergeCell ref="K3:K4"/>
    <mergeCell ref="N3:N4"/>
    <mergeCell ref="O3:P3"/>
    <mergeCell ref="AF3:AF4"/>
    <mergeCell ref="R3:R4"/>
    <mergeCell ref="S3:S4"/>
    <mergeCell ref="T3:T4"/>
    <mergeCell ref="U3:U4"/>
    <mergeCell ref="V3:V4"/>
    <mergeCell ref="W3:W4"/>
    <mergeCell ref="Z3:Z4"/>
    <mergeCell ref="AA3:AB3"/>
    <mergeCell ref="AC3:AC4"/>
    <mergeCell ref="AD3:AD4"/>
    <mergeCell ref="AE3:AE4"/>
    <mergeCell ref="AU3:AU4"/>
    <mergeCell ref="AG3:AG4"/>
    <mergeCell ref="AH3:AH4"/>
    <mergeCell ref="AI3:AI4"/>
    <mergeCell ref="AL3:AL4"/>
    <mergeCell ref="AM3:AN3"/>
    <mergeCell ref="AO3:AO4"/>
    <mergeCell ref="AP3:AP4"/>
    <mergeCell ref="AQ3:AQ4"/>
    <mergeCell ref="AR3:AR4"/>
    <mergeCell ref="AS3:AS4"/>
    <mergeCell ref="AT3:AT4"/>
    <mergeCell ref="BM3:BM4"/>
    <mergeCell ref="AX3:AX4"/>
    <mergeCell ref="AY3:AZ3"/>
    <mergeCell ref="BA3:BA4"/>
    <mergeCell ref="BB3:BB4"/>
    <mergeCell ref="BC3:BC4"/>
    <mergeCell ref="BD3:BD4"/>
    <mergeCell ref="BE3:BE4"/>
    <mergeCell ref="BF3:BF4"/>
    <mergeCell ref="BG3:BG4"/>
    <mergeCell ref="BJ3:BJ4"/>
    <mergeCell ref="BK3:BL3"/>
    <mergeCell ref="CB3:CB4"/>
    <mergeCell ref="BN3:BN4"/>
    <mergeCell ref="BO3:BO4"/>
    <mergeCell ref="BP3:BP4"/>
    <mergeCell ref="BQ3:BQ4"/>
    <mergeCell ref="BR3:BR4"/>
    <mergeCell ref="BS3:BS4"/>
    <mergeCell ref="BV3:BV4"/>
    <mergeCell ref="BW3:BX3"/>
    <mergeCell ref="BY3:BY4"/>
    <mergeCell ref="BZ3:BZ4"/>
    <mergeCell ref="CA3:CA4"/>
    <mergeCell ref="CQ3:CQ4"/>
    <mergeCell ref="CC3:CC4"/>
    <mergeCell ref="CD3:CD4"/>
    <mergeCell ref="CE3:CE4"/>
    <mergeCell ref="CH3:CH4"/>
    <mergeCell ref="CI3:CJ3"/>
    <mergeCell ref="CK3:CK4"/>
    <mergeCell ref="CL3:CL4"/>
    <mergeCell ref="CM3:CM4"/>
    <mergeCell ref="CN3:CN4"/>
    <mergeCell ref="CO3:CO4"/>
    <mergeCell ref="CP3:CP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94"/>
  <sheetViews>
    <sheetView topLeftCell="A73" workbookViewId="0">
      <selection activeCell="T80" activeCellId="1" sqref="H93 T80"/>
    </sheetView>
  </sheetViews>
  <sheetFormatPr defaultRowHeight="15" x14ac:dyDescent="0.25"/>
  <cols>
    <col min="1" max="1" width="3.5703125" customWidth="1"/>
    <col min="12" max="12" width="4" customWidth="1"/>
    <col min="13" max="13" width="3.5703125" customWidth="1"/>
  </cols>
  <sheetData>
    <row r="1" spans="2:23" ht="15.75" thickBot="1" x14ac:dyDescent="0.3">
      <c r="B1" s="93" t="s">
        <v>36</v>
      </c>
      <c r="C1" s="94"/>
      <c r="D1" s="94"/>
      <c r="E1" s="94"/>
      <c r="F1" s="94"/>
      <c r="G1" s="94"/>
      <c r="H1" s="94"/>
      <c r="I1" s="94"/>
      <c r="J1" s="94"/>
      <c r="K1" s="95"/>
      <c r="N1" s="93" t="s">
        <v>35</v>
      </c>
      <c r="O1" s="94"/>
      <c r="P1" s="94"/>
      <c r="Q1" s="94"/>
      <c r="R1" s="94"/>
      <c r="S1" s="94"/>
      <c r="T1" s="94"/>
      <c r="U1" s="94"/>
      <c r="V1" s="94"/>
      <c r="W1" s="95"/>
    </row>
    <row r="2" spans="2:23" x14ac:dyDescent="0.25">
      <c r="B2" s="96" t="s">
        <v>0</v>
      </c>
      <c r="C2" s="97"/>
      <c r="D2" s="97"/>
      <c r="E2" s="97"/>
      <c r="F2" s="97"/>
      <c r="G2" s="97"/>
      <c r="H2" s="97"/>
      <c r="I2" s="97"/>
      <c r="J2" s="97"/>
      <c r="K2" s="98"/>
      <c r="N2" s="96" t="s">
        <v>23</v>
      </c>
      <c r="O2" s="103"/>
      <c r="P2" s="103"/>
      <c r="Q2" s="103"/>
      <c r="R2" s="103"/>
      <c r="S2" s="103"/>
      <c r="T2" s="103"/>
      <c r="U2" s="103"/>
      <c r="V2" s="103"/>
      <c r="W2" s="104"/>
    </row>
    <row r="3" spans="2:23" x14ac:dyDescent="0.25">
      <c r="B3" s="99" t="s">
        <v>1</v>
      </c>
      <c r="C3" s="100" t="s">
        <v>2</v>
      </c>
      <c r="D3" s="100"/>
      <c r="E3" s="101" t="s">
        <v>3</v>
      </c>
      <c r="F3" s="102" t="s">
        <v>4</v>
      </c>
      <c r="G3" s="101" t="s">
        <v>5</v>
      </c>
      <c r="H3" s="101" t="s">
        <v>6</v>
      </c>
      <c r="I3" s="101" t="s">
        <v>7</v>
      </c>
      <c r="J3" s="101" t="s">
        <v>8</v>
      </c>
      <c r="K3" s="92" t="s">
        <v>9</v>
      </c>
      <c r="N3" s="105" t="s">
        <v>1</v>
      </c>
      <c r="O3" s="107" t="s">
        <v>2</v>
      </c>
      <c r="P3" s="108"/>
      <c r="Q3" s="109" t="s">
        <v>3</v>
      </c>
      <c r="R3" s="111" t="s">
        <v>4</v>
      </c>
      <c r="S3" s="109" t="s">
        <v>5</v>
      </c>
      <c r="T3" s="109" t="s">
        <v>6</v>
      </c>
      <c r="U3" s="109" t="s">
        <v>7</v>
      </c>
      <c r="V3" s="109" t="s">
        <v>8</v>
      </c>
      <c r="W3" s="113" t="s">
        <v>9</v>
      </c>
    </row>
    <row r="4" spans="2:23" x14ac:dyDescent="0.25">
      <c r="B4" s="99"/>
      <c r="C4" s="29" t="s">
        <v>10</v>
      </c>
      <c r="D4" s="29" t="s">
        <v>11</v>
      </c>
      <c r="E4" s="101"/>
      <c r="F4" s="102"/>
      <c r="G4" s="101"/>
      <c r="H4" s="101"/>
      <c r="I4" s="101"/>
      <c r="J4" s="101"/>
      <c r="K4" s="92"/>
      <c r="N4" s="106"/>
      <c r="O4" s="29" t="s">
        <v>10</v>
      </c>
      <c r="P4" s="29" t="s">
        <v>11</v>
      </c>
      <c r="Q4" s="110"/>
      <c r="R4" s="112"/>
      <c r="S4" s="110"/>
      <c r="T4" s="110"/>
      <c r="U4" s="110"/>
      <c r="V4" s="110"/>
      <c r="W4" s="114"/>
    </row>
    <row r="5" spans="2:23" ht="15.75" thickBot="1" x14ac:dyDescent="0.3">
      <c r="B5" s="8">
        <v>1</v>
      </c>
      <c r="C5" s="5">
        <v>2</v>
      </c>
      <c r="D5" s="5">
        <v>3</v>
      </c>
      <c r="E5" s="6">
        <v>4</v>
      </c>
      <c r="F5" s="9">
        <v>5</v>
      </c>
      <c r="G5" s="6">
        <v>6</v>
      </c>
      <c r="H5" s="6">
        <v>7</v>
      </c>
      <c r="I5" s="6">
        <v>8</v>
      </c>
      <c r="J5" s="6">
        <v>9</v>
      </c>
      <c r="K5" s="7">
        <v>10</v>
      </c>
      <c r="N5" s="8">
        <v>1</v>
      </c>
      <c r="O5" s="5">
        <v>2</v>
      </c>
      <c r="P5" s="5">
        <v>3</v>
      </c>
      <c r="Q5" s="6">
        <v>4</v>
      </c>
      <c r="R5" s="9">
        <v>5</v>
      </c>
      <c r="S5" s="6">
        <v>6</v>
      </c>
      <c r="T5" s="6">
        <v>7</v>
      </c>
      <c r="U5" s="6">
        <v>8</v>
      </c>
      <c r="V5" s="6">
        <v>9</v>
      </c>
      <c r="W5" s="7">
        <v>10</v>
      </c>
    </row>
    <row r="6" spans="2:23" x14ac:dyDescent="0.25">
      <c r="B6" s="20">
        <v>1</v>
      </c>
      <c r="C6" s="1">
        <v>18</v>
      </c>
      <c r="D6" s="2">
        <v>0</v>
      </c>
      <c r="E6" s="3">
        <v>61</v>
      </c>
      <c r="F6" s="3" t="s">
        <v>14</v>
      </c>
      <c r="G6" s="3">
        <v>3</v>
      </c>
      <c r="H6" s="3">
        <v>3</v>
      </c>
      <c r="I6" s="3">
        <v>0</v>
      </c>
      <c r="J6" s="4"/>
      <c r="K6" s="4"/>
      <c r="N6" s="20">
        <v>1</v>
      </c>
      <c r="O6" s="1">
        <v>18</v>
      </c>
      <c r="P6" s="2">
        <v>0</v>
      </c>
      <c r="Q6" s="3">
        <v>9</v>
      </c>
      <c r="R6" s="3" t="s">
        <v>13</v>
      </c>
      <c r="S6" s="3">
        <v>1</v>
      </c>
      <c r="T6" s="3">
        <v>0</v>
      </c>
      <c r="U6" s="3">
        <v>0</v>
      </c>
      <c r="V6" s="4"/>
      <c r="W6" s="4"/>
    </row>
    <row r="7" spans="2:23" x14ac:dyDescent="0.25">
      <c r="B7" s="21">
        <v>2</v>
      </c>
      <c r="C7" s="18">
        <v>18</v>
      </c>
      <c r="D7" s="22">
        <v>0</v>
      </c>
      <c r="E7" s="17">
        <v>468</v>
      </c>
      <c r="F7" s="17" t="s">
        <v>14</v>
      </c>
      <c r="G7" s="17">
        <v>2</v>
      </c>
      <c r="H7" s="17">
        <v>0</v>
      </c>
      <c r="I7" s="17">
        <v>0</v>
      </c>
      <c r="J7" s="19"/>
      <c r="K7" s="19"/>
      <c r="N7" s="21">
        <v>2</v>
      </c>
      <c r="O7" s="18">
        <v>18</v>
      </c>
      <c r="P7" s="22">
        <v>3</v>
      </c>
      <c r="Q7" s="17">
        <v>3</v>
      </c>
      <c r="R7" s="17" t="s">
        <v>13</v>
      </c>
      <c r="S7" s="17">
        <v>2</v>
      </c>
      <c r="T7" s="17">
        <v>2</v>
      </c>
      <c r="U7" s="17">
        <v>0</v>
      </c>
      <c r="V7" s="19"/>
      <c r="W7" s="19"/>
    </row>
    <row r="8" spans="2:23" x14ac:dyDescent="0.25">
      <c r="B8" s="21">
        <v>3</v>
      </c>
      <c r="C8" s="18">
        <v>18</v>
      </c>
      <c r="D8" s="22">
        <v>2</v>
      </c>
      <c r="E8" s="17">
        <v>339</v>
      </c>
      <c r="F8" s="17" t="s">
        <v>14</v>
      </c>
      <c r="G8" s="17">
        <v>2</v>
      </c>
      <c r="H8" s="17">
        <v>5</v>
      </c>
      <c r="I8" s="17">
        <v>1</v>
      </c>
      <c r="J8" s="19"/>
      <c r="K8" s="19"/>
      <c r="N8" s="21">
        <v>3</v>
      </c>
      <c r="O8" s="18">
        <v>18</v>
      </c>
      <c r="P8" s="22">
        <v>5</v>
      </c>
      <c r="Q8" s="17">
        <v>339</v>
      </c>
      <c r="R8" s="17" t="s">
        <v>26</v>
      </c>
      <c r="S8" s="17">
        <v>2</v>
      </c>
      <c r="T8" s="17">
        <v>2</v>
      </c>
      <c r="U8" s="17">
        <v>5</v>
      </c>
      <c r="V8" s="19"/>
      <c r="W8" s="19"/>
    </row>
    <row r="9" spans="2:23" x14ac:dyDescent="0.25">
      <c r="B9" s="21">
        <v>4</v>
      </c>
      <c r="C9" s="18">
        <v>18</v>
      </c>
      <c r="D9" s="22">
        <v>4</v>
      </c>
      <c r="E9" s="17">
        <v>11</v>
      </c>
      <c r="F9" s="17" t="s">
        <v>13</v>
      </c>
      <c r="G9" s="17">
        <v>2</v>
      </c>
      <c r="H9" s="17">
        <v>0</v>
      </c>
      <c r="I9" s="17">
        <v>0</v>
      </c>
      <c r="J9" s="19"/>
      <c r="K9" s="19"/>
      <c r="N9" s="21">
        <v>4</v>
      </c>
      <c r="O9" s="18">
        <v>18</v>
      </c>
      <c r="P9" s="22">
        <v>6</v>
      </c>
      <c r="Q9" s="17">
        <v>11</v>
      </c>
      <c r="R9" s="17" t="s">
        <v>13</v>
      </c>
      <c r="S9" s="17">
        <v>3</v>
      </c>
      <c r="T9" s="17">
        <v>1</v>
      </c>
      <c r="U9" s="17">
        <v>0</v>
      </c>
      <c r="V9" s="19"/>
      <c r="W9" s="19"/>
    </row>
    <row r="10" spans="2:23" x14ac:dyDescent="0.25">
      <c r="B10" s="21">
        <v>5</v>
      </c>
      <c r="C10" s="18">
        <v>18</v>
      </c>
      <c r="D10" s="22">
        <v>4</v>
      </c>
      <c r="E10" s="17">
        <v>161</v>
      </c>
      <c r="F10" s="17" t="s">
        <v>14</v>
      </c>
      <c r="G10" s="17">
        <v>2</v>
      </c>
      <c r="H10" s="17">
        <v>0</v>
      </c>
      <c r="I10" s="17">
        <v>0</v>
      </c>
      <c r="J10" s="19"/>
      <c r="K10" s="19"/>
      <c r="N10" s="21">
        <v>5</v>
      </c>
      <c r="O10" s="18">
        <v>18</v>
      </c>
      <c r="P10" s="22">
        <v>8</v>
      </c>
      <c r="Q10" s="17">
        <v>3</v>
      </c>
      <c r="R10" s="17" t="s">
        <v>13</v>
      </c>
      <c r="S10" s="17">
        <v>1</v>
      </c>
      <c r="T10" s="17">
        <v>0</v>
      </c>
      <c r="U10" s="17">
        <v>0</v>
      </c>
      <c r="V10" s="19"/>
      <c r="W10" s="19"/>
    </row>
    <row r="11" spans="2:23" x14ac:dyDescent="0.25">
      <c r="B11" s="21">
        <v>6</v>
      </c>
      <c r="C11" s="18">
        <v>18</v>
      </c>
      <c r="D11" s="22">
        <v>6</v>
      </c>
      <c r="E11" s="17">
        <v>3</v>
      </c>
      <c r="F11" s="17" t="s">
        <v>14</v>
      </c>
      <c r="G11" s="17">
        <v>1</v>
      </c>
      <c r="H11" s="17">
        <v>0</v>
      </c>
      <c r="I11" s="17">
        <v>2</v>
      </c>
      <c r="J11" s="19"/>
      <c r="K11" s="19"/>
      <c r="N11" s="21">
        <v>6</v>
      </c>
      <c r="O11" s="18">
        <v>18</v>
      </c>
      <c r="P11" s="22">
        <v>9</v>
      </c>
      <c r="Q11" s="17">
        <v>339</v>
      </c>
      <c r="R11" s="17" t="s">
        <v>26</v>
      </c>
      <c r="S11" s="17">
        <v>3</v>
      </c>
      <c r="T11" s="17">
        <v>2</v>
      </c>
      <c r="U11" s="17">
        <v>4</v>
      </c>
      <c r="V11" s="19"/>
      <c r="W11" s="19"/>
    </row>
    <row r="12" spans="2:23" x14ac:dyDescent="0.25">
      <c r="B12" s="21">
        <v>7</v>
      </c>
      <c r="C12" s="18">
        <v>18</v>
      </c>
      <c r="D12" s="22">
        <v>9</v>
      </c>
      <c r="E12" s="17">
        <v>461</v>
      </c>
      <c r="F12" s="17" t="s">
        <v>14</v>
      </c>
      <c r="G12" s="17">
        <v>2</v>
      </c>
      <c r="H12" s="17">
        <v>1</v>
      </c>
      <c r="I12" s="17">
        <v>0</v>
      </c>
      <c r="J12" s="19"/>
      <c r="K12" s="19"/>
      <c r="N12" s="21">
        <v>7</v>
      </c>
      <c r="O12" s="18">
        <v>18</v>
      </c>
      <c r="P12" s="22">
        <v>12</v>
      </c>
      <c r="Q12" s="17">
        <v>3</v>
      </c>
      <c r="R12" s="17" t="s">
        <v>13</v>
      </c>
      <c r="S12" s="17">
        <v>1</v>
      </c>
      <c r="T12" s="17">
        <v>2</v>
      </c>
      <c r="U12" s="17">
        <v>0</v>
      </c>
      <c r="V12" s="19"/>
      <c r="W12" s="19"/>
    </row>
    <row r="13" spans="2:23" x14ac:dyDescent="0.25">
      <c r="B13" s="21">
        <v>8</v>
      </c>
      <c r="C13" s="18">
        <v>18</v>
      </c>
      <c r="D13" s="22">
        <v>9</v>
      </c>
      <c r="E13" s="17">
        <v>477</v>
      </c>
      <c r="F13" s="17" t="s">
        <v>14</v>
      </c>
      <c r="G13" s="17">
        <v>3</v>
      </c>
      <c r="H13" s="17">
        <v>3</v>
      </c>
      <c r="I13" s="17">
        <v>0</v>
      </c>
      <c r="J13" s="19"/>
      <c r="K13" s="19"/>
      <c r="N13" s="21">
        <v>8</v>
      </c>
      <c r="O13" s="18">
        <v>18</v>
      </c>
      <c r="P13" s="22">
        <v>13</v>
      </c>
      <c r="Q13" s="17">
        <v>3</v>
      </c>
      <c r="R13" s="17" t="s">
        <v>13</v>
      </c>
      <c r="S13" s="17">
        <v>1</v>
      </c>
      <c r="T13" s="17">
        <v>2</v>
      </c>
      <c r="U13" s="17">
        <v>1</v>
      </c>
      <c r="V13" s="19"/>
      <c r="W13" s="19"/>
    </row>
    <row r="14" spans="2:23" x14ac:dyDescent="0.25">
      <c r="B14" s="21">
        <v>9</v>
      </c>
      <c r="C14" s="18">
        <v>18</v>
      </c>
      <c r="D14" s="22">
        <v>11</v>
      </c>
      <c r="E14" s="17">
        <v>339</v>
      </c>
      <c r="F14" s="17" t="s">
        <v>14</v>
      </c>
      <c r="G14" s="17">
        <v>3</v>
      </c>
      <c r="H14" s="17">
        <v>6</v>
      </c>
      <c r="I14" s="17">
        <v>1</v>
      </c>
      <c r="J14" s="19"/>
      <c r="K14" s="19"/>
      <c r="N14" s="21">
        <v>9</v>
      </c>
      <c r="O14" s="18">
        <v>18</v>
      </c>
      <c r="P14" s="22">
        <v>14</v>
      </c>
      <c r="Q14" s="17">
        <v>11</v>
      </c>
      <c r="R14" s="17" t="s">
        <v>13</v>
      </c>
      <c r="S14" s="17">
        <v>1</v>
      </c>
      <c r="T14" s="17">
        <v>1</v>
      </c>
      <c r="U14" s="17">
        <v>0</v>
      </c>
      <c r="V14" s="19"/>
      <c r="W14" s="19"/>
    </row>
    <row r="15" spans="2:23" x14ac:dyDescent="0.25">
      <c r="B15" s="21">
        <v>10</v>
      </c>
      <c r="C15" s="18">
        <v>18</v>
      </c>
      <c r="D15" s="22">
        <v>11</v>
      </c>
      <c r="E15" s="17">
        <v>11</v>
      </c>
      <c r="F15" s="17" t="s">
        <v>13</v>
      </c>
      <c r="G15" s="17">
        <v>2</v>
      </c>
      <c r="H15" s="17">
        <v>4</v>
      </c>
      <c r="I15" s="17">
        <v>0</v>
      </c>
      <c r="J15" s="19"/>
      <c r="K15" s="19"/>
      <c r="N15" s="21">
        <v>10</v>
      </c>
      <c r="O15" s="18">
        <v>18</v>
      </c>
      <c r="P15" s="22">
        <v>16</v>
      </c>
      <c r="Q15" s="17">
        <v>339</v>
      </c>
      <c r="R15" s="17" t="s">
        <v>26</v>
      </c>
      <c r="S15" s="17">
        <v>2</v>
      </c>
      <c r="T15" s="17">
        <v>4</v>
      </c>
      <c r="U15" s="17">
        <v>6</v>
      </c>
      <c r="V15" s="19"/>
      <c r="W15" s="19"/>
    </row>
    <row r="16" spans="2:23" x14ac:dyDescent="0.25">
      <c r="B16" s="21">
        <v>11</v>
      </c>
      <c r="C16" s="18">
        <v>18</v>
      </c>
      <c r="D16" s="22">
        <v>13</v>
      </c>
      <c r="E16" s="17">
        <v>3</v>
      </c>
      <c r="F16" s="17" t="s">
        <v>13</v>
      </c>
      <c r="G16" s="17">
        <v>0</v>
      </c>
      <c r="H16" s="17">
        <v>0</v>
      </c>
      <c r="I16" s="17">
        <v>0</v>
      </c>
      <c r="J16" s="19"/>
      <c r="K16" s="19"/>
      <c r="N16" s="21">
        <v>11</v>
      </c>
      <c r="O16" s="18">
        <v>18</v>
      </c>
      <c r="P16" s="22">
        <v>20</v>
      </c>
      <c r="Q16" s="17">
        <v>11</v>
      </c>
      <c r="R16" s="17" t="s">
        <v>13</v>
      </c>
      <c r="S16" s="17">
        <v>1</v>
      </c>
      <c r="T16" s="17">
        <v>1</v>
      </c>
      <c r="U16" s="17">
        <v>2</v>
      </c>
      <c r="V16" s="19"/>
      <c r="W16" s="19"/>
    </row>
    <row r="17" spans="2:23" x14ac:dyDescent="0.25">
      <c r="B17" s="21">
        <v>12</v>
      </c>
      <c r="C17" s="18">
        <v>18</v>
      </c>
      <c r="D17" s="22">
        <v>13</v>
      </c>
      <c r="E17" s="17">
        <v>77</v>
      </c>
      <c r="F17" s="17" t="s">
        <v>13</v>
      </c>
      <c r="G17" s="17">
        <v>1</v>
      </c>
      <c r="H17" s="17">
        <v>3</v>
      </c>
      <c r="I17" s="17">
        <v>0</v>
      </c>
      <c r="J17" s="19"/>
      <c r="K17" s="19"/>
      <c r="N17" s="21">
        <v>12</v>
      </c>
      <c r="O17" s="18">
        <v>18</v>
      </c>
      <c r="P17" s="22">
        <v>21</v>
      </c>
      <c r="Q17" s="17">
        <v>3</v>
      </c>
      <c r="R17" s="17" t="s">
        <v>13</v>
      </c>
      <c r="S17" s="17">
        <v>2</v>
      </c>
      <c r="T17" s="17">
        <v>1</v>
      </c>
      <c r="U17" s="17">
        <v>0</v>
      </c>
      <c r="V17" s="19"/>
      <c r="W17" s="19"/>
    </row>
    <row r="18" spans="2:23" x14ac:dyDescent="0.25">
      <c r="B18" s="21">
        <v>13</v>
      </c>
      <c r="C18" s="18">
        <v>18</v>
      </c>
      <c r="D18" s="22">
        <v>15</v>
      </c>
      <c r="E18" s="17">
        <v>11</v>
      </c>
      <c r="F18" s="17" t="s">
        <v>13</v>
      </c>
      <c r="G18" s="17">
        <v>2</v>
      </c>
      <c r="H18" s="17">
        <v>2</v>
      </c>
      <c r="I18" s="17">
        <v>1</v>
      </c>
      <c r="J18" s="19"/>
      <c r="K18" s="19"/>
      <c r="N18" s="21">
        <v>13</v>
      </c>
      <c r="O18" s="18">
        <v>18</v>
      </c>
      <c r="P18" s="22">
        <v>22</v>
      </c>
      <c r="Q18" s="17">
        <v>339</v>
      </c>
      <c r="R18" s="17" t="s">
        <v>26</v>
      </c>
      <c r="S18" s="17">
        <v>2</v>
      </c>
      <c r="T18" s="17">
        <v>3</v>
      </c>
      <c r="U18" s="17">
        <v>2</v>
      </c>
      <c r="V18" s="19"/>
      <c r="W18" s="19"/>
    </row>
    <row r="19" spans="2:23" x14ac:dyDescent="0.25">
      <c r="B19" s="21">
        <v>14</v>
      </c>
      <c r="C19" s="18">
        <v>18</v>
      </c>
      <c r="D19" s="22">
        <v>15</v>
      </c>
      <c r="E19" s="17">
        <v>339</v>
      </c>
      <c r="F19" s="17" t="s">
        <v>14</v>
      </c>
      <c r="G19" s="17">
        <v>1</v>
      </c>
      <c r="H19" s="17">
        <v>1</v>
      </c>
      <c r="I19" s="17">
        <v>1</v>
      </c>
      <c r="J19" s="19"/>
      <c r="K19" s="19"/>
      <c r="N19" s="21">
        <v>14</v>
      </c>
      <c r="O19" s="18">
        <v>18</v>
      </c>
      <c r="P19" s="22">
        <v>23</v>
      </c>
      <c r="Q19" s="17">
        <v>461</v>
      </c>
      <c r="R19" s="17" t="s">
        <v>14</v>
      </c>
      <c r="S19" s="17">
        <v>3</v>
      </c>
      <c r="T19" s="17">
        <v>0</v>
      </c>
      <c r="U19" s="17">
        <v>3</v>
      </c>
      <c r="V19" s="19"/>
      <c r="W19" s="19"/>
    </row>
    <row r="20" spans="2:23" x14ac:dyDescent="0.25">
      <c r="B20" s="21">
        <v>15</v>
      </c>
      <c r="C20" s="18">
        <v>18</v>
      </c>
      <c r="D20" s="22">
        <v>17</v>
      </c>
      <c r="E20" s="17">
        <v>3</v>
      </c>
      <c r="F20" s="17" t="s">
        <v>13</v>
      </c>
      <c r="G20" s="17">
        <v>1</v>
      </c>
      <c r="H20" s="17">
        <v>0</v>
      </c>
      <c r="I20" s="17">
        <v>0</v>
      </c>
      <c r="J20" s="19"/>
      <c r="K20" s="19"/>
      <c r="N20" s="21">
        <v>15</v>
      </c>
      <c r="O20" s="18">
        <v>18</v>
      </c>
      <c r="P20" s="22">
        <v>24</v>
      </c>
      <c r="Q20" s="17">
        <v>76</v>
      </c>
      <c r="R20" s="17" t="s">
        <v>13</v>
      </c>
      <c r="S20" s="17">
        <v>2</v>
      </c>
      <c r="T20" s="17">
        <v>0</v>
      </c>
      <c r="U20" s="17">
        <v>0</v>
      </c>
      <c r="V20" s="19"/>
      <c r="W20" s="19"/>
    </row>
    <row r="21" spans="2:23" x14ac:dyDescent="0.25">
      <c r="B21" s="21">
        <v>16</v>
      </c>
      <c r="C21" s="18">
        <v>18</v>
      </c>
      <c r="D21" s="22">
        <v>19</v>
      </c>
      <c r="E21" s="17">
        <v>73</v>
      </c>
      <c r="F21" s="17" t="s">
        <v>13</v>
      </c>
      <c r="G21" s="17">
        <v>1</v>
      </c>
      <c r="H21" s="17">
        <v>0</v>
      </c>
      <c r="I21" s="17">
        <v>0</v>
      </c>
      <c r="J21" s="19"/>
      <c r="K21" s="19"/>
      <c r="N21" s="21">
        <v>16</v>
      </c>
      <c r="O21" s="18">
        <v>18</v>
      </c>
      <c r="P21" s="22">
        <v>26</v>
      </c>
      <c r="Q21" s="17">
        <v>5</v>
      </c>
      <c r="R21" s="17" t="s">
        <v>12</v>
      </c>
      <c r="S21" s="17">
        <v>2</v>
      </c>
      <c r="T21" s="17">
        <v>5</v>
      </c>
      <c r="U21" s="17">
        <v>0</v>
      </c>
      <c r="V21" s="19"/>
      <c r="W21" s="19"/>
    </row>
    <row r="22" spans="2:23" x14ac:dyDescent="0.25">
      <c r="B22" s="21">
        <v>17</v>
      </c>
      <c r="C22" s="18">
        <v>18</v>
      </c>
      <c r="D22" s="22">
        <v>19</v>
      </c>
      <c r="E22" s="17">
        <v>11</v>
      </c>
      <c r="F22" s="17" t="s">
        <v>13</v>
      </c>
      <c r="G22" s="17">
        <v>2</v>
      </c>
      <c r="H22" s="17">
        <v>3</v>
      </c>
      <c r="I22" s="17">
        <v>1</v>
      </c>
      <c r="J22" s="19"/>
      <c r="K22" s="19"/>
      <c r="N22" s="21">
        <v>17</v>
      </c>
      <c r="O22" s="18">
        <v>18</v>
      </c>
      <c r="P22" s="22">
        <v>30</v>
      </c>
      <c r="Q22" s="17">
        <v>339</v>
      </c>
      <c r="R22" s="17" t="s">
        <v>26</v>
      </c>
      <c r="S22" s="17">
        <v>2</v>
      </c>
      <c r="T22" s="17">
        <v>1</v>
      </c>
      <c r="U22" s="17">
        <v>0</v>
      </c>
      <c r="V22" s="19"/>
      <c r="W22" s="19"/>
    </row>
    <row r="23" spans="2:23" x14ac:dyDescent="0.25">
      <c r="B23" s="21">
        <v>18</v>
      </c>
      <c r="C23" s="18">
        <v>18</v>
      </c>
      <c r="D23" s="22">
        <v>23</v>
      </c>
      <c r="E23" s="17">
        <v>11</v>
      </c>
      <c r="F23" s="17" t="s">
        <v>13</v>
      </c>
      <c r="G23" s="17">
        <v>1</v>
      </c>
      <c r="H23" s="17">
        <v>1</v>
      </c>
      <c r="I23" s="17">
        <v>1</v>
      </c>
      <c r="J23" s="19"/>
      <c r="K23" s="19"/>
      <c r="N23" s="21">
        <v>18</v>
      </c>
      <c r="O23" s="18">
        <v>18</v>
      </c>
      <c r="P23" s="22">
        <v>31</v>
      </c>
      <c r="Q23" s="17">
        <v>102</v>
      </c>
      <c r="R23" s="17" t="s">
        <v>13</v>
      </c>
      <c r="S23" s="17">
        <v>1</v>
      </c>
      <c r="T23" s="17">
        <v>0</v>
      </c>
      <c r="U23" s="17">
        <v>1</v>
      </c>
      <c r="V23" s="19"/>
      <c r="W23" s="19"/>
    </row>
    <row r="24" spans="2:23" x14ac:dyDescent="0.25">
      <c r="B24" s="21">
        <v>19</v>
      </c>
      <c r="C24" s="18">
        <v>18</v>
      </c>
      <c r="D24" s="22">
        <v>23</v>
      </c>
      <c r="E24" s="17">
        <v>339</v>
      </c>
      <c r="F24" s="17" t="s">
        <v>14</v>
      </c>
      <c r="G24" s="17">
        <v>2</v>
      </c>
      <c r="H24" s="17">
        <v>2</v>
      </c>
      <c r="I24" s="17">
        <v>1</v>
      </c>
      <c r="J24" s="19"/>
      <c r="K24" s="19"/>
      <c r="N24" s="21">
        <v>19</v>
      </c>
      <c r="O24" s="18">
        <v>18</v>
      </c>
      <c r="P24" s="22">
        <v>31</v>
      </c>
      <c r="Q24" s="17">
        <v>3</v>
      </c>
      <c r="R24" s="17" t="s">
        <v>13</v>
      </c>
      <c r="S24" s="17">
        <v>1</v>
      </c>
      <c r="T24" s="17">
        <v>1</v>
      </c>
      <c r="U24" s="17">
        <v>0</v>
      </c>
      <c r="V24" s="19"/>
      <c r="W24" s="19"/>
    </row>
    <row r="25" spans="2:23" x14ac:dyDescent="0.25">
      <c r="B25" s="21">
        <v>20</v>
      </c>
      <c r="C25" s="18">
        <v>18</v>
      </c>
      <c r="D25" s="22">
        <v>26</v>
      </c>
      <c r="E25" s="17">
        <v>418</v>
      </c>
      <c r="F25" s="17" t="s">
        <v>14</v>
      </c>
      <c r="G25" s="17">
        <v>1</v>
      </c>
      <c r="H25" s="17">
        <v>1</v>
      </c>
      <c r="I25" s="17">
        <v>2</v>
      </c>
      <c r="J25" s="19"/>
      <c r="K25" s="19"/>
      <c r="N25" s="21">
        <v>20</v>
      </c>
      <c r="O25" s="18">
        <v>18</v>
      </c>
      <c r="P25" s="22">
        <v>33</v>
      </c>
      <c r="Q25" s="17">
        <v>468</v>
      </c>
      <c r="R25" s="17" t="s">
        <v>26</v>
      </c>
      <c r="S25" s="17">
        <v>2</v>
      </c>
      <c r="T25" s="17">
        <v>1</v>
      </c>
      <c r="U25" s="17">
        <v>0</v>
      </c>
      <c r="V25" s="19"/>
      <c r="W25" s="19"/>
    </row>
    <row r="26" spans="2:23" x14ac:dyDescent="0.25">
      <c r="B26" s="21">
        <v>21</v>
      </c>
      <c r="C26" s="18">
        <v>18</v>
      </c>
      <c r="D26" s="22">
        <v>26</v>
      </c>
      <c r="E26" s="17">
        <v>3</v>
      </c>
      <c r="F26" s="17" t="s">
        <v>13</v>
      </c>
      <c r="G26" s="17">
        <v>1</v>
      </c>
      <c r="H26" s="17">
        <v>1</v>
      </c>
      <c r="I26" s="17">
        <v>1</v>
      </c>
      <c r="J26" s="19"/>
      <c r="K26" s="19"/>
      <c r="N26" s="21">
        <v>21</v>
      </c>
      <c r="O26" s="18">
        <v>18</v>
      </c>
      <c r="P26" s="22">
        <v>34</v>
      </c>
      <c r="Q26" s="17">
        <v>477</v>
      </c>
      <c r="R26" s="17" t="s">
        <v>26</v>
      </c>
      <c r="S26" s="17">
        <v>2</v>
      </c>
      <c r="T26" s="17">
        <v>2</v>
      </c>
      <c r="U26" s="17">
        <v>3</v>
      </c>
      <c r="V26" s="19"/>
      <c r="W26" s="19"/>
    </row>
    <row r="27" spans="2:23" x14ac:dyDescent="0.25">
      <c r="B27" s="21">
        <v>22</v>
      </c>
      <c r="C27" s="18">
        <v>18</v>
      </c>
      <c r="D27" s="22">
        <v>26</v>
      </c>
      <c r="E27" s="17">
        <v>61</v>
      </c>
      <c r="F27" s="17" t="s">
        <v>14</v>
      </c>
      <c r="G27" s="17">
        <v>1</v>
      </c>
      <c r="H27" s="17">
        <v>0</v>
      </c>
      <c r="I27" s="17">
        <v>0</v>
      </c>
      <c r="J27" s="19"/>
      <c r="K27" s="19"/>
      <c r="N27" s="21">
        <v>22</v>
      </c>
      <c r="O27" s="18">
        <v>18</v>
      </c>
      <c r="P27" s="22">
        <v>35</v>
      </c>
      <c r="Q27" s="17">
        <v>11</v>
      </c>
      <c r="R27" s="17" t="s">
        <v>13</v>
      </c>
      <c r="S27" s="17">
        <v>2</v>
      </c>
      <c r="T27" s="17">
        <v>0</v>
      </c>
      <c r="U27" s="17">
        <v>0</v>
      </c>
      <c r="V27" s="19"/>
      <c r="W27" s="19"/>
    </row>
    <row r="28" spans="2:23" x14ac:dyDescent="0.25">
      <c r="B28" s="21">
        <v>23</v>
      </c>
      <c r="C28" s="18">
        <v>18</v>
      </c>
      <c r="D28" s="22">
        <v>27</v>
      </c>
      <c r="E28" s="17">
        <v>339</v>
      </c>
      <c r="F28" s="17" t="s">
        <v>14</v>
      </c>
      <c r="G28" s="17">
        <v>1</v>
      </c>
      <c r="H28" s="17">
        <v>1</v>
      </c>
      <c r="I28" s="17">
        <v>0</v>
      </c>
      <c r="J28" s="19"/>
      <c r="K28" s="19"/>
      <c r="N28" s="21">
        <v>23</v>
      </c>
      <c r="O28" s="18">
        <v>18</v>
      </c>
      <c r="P28" s="22">
        <v>37</v>
      </c>
      <c r="Q28" s="17">
        <v>76</v>
      </c>
      <c r="R28" s="17" t="s">
        <v>13</v>
      </c>
      <c r="S28" s="17">
        <v>2</v>
      </c>
      <c r="T28" s="17">
        <v>0</v>
      </c>
      <c r="U28" s="17">
        <v>0</v>
      </c>
      <c r="V28" s="19"/>
      <c r="W28" s="19"/>
    </row>
    <row r="29" spans="2:23" x14ac:dyDescent="0.25">
      <c r="B29" s="21">
        <v>24</v>
      </c>
      <c r="C29" s="18">
        <v>18</v>
      </c>
      <c r="D29" s="22">
        <v>28</v>
      </c>
      <c r="E29" s="17">
        <v>11</v>
      </c>
      <c r="F29" s="17" t="s">
        <v>13</v>
      </c>
      <c r="G29" s="17">
        <v>1</v>
      </c>
      <c r="H29" s="17">
        <v>3</v>
      </c>
      <c r="I29" s="17">
        <v>0</v>
      </c>
      <c r="J29" s="19"/>
      <c r="K29" s="19"/>
      <c r="N29" s="21">
        <v>24</v>
      </c>
      <c r="O29" s="18">
        <v>18</v>
      </c>
      <c r="P29" s="22">
        <v>38</v>
      </c>
      <c r="Q29" s="17">
        <v>339</v>
      </c>
      <c r="R29" s="17" t="s">
        <v>26</v>
      </c>
      <c r="S29" s="17">
        <v>3</v>
      </c>
      <c r="T29" s="17">
        <v>0</v>
      </c>
      <c r="U29" s="17">
        <v>3</v>
      </c>
      <c r="V29" s="19"/>
      <c r="W29" s="19"/>
    </row>
    <row r="30" spans="2:23" x14ac:dyDescent="0.25">
      <c r="B30" s="21">
        <v>25</v>
      </c>
      <c r="C30" s="18">
        <v>18</v>
      </c>
      <c r="D30" s="22">
        <v>30</v>
      </c>
      <c r="E30" s="17">
        <v>3</v>
      </c>
      <c r="F30" s="17" t="s">
        <v>13</v>
      </c>
      <c r="G30" s="17">
        <v>1</v>
      </c>
      <c r="H30" s="17">
        <v>0</v>
      </c>
      <c r="I30" s="17">
        <v>0</v>
      </c>
      <c r="J30" s="19"/>
      <c r="K30" s="19"/>
      <c r="N30" s="21">
        <v>25</v>
      </c>
      <c r="O30" s="18">
        <v>18</v>
      </c>
      <c r="P30" s="22">
        <v>40</v>
      </c>
      <c r="Q30" s="17">
        <v>3</v>
      </c>
      <c r="R30" s="17" t="s">
        <v>12</v>
      </c>
      <c r="S30" s="17">
        <v>3</v>
      </c>
      <c r="T30" s="17">
        <v>8</v>
      </c>
      <c r="U30" s="17">
        <v>3</v>
      </c>
      <c r="V30" s="19"/>
      <c r="W30" s="19"/>
    </row>
    <row r="31" spans="2:23" x14ac:dyDescent="0.25">
      <c r="B31" s="21">
        <v>26</v>
      </c>
      <c r="C31" s="18">
        <v>18</v>
      </c>
      <c r="D31" s="22">
        <v>32</v>
      </c>
      <c r="E31" s="17">
        <v>11</v>
      </c>
      <c r="F31" s="17" t="s">
        <v>13</v>
      </c>
      <c r="G31" s="17">
        <v>2</v>
      </c>
      <c r="H31" s="17">
        <v>1</v>
      </c>
      <c r="I31" s="17">
        <v>0</v>
      </c>
      <c r="J31" s="19"/>
      <c r="K31" s="19"/>
      <c r="N31" s="21">
        <v>26</v>
      </c>
      <c r="O31" s="18">
        <v>18</v>
      </c>
      <c r="P31" s="22">
        <v>40</v>
      </c>
      <c r="Q31" s="17">
        <v>76</v>
      </c>
      <c r="R31" s="17" t="s">
        <v>13</v>
      </c>
      <c r="S31" s="17">
        <v>2</v>
      </c>
      <c r="T31" s="17">
        <v>0</v>
      </c>
      <c r="U31" s="17">
        <v>0</v>
      </c>
      <c r="V31" s="19"/>
      <c r="W31" s="19"/>
    </row>
    <row r="32" spans="2:23" x14ac:dyDescent="0.25">
      <c r="B32" s="21">
        <v>27</v>
      </c>
      <c r="C32" s="18">
        <v>18</v>
      </c>
      <c r="D32" s="22">
        <v>34</v>
      </c>
      <c r="E32" s="17">
        <v>3</v>
      </c>
      <c r="F32" s="17" t="s">
        <v>13</v>
      </c>
      <c r="G32" s="17">
        <v>1</v>
      </c>
      <c r="H32" s="17">
        <v>0</v>
      </c>
      <c r="I32" s="17">
        <v>5</v>
      </c>
      <c r="J32" s="19"/>
      <c r="K32" s="19"/>
      <c r="N32" s="21">
        <v>27</v>
      </c>
      <c r="O32" s="18">
        <v>18</v>
      </c>
      <c r="P32" s="22">
        <v>41</v>
      </c>
      <c r="Q32" s="17">
        <v>11</v>
      </c>
      <c r="R32" s="17" t="s">
        <v>13</v>
      </c>
      <c r="S32" s="17">
        <v>3</v>
      </c>
      <c r="T32" s="17">
        <v>0</v>
      </c>
      <c r="U32" s="17">
        <v>0</v>
      </c>
      <c r="V32" s="19"/>
      <c r="W32" s="19"/>
    </row>
    <row r="33" spans="2:23" x14ac:dyDescent="0.25">
      <c r="B33" s="21">
        <v>28</v>
      </c>
      <c r="C33" s="18">
        <v>18</v>
      </c>
      <c r="D33" s="22">
        <v>36</v>
      </c>
      <c r="E33" s="17">
        <v>76</v>
      </c>
      <c r="F33" s="17" t="s">
        <v>13</v>
      </c>
      <c r="G33" s="17">
        <v>1</v>
      </c>
      <c r="H33" s="17">
        <v>1</v>
      </c>
      <c r="I33" s="17">
        <v>0</v>
      </c>
      <c r="J33" s="19"/>
      <c r="K33" s="19"/>
      <c r="N33" s="21">
        <v>28</v>
      </c>
      <c r="O33" s="18">
        <v>18</v>
      </c>
      <c r="P33" s="22">
        <v>41</v>
      </c>
      <c r="Q33" s="17">
        <v>11</v>
      </c>
      <c r="R33" s="17" t="s">
        <v>13</v>
      </c>
      <c r="S33" s="17">
        <v>2</v>
      </c>
      <c r="T33" s="17">
        <v>1</v>
      </c>
      <c r="U33" s="17">
        <v>0</v>
      </c>
      <c r="V33" s="19"/>
      <c r="W33" s="19"/>
    </row>
    <row r="34" spans="2:23" x14ac:dyDescent="0.25">
      <c r="B34" s="21">
        <v>29</v>
      </c>
      <c r="C34" s="18">
        <v>18</v>
      </c>
      <c r="D34" s="22">
        <v>37</v>
      </c>
      <c r="E34" s="17">
        <v>3</v>
      </c>
      <c r="F34" s="17" t="s">
        <v>13</v>
      </c>
      <c r="G34" s="17">
        <v>1</v>
      </c>
      <c r="H34" s="17">
        <v>1</v>
      </c>
      <c r="I34" s="17">
        <v>0</v>
      </c>
      <c r="J34" s="19"/>
      <c r="K34" s="19"/>
      <c r="N34" s="21">
        <v>29</v>
      </c>
      <c r="O34" s="18">
        <v>18</v>
      </c>
      <c r="P34" s="22">
        <v>44</v>
      </c>
      <c r="Q34" s="17">
        <v>3</v>
      </c>
      <c r="R34" s="17" t="s">
        <v>13</v>
      </c>
      <c r="S34" s="17">
        <v>2</v>
      </c>
      <c r="T34" s="17">
        <v>1</v>
      </c>
      <c r="U34" s="17">
        <v>0</v>
      </c>
      <c r="V34" s="19"/>
      <c r="W34" s="19"/>
    </row>
    <row r="35" spans="2:23" x14ac:dyDescent="0.25">
      <c r="B35" s="21">
        <v>30</v>
      </c>
      <c r="C35" s="18">
        <v>18</v>
      </c>
      <c r="D35" s="22">
        <v>38</v>
      </c>
      <c r="E35" s="17">
        <v>5</v>
      </c>
      <c r="F35" s="17" t="s">
        <v>14</v>
      </c>
      <c r="G35" s="17">
        <v>1</v>
      </c>
      <c r="H35" s="17">
        <v>0</v>
      </c>
      <c r="I35" s="17">
        <v>0</v>
      </c>
      <c r="J35" s="19"/>
      <c r="K35" s="19"/>
      <c r="N35" s="21">
        <v>30</v>
      </c>
      <c r="O35" s="18">
        <v>18</v>
      </c>
      <c r="P35" s="22">
        <v>45</v>
      </c>
      <c r="Q35" s="17">
        <v>339</v>
      </c>
      <c r="R35" s="17" t="s">
        <v>26</v>
      </c>
      <c r="S35" s="17">
        <v>2</v>
      </c>
      <c r="T35" s="17">
        <v>1</v>
      </c>
      <c r="U35" s="17">
        <v>3</v>
      </c>
      <c r="V35" s="19"/>
      <c r="W35" s="19"/>
    </row>
    <row r="36" spans="2:23" x14ac:dyDescent="0.25">
      <c r="B36" s="21">
        <v>31</v>
      </c>
      <c r="C36" s="18">
        <v>18</v>
      </c>
      <c r="D36" s="22">
        <v>39</v>
      </c>
      <c r="E36" s="17">
        <v>339</v>
      </c>
      <c r="F36" s="17" t="s">
        <v>14</v>
      </c>
      <c r="G36" s="17">
        <v>3</v>
      </c>
      <c r="H36" s="17">
        <v>3</v>
      </c>
      <c r="I36" s="17">
        <v>0</v>
      </c>
      <c r="J36" s="19"/>
      <c r="K36" s="19"/>
      <c r="N36" s="21">
        <v>31</v>
      </c>
      <c r="O36" s="18">
        <v>18</v>
      </c>
      <c r="P36" s="22">
        <v>48</v>
      </c>
      <c r="Q36" s="17">
        <v>3</v>
      </c>
      <c r="R36" s="17" t="s">
        <v>12</v>
      </c>
      <c r="S36" s="17">
        <v>2</v>
      </c>
      <c r="T36" s="17">
        <v>1</v>
      </c>
      <c r="U36" s="17">
        <v>0</v>
      </c>
      <c r="V36" s="19"/>
      <c r="W36" s="19"/>
    </row>
    <row r="37" spans="2:23" x14ac:dyDescent="0.25">
      <c r="B37" s="21">
        <v>32</v>
      </c>
      <c r="C37" s="18">
        <v>18</v>
      </c>
      <c r="D37" s="22">
        <v>41</v>
      </c>
      <c r="E37" s="17">
        <v>468</v>
      </c>
      <c r="F37" s="17" t="s">
        <v>14</v>
      </c>
      <c r="G37" s="17">
        <v>1</v>
      </c>
      <c r="H37" s="17">
        <v>0</v>
      </c>
      <c r="I37" s="17">
        <v>0</v>
      </c>
      <c r="J37" s="19"/>
      <c r="K37" s="19"/>
      <c r="N37" s="21">
        <v>32</v>
      </c>
      <c r="O37" s="18">
        <v>18</v>
      </c>
      <c r="P37" s="22">
        <v>50</v>
      </c>
      <c r="Q37" s="17">
        <v>339</v>
      </c>
      <c r="R37" s="17" t="s">
        <v>14</v>
      </c>
      <c r="S37" s="17">
        <v>2</v>
      </c>
      <c r="T37" s="17">
        <v>0</v>
      </c>
      <c r="U37" s="17">
        <v>1</v>
      </c>
      <c r="V37" s="19"/>
      <c r="W37" s="19"/>
    </row>
    <row r="38" spans="2:23" x14ac:dyDescent="0.25">
      <c r="B38" s="21">
        <v>33</v>
      </c>
      <c r="C38" s="18">
        <v>18</v>
      </c>
      <c r="D38" s="22">
        <v>41</v>
      </c>
      <c r="E38" s="17">
        <v>11</v>
      </c>
      <c r="F38" s="17" t="s">
        <v>13</v>
      </c>
      <c r="G38" s="17">
        <v>1</v>
      </c>
      <c r="H38" s="17">
        <v>2</v>
      </c>
      <c r="I38" s="17">
        <v>1</v>
      </c>
      <c r="J38" s="19"/>
      <c r="K38" s="19"/>
      <c r="N38" s="21">
        <v>33</v>
      </c>
      <c r="O38" s="18">
        <v>18</v>
      </c>
      <c r="P38" s="22">
        <v>50</v>
      </c>
      <c r="Q38" s="17">
        <v>61</v>
      </c>
      <c r="R38" s="17" t="s">
        <v>26</v>
      </c>
      <c r="S38" s="17">
        <v>2</v>
      </c>
      <c r="T38" s="17">
        <v>0</v>
      </c>
      <c r="U38" s="17">
        <v>0</v>
      </c>
      <c r="V38" s="19"/>
      <c r="W38" s="19"/>
    </row>
    <row r="39" spans="2:23" x14ac:dyDescent="0.25">
      <c r="B39" s="21">
        <v>34</v>
      </c>
      <c r="C39" s="18">
        <v>18</v>
      </c>
      <c r="D39" s="22">
        <v>42</v>
      </c>
      <c r="E39" s="17">
        <v>3</v>
      </c>
      <c r="F39" s="17" t="s">
        <v>13</v>
      </c>
      <c r="G39" s="17">
        <v>1</v>
      </c>
      <c r="H39" s="17">
        <v>0</v>
      </c>
      <c r="I39" s="17">
        <v>0</v>
      </c>
      <c r="J39" s="19"/>
      <c r="K39" s="19"/>
      <c r="N39" s="21">
        <v>34</v>
      </c>
      <c r="O39" s="18">
        <v>18</v>
      </c>
      <c r="P39" s="22">
        <v>57</v>
      </c>
      <c r="Q39" s="17">
        <v>11</v>
      </c>
      <c r="R39" s="17" t="s">
        <v>13</v>
      </c>
      <c r="S39" s="17">
        <v>4</v>
      </c>
      <c r="T39" s="17">
        <v>0</v>
      </c>
      <c r="U39" s="17">
        <v>5</v>
      </c>
      <c r="V39" s="19"/>
      <c r="W39" s="19"/>
    </row>
    <row r="40" spans="2:23" x14ac:dyDescent="0.25">
      <c r="B40" s="21">
        <v>35</v>
      </c>
      <c r="C40" s="18">
        <v>18</v>
      </c>
      <c r="D40" s="22">
        <v>43</v>
      </c>
      <c r="E40" s="17">
        <v>461</v>
      </c>
      <c r="F40" s="17" t="s">
        <v>14</v>
      </c>
      <c r="G40" s="17">
        <v>2</v>
      </c>
      <c r="H40" s="17">
        <v>2</v>
      </c>
      <c r="I40" s="17">
        <v>1</v>
      </c>
      <c r="J40" s="19"/>
      <c r="K40" s="19"/>
      <c r="N40" s="21">
        <v>35</v>
      </c>
      <c r="O40" s="18">
        <v>19</v>
      </c>
      <c r="P40" s="22">
        <v>0</v>
      </c>
      <c r="Q40" s="17">
        <v>339</v>
      </c>
      <c r="R40" s="17" t="s">
        <v>26</v>
      </c>
      <c r="S40" s="17">
        <v>2</v>
      </c>
      <c r="T40" s="17">
        <v>2</v>
      </c>
      <c r="U40" s="17">
        <v>5</v>
      </c>
      <c r="V40" s="19"/>
      <c r="W40" s="19"/>
    </row>
    <row r="41" spans="2:23" x14ac:dyDescent="0.25">
      <c r="B41" s="21">
        <v>36</v>
      </c>
      <c r="C41" s="18">
        <v>18</v>
      </c>
      <c r="D41" s="22">
        <v>44</v>
      </c>
      <c r="E41" s="17">
        <v>339</v>
      </c>
      <c r="F41" s="17" t="s">
        <v>14</v>
      </c>
      <c r="G41" s="17">
        <v>3</v>
      </c>
      <c r="H41" s="17">
        <v>0</v>
      </c>
      <c r="I41" s="17">
        <v>0</v>
      </c>
      <c r="J41" s="19"/>
      <c r="K41" s="19"/>
      <c r="N41" s="21">
        <v>36</v>
      </c>
      <c r="O41" s="18">
        <v>19</v>
      </c>
      <c r="P41" s="22">
        <v>1</v>
      </c>
      <c r="Q41" s="17">
        <v>11</v>
      </c>
      <c r="R41" s="17" t="s">
        <v>13</v>
      </c>
      <c r="S41" s="17">
        <v>2</v>
      </c>
      <c r="T41" s="17">
        <v>0</v>
      </c>
      <c r="U41" s="17">
        <v>0</v>
      </c>
      <c r="V41" s="19"/>
      <c r="W41" s="19"/>
    </row>
    <row r="42" spans="2:23" x14ac:dyDescent="0.25">
      <c r="B42" s="21">
        <v>37</v>
      </c>
      <c r="C42" s="18">
        <v>18</v>
      </c>
      <c r="D42" s="22">
        <v>44</v>
      </c>
      <c r="E42" s="17">
        <v>11</v>
      </c>
      <c r="F42" s="17" t="s">
        <v>13</v>
      </c>
      <c r="G42" s="17">
        <v>1</v>
      </c>
      <c r="H42" s="17">
        <v>0</v>
      </c>
      <c r="I42" s="17">
        <v>0</v>
      </c>
      <c r="J42" s="19"/>
      <c r="K42" s="19"/>
      <c r="N42" s="21">
        <v>37</v>
      </c>
      <c r="O42" s="18">
        <v>19</v>
      </c>
      <c r="P42" s="22">
        <v>1</v>
      </c>
      <c r="Q42" s="17">
        <v>3</v>
      </c>
      <c r="R42" s="17" t="s">
        <v>13</v>
      </c>
      <c r="S42" s="17">
        <v>3</v>
      </c>
      <c r="T42" s="17">
        <v>0</v>
      </c>
      <c r="U42" s="17">
        <v>0</v>
      </c>
      <c r="V42" s="19"/>
      <c r="W42" s="19"/>
    </row>
    <row r="43" spans="2:23" x14ac:dyDescent="0.25">
      <c r="B43" s="21">
        <v>38</v>
      </c>
      <c r="C43" s="18">
        <v>18</v>
      </c>
      <c r="D43" s="22">
        <v>45</v>
      </c>
      <c r="E43" s="17">
        <v>818</v>
      </c>
      <c r="F43" s="17" t="s">
        <v>14</v>
      </c>
      <c r="G43" s="17">
        <v>0</v>
      </c>
      <c r="H43" s="17">
        <v>0</v>
      </c>
      <c r="I43" s="17">
        <v>0</v>
      </c>
      <c r="J43" s="19"/>
      <c r="K43" s="19"/>
      <c r="N43" s="21">
        <v>38</v>
      </c>
      <c r="O43" s="18">
        <v>19</v>
      </c>
      <c r="P43" s="22">
        <v>5</v>
      </c>
      <c r="Q43" s="17">
        <v>5</v>
      </c>
      <c r="R43" s="17" t="s">
        <v>13</v>
      </c>
      <c r="S43" s="17">
        <v>2</v>
      </c>
      <c r="T43" s="17">
        <v>4</v>
      </c>
      <c r="U43" s="17">
        <v>0</v>
      </c>
      <c r="V43" s="19"/>
      <c r="W43" s="19"/>
    </row>
    <row r="44" spans="2:23" x14ac:dyDescent="0.25">
      <c r="B44" s="21">
        <v>39</v>
      </c>
      <c r="C44" s="18">
        <v>18</v>
      </c>
      <c r="D44" s="22">
        <v>47</v>
      </c>
      <c r="E44" s="17">
        <v>77</v>
      </c>
      <c r="F44" s="17" t="s">
        <v>13</v>
      </c>
      <c r="G44" s="17">
        <v>2</v>
      </c>
      <c r="H44" s="17">
        <v>4</v>
      </c>
      <c r="I44" s="17">
        <v>0</v>
      </c>
      <c r="J44" s="19"/>
      <c r="K44" s="19"/>
      <c r="N44" s="21">
        <v>39</v>
      </c>
      <c r="O44" s="18">
        <v>19</v>
      </c>
      <c r="P44" s="22">
        <v>7</v>
      </c>
      <c r="Q44" s="17">
        <v>339</v>
      </c>
      <c r="R44" s="17" t="s">
        <v>14</v>
      </c>
      <c r="S44" s="17">
        <v>2</v>
      </c>
      <c r="T44" s="17">
        <v>0</v>
      </c>
      <c r="U44" s="17">
        <v>0</v>
      </c>
      <c r="V44" s="19"/>
      <c r="W44" s="19"/>
    </row>
    <row r="45" spans="2:23" x14ac:dyDescent="0.25">
      <c r="B45" s="21">
        <v>40</v>
      </c>
      <c r="C45" s="18">
        <v>18</v>
      </c>
      <c r="D45" s="22">
        <v>49</v>
      </c>
      <c r="E45" s="17">
        <v>477</v>
      </c>
      <c r="F45" s="17" t="s">
        <v>14</v>
      </c>
      <c r="G45" s="17">
        <v>2</v>
      </c>
      <c r="H45" s="17">
        <v>2</v>
      </c>
      <c r="I45" s="17">
        <v>1</v>
      </c>
      <c r="J45" s="19"/>
      <c r="K45" s="19"/>
      <c r="N45" s="21">
        <v>40</v>
      </c>
      <c r="O45" s="18">
        <v>19</v>
      </c>
      <c r="P45" s="22">
        <v>7</v>
      </c>
      <c r="Q45" s="17">
        <v>11</v>
      </c>
      <c r="R45" s="17" t="s">
        <v>13</v>
      </c>
      <c r="S45" s="17">
        <v>4</v>
      </c>
      <c r="T45" s="17">
        <v>0</v>
      </c>
      <c r="U45" s="17">
        <v>0</v>
      </c>
      <c r="V45" s="19"/>
      <c r="W45" s="19"/>
    </row>
    <row r="46" spans="2:23" x14ac:dyDescent="0.25">
      <c r="B46" s="21">
        <v>41</v>
      </c>
      <c r="C46" s="18">
        <v>18</v>
      </c>
      <c r="D46" s="22">
        <v>51</v>
      </c>
      <c r="E46" s="17">
        <v>339</v>
      </c>
      <c r="F46" s="17" t="s">
        <v>14</v>
      </c>
      <c r="G46" s="17">
        <v>2</v>
      </c>
      <c r="H46" s="17">
        <v>5</v>
      </c>
      <c r="I46" s="17">
        <v>0</v>
      </c>
      <c r="J46" s="19"/>
      <c r="K46" s="19"/>
      <c r="N46" s="21">
        <v>41</v>
      </c>
      <c r="O46" s="18">
        <v>19</v>
      </c>
      <c r="P46" s="22">
        <v>8</v>
      </c>
      <c r="Q46" s="17">
        <v>477</v>
      </c>
      <c r="R46" s="17" t="s">
        <v>26</v>
      </c>
      <c r="S46" s="17">
        <v>2</v>
      </c>
      <c r="T46" s="17">
        <v>0</v>
      </c>
      <c r="U46" s="17">
        <v>0</v>
      </c>
      <c r="V46" s="19"/>
      <c r="W46" s="19"/>
    </row>
    <row r="47" spans="2:23" x14ac:dyDescent="0.25">
      <c r="B47" s="21">
        <v>42</v>
      </c>
      <c r="C47" s="18">
        <v>18</v>
      </c>
      <c r="D47" s="22">
        <v>52</v>
      </c>
      <c r="E47" s="17">
        <v>102</v>
      </c>
      <c r="F47" s="17" t="s">
        <v>13</v>
      </c>
      <c r="G47" s="17">
        <v>2</v>
      </c>
      <c r="H47" s="17">
        <v>1</v>
      </c>
      <c r="I47" s="17">
        <v>0</v>
      </c>
      <c r="J47" s="19"/>
      <c r="K47" s="19"/>
      <c r="N47" s="21">
        <v>42</v>
      </c>
      <c r="O47" s="18">
        <v>19</v>
      </c>
      <c r="P47" s="22">
        <v>9</v>
      </c>
      <c r="Q47" s="17">
        <v>461</v>
      </c>
      <c r="R47" s="17" t="s">
        <v>26</v>
      </c>
      <c r="S47" s="17">
        <v>2</v>
      </c>
      <c r="T47" s="17">
        <v>0</v>
      </c>
      <c r="U47" s="17">
        <v>1</v>
      </c>
      <c r="V47" s="19"/>
      <c r="W47" s="19"/>
    </row>
    <row r="48" spans="2:23" x14ac:dyDescent="0.25">
      <c r="B48" s="21">
        <v>43</v>
      </c>
      <c r="C48" s="18">
        <v>18</v>
      </c>
      <c r="D48" s="22">
        <v>53</v>
      </c>
      <c r="E48" s="17">
        <v>3</v>
      </c>
      <c r="F48" s="17" t="s">
        <v>14</v>
      </c>
      <c r="G48" s="17">
        <v>1</v>
      </c>
      <c r="H48" s="17">
        <v>0</v>
      </c>
      <c r="I48" s="17">
        <v>0</v>
      </c>
      <c r="J48" s="19"/>
      <c r="K48" s="19"/>
      <c r="N48" s="21">
        <v>43</v>
      </c>
      <c r="O48" s="18">
        <v>19</v>
      </c>
      <c r="P48" s="22">
        <v>10</v>
      </c>
      <c r="Q48" s="17">
        <v>339</v>
      </c>
      <c r="R48" s="17" t="s">
        <v>14</v>
      </c>
      <c r="S48" s="17">
        <v>2</v>
      </c>
      <c r="T48" s="17">
        <v>0</v>
      </c>
      <c r="U48" s="17">
        <v>2</v>
      </c>
      <c r="V48" s="19"/>
      <c r="W48" s="19"/>
    </row>
    <row r="49" spans="2:23" x14ac:dyDescent="0.25">
      <c r="B49" s="21">
        <v>44</v>
      </c>
      <c r="C49" s="18">
        <v>18</v>
      </c>
      <c r="D49" s="22">
        <v>53</v>
      </c>
      <c r="E49" s="17">
        <v>3</v>
      </c>
      <c r="F49" s="17" t="s">
        <v>13</v>
      </c>
      <c r="G49" s="17">
        <v>1</v>
      </c>
      <c r="H49" s="17">
        <v>0</v>
      </c>
      <c r="I49" s="17">
        <v>0</v>
      </c>
      <c r="J49" s="19"/>
      <c r="K49" s="19"/>
      <c r="N49" s="21">
        <v>44</v>
      </c>
      <c r="O49" s="18">
        <v>19</v>
      </c>
      <c r="P49" s="22">
        <v>12</v>
      </c>
      <c r="Q49" s="17">
        <v>102</v>
      </c>
      <c r="R49" s="17" t="s">
        <v>13</v>
      </c>
      <c r="S49" s="17">
        <v>1</v>
      </c>
      <c r="T49" s="17">
        <v>0</v>
      </c>
      <c r="U49" s="17">
        <v>0</v>
      </c>
      <c r="V49" s="19"/>
      <c r="W49" s="19"/>
    </row>
    <row r="50" spans="2:23" x14ac:dyDescent="0.25">
      <c r="B50" s="21">
        <v>45</v>
      </c>
      <c r="C50" s="18">
        <v>18</v>
      </c>
      <c r="D50" s="22">
        <v>56</v>
      </c>
      <c r="E50" s="17">
        <v>339</v>
      </c>
      <c r="F50" s="17" t="s">
        <v>14</v>
      </c>
      <c r="G50" s="17">
        <v>3</v>
      </c>
      <c r="H50" s="17">
        <v>1</v>
      </c>
      <c r="I50" s="17">
        <v>2</v>
      </c>
      <c r="J50" s="19"/>
      <c r="K50" s="19"/>
      <c r="N50" s="21">
        <v>45</v>
      </c>
      <c r="O50" s="18">
        <v>19</v>
      </c>
      <c r="P50" s="22">
        <v>15</v>
      </c>
      <c r="Q50" s="17">
        <v>9</v>
      </c>
      <c r="R50" s="17" t="s">
        <v>13</v>
      </c>
      <c r="S50" s="17">
        <v>1</v>
      </c>
      <c r="T50" s="17">
        <v>1</v>
      </c>
      <c r="U50" s="17">
        <v>2</v>
      </c>
      <c r="V50" s="19"/>
      <c r="W50" s="19"/>
    </row>
    <row r="51" spans="2:23" x14ac:dyDescent="0.25">
      <c r="B51" s="21">
        <v>46</v>
      </c>
      <c r="C51" s="18">
        <v>18</v>
      </c>
      <c r="D51" s="22">
        <v>57</v>
      </c>
      <c r="E51" s="17">
        <v>11</v>
      </c>
      <c r="F51" s="17" t="s">
        <v>13</v>
      </c>
      <c r="G51" s="17">
        <v>2</v>
      </c>
      <c r="H51" s="17">
        <v>0</v>
      </c>
      <c r="I51" s="17">
        <v>0</v>
      </c>
      <c r="J51" s="19"/>
      <c r="K51" s="19"/>
      <c r="N51" s="21">
        <v>46</v>
      </c>
      <c r="O51" s="18">
        <v>19</v>
      </c>
      <c r="P51" s="22">
        <v>15</v>
      </c>
      <c r="Q51" s="17">
        <v>5</v>
      </c>
      <c r="R51" s="17" t="s">
        <v>12</v>
      </c>
      <c r="S51" s="17">
        <v>2</v>
      </c>
      <c r="T51" s="17">
        <v>5</v>
      </c>
      <c r="U51" s="17">
        <v>0</v>
      </c>
      <c r="V51" s="19"/>
      <c r="W51" s="19"/>
    </row>
    <row r="52" spans="2:23" x14ac:dyDescent="0.25">
      <c r="B52" s="21">
        <v>47</v>
      </c>
      <c r="C52" s="18">
        <v>18</v>
      </c>
      <c r="D52" s="22">
        <v>59</v>
      </c>
      <c r="E52" s="17">
        <v>3</v>
      </c>
      <c r="F52" s="17" t="s">
        <v>14</v>
      </c>
      <c r="G52" s="17">
        <v>1</v>
      </c>
      <c r="H52" s="17">
        <v>0</v>
      </c>
      <c r="I52" s="17">
        <v>0</v>
      </c>
      <c r="J52" s="19"/>
      <c r="K52" s="19"/>
      <c r="N52" s="21">
        <v>47</v>
      </c>
      <c r="O52" s="18">
        <v>19</v>
      </c>
      <c r="P52" s="22">
        <v>16</v>
      </c>
      <c r="Q52" s="17">
        <v>339</v>
      </c>
      <c r="R52" s="17" t="s">
        <v>12</v>
      </c>
      <c r="S52" s="17">
        <v>2</v>
      </c>
      <c r="T52" s="17">
        <v>1</v>
      </c>
      <c r="U52" s="17">
        <v>1</v>
      </c>
      <c r="V52" s="19"/>
      <c r="W52" s="19"/>
    </row>
    <row r="53" spans="2:23" x14ac:dyDescent="0.25">
      <c r="B53" s="21">
        <v>48</v>
      </c>
      <c r="C53" s="18">
        <v>19</v>
      </c>
      <c r="D53" s="22">
        <v>1</v>
      </c>
      <c r="E53" s="17">
        <v>11</v>
      </c>
      <c r="F53" s="17" t="s">
        <v>13</v>
      </c>
      <c r="G53" s="17">
        <v>1</v>
      </c>
      <c r="H53" s="17">
        <v>2</v>
      </c>
      <c r="I53" s="17">
        <v>0</v>
      </c>
      <c r="J53" s="19"/>
      <c r="K53" s="19"/>
      <c r="N53" s="21">
        <v>48</v>
      </c>
      <c r="O53" s="18">
        <v>19</v>
      </c>
      <c r="P53" s="22">
        <v>17</v>
      </c>
      <c r="Q53" s="17">
        <v>11</v>
      </c>
      <c r="R53" s="17" t="s">
        <v>13</v>
      </c>
      <c r="S53" s="17">
        <v>3</v>
      </c>
      <c r="T53" s="17">
        <v>1</v>
      </c>
      <c r="U53" s="17">
        <v>0</v>
      </c>
      <c r="V53" s="19"/>
      <c r="W53" s="19"/>
    </row>
    <row r="54" spans="2:23" x14ac:dyDescent="0.25">
      <c r="B54" s="21">
        <v>49</v>
      </c>
      <c r="C54" s="18">
        <v>19</v>
      </c>
      <c r="D54" s="22">
        <v>2</v>
      </c>
      <c r="E54" s="17">
        <v>339</v>
      </c>
      <c r="F54" s="17" t="s">
        <v>14</v>
      </c>
      <c r="G54" s="17">
        <v>2</v>
      </c>
      <c r="H54" s="17">
        <v>0</v>
      </c>
      <c r="I54" s="17">
        <v>2</v>
      </c>
      <c r="J54" s="19"/>
      <c r="K54" s="19"/>
      <c r="N54" s="21">
        <v>49</v>
      </c>
      <c r="O54" s="18">
        <v>19</v>
      </c>
      <c r="P54" s="22">
        <v>18</v>
      </c>
      <c r="Q54" s="17">
        <v>76</v>
      </c>
      <c r="R54" s="17" t="s">
        <v>13</v>
      </c>
      <c r="S54" s="17">
        <v>2</v>
      </c>
      <c r="T54" s="17">
        <v>0</v>
      </c>
      <c r="U54" s="17">
        <v>0</v>
      </c>
      <c r="V54" s="19"/>
      <c r="W54" s="19"/>
    </row>
    <row r="55" spans="2:23" x14ac:dyDescent="0.25">
      <c r="B55" s="21">
        <v>50</v>
      </c>
      <c r="C55" s="18">
        <v>19</v>
      </c>
      <c r="D55" s="22">
        <v>4</v>
      </c>
      <c r="E55" s="17">
        <v>102</v>
      </c>
      <c r="F55" s="17" t="s">
        <v>13</v>
      </c>
      <c r="G55" s="17">
        <v>2</v>
      </c>
      <c r="H55" s="17">
        <v>3</v>
      </c>
      <c r="I55" s="17">
        <v>0</v>
      </c>
      <c r="J55" s="19"/>
      <c r="K55" s="19"/>
      <c r="N55" s="21">
        <v>50</v>
      </c>
      <c r="O55" s="18">
        <v>19</v>
      </c>
      <c r="P55" s="22">
        <v>20</v>
      </c>
      <c r="Q55" s="17">
        <v>61</v>
      </c>
      <c r="R55" s="17" t="s">
        <v>12</v>
      </c>
      <c r="S55" s="17">
        <v>2</v>
      </c>
      <c r="T55" s="17">
        <v>0</v>
      </c>
      <c r="U55" s="17">
        <v>0</v>
      </c>
      <c r="V55" s="19"/>
      <c r="W55" s="19"/>
    </row>
    <row r="56" spans="2:23" x14ac:dyDescent="0.25">
      <c r="B56" s="21">
        <v>51</v>
      </c>
      <c r="C56" s="18">
        <v>19</v>
      </c>
      <c r="D56" s="22">
        <v>6</v>
      </c>
      <c r="E56" s="17">
        <v>61</v>
      </c>
      <c r="F56" s="17" t="s">
        <v>14</v>
      </c>
      <c r="G56" s="17">
        <v>1</v>
      </c>
      <c r="H56" s="17">
        <v>1</v>
      </c>
      <c r="I56" s="17">
        <v>0</v>
      </c>
      <c r="J56" s="19"/>
      <c r="K56" s="19"/>
      <c r="N56" s="21">
        <v>51</v>
      </c>
      <c r="O56" s="18">
        <v>19</v>
      </c>
      <c r="P56" s="22">
        <v>25</v>
      </c>
      <c r="Q56" s="17">
        <v>339</v>
      </c>
      <c r="R56" s="17" t="s">
        <v>26</v>
      </c>
      <c r="S56" s="17">
        <v>2</v>
      </c>
      <c r="T56" s="17">
        <v>2</v>
      </c>
      <c r="U56" s="17">
        <v>9</v>
      </c>
      <c r="V56" s="19"/>
      <c r="W56" s="19"/>
    </row>
    <row r="57" spans="2:23" x14ac:dyDescent="0.25">
      <c r="B57" s="21">
        <v>52</v>
      </c>
      <c r="C57" s="18">
        <v>19</v>
      </c>
      <c r="D57" s="22">
        <v>6</v>
      </c>
      <c r="E57" s="17">
        <v>11</v>
      </c>
      <c r="F57" s="17" t="s">
        <v>13</v>
      </c>
      <c r="G57" s="17">
        <v>1</v>
      </c>
      <c r="H57" s="17">
        <v>0</v>
      </c>
      <c r="I57" s="17">
        <v>0</v>
      </c>
      <c r="J57" s="19"/>
      <c r="K57" s="19"/>
      <c r="N57" s="21">
        <v>52</v>
      </c>
      <c r="O57" s="18">
        <v>19</v>
      </c>
      <c r="P57" s="22">
        <v>30</v>
      </c>
      <c r="Q57" s="17">
        <v>11</v>
      </c>
      <c r="R57" s="17" t="s">
        <v>13</v>
      </c>
      <c r="S57" s="17">
        <v>3</v>
      </c>
      <c r="T57" s="17">
        <v>4</v>
      </c>
      <c r="U57" s="17">
        <v>2</v>
      </c>
      <c r="V57" s="19"/>
      <c r="W57" s="19"/>
    </row>
    <row r="58" spans="2:23" x14ac:dyDescent="0.25">
      <c r="B58" s="21">
        <v>53</v>
      </c>
      <c r="C58" s="18">
        <v>19</v>
      </c>
      <c r="D58" s="22">
        <v>6</v>
      </c>
      <c r="E58" s="17">
        <v>339</v>
      </c>
      <c r="F58" s="17" t="s">
        <v>14</v>
      </c>
      <c r="G58" s="17">
        <v>3</v>
      </c>
      <c r="H58" s="17">
        <v>2</v>
      </c>
      <c r="I58" s="17">
        <v>1</v>
      </c>
      <c r="J58" s="19"/>
      <c r="K58" s="19"/>
      <c r="N58" s="21">
        <v>53</v>
      </c>
      <c r="O58" s="18">
        <v>19</v>
      </c>
      <c r="P58" s="22">
        <v>32</v>
      </c>
      <c r="Q58" s="17">
        <v>11</v>
      </c>
      <c r="R58" s="17" t="s">
        <v>13</v>
      </c>
      <c r="S58" s="17">
        <v>2</v>
      </c>
      <c r="T58" s="17">
        <v>1</v>
      </c>
      <c r="U58" s="17">
        <v>0</v>
      </c>
      <c r="V58" s="19"/>
      <c r="W58" s="19"/>
    </row>
    <row r="59" spans="2:23" x14ac:dyDescent="0.25">
      <c r="B59" s="21">
        <v>54</v>
      </c>
      <c r="C59" s="18">
        <v>19</v>
      </c>
      <c r="D59" s="22">
        <v>8</v>
      </c>
      <c r="E59" s="17">
        <v>3</v>
      </c>
      <c r="F59" s="17" t="s">
        <v>13</v>
      </c>
      <c r="G59" s="17">
        <v>1</v>
      </c>
      <c r="H59" s="17">
        <v>0</v>
      </c>
      <c r="I59" s="17">
        <v>1</v>
      </c>
      <c r="J59" s="19"/>
      <c r="K59" s="19"/>
      <c r="N59" s="21">
        <v>54</v>
      </c>
      <c r="O59" s="18">
        <v>19</v>
      </c>
      <c r="P59" s="22">
        <v>33</v>
      </c>
      <c r="Q59" s="17">
        <v>3</v>
      </c>
      <c r="R59" s="17" t="s">
        <v>13</v>
      </c>
      <c r="S59" s="17">
        <v>3</v>
      </c>
      <c r="T59" s="17">
        <v>1</v>
      </c>
      <c r="U59" s="17">
        <v>0</v>
      </c>
      <c r="V59" s="19"/>
      <c r="W59" s="19"/>
    </row>
    <row r="60" spans="2:23" x14ac:dyDescent="0.25">
      <c r="B60" s="21">
        <v>55</v>
      </c>
      <c r="C60" s="18">
        <v>19</v>
      </c>
      <c r="D60" s="22">
        <v>10</v>
      </c>
      <c r="E60" s="17">
        <v>77</v>
      </c>
      <c r="F60" s="17" t="s">
        <v>13</v>
      </c>
      <c r="G60" s="17">
        <v>1</v>
      </c>
      <c r="H60" s="17">
        <v>0</v>
      </c>
      <c r="I60" s="17">
        <v>0</v>
      </c>
      <c r="J60" s="19"/>
      <c r="K60" s="19"/>
      <c r="N60" s="21">
        <v>55</v>
      </c>
      <c r="O60" s="18">
        <v>19</v>
      </c>
      <c r="P60" s="22">
        <v>34</v>
      </c>
      <c r="Q60" s="17">
        <v>468</v>
      </c>
      <c r="R60" s="17" t="s">
        <v>14</v>
      </c>
      <c r="S60" s="17">
        <v>2</v>
      </c>
      <c r="T60" s="17">
        <v>0</v>
      </c>
      <c r="U60" s="17">
        <v>1</v>
      </c>
      <c r="V60" s="19"/>
      <c r="W60" s="19"/>
    </row>
    <row r="61" spans="2:23" x14ac:dyDescent="0.25">
      <c r="B61" s="21">
        <v>56</v>
      </c>
      <c r="C61" s="18">
        <v>19</v>
      </c>
      <c r="D61" s="22">
        <v>12</v>
      </c>
      <c r="E61" s="17">
        <v>461</v>
      </c>
      <c r="F61" s="17" t="s">
        <v>14</v>
      </c>
      <c r="G61" s="17">
        <v>2</v>
      </c>
      <c r="H61" s="17">
        <v>4</v>
      </c>
      <c r="I61" s="17">
        <v>0</v>
      </c>
      <c r="J61" s="19"/>
      <c r="K61" s="19"/>
      <c r="N61" s="21">
        <v>56</v>
      </c>
      <c r="O61" s="18">
        <v>19</v>
      </c>
      <c r="P61" s="22">
        <v>35</v>
      </c>
      <c r="Q61" s="17">
        <v>11</v>
      </c>
      <c r="R61" s="17" t="s">
        <v>13</v>
      </c>
      <c r="S61" s="17">
        <v>3</v>
      </c>
      <c r="T61" s="17">
        <v>3</v>
      </c>
      <c r="U61" s="17">
        <v>5</v>
      </c>
      <c r="V61" s="19"/>
      <c r="W61" s="19"/>
    </row>
    <row r="62" spans="2:23" x14ac:dyDescent="0.25">
      <c r="B62" s="21">
        <v>57</v>
      </c>
      <c r="C62" s="18">
        <v>19</v>
      </c>
      <c r="D62" s="22">
        <v>12</v>
      </c>
      <c r="E62" s="17">
        <v>339</v>
      </c>
      <c r="F62" s="17" t="s">
        <v>14</v>
      </c>
      <c r="G62" s="17">
        <v>1</v>
      </c>
      <c r="H62" s="17">
        <v>3</v>
      </c>
      <c r="I62" s="17">
        <v>1</v>
      </c>
      <c r="J62" s="19"/>
      <c r="K62" s="19"/>
      <c r="N62" s="21">
        <v>57</v>
      </c>
      <c r="O62" s="18">
        <v>19</v>
      </c>
      <c r="P62" s="22">
        <v>35</v>
      </c>
      <c r="Q62" s="17">
        <v>339</v>
      </c>
      <c r="R62" s="17" t="s">
        <v>26</v>
      </c>
      <c r="S62" s="17">
        <v>3</v>
      </c>
      <c r="T62" s="17">
        <v>1</v>
      </c>
      <c r="U62" s="17">
        <v>3</v>
      </c>
      <c r="V62" s="19"/>
      <c r="W62" s="19"/>
    </row>
    <row r="63" spans="2:23" x14ac:dyDescent="0.25">
      <c r="B63" s="21">
        <v>58</v>
      </c>
      <c r="C63" s="18">
        <v>19</v>
      </c>
      <c r="D63" s="22">
        <v>13</v>
      </c>
      <c r="E63" s="17">
        <v>11</v>
      </c>
      <c r="F63" s="17" t="s">
        <v>13</v>
      </c>
      <c r="G63" s="17">
        <v>2</v>
      </c>
      <c r="H63" s="17">
        <v>1</v>
      </c>
      <c r="I63" s="17">
        <v>0</v>
      </c>
      <c r="J63" s="19"/>
      <c r="K63" s="19"/>
      <c r="N63" s="21">
        <v>58</v>
      </c>
      <c r="O63" s="18">
        <v>19</v>
      </c>
      <c r="P63" s="22">
        <v>36</v>
      </c>
      <c r="Q63" s="17">
        <v>3</v>
      </c>
      <c r="R63" s="17" t="s">
        <v>13</v>
      </c>
      <c r="S63" s="17">
        <v>2</v>
      </c>
      <c r="T63" s="17">
        <v>3</v>
      </c>
      <c r="U63" s="17">
        <v>1</v>
      </c>
      <c r="V63" s="19"/>
      <c r="W63" s="19"/>
    </row>
    <row r="64" spans="2:23" x14ac:dyDescent="0.25">
      <c r="B64" s="21">
        <v>59</v>
      </c>
      <c r="C64" s="18">
        <v>19</v>
      </c>
      <c r="D64" s="22">
        <v>17</v>
      </c>
      <c r="E64" s="17">
        <v>5</v>
      </c>
      <c r="F64" s="17" t="s">
        <v>14</v>
      </c>
      <c r="G64" s="17">
        <v>1</v>
      </c>
      <c r="H64" s="17">
        <v>0</v>
      </c>
      <c r="I64" s="17">
        <v>1</v>
      </c>
      <c r="J64" s="19"/>
      <c r="K64" s="19"/>
      <c r="N64" s="21">
        <v>59</v>
      </c>
      <c r="O64" s="18">
        <v>19</v>
      </c>
      <c r="P64" s="22">
        <v>37</v>
      </c>
      <c r="Q64" s="17">
        <v>11</v>
      </c>
      <c r="R64" s="17" t="s">
        <v>13</v>
      </c>
      <c r="S64" s="17">
        <v>2</v>
      </c>
      <c r="T64" s="17">
        <v>0</v>
      </c>
      <c r="U64" s="17">
        <v>2</v>
      </c>
      <c r="V64" s="19"/>
      <c r="W64" s="19"/>
    </row>
    <row r="65" spans="2:23" x14ac:dyDescent="0.25">
      <c r="B65" s="21">
        <v>60</v>
      </c>
      <c r="C65" s="18">
        <v>19</v>
      </c>
      <c r="D65" s="22">
        <v>19</v>
      </c>
      <c r="E65" s="17">
        <v>11</v>
      </c>
      <c r="F65" s="17" t="s">
        <v>13</v>
      </c>
      <c r="G65" s="17">
        <v>2</v>
      </c>
      <c r="H65" s="17">
        <v>3</v>
      </c>
      <c r="I65" s="17">
        <v>0</v>
      </c>
      <c r="J65" s="19"/>
      <c r="K65" s="19"/>
      <c r="N65" s="21">
        <v>60</v>
      </c>
      <c r="O65" s="18">
        <v>19</v>
      </c>
      <c r="P65" s="22">
        <v>40</v>
      </c>
      <c r="Q65" s="17">
        <v>418</v>
      </c>
      <c r="R65" s="17" t="s">
        <v>26</v>
      </c>
      <c r="S65" s="17">
        <v>1</v>
      </c>
      <c r="T65" s="17">
        <v>0</v>
      </c>
      <c r="U65" s="17">
        <v>1</v>
      </c>
      <c r="V65" s="19"/>
      <c r="W65" s="19"/>
    </row>
    <row r="66" spans="2:23" x14ac:dyDescent="0.25">
      <c r="B66" s="21">
        <v>61</v>
      </c>
      <c r="C66" s="18">
        <v>19</v>
      </c>
      <c r="D66" s="22">
        <v>21</v>
      </c>
      <c r="E66" s="17">
        <v>339</v>
      </c>
      <c r="F66" s="17" t="s">
        <v>14</v>
      </c>
      <c r="G66" s="17">
        <v>3</v>
      </c>
      <c r="H66" s="17">
        <v>1</v>
      </c>
      <c r="I66" s="17">
        <v>0</v>
      </c>
      <c r="J66" s="19"/>
      <c r="K66" s="19"/>
      <c r="N66" s="21">
        <v>61</v>
      </c>
      <c r="O66" s="18">
        <v>19</v>
      </c>
      <c r="P66" s="22">
        <v>40</v>
      </c>
      <c r="Q66" s="17">
        <v>3</v>
      </c>
      <c r="R66" s="17" t="s">
        <v>13</v>
      </c>
      <c r="S66" s="17">
        <v>1</v>
      </c>
      <c r="T66" s="17">
        <v>2</v>
      </c>
      <c r="U66" s="17">
        <v>0</v>
      </c>
      <c r="V66" s="19"/>
      <c r="W66" s="19"/>
    </row>
    <row r="67" spans="2:23" x14ac:dyDescent="0.25">
      <c r="B67" s="21">
        <v>62</v>
      </c>
      <c r="C67" s="18">
        <v>19</v>
      </c>
      <c r="D67" s="22">
        <v>24</v>
      </c>
      <c r="E67" s="17">
        <v>867</v>
      </c>
      <c r="F67" s="17" t="s">
        <v>14</v>
      </c>
      <c r="G67" s="17">
        <v>0</v>
      </c>
      <c r="H67" s="17">
        <v>0</v>
      </c>
      <c r="I67" s="17">
        <v>0</v>
      </c>
      <c r="J67" s="19"/>
      <c r="K67" s="19"/>
      <c r="N67" s="21">
        <v>62</v>
      </c>
      <c r="O67" s="18">
        <v>19</v>
      </c>
      <c r="P67" s="22">
        <v>41</v>
      </c>
      <c r="Q67" s="17">
        <v>61</v>
      </c>
      <c r="R67" s="17" t="s">
        <v>12</v>
      </c>
      <c r="S67" s="17">
        <v>2</v>
      </c>
      <c r="T67" s="17">
        <v>0</v>
      </c>
      <c r="U67" s="17">
        <v>2</v>
      </c>
      <c r="V67" s="19"/>
      <c r="W67" s="19"/>
    </row>
    <row r="68" spans="2:23" x14ac:dyDescent="0.25">
      <c r="B68" s="21">
        <v>63</v>
      </c>
      <c r="C68" s="18">
        <v>19</v>
      </c>
      <c r="D68" s="22">
        <v>25</v>
      </c>
      <c r="E68" s="17">
        <v>3</v>
      </c>
      <c r="F68" s="17" t="s">
        <v>13</v>
      </c>
      <c r="G68" s="17">
        <v>2</v>
      </c>
      <c r="H68" s="17">
        <v>6</v>
      </c>
      <c r="I68" s="17">
        <v>1</v>
      </c>
      <c r="J68" s="19"/>
      <c r="K68" s="19"/>
      <c r="N68" s="21">
        <v>63</v>
      </c>
      <c r="O68" s="18">
        <v>19</v>
      </c>
      <c r="P68" s="22">
        <v>45</v>
      </c>
      <c r="Q68" s="17">
        <v>461</v>
      </c>
      <c r="R68" s="17" t="s">
        <v>12</v>
      </c>
      <c r="S68" s="17">
        <v>2</v>
      </c>
      <c r="T68" s="17">
        <v>1</v>
      </c>
      <c r="U68" s="17">
        <v>1</v>
      </c>
      <c r="V68" s="19"/>
      <c r="W68" s="19"/>
    </row>
    <row r="69" spans="2:23" x14ac:dyDescent="0.25">
      <c r="B69" s="21">
        <v>64</v>
      </c>
      <c r="C69" s="18">
        <v>19</v>
      </c>
      <c r="D69" s="22">
        <v>27</v>
      </c>
      <c r="E69" s="17">
        <v>339</v>
      </c>
      <c r="F69" s="17" t="s">
        <v>14</v>
      </c>
      <c r="G69" s="17">
        <v>2</v>
      </c>
      <c r="H69" s="17">
        <v>5</v>
      </c>
      <c r="I69" s="17">
        <v>2</v>
      </c>
      <c r="J69" s="19"/>
      <c r="K69" s="19"/>
      <c r="N69" s="21">
        <v>64</v>
      </c>
      <c r="O69" s="18">
        <v>19</v>
      </c>
      <c r="P69" s="22">
        <v>45</v>
      </c>
      <c r="Q69" s="17">
        <v>11</v>
      </c>
      <c r="R69" s="17" t="s">
        <v>13</v>
      </c>
      <c r="S69" s="17">
        <v>4</v>
      </c>
      <c r="T69" s="17">
        <v>1</v>
      </c>
      <c r="U69" s="17">
        <v>0</v>
      </c>
      <c r="V69" s="19"/>
      <c r="W69" s="19"/>
    </row>
    <row r="70" spans="2:23" x14ac:dyDescent="0.25">
      <c r="B70" s="21">
        <v>65</v>
      </c>
      <c r="C70" s="18">
        <v>19</v>
      </c>
      <c r="D70" s="22">
        <v>27</v>
      </c>
      <c r="E70" s="17">
        <v>11</v>
      </c>
      <c r="F70" s="17" t="s">
        <v>13</v>
      </c>
      <c r="G70" s="17">
        <v>1</v>
      </c>
      <c r="H70" s="17">
        <v>0</v>
      </c>
      <c r="I70" s="17">
        <v>1</v>
      </c>
      <c r="J70" s="19"/>
      <c r="K70" s="19"/>
      <c r="N70" s="21">
        <v>65</v>
      </c>
      <c r="O70" s="18">
        <v>19</v>
      </c>
      <c r="P70" s="22">
        <v>47</v>
      </c>
      <c r="Q70" s="17">
        <v>339</v>
      </c>
      <c r="R70" s="17" t="s">
        <v>26</v>
      </c>
      <c r="S70" s="17">
        <v>3</v>
      </c>
      <c r="T70" s="17">
        <v>0</v>
      </c>
      <c r="U70" s="17">
        <v>2</v>
      </c>
      <c r="V70" s="19"/>
      <c r="W70" s="19"/>
    </row>
    <row r="71" spans="2:23" x14ac:dyDescent="0.25">
      <c r="B71" s="21">
        <v>66</v>
      </c>
      <c r="C71" s="18">
        <v>19</v>
      </c>
      <c r="D71" s="22">
        <v>30</v>
      </c>
      <c r="E71" s="17">
        <v>339</v>
      </c>
      <c r="F71" s="17" t="s">
        <v>26</v>
      </c>
      <c r="G71" s="17">
        <v>3</v>
      </c>
      <c r="H71" s="17">
        <v>4</v>
      </c>
      <c r="I71" s="17">
        <v>0</v>
      </c>
      <c r="J71" s="19"/>
      <c r="K71" s="19"/>
      <c r="N71" s="21">
        <v>66</v>
      </c>
      <c r="O71" s="18">
        <v>19</v>
      </c>
      <c r="P71" s="22">
        <v>50</v>
      </c>
      <c r="Q71" s="17">
        <v>11</v>
      </c>
      <c r="R71" s="17" t="s">
        <v>13</v>
      </c>
      <c r="S71" s="17">
        <v>2</v>
      </c>
      <c r="T71" s="17">
        <v>2</v>
      </c>
      <c r="U71" s="17">
        <v>0</v>
      </c>
      <c r="V71" s="19"/>
      <c r="W71" s="19"/>
    </row>
    <row r="72" spans="2:23" x14ac:dyDescent="0.25">
      <c r="B72" s="21">
        <v>67</v>
      </c>
      <c r="C72" s="18">
        <v>19</v>
      </c>
      <c r="D72" s="22">
        <v>30</v>
      </c>
      <c r="E72" s="17">
        <v>11</v>
      </c>
      <c r="F72" s="17" t="s">
        <v>13</v>
      </c>
      <c r="G72" s="17">
        <v>1</v>
      </c>
      <c r="H72" s="17">
        <v>0</v>
      </c>
      <c r="I72" s="17">
        <v>0</v>
      </c>
      <c r="J72" s="19"/>
      <c r="K72" s="19"/>
      <c r="N72" s="21">
        <v>67</v>
      </c>
      <c r="O72" s="18">
        <v>19</v>
      </c>
      <c r="P72" s="22">
        <v>51</v>
      </c>
      <c r="Q72" s="17">
        <v>3</v>
      </c>
      <c r="R72" s="17" t="s">
        <v>13</v>
      </c>
      <c r="S72" s="17">
        <v>1</v>
      </c>
      <c r="T72" s="17">
        <v>1</v>
      </c>
      <c r="U72" s="17">
        <v>0</v>
      </c>
      <c r="V72" s="19"/>
      <c r="W72" s="19"/>
    </row>
    <row r="73" spans="2:23" x14ac:dyDescent="0.25">
      <c r="B73" s="21">
        <v>68</v>
      </c>
      <c r="C73" s="18">
        <v>19</v>
      </c>
      <c r="D73" s="22">
        <v>31</v>
      </c>
      <c r="E73" s="17">
        <v>477</v>
      </c>
      <c r="F73" s="17" t="s">
        <v>26</v>
      </c>
      <c r="G73" s="17">
        <v>3</v>
      </c>
      <c r="H73" s="17">
        <v>3</v>
      </c>
      <c r="I73" s="17">
        <v>0</v>
      </c>
      <c r="J73" s="19"/>
      <c r="K73" s="19"/>
      <c r="N73" s="21">
        <v>68</v>
      </c>
      <c r="O73" s="18">
        <v>19</v>
      </c>
      <c r="P73" s="22">
        <v>54</v>
      </c>
      <c r="Q73" s="17">
        <v>3</v>
      </c>
      <c r="R73" s="17" t="s">
        <v>12</v>
      </c>
      <c r="S73" s="17">
        <v>2</v>
      </c>
      <c r="T73" s="17">
        <v>1</v>
      </c>
      <c r="U73" s="17">
        <v>0</v>
      </c>
      <c r="V73" s="19"/>
      <c r="W73" s="19"/>
    </row>
    <row r="74" spans="2:23" x14ac:dyDescent="0.25">
      <c r="B74" s="21">
        <v>69</v>
      </c>
      <c r="C74" s="18">
        <v>19</v>
      </c>
      <c r="D74" s="22">
        <v>31</v>
      </c>
      <c r="E74" s="17">
        <v>61</v>
      </c>
      <c r="F74" s="17" t="s">
        <v>14</v>
      </c>
      <c r="G74" s="17">
        <v>1</v>
      </c>
      <c r="H74" s="17">
        <v>1</v>
      </c>
      <c r="I74" s="17">
        <v>0</v>
      </c>
      <c r="J74" s="19"/>
      <c r="K74" s="19"/>
      <c r="N74" s="21">
        <v>69</v>
      </c>
      <c r="O74" s="18">
        <v>19</v>
      </c>
      <c r="P74" s="22">
        <v>55</v>
      </c>
      <c r="Q74" s="17">
        <v>339</v>
      </c>
      <c r="R74" s="17" t="s">
        <v>12</v>
      </c>
      <c r="S74" s="17">
        <v>2</v>
      </c>
      <c r="T74" s="17">
        <v>1</v>
      </c>
      <c r="U74" s="17">
        <v>0</v>
      </c>
      <c r="V74" s="19"/>
      <c r="W74" s="19"/>
    </row>
    <row r="75" spans="2:23" x14ac:dyDescent="0.25">
      <c r="B75" s="21">
        <v>70</v>
      </c>
      <c r="C75" s="18">
        <v>19</v>
      </c>
      <c r="D75" s="22">
        <v>32</v>
      </c>
      <c r="E75" s="17">
        <v>3</v>
      </c>
      <c r="F75" s="17" t="s">
        <v>13</v>
      </c>
      <c r="G75" s="17">
        <v>0</v>
      </c>
      <c r="H75" s="17">
        <v>0</v>
      </c>
      <c r="I75" s="17">
        <v>0</v>
      </c>
      <c r="J75" s="19"/>
      <c r="K75" s="19"/>
      <c r="N75" s="21">
        <v>70</v>
      </c>
      <c r="O75" s="18">
        <v>19</v>
      </c>
      <c r="P75" s="22">
        <v>56</v>
      </c>
      <c r="Q75" s="17">
        <v>3</v>
      </c>
      <c r="R75" s="17" t="s">
        <v>13</v>
      </c>
      <c r="S75" s="17">
        <v>2</v>
      </c>
      <c r="T75" s="17">
        <v>1</v>
      </c>
      <c r="U75" s="17">
        <v>0</v>
      </c>
      <c r="V75" s="19"/>
      <c r="W75" s="19"/>
    </row>
    <row r="76" spans="2:23" x14ac:dyDescent="0.25">
      <c r="B76" s="21">
        <v>71</v>
      </c>
      <c r="C76" s="18">
        <v>19</v>
      </c>
      <c r="D76" s="22">
        <v>33</v>
      </c>
      <c r="E76" s="17">
        <v>339</v>
      </c>
      <c r="F76" s="17" t="s">
        <v>14</v>
      </c>
      <c r="G76" s="17">
        <v>1</v>
      </c>
      <c r="H76" s="17">
        <v>2</v>
      </c>
      <c r="I76" s="17">
        <v>0</v>
      </c>
      <c r="J76" s="19"/>
      <c r="K76" s="19"/>
      <c r="N76" s="21">
        <v>71</v>
      </c>
      <c r="O76" s="18">
        <v>19</v>
      </c>
      <c r="P76" s="22">
        <v>56</v>
      </c>
      <c r="Q76" s="17">
        <v>76</v>
      </c>
      <c r="R76" s="17" t="s">
        <v>13</v>
      </c>
      <c r="S76" s="17">
        <v>2</v>
      </c>
      <c r="T76" s="17">
        <v>0</v>
      </c>
      <c r="U76" s="17">
        <v>0</v>
      </c>
      <c r="V76" s="19"/>
      <c r="W76" s="19"/>
    </row>
    <row r="77" spans="2:23" x14ac:dyDescent="0.25">
      <c r="B77" s="21">
        <v>72</v>
      </c>
      <c r="C77" s="18">
        <v>19</v>
      </c>
      <c r="D77" s="22">
        <v>38</v>
      </c>
      <c r="E77" s="17">
        <v>461</v>
      </c>
      <c r="F77" s="17" t="s">
        <v>14</v>
      </c>
      <c r="G77" s="17">
        <v>2</v>
      </c>
      <c r="H77" s="17">
        <v>1</v>
      </c>
      <c r="I77" s="17">
        <v>0</v>
      </c>
      <c r="J77" s="19"/>
      <c r="K77" s="19"/>
      <c r="N77" s="21">
        <v>72</v>
      </c>
      <c r="O77" s="18">
        <v>19</v>
      </c>
      <c r="P77" s="22">
        <v>58</v>
      </c>
      <c r="Q77" s="17">
        <v>11</v>
      </c>
      <c r="R77" s="17" t="s">
        <v>13</v>
      </c>
      <c r="S77" s="17">
        <v>2</v>
      </c>
      <c r="T77" s="17">
        <v>0</v>
      </c>
      <c r="U77" s="17">
        <v>0</v>
      </c>
      <c r="V77" s="19"/>
      <c r="W77" s="19"/>
    </row>
    <row r="78" spans="2:23" x14ac:dyDescent="0.25">
      <c r="B78" s="21">
        <v>73</v>
      </c>
      <c r="C78" s="18">
        <v>19</v>
      </c>
      <c r="D78" s="22">
        <v>38</v>
      </c>
      <c r="E78" s="17">
        <v>339</v>
      </c>
      <c r="F78" s="17" t="s">
        <v>14</v>
      </c>
      <c r="G78" s="17">
        <v>3</v>
      </c>
      <c r="H78" s="17">
        <v>4</v>
      </c>
      <c r="I78" s="17">
        <v>2</v>
      </c>
      <c r="J78" s="19"/>
      <c r="K78" s="19"/>
      <c r="N78" s="21">
        <v>73</v>
      </c>
      <c r="O78" s="18">
        <v>19</v>
      </c>
      <c r="P78" s="22">
        <v>58</v>
      </c>
      <c r="Q78" s="17">
        <v>339</v>
      </c>
      <c r="R78" s="17" t="s">
        <v>26</v>
      </c>
      <c r="S78" s="17">
        <v>2</v>
      </c>
      <c r="T78" s="17">
        <v>0</v>
      </c>
      <c r="U78" s="17">
        <v>0</v>
      </c>
      <c r="V78" s="19"/>
      <c r="W78" s="19"/>
    </row>
    <row r="79" spans="2:23" ht="15.75" thickBot="1" x14ac:dyDescent="0.3">
      <c r="B79" s="21">
        <v>74</v>
      </c>
      <c r="C79" s="18">
        <v>19</v>
      </c>
      <c r="D79" s="22">
        <v>42</v>
      </c>
      <c r="E79" s="17">
        <v>76</v>
      </c>
      <c r="F79" s="17" t="s">
        <v>13</v>
      </c>
      <c r="G79" s="17">
        <v>1</v>
      </c>
      <c r="H79" s="17">
        <v>0</v>
      </c>
      <c r="I79" s="17">
        <v>0</v>
      </c>
      <c r="J79" s="19"/>
      <c r="K79" s="19"/>
      <c r="N79" s="21">
        <v>74</v>
      </c>
      <c r="O79" s="18">
        <v>20</v>
      </c>
      <c r="P79" s="22">
        <v>0</v>
      </c>
      <c r="Q79" s="17">
        <v>3</v>
      </c>
      <c r="R79" s="17" t="s">
        <v>13</v>
      </c>
      <c r="S79" s="17">
        <v>2</v>
      </c>
      <c r="T79" s="17">
        <v>1</v>
      </c>
      <c r="U79" s="17">
        <v>0</v>
      </c>
      <c r="V79" s="19"/>
      <c r="W79" s="19"/>
    </row>
    <row r="80" spans="2:23" x14ac:dyDescent="0.25">
      <c r="B80" s="21">
        <v>75</v>
      </c>
      <c r="C80" s="18">
        <v>19</v>
      </c>
      <c r="D80" s="22">
        <v>42</v>
      </c>
      <c r="E80" s="17">
        <v>5</v>
      </c>
      <c r="F80" s="17" t="s">
        <v>14</v>
      </c>
      <c r="G80" s="17">
        <v>1</v>
      </c>
      <c r="H80" s="17">
        <v>1</v>
      </c>
      <c r="I80" s="17">
        <v>2</v>
      </c>
      <c r="J80" s="19"/>
      <c r="K80" s="19"/>
      <c r="N80" s="11"/>
      <c r="O80" s="12"/>
      <c r="P80" s="12"/>
      <c r="Q80" s="12"/>
      <c r="R80" s="12"/>
      <c r="S80" s="12"/>
      <c r="T80" s="12">
        <f>SUM(T22:T57)</f>
        <v>37</v>
      </c>
      <c r="U80" s="12"/>
      <c r="V80" s="12"/>
      <c r="W80" s="13"/>
    </row>
    <row r="81" spans="2:23" ht="15.75" thickBot="1" x14ac:dyDescent="0.3">
      <c r="B81" s="21">
        <v>76</v>
      </c>
      <c r="C81" s="18">
        <v>19</v>
      </c>
      <c r="D81" s="22">
        <v>42</v>
      </c>
      <c r="E81" s="17">
        <v>11</v>
      </c>
      <c r="F81" s="17" t="s">
        <v>13</v>
      </c>
      <c r="G81" s="17">
        <v>1</v>
      </c>
      <c r="H81" s="17">
        <v>0</v>
      </c>
      <c r="I81" s="17">
        <v>0</v>
      </c>
      <c r="J81" s="19"/>
      <c r="K81" s="19"/>
      <c r="N81" s="14"/>
      <c r="O81" s="15"/>
      <c r="P81" s="15"/>
      <c r="Q81" s="15"/>
      <c r="R81" s="15"/>
      <c r="S81" s="15"/>
      <c r="T81" s="15"/>
      <c r="U81" s="15">
        <f>SUM(U22:U57)</f>
        <v>41</v>
      </c>
      <c r="V81" s="15"/>
      <c r="W81" s="16"/>
    </row>
    <row r="82" spans="2:23" x14ac:dyDescent="0.25">
      <c r="B82" s="21">
        <v>77</v>
      </c>
      <c r="C82" s="18">
        <v>19</v>
      </c>
      <c r="D82" s="22">
        <v>43</v>
      </c>
      <c r="E82" s="17">
        <v>339</v>
      </c>
      <c r="F82" s="17" t="s">
        <v>14</v>
      </c>
      <c r="G82" s="17">
        <v>1</v>
      </c>
      <c r="H82" s="17">
        <v>2</v>
      </c>
      <c r="I82" s="17">
        <v>0</v>
      </c>
      <c r="J82" s="19"/>
      <c r="K82" s="19"/>
    </row>
    <row r="83" spans="2:23" x14ac:dyDescent="0.25">
      <c r="B83" s="21">
        <v>78</v>
      </c>
      <c r="C83" s="18">
        <v>19</v>
      </c>
      <c r="D83" s="22">
        <v>43</v>
      </c>
      <c r="E83" s="17">
        <v>468</v>
      </c>
      <c r="F83" s="17" t="s">
        <v>26</v>
      </c>
      <c r="G83" s="17">
        <v>1</v>
      </c>
      <c r="H83" s="17">
        <v>0</v>
      </c>
      <c r="I83" s="17">
        <v>0</v>
      </c>
      <c r="J83" s="19"/>
      <c r="K83" s="19"/>
    </row>
    <row r="84" spans="2:23" x14ac:dyDescent="0.25">
      <c r="B84" s="21">
        <v>79</v>
      </c>
      <c r="C84" s="18">
        <v>19</v>
      </c>
      <c r="D84" s="22">
        <v>46</v>
      </c>
      <c r="E84" s="17">
        <v>3</v>
      </c>
      <c r="F84" s="17" t="s">
        <v>13</v>
      </c>
      <c r="G84" s="17">
        <v>0</v>
      </c>
      <c r="H84" s="17">
        <v>0</v>
      </c>
      <c r="I84" s="17">
        <v>0</v>
      </c>
      <c r="J84" s="19"/>
      <c r="K84" s="19"/>
    </row>
    <row r="85" spans="2:23" x14ac:dyDescent="0.25">
      <c r="B85" s="21">
        <v>80</v>
      </c>
      <c r="C85" s="18">
        <v>19</v>
      </c>
      <c r="D85" s="22">
        <v>48</v>
      </c>
      <c r="E85" s="17">
        <v>3</v>
      </c>
      <c r="F85" s="17" t="s">
        <v>13</v>
      </c>
      <c r="G85" s="17">
        <v>0</v>
      </c>
      <c r="H85" s="17">
        <v>0</v>
      </c>
      <c r="I85" s="17">
        <v>0</v>
      </c>
      <c r="J85" s="19"/>
      <c r="K85" s="19"/>
    </row>
    <row r="86" spans="2:23" x14ac:dyDescent="0.25">
      <c r="B86" s="21">
        <v>81</v>
      </c>
      <c r="C86" s="18">
        <v>19</v>
      </c>
      <c r="D86" s="22">
        <v>50</v>
      </c>
      <c r="E86" s="17">
        <v>339</v>
      </c>
      <c r="F86" s="17" t="s">
        <v>14</v>
      </c>
      <c r="G86" s="17">
        <v>1</v>
      </c>
      <c r="H86" s="17">
        <v>1</v>
      </c>
      <c r="I86" s="17">
        <v>0</v>
      </c>
      <c r="J86" s="19"/>
      <c r="K86" s="19"/>
    </row>
    <row r="87" spans="2:23" x14ac:dyDescent="0.25">
      <c r="B87" s="21">
        <v>82</v>
      </c>
      <c r="C87" s="18">
        <v>19</v>
      </c>
      <c r="D87" s="22">
        <v>50</v>
      </c>
      <c r="E87" s="17">
        <v>11</v>
      </c>
      <c r="F87" s="17" t="s">
        <v>13</v>
      </c>
      <c r="G87" s="17">
        <v>2</v>
      </c>
      <c r="H87" s="17">
        <v>1</v>
      </c>
      <c r="I87" s="17">
        <v>1</v>
      </c>
      <c r="J87" s="19"/>
      <c r="K87" s="19"/>
    </row>
    <row r="88" spans="2:23" x14ac:dyDescent="0.25">
      <c r="B88" s="21">
        <v>83</v>
      </c>
      <c r="C88" s="18">
        <v>19</v>
      </c>
      <c r="D88" s="22">
        <v>54</v>
      </c>
      <c r="E88" s="17">
        <v>339</v>
      </c>
      <c r="F88" s="17" t="s">
        <v>26</v>
      </c>
      <c r="G88" s="17">
        <v>3</v>
      </c>
      <c r="H88" s="17">
        <v>7</v>
      </c>
      <c r="I88" s="17">
        <v>0</v>
      </c>
      <c r="J88" s="19"/>
      <c r="K88" s="19"/>
    </row>
    <row r="89" spans="2:23" x14ac:dyDescent="0.25">
      <c r="B89" s="21">
        <v>84</v>
      </c>
      <c r="C89" s="18">
        <v>19</v>
      </c>
      <c r="D89" s="22">
        <v>54</v>
      </c>
      <c r="E89" s="17">
        <v>11</v>
      </c>
      <c r="F89" s="17" t="s">
        <v>13</v>
      </c>
      <c r="G89" s="17">
        <v>2</v>
      </c>
      <c r="H89" s="17">
        <v>0</v>
      </c>
      <c r="I89" s="17">
        <v>0</v>
      </c>
      <c r="J89" s="19"/>
      <c r="K89" s="19"/>
    </row>
    <row r="90" spans="2:23" x14ac:dyDescent="0.25">
      <c r="B90" s="21">
        <v>85</v>
      </c>
      <c r="C90" s="18">
        <v>19</v>
      </c>
      <c r="D90" s="22">
        <v>56</v>
      </c>
      <c r="E90" s="17">
        <v>61</v>
      </c>
      <c r="F90" s="17" t="s">
        <v>14</v>
      </c>
      <c r="G90" s="17">
        <v>1</v>
      </c>
      <c r="H90" s="17">
        <v>0</v>
      </c>
      <c r="I90" s="17">
        <v>0</v>
      </c>
      <c r="J90" s="19"/>
      <c r="K90" s="19"/>
    </row>
    <row r="91" spans="2:23" x14ac:dyDescent="0.25">
      <c r="B91" s="21">
        <v>86</v>
      </c>
      <c r="C91" s="18">
        <v>19</v>
      </c>
      <c r="D91" s="22">
        <v>59</v>
      </c>
      <c r="E91" s="17">
        <v>3</v>
      </c>
      <c r="F91" s="17" t="s">
        <v>13</v>
      </c>
      <c r="G91" s="17">
        <v>1</v>
      </c>
      <c r="H91" s="17">
        <v>0</v>
      </c>
      <c r="I91" s="17">
        <v>0</v>
      </c>
      <c r="J91" s="19"/>
      <c r="K91" s="19"/>
    </row>
    <row r="92" spans="2:23" ht="15.75" thickBot="1" x14ac:dyDescent="0.3">
      <c r="B92" s="21">
        <v>87</v>
      </c>
      <c r="C92" s="18">
        <v>19</v>
      </c>
      <c r="D92" s="22">
        <v>59</v>
      </c>
      <c r="E92" s="17">
        <v>339</v>
      </c>
      <c r="F92" s="17" t="s">
        <v>14</v>
      </c>
      <c r="G92" s="17">
        <v>2</v>
      </c>
      <c r="H92" s="17">
        <v>6</v>
      </c>
      <c r="I92" s="17">
        <v>0</v>
      </c>
      <c r="J92" s="19"/>
      <c r="K92" s="19"/>
    </row>
    <row r="93" spans="2:23" x14ac:dyDescent="0.25">
      <c r="B93" s="11"/>
      <c r="C93" s="12"/>
      <c r="D93" s="12"/>
      <c r="E93" s="12"/>
      <c r="F93" s="12"/>
      <c r="G93" s="12"/>
      <c r="H93" s="12">
        <f>SUM(H30:H72)</f>
        <v>58</v>
      </c>
      <c r="I93" s="12"/>
      <c r="J93" s="12"/>
      <c r="K93" s="13"/>
    </row>
    <row r="94" spans="2:23" ht="15.75" thickBot="1" x14ac:dyDescent="0.3">
      <c r="B94" s="14"/>
      <c r="C94" s="15"/>
      <c r="D94" s="15"/>
      <c r="E94" s="15"/>
      <c r="F94" s="15"/>
      <c r="G94" s="15"/>
      <c r="H94" s="15"/>
      <c r="I94" s="15">
        <f>SUM(I30:I72)</f>
        <v>20</v>
      </c>
      <c r="J94" s="15"/>
      <c r="K94" s="16"/>
    </row>
  </sheetData>
  <mergeCells count="22">
    <mergeCell ref="B1:K1"/>
    <mergeCell ref="N1:W1"/>
    <mergeCell ref="B2:K2"/>
    <mergeCell ref="N2:W2"/>
    <mergeCell ref="B3:B4"/>
    <mergeCell ref="C3:D3"/>
    <mergeCell ref="E3:E4"/>
    <mergeCell ref="F3:F4"/>
    <mergeCell ref="G3:G4"/>
    <mergeCell ref="H3:H4"/>
    <mergeCell ref="W3:W4"/>
    <mergeCell ref="I3:I4"/>
    <mergeCell ref="J3:J4"/>
    <mergeCell ref="K3:K4"/>
    <mergeCell ref="N3:N4"/>
    <mergeCell ref="O3:P3"/>
    <mergeCell ref="V3:V4"/>
    <mergeCell ref="Q3:Q4"/>
    <mergeCell ref="R3:R4"/>
    <mergeCell ref="S3:S4"/>
    <mergeCell ref="T3:T4"/>
    <mergeCell ref="U3:U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workbookViewId="0">
      <selection activeCell="I29" sqref="I29"/>
    </sheetView>
  </sheetViews>
  <sheetFormatPr defaultRowHeight="15" x14ac:dyDescent="0.25"/>
  <cols>
    <col min="1" max="1" width="3.5703125" customWidth="1"/>
  </cols>
  <sheetData>
    <row r="1" spans="2:11" ht="15.75" thickBot="1" x14ac:dyDescent="0.3">
      <c r="B1" s="93"/>
      <c r="C1" s="94"/>
      <c r="D1" s="94"/>
      <c r="E1" s="94"/>
      <c r="F1" s="94"/>
      <c r="G1" s="94"/>
      <c r="H1" s="94"/>
      <c r="I1" s="94"/>
      <c r="J1" s="94"/>
      <c r="K1" s="95"/>
    </row>
    <row r="2" spans="2:11" x14ac:dyDescent="0.25">
      <c r="B2" s="96" t="s">
        <v>0</v>
      </c>
      <c r="C2" s="97"/>
      <c r="D2" s="97"/>
      <c r="E2" s="97"/>
      <c r="F2" s="97"/>
      <c r="G2" s="97"/>
      <c r="H2" s="97"/>
      <c r="I2" s="97"/>
      <c r="J2" s="97"/>
      <c r="K2" s="98"/>
    </row>
    <row r="3" spans="2:11" x14ac:dyDescent="0.25">
      <c r="B3" s="99" t="s">
        <v>1</v>
      </c>
      <c r="C3" s="100" t="s">
        <v>2</v>
      </c>
      <c r="D3" s="100"/>
      <c r="E3" s="101" t="s">
        <v>3</v>
      </c>
      <c r="F3" s="102" t="s">
        <v>4</v>
      </c>
      <c r="G3" s="101" t="s">
        <v>5</v>
      </c>
      <c r="H3" s="101" t="s">
        <v>6</v>
      </c>
      <c r="I3" s="101" t="s">
        <v>7</v>
      </c>
      <c r="J3" s="101" t="s">
        <v>8</v>
      </c>
      <c r="K3" s="92" t="s">
        <v>9</v>
      </c>
    </row>
    <row r="4" spans="2:11" x14ac:dyDescent="0.25">
      <c r="B4" s="99"/>
      <c r="C4" s="26" t="s">
        <v>10</v>
      </c>
      <c r="D4" s="26" t="s">
        <v>11</v>
      </c>
      <c r="E4" s="101"/>
      <c r="F4" s="102"/>
      <c r="G4" s="101"/>
      <c r="H4" s="101"/>
      <c r="I4" s="101"/>
      <c r="J4" s="101"/>
      <c r="K4" s="92"/>
    </row>
    <row r="5" spans="2:11" ht="15.75" thickBot="1" x14ac:dyDescent="0.3">
      <c r="B5" s="8">
        <v>1</v>
      </c>
      <c r="C5" s="5">
        <v>2</v>
      </c>
      <c r="D5" s="5">
        <v>3</v>
      </c>
      <c r="E5" s="6">
        <v>4</v>
      </c>
      <c r="F5" s="9">
        <v>5</v>
      </c>
      <c r="G5" s="6">
        <v>6</v>
      </c>
      <c r="H5" s="6">
        <v>7</v>
      </c>
      <c r="I5" s="6">
        <v>8</v>
      </c>
      <c r="J5" s="6">
        <v>9</v>
      </c>
      <c r="K5" s="7">
        <v>10</v>
      </c>
    </row>
    <row r="6" spans="2:11" x14ac:dyDescent="0.25">
      <c r="B6" s="20">
        <v>1</v>
      </c>
      <c r="C6" s="1">
        <v>6</v>
      </c>
      <c r="D6" s="2">
        <v>48</v>
      </c>
      <c r="E6" s="3">
        <v>37</v>
      </c>
      <c r="F6" s="3" t="s">
        <v>14</v>
      </c>
      <c r="G6" s="3">
        <v>2</v>
      </c>
      <c r="H6" s="3">
        <v>7</v>
      </c>
      <c r="I6" s="3">
        <v>0</v>
      </c>
      <c r="J6" s="4"/>
      <c r="K6" s="4"/>
    </row>
    <row r="7" spans="2:11" x14ac:dyDescent="0.25">
      <c r="B7" s="21">
        <v>2</v>
      </c>
      <c r="C7" s="18">
        <v>6</v>
      </c>
      <c r="D7" s="22">
        <v>55</v>
      </c>
      <c r="E7" s="17">
        <v>68</v>
      </c>
      <c r="F7" s="17" t="s">
        <v>13</v>
      </c>
      <c r="G7" s="17">
        <v>2</v>
      </c>
      <c r="H7" s="17">
        <v>0</v>
      </c>
      <c r="I7" s="17">
        <v>0</v>
      </c>
      <c r="J7" s="19"/>
      <c r="K7" s="19"/>
    </row>
    <row r="8" spans="2:11" x14ac:dyDescent="0.25">
      <c r="B8" s="21">
        <v>3</v>
      </c>
      <c r="C8" s="18">
        <v>7</v>
      </c>
      <c r="D8" s="22">
        <v>2</v>
      </c>
      <c r="E8" s="17">
        <v>68</v>
      </c>
      <c r="F8" s="17" t="s">
        <v>13</v>
      </c>
      <c r="G8" s="17">
        <v>3</v>
      </c>
      <c r="H8" s="17">
        <v>0</v>
      </c>
      <c r="I8" s="17">
        <v>0</v>
      </c>
      <c r="J8" s="19"/>
      <c r="K8" s="19"/>
    </row>
    <row r="9" spans="2:11" x14ac:dyDescent="0.25">
      <c r="B9" s="21">
        <v>4</v>
      </c>
      <c r="C9" s="18">
        <v>7</v>
      </c>
      <c r="D9" s="22">
        <v>4</v>
      </c>
      <c r="E9" s="17">
        <v>46</v>
      </c>
      <c r="F9" s="17" t="s">
        <v>13</v>
      </c>
      <c r="G9" s="17">
        <v>3</v>
      </c>
      <c r="H9" s="17">
        <v>0</v>
      </c>
      <c r="I9" s="17">
        <v>0</v>
      </c>
      <c r="J9" s="19"/>
      <c r="K9" s="19"/>
    </row>
    <row r="10" spans="2:11" x14ac:dyDescent="0.25">
      <c r="B10" s="21">
        <v>5</v>
      </c>
      <c r="C10" s="18">
        <v>7</v>
      </c>
      <c r="D10" s="22">
        <v>9</v>
      </c>
      <c r="E10" s="17">
        <v>68</v>
      </c>
      <c r="F10" s="17" t="s">
        <v>13</v>
      </c>
      <c r="G10" s="17">
        <v>2</v>
      </c>
      <c r="H10" s="17">
        <v>0</v>
      </c>
      <c r="I10" s="17">
        <v>0</v>
      </c>
      <c r="J10" s="19"/>
      <c r="K10" s="19"/>
    </row>
    <row r="11" spans="2:11" x14ac:dyDescent="0.25">
      <c r="B11" s="21">
        <v>6</v>
      </c>
      <c r="C11" s="18">
        <v>7</v>
      </c>
      <c r="D11" s="22">
        <v>10</v>
      </c>
      <c r="E11" s="17">
        <v>37</v>
      </c>
      <c r="F11" s="17" t="s">
        <v>14</v>
      </c>
      <c r="G11" s="17">
        <v>1</v>
      </c>
      <c r="H11" s="17">
        <v>1</v>
      </c>
      <c r="I11" s="17">
        <v>0</v>
      </c>
      <c r="J11" s="19"/>
      <c r="K11" s="19"/>
    </row>
    <row r="12" spans="2:11" x14ac:dyDescent="0.25">
      <c r="B12" s="21">
        <v>7</v>
      </c>
      <c r="C12" s="18">
        <v>7</v>
      </c>
      <c r="D12" s="22">
        <v>12</v>
      </c>
      <c r="E12" s="17">
        <v>37</v>
      </c>
      <c r="F12" s="17" t="s">
        <v>14</v>
      </c>
      <c r="G12" s="17">
        <v>1</v>
      </c>
      <c r="H12" s="17">
        <v>0</v>
      </c>
      <c r="I12" s="17">
        <v>0</v>
      </c>
      <c r="J12" s="19"/>
      <c r="K12" s="19"/>
    </row>
    <row r="13" spans="2:11" x14ac:dyDescent="0.25">
      <c r="B13" s="21">
        <v>8</v>
      </c>
      <c r="C13" s="18">
        <v>7</v>
      </c>
      <c r="D13" s="22">
        <v>15</v>
      </c>
      <c r="E13" s="17">
        <v>46</v>
      </c>
      <c r="F13" s="17" t="s">
        <v>12</v>
      </c>
      <c r="G13" s="17">
        <v>2</v>
      </c>
      <c r="H13" s="17">
        <v>0</v>
      </c>
      <c r="I13" s="17">
        <v>0</v>
      </c>
      <c r="J13" s="19"/>
      <c r="K13" s="19"/>
    </row>
    <row r="14" spans="2:11" x14ac:dyDescent="0.25">
      <c r="B14" s="21">
        <v>9</v>
      </c>
      <c r="C14" s="18">
        <v>7</v>
      </c>
      <c r="D14" s="22">
        <v>23</v>
      </c>
      <c r="E14" s="17">
        <v>46</v>
      </c>
      <c r="F14" s="17" t="s">
        <v>12</v>
      </c>
      <c r="G14" s="17">
        <v>1</v>
      </c>
      <c r="H14" s="17">
        <v>0</v>
      </c>
      <c r="I14" s="17">
        <v>0</v>
      </c>
      <c r="J14" s="19"/>
      <c r="K14" s="19"/>
    </row>
    <row r="15" spans="2:11" x14ac:dyDescent="0.25">
      <c r="B15" s="21">
        <v>10</v>
      </c>
      <c r="C15" s="18">
        <v>7</v>
      </c>
      <c r="D15" s="22">
        <v>29</v>
      </c>
      <c r="E15" s="17">
        <v>1</v>
      </c>
      <c r="F15" s="17" t="s">
        <v>14</v>
      </c>
      <c r="G15" s="17">
        <v>1</v>
      </c>
      <c r="H15" s="17">
        <v>3</v>
      </c>
      <c r="I15" s="17">
        <v>0</v>
      </c>
      <c r="J15" s="19"/>
      <c r="K15" s="19"/>
    </row>
    <row r="16" spans="2:11" x14ac:dyDescent="0.25">
      <c r="B16" s="21">
        <v>11</v>
      </c>
      <c r="C16" s="18">
        <v>7</v>
      </c>
      <c r="D16" s="22">
        <v>42</v>
      </c>
      <c r="E16" s="17">
        <v>1</v>
      </c>
      <c r="F16" s="17" t="s">
        <v>14</v>
      </c>
      <c r="G16" s="17">
        <v>1</v>
      </c>
      <c r="H16" s="17">
        <v>0</v>
      </c>
      <c r="I16" s="17">
        <v>0</v>
      </c>
      <c r="J16" s="19"/>
      <c r="K16" s="19"/>
    </row>
    <row r="17" spans="2:11" x14ac:dyDescent="0.25">
      <c r="B17" s="21">
        <v>12</v>
      </c>
      <c r="C17" s="18">
        <v>7</v>
      </c>
      <c r="D17" s="22">
        <v>43</v>
      </c>
      <c r="E17" s="17">
        <v>37</v>
      </c>
      <c r="F17" s="17" t="s">
        <v>14</v>
      </c>
      <c r="G17" s="17">
        <v>1</v>
      </c>
      <c r="H17" s="17">
        <v>0</v>
      </c>
      <c r="I17" s="17">
        <v>0</v>
      </c>
      <c r="J17" s="19"/>
      <c r="K17" s="19"/>
    </row>
    <row r="18" spans="2:11" x14ac:dyDescent="0.25">
      <c r="B18" s="21">
        <v>13</v>
      </c>
      <c r="C18" s="18">
        <v>8</v>
      </c>
      <c r="D18" s="22">
        <v>8</v>
      </c>
      <c r="E18" s="17">
        <v>1</v>
      </c>
      <c r="F18" s="17" t="s">
        <v>14</v>
      </c>
      <c r="G18" s="17">
        <v>1</v>
      </c>
      <c r="H18" s="17">
        <v>1</v>
      </c>
      <c r="I18" s="17">
        <v>1</v>
      </c>
      <c r="J18" s="19"/>
      <c r="K18" s="19"/>
    </row>
    <row r="19" spans="2:11" x14ac:dyDescent="0.25">
      <c r="B19" s="21">
        <v>14</v>
      </c>
      <c r="C19" s="18">
        <v>8</v>
      </c>
      <c r="D19" s="22">
        <v>10</v>
      </c>
      <c r="E19" s="17">
        <v>37</v>
      </c>
      <c r="F19" s="17" t="s">
        <v>14</v>
      </c>
      <c r="G19" s="17">
        <v>4</v>
      </c>
      <c r="H19" s="17">
        <v>0</v>
      </c>
      <c r="I19" s="17">
        <v>1</v>
      </c>
      <c r="J19" s="19"/>
      <c r="K19" s="19"/>
    </row>
    <row r="20" spans="2:11" x14ac:dyDescent="0.25">
      <c r="B20" s="21">
        <v>15</v>
      </c>
      <c r="C20" s="18">
        <v>8</v>
      </c>
      <c r="D20" s="22">
        <v>13</v>
      </c>
      <c r="E20" s="17">
        <v>37</v>
      </c>
      <c r="F20" s="17" t="s">
        <v>13</v>
      </c>
      <c r="G20" s="17">
        <v>1</v>
      </c>
      <c r="H20" s="17">
        <v>0</v>
      </c>
      <c r="I20" s="17">
        <v>0</v>
      </c>
      <c r="J20" s="19"/>
      <c r="K20" s="19"/>
    </row>
    <row r="21" spans="2:11" x14ac:dyDescent="0.25">
      <c r="B21" s="21">
        <v>16</v>
      </c>
      <c r="C21" s="18">
        <v>8</v>
      </c>
      <c r="D21" s="22">
        <v>22</v>
      </c>
      <c r="E21" s="17">
        <v>37</v>
      </c>
      <c r="F21" s="17" t="s">
        <v>14</v>
      </c>
      <c r="G21" s="17">
        <v>2</v>
      </c>
      <c r="H21" s="17">
        <v>4</v>
      </c>
      <c r="I21" s="17">
        <v>0</v>
      </c>
      <c r="J21" s="19"/>
      <c r="K21" s="19"/>
    </row>
    <row r="22" spans="2:11" x14ac:dyDescent="0.25">
      <c r="B22" s="21">
        <v>17</v>
      </c>
      <c r="C22" s="18">
        <v>8</v>
      </c>
      <c r="D22" s="22">
        <v>30</v>
      </c>
      <c r="E22" s="17">
        <v>1</v>
      </c>
      <c r="F22" s="17" t="s">
        <v>14</v>
      </c>
      <c r="G22" s="17">
        <v>1</v>
      </c>
      <c r="H22" s="17">
        <v>0</v>
      </c>
      <c r="I22" s="17">
        <v>1</v>
      </c>
      <c r="J22" s="19"/>
      <c r="K22" s="19"/>
    </row>
    <row r="23" spans="2:11" x14ac:dyDescent="0.25">
      <c r="B23" s="21">
        <v>18</v>
      </c>
      <c r="C23" s="18">
        <v>8</v>
      </c>
      <c r="D23" s="22">
        <v>45</v>
      </c>
      <c r="E23" s="17">
        <v>37</v>
      </c>
      <c r="F23" s="17" t="s">
        <v>14</v>
      </c>
      <c r="G23" s="17">
        <v>3</v>
      </c>
      <c r="H23" s="17">
        <v>4</v>
      </c>
      <c r="I23" s="17">
        <v>0</v>
      </c>
      <c r="J23" s="19"/>
      <c r="K23" s="19"/>
    </row>
    <row r="24" spans="2:11" x14ac:dyDescent="0.25">
      <c r="B24" s="21">
        <v>19</v>
      </c>
      <c r="C24" s="18">
        <v>8</v>
      </c>
      <c r="D24" s="22">
        <v>52</v>
      </c>
      <c r="E24" s="17">
        <v>1</v>
      </c>
      <c r="F24" s="17" t="s">
        <v>14</v>
      </c>
      <c r="G24" s="17">
        <v>1</v>
      </c>
      <c r="H24" s="17">
        <v>0</v>
      </c>
      <c r="I24" s="17">
        <v>2</v>
      </c>
      <c r="J24" s="19"/>
      <c r="K24" s="19"/>
    </row>
    <row r="25" spans="2:11" x14ac:dyDescent="0.25">
      <c r="B25" s="21">
        <v>20</v>
      </c>
      <c r="C25" s="18">
        <v>8</v>
      </c>
      <c r="D25" s="22">
        <v>54</v>
      </c>
      <c r="E25" s="17">
        <v>37</v>
      </c>
      <c r="F25" s="17" t="s">
        <v>14</v>
      </c>
      <c r="G25" s="17">
        <v>2</v>
      </c>
      <c r="H25" s="17">
        <v>3</v>
      </c>
      <c r="I25" s="17">
        <v>0</v>
      </c>
      <c r="J25" s="19"/>
      <c r="K25" s="19"/>
    </row>
    <row r="26" spans="2:11" ht="15.75" thickBot="1" x14ac:dyDescent="0.3">
      <c r="B26" s="21">
        <v>21</v>
      </c>
      <c r="C26" s="18">
        <v>9</v>
      </c>
      <c r="D26" s="22">
        <v>10</v>
      </c>
      <c r="E26" s="17">
        <v>1</v>
      </c>
      <c r="F26" s="17" t="s">
        <v>14</v>
      </c>
      <c r="G26" s="17">
        <v>1</v>
      </c>
      <c r="H26" s="17">
        <v>0</v>
      </c>
      <c r="I26" s="17">
        <v>2</v>
      </c>
      <c r="J26" s="19"/>
      <c r="K26" s="19"/>
    </row>
    <row r="27" spans="2:11" x14ac:dyDescent="0.25">
      <c r="B27" s="11"/>
      <c r="C27" s="12"/>
      <c r="D27" s="12"/>
      <c r="E27" s="12"/>
      <c r="F27" s="12"/>
      <c r="G27" s="12"/>
      <c r="H27" s="12">
        <f>SUM(H15:H22)</f>
        <v>8</v>
      </c>
      <c r="I27" s="12"/>
      <c r="J27" s="12"/>
      <c r="K27" s="13"/>
    </row>
    <row r="28" spans="2:11" ht="15.75" thickBot="1" x14ac:dyDescent="0.3">
      <c r="B28" s="14"/>
      <c r="C28" s="15"/>
      <c r="D28" s="15"/>
      <c r="E28" s="15"/>
      <c r="F28" s="15"/>
      <c r="G28" s="15"/>
      <c r="H28" s="15"/>
      <c r="I28" s="15">
        <f>SUM(I15:I22)</f>
        <v>3</v>
      </c>
      <c r="J28" s="15"/>
      <c r="K28" s="16"/>
    </row>
  </sheetData>
  <mergeCells count="11">
    <mergeCell ref="K3:K4"/>
    <mergeCell ref="B1:K1"/>
    <mergeCell ref="B2:K2"/>
    <mergeCell ref="B3:B4"/>
    <mergeCell ref="C3:D3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workbookViewId="0">
      <selection activeCell="I31" sqref="I31"/>
    </sheetView>
  </sheetViews>
  <sheetFormatPr defaultRowHeight="15" x14ac:dyDescent="0.25"/>
  <cols>
    <col min="1" max="1" width="3.5703125" customWidth="1"/>
  </cols>
  <sheetData>
    <row r="1" spans="2:11" ht="15.75" thickBot="1" x14ac:dyDescent="0.3">
      <c r="B1" s="93"/>
      <c r="C1" s="94"/>
      <c r="D1" s="94"/>
      <c r="E1" s="94"/>
      <c r="F1" s="94"/>
      <c r="G1" s="94"/>
      <c r="H1" s="94"/>
      <c r="I1" s="94"/>
      <c r="J1" s="94"/>
      <c r="K1" s="95"/>
    </row>
    <row r="2" spans="2:11" x14ac:dyDescent="0.25">
      <c r="B2" s="96" t="s">
        <v>0</v>
      </c>
      <c r="C2" s="97"/>
      <c r="D2" s="97"/>
      <c r="E2" s="97"/>
      <c r="F2" s="97"/>
      <c r="G2" s="97"/>
      <c r="H2" s="97"/>
      <c r="I2" s="97"/>
      <c r="J2" s="97"/>
      <c r="K2" s="98"/>
    </row>
    <row r="3" spans="2:11" x14ac:dyDescent="0.25">
      <c r="B3" s="99" t="s">
        <v>1</v>
      </c>
      <c r="C3" s="100" t="s">
        <v>2</v>
      </c>
      <c r="D3" s="100"/>
      <c r="E3" s="101" t="s">
        <v>3</v>
      </c>
      <c r="F3" s="102" t="s">
        <v>4</v>
      </c>
      <c r="G3" s="101" t="s">
        <v>5</v>
      </c>
      <c r="H3" s="101" t="s">
        <v>6</v>
      </c>
      <c r="I3" s="101" t="s">
        <v>7</v>
      </c>
      <c r="J3" s="101" t="s">
        <v>8</v>
      </c>
      <c r="K3" s="92" t="s">
        <v>9</v>
      </c>
    </row>
    <row r="4" spans="2:11" x14ac:dyDescent="0.25">
      <c r="B4" s="99"/>
      <c r="C4" s="26" t="s">
        <v>10</v>
      </c>
      <c r="D4" s="26" t="s">
        <v>11</v>
      </c>
      <c r="E4" s="101"/>
      <c r="F4" s="102"/>
      <c r="G4" s="101"/>
      <c r="H4" s="101"/>
      <c r="I4" s="101"/>
      <c r="J4" s="101"/>
      <c r="K4" s="92"/>
    </row>
    <row r="5" spans="2:11" ht="15.75" thickBot="1" x14ac:dyDescent="0.3">
      <c r="B5" s="8">
        <v>1</v>
      </c>
      <c r="C5" s="5">
        <v>2</v>
      </c>
      <c r="D5" s="5">
        <v>3</v>
      </c>
      <c r="E5" s="6">
        <v>4</v>
      </c>
      <c r="F5" s="9">
        <v>5</v>
      </c>
      <c r="G5" s="6">
        <v>6</v>
      </c>
      <c r="H5" s="6">
        <v>7</v>
      </c>
      <c r="I5" s="6">
        <v>8</v>
      </c>
      <c r="J5" s="6">
        <v>9</v>
      </c>
      <c r="K5" s="7">
        <v>10</v>
      </c>
    </row>
    <row r="6" spans="2:11" x14ac:dyDescent="0.25">
      <c r="B6" s="20">
        <v>1</v>
      </c>
      <c r="C6" s="1">
        <v>17</v>
      </c>
      <c r="D6" s="2">
        <v>35</v>
      </c>
      <c r="E6" s="3">
        <v>46</v>
      </c>
      <c r="F6" s="3" t="s">
        <v>13</v>
      </c>
      <c r="G6" s="3">
        <v>0</v>
      </c>
      <c r="H6" s="3">
        <v>0</v>
      </c>
      <c r="I6" s="3">
        <v>0</v>
      </c>
      <c r="J6" s="4"/>
      <c r="K6" s="4"/>
    </row>
    <row r="7" spans="2:11" x14ac:dyDescent="0.25">
      <c r="B7" s="21">
        <v>2</v>
      </c>
      <c r="C7" s="18">
        <v>17</v>
      </c>
      <c r="D7" s="22">
        <v>52</v>
      </c>
      <c r="E7" s="17">
        <v>37</v>
      </c>
      <c r="F7" s="17" t="s">
        <v>14</v>
      </c>
      <c r="G7" s="17">
        <v>2</v>
      </c>
      <c r="H7" s="17">
        <v>2</v>
      </c>
      <c r="I7" s="17">
        <v>3</v>
      </c>
      <c r="J7" s="19"/>
      <c r="K7" s="19"/>
    </row>
    <row r="8" spans="2:11" x14ac:dyDescent="0.25">
      <c r="B8" s="21">
        <v>3</v>
      </c>
      <c r="C8" s="18">
        <v>18</v>
      </c>
      <c r="D8" s="22">
        <v>0</v>
      </c>
      <c r="E8" s="17">
        <v>1</v>
      </c>
      <c r="F8" s="17" t="s">
        <v>14</v>
      </c>
      <c r="G8" s="17">
        <v>1</v>
      </c>
      <c r="H8" s="17">
        <v>0</v>
      </c>
      <c r="I8" s="17">
        <v>1</v>
      </c>
      <c r="J8" s="19"/>
      <c r="K8" s="19"/>
    </row>
    <row r="9" spans="2:11" x14ac:dyDescent="0.25">
      <c r="B9" s="21">
        <v>4</v>
      </c>
      <c r="C9" s="18">
        <v>18</v>
      </c>
      <c r="D9" s="22">
        <v>15</v>
      </c>
      <c r="E9" s="17">
        <v>37</v>
      </c>
      <c r="F9" s="17" t="s">
        <v>13</v>
      </c>
      <c r="G9" s="17">
        <v>5</v>
      </c>
      <c r="H9" s="17">
        <v>9</v>
      </c>
      <c r="I9" s="17">
        <v>1</v>
      </c>
      <c r="J9" s="19"/>
      <c r="K9" s="19"/>
    </row>
    <row r="10" spans="2:11" x14ac:dyDescent="0.25">
      <c r="B10" s="21">
        <v>5</v>
      </c>
      <c r="C10" s="18">
        <v>18</v>
      </c>
      <c r="D10" s="22">
        <v>16</v>
      </c>
      <c r="E10" s="17">
        <v>1</v>
      </c>
      <c r="F10" s="17" t="s">
        <v>14</v>
      </c>
      <c r="G10" s="17">
        <v>1</v>
      </c>
      <c r="H10" s="17">
        <v>0</v>
      </c>
      <c r="I10" s="17">
        <v>0</v>
      </c>
      <c r="J10" s="19"/>
      <c r="K10" s="19"/>
    </row>
    <row r="11" spans="2:11" x14ac:dyDescent="0.25">
      <c r="B11" s="21">
        <v>6</v>
      </c>
      <c r="C11" s="18">
        <v>18</v>
      </c>
      <c r="D11" s="22">
        <v>18</v>
      </c>
      <c r="E11" s="17">
        <v>37</v>
      </c>
      <c r="F11" s="17" t="s">
        <v>14</v>
      </c>
      <c r="G11" s="17">
        <v>2</v>
      </c>
      <c r="H11" s="17">
        <v>1</v>
      </c>
      <c r="I11" s="17">
        <v>0</v>
      </c>
      <c r="J11" s="19"/>
      <c r="K11" s="19"/>
    </row>
    <row r="12" spans="2:11" x14ac:dyDescent="0.25">
      <c r="B12" s="21">
        <v>7</v>
      </c>
      <c r="C12" s="18">
        <v>18</v>
      </c>
      <c r="D12" s="22">
        <v>40</v>
      </c>
      <c r="E12" s="17">
        <v>1</v>
      </c>
      <c r="F12" s="17" t="s">
        <v>14</v>
      </c>
      <c r="G12" s="17">
        <v>2</v>
      </c>
      <c r="H12" s="17">
        <v>0</v>
      </c>
      <c r="I12" s="17">
        <v>0</v>
      </c>
      <c r="J12" s="19"/>
      <c r="K12" s="19"/>
    </row>
    <row r="13" spans="2:11" x14ac:dyDescent="0.25">
      <c r="B13" s="21">
        <v>8</v>
      </c>
      <c r="C13" s="18">
        <v>18</v>
      </c>
      <c r="D13" s="22">
        <v>45</v>
      </c>
      <c r="E13" s="17">
        <v>37</v>
      </c>
      <c r="F13" s="17" t="s">
        <v>14</v>
      </c>
      <c r="G13" s="17">
        <v>2</v>
      </c>
      <c r="H13" s="17">
        <v>0</v>
      </c>
      <c r="I13" s="17">
        <v>0</v>
      </c>
      <c r="J13" s="19"/>
      <c r="K13" s="19"/>
    </row>
    <row r="14" spans="2:11" x14ac:dyDescent="0.25">
      <c r="B14" s="21">
        <v>9</v>
      </c>
      <c r="C14" s="18">
        <v>18</v>
      </c>
      <c r="D14" s="22">
        <v>55</v>
      </c>
      <c r="E14" s="17">
        <v>46</v>
      </c>
      <c r="F14" s="17" t="s">
        <v>13</v>
      </c>
      <c r="G14" s="17">
        <v>0</v>
      </c>
      <c r="H14" s="17">
        <v>0</v>
      </c>
      <c r="I14" s="17">
        <v>0</v>
      </c>
      <c r="J14" s="19"/>
      <c r="K14" s="19"/>
    </row>
    <row r="15" spans="2:11" x14ac:dyDescent="0.25">
      <c r="B15" s="21">
        <v>10</v>
      </c>
      <c r="C15" s="18">
        <v>19</v>
      </c>
      <c r="D15" s="22">
        <v>0</v>
      </c>
      <c r="E15" s="17">
        <v>37</v>
      </c>
      <c r="F15" s="17" t="s">
        <v>14</v>
      </c>
      <c r="G15" s="17">
        <v>3</v>
      </c>
      <c r="H15" s="17">
        <v>8</v>
      </c>
      <c r="I15" s="17">
        <v>0</v>
      </c>
      <c r="J15" s="19"/>
      <c r="K15" s="19"/>
    </row>
    <row r="16" spans="2:11" x14ac:dyDescent="0.25">
      <c r="B16" s="21">
        <v>11</v>
      </c>
      <c r="C16" s="18">
        <v>19</v>
      </c>
      <c r="D16" s="22">
        <v>5</v>
      </c>
      <c r="E16" s="17">
        <v>1</v>
      </c>
      <c r="F16" s="17" t="s">
        <v>14</v>
      </c>
      <c r="G16" s="17">
        <v>1</v>
      </c>
      <c r="H16" s="17">
        <v>0</v>
      </c>
      <c r="I16" s="17">
        <v>0</v>
      </c>
      <c r="J16" s="19"/>
      <c r="K16" s="19"/>
    </row>
    <row r="17" spans="2:11" x14ac:dyDescent="0.25">
      <c r="B17" s="21">
        <v>12</v>
      </c>
      <c r="C17" s="18">
        <v>19</v>
      </c>
      <c r="D17" s="22">
        <v>20</v>
      </c>
      <c r="E17" s="17">
        <v>37</v>
      </c>
      <c r="F17" s="17" t="s">
        <v>14</v>
      </c>
      <c r="G17" s="17">
        <v>1</v>
      </c>
      <c r="H17" s="17">
        <v>0</v>
      </c>
      <c r="I17" s="17">
        <v>0</v>
      </c>
      <c r="J17" s="19"/>
      <c r="K17" s="19"/>
    </row>
    <row r="18" spans="2:11" x14ac:dyDescent="0.25">
      <c r="B18" s="21">
        <v>13</v>
      </c>
      <c r="C18" s="18">
        <v>19</v>
      </c>
      <c r="D18" s="22">
        <v>25</v>
      </c>
      <c r="E18" s="17">
        <v>46</v>
      </c>
      <c r="F18" s="17" t="s">
        <v>13</v>
      </c>
      <c r="G18" s="17">
        <v>2</v>
      </c>
      <c r="H18" s="17">
        <v>0</v>
      </c>
      <c r="I18" s="17">
        <v>0</v>
      </c>
      <c r="J18" s="19"/>
      <c r="K18" s="19"/>
    </row>
    <row r="19" spans="2:11" x14ac:dyDescent="0.25">
      <c r="B19" s="21">
        <v>14</v>
      </c>
      <c r="C19" s="18">
        <v>19</v>
      </c>
      <c r="D19" s="22">
        <v>30</v>
      </c>
      <c r="E19" s="17">
        <v>1</v>
      </c>
      <c r="F19" s="17" t="s">
        <v>14</v>
      </c>
      <c r="G19" s="17">
        <v>1</v>
      </c>
      <c r="H19" s="17">
        <v>0</v>
      </c>
      <c r="I19" s="17">
        <v>1</v>
      </c>
      <c r="J19" s="19"/>
      <c r="K19" s="19"/>
    </row>
    <row r="20" spans="2:11" x14ac:dyDescent="0.25">
      <c r="B20" s="21">
        <v>15</v>
      </c>
      <c r="C20" s="18">
        <v>19</v>
      </c>
      <c r="D20" s="22">
        <v>35</v>
      </c>
      <c r="E20" s="17">
        <v>37</v>
      </c>
      <c r="F20" s="17" t="s">
        <v>14</v>
      </c>
      <c r="G20" s="17">
        <v>1</v>
      </c>
      <c r="H20" s="17">
        <v>2</v>
      </c>
      <c r="I20" s="17">
        <v>0</v>
      </c>
      <c r="J20" s="19"/>
      <c r="K20" s="19"/>
    </row>
    <row r="21" spans="2:11" x14ac:dyDescent="0.25">
      <c r="B21" s="21">
        <v>16</v>
      </c>
      <c r="C21" s="18">
        <v>19</v>
      </c>
      <c r="D21" s="22">
        <v>45</v>
      </c>
      <c r="E21" s="17">
        <v>46</v>
      </c>
      <c r="F21" s="17" t="s">
        <v>12</v>
      </c>
      <c r="G21" s="17">
        <v>1</v>
      </c>
      <c r="H21" s="17">
        <v>0</v>
      </c>
      <c r="I21" s="17">
        <v>0</v>
      </c>
      <c r="J21" s="19"/>
      <c r="K21" s="19"/>
    </row>
    <row r="22" spans="2:11" x14ac:dyDescent="0.25">
      <c r="B22" s="21">
        <v>17</v>
      </c>
      <c r="C22" s="18">
        <v>19</v>
      </c>
      <c r="D22" s="22">
        <v>48</v>
      </c>
      <c r="E22" s="17">
        <v>46</v>
      </c>
      <c r="F22" s="17" t="s">
        <v>13</v>
      </c>
      <c r="G22" s="17">
        <v>0</v>
      </c>
      <c r="H22" s="17">
        <v>0</v>
      </c>
      <c r="I22" s="17">
        <v>0</v>
      </c>
      <c r="J22" s="19"/>
      <c r="K22" s="19"/>
    </row>
    <row r="23" spans="2:11" x14ac:dyDescent="0.25">
      <c r="B23" s="21">
        <v>18</v>
      </c>
      <c r="C23" s="18">
        <v>19</v>
      </c>
      <c r="D23" s="22">
        <v>50</v>
      </c>
      <c r="E23" s="17">
        <v>46</v>
      </c>
      <c r="F23" s="17" t="s">
        <v>12</v>
      </c>
      <c r="G23" s="17">
        <v>1</v>
      </c>
      <c r="H23" s="17">
        <v>0</v>
      </c>
      <c r="I23" s="17">
        <v>0</v>
      </c>
      <c r="J23" s="19"/>
      <c r="K23" s="19"/>
    </row>
    <row r="24" spans="2:11" x14ac:dyDescent="0.25">
      <c r="B24" s="21">
        <v>19</v>
      </c>
      <c r="C24" s="18">
        <v>19</v>
      </c>
      <c r="D24" s="22">
        <v>50</v>
      </c>
      <c r="E24" s="17">
        <v>1</v>
      </c>
      <c r="F24" s="17" t="s">
        <v>14</v>
      </c>
      <c r="G24" s="17">
        <v>2</v>
      </c>
      <c r="H24" s="17">
        <v>1</v>
      </c>
      <c r="I24" s="17">
        <v>0</v>
      </c>
      <c r="J24" s="19"/>
      <c r="K24" s="19"/>
    </row>
    <row r="25" spans="2:11" x14ac:dyDescent="0.25">
      <c r="B25" s="21">
        <v>20</v>
      </c>
      <c r="C25" s="18">
        <v>19</v>
      </c>
      <c r="D25" s="22">
        <v>52</v>
      </c>
      <c r="E25" s="17">
        <v>68</v>
      </c>
      <c r="F25" s="17" t="s">
        <v>12</v>
      </c>
      <c r="G25" s="17">
        <v>1</v>
      </c>
      <c r="H25" s="17">
        <v>0</v>
      </c>
      <c r="I25" s="17">
        <v>0</v>
      </c>
      <c r="J25" s="19"/>
      <c r="K25" s="19"/>
    </row>
    <row r="26" spans="2:11" x14ac:dyDescent="0.25">
      <c r="B26" s="21">
        <v>21</v>
      </c>
      <c r="C26" s="18">
        <v>19</v>
      </c>
      <c r="D26" s="22">
        <v>54</v>
      </c>
      <c r="E26" s="17">
        <v>37</v>
      </c>
      <c r="F26" s="17" t="s">
        <v>14</v>
      </c>
      <c r="G26" s="17">
        <v>2</v>
      </c>
      <c r="H26" s="17">
        <v>1</v>
      </c>
      <c r="I26" s="17">
        <v>0</v>
      </c>
      <c r="J26" s="19"/>
      <c r="K26" s="19"/>
    </row>
    <row r="27" spans="2:11" x14ac:dyDescent="0.25">
      <c r="B27" s="21">
        <v>22</v>
      </c>
      <c r="C27" s="18">
        <v>19</v>
      </c>
      <c r="D27" s="22">
        <v>55</v>
      </c>
      <c r="E27" s="17">
        <v>68</v>
      </c>
      <c r="F27" s="17" t="s">
        <v>13</v>
      </c>
      <c r="G27" s="17">
        <v>0</v>
      </c>
      <c r="H27" s="17">
        <v>0</v>
      </c>
      <c r="I27" s="17">
        <v>0</v>
      </c>
      <c r="J27" s="19"/>
      <c r="K27" s="19"/>
    </row>
    <row r="28" spans="2:11" ht="15.75" thickBot="1" x14ac:dyDescent="0.3">
      <c r="B28" s="21">
        <v>23</v>
      </c>
      <c r="C28" s="18">
        <v>20</v>
      </c>
      <c r="D28" s="22">
        <v>10</v>
      </c>
      <c r="E28" s="17">
        <v>1</v>
      </c>
      <c r="F28" s="17" t="s">
        <v>14</v>
      </c>
      <c r="G28" s="17">
        <v>1</v>
      </c>
      <c r="H28" s="17">
        <v>0</v>
      </c>
      <c r="I28" s="17">
        <v>4</v>
      </c>
      <c r="J28" s="19"/>
      <c r="K28" s="19"/>
    </row>
    <row r="29" spans="2:11" x14ac:dyDescent="0.25">
      <c r="B29" s="11"/>
      <c r="C29" s="12"/>
      <c r="D29" s="12"/>
      <c r="E29" s="12"/>
      <c r="F29" s="12"/>
      <c r="G29" s="12"/>
      <c r="H29" s="12">
        <f>SUM(H12:H19)</f>
        <v>8</v>
      </c>
      <c r="I29" s="12"/>
      <c r="J29" s="12"/>
      <c r="K29" s="13"/>
    </row>
    <row r="30" spans="2:11" ht="15.75" thickBot="1" x14ac:dyDescent="0.3">
      <c r="B30" s="14"/>
      <c r="C30" s="15"/>
      <c r="D30" s="15"/>
      <c r="E30" s="15"/>
      <c r="F30" s="15"/>
      <c r="G30" s="15"/>
      <c r="H30" s="15"/>
      <c r="I30" s="15">
        <f>SUM(I12:I19)</f>
        <v>1</v>
      </c>
      <c r="J30" s="15"/>
      <c r="K30" s="16"/>
    </row>
  </sheetData>
  <mergeCells count="11">
    <mergeCell ref="K3:K4"/>
    <mergeCell ref="B1:K1"/>
    <mergeCell ref="B2:K2"/>
    <mergeCell ref="B3:B4"/>
    <mergeCell ref="C3:D3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13"/>
  <sheetViews>
    <sheetView workbookViewId="0">
      <selection activeCell="AF9" sqref="AF9"/>
    </sheetView>
  </sheetViews>
  <sheetFormatPr defaultRowHeight="15" x14ac:dyDescent="0.25"/>
  <cols>
    <col min="1" max="1" width="3.5703125" customWidth="1"/>
    <col min="12" max="12" width="4" customWidth="1"/>
    <col min="13" max="13" width="3.85546875" customWidth="1"/>
    <col min="24" max="24" width="3.140625" customWidth="1"/>
    <col min="25" max="25" width="3.5703125" customWidth="1"/>
  </cols>
  <sheetData>
    <row r="1" spans="2:35" ht="15.75" thickBot="1" x14ac:dyDescent="0.3">
      <c r="B1" s="93" t="s">
        <v>31</v>
      </c>
      <c r="C1" s="94"/>
      <c r="D1" s="94"/>
      <c r="E1" s="94"/>
      <c r="F1" s="94"/>
      <c r="G1" s="94"/>
      <c r="H1" s="94"/>
      <c r="I1" s="94"/>
      <c r="J1" s="94"/>
      <c r="K1" s="95"/>
      <c r="N1" s="93" t="s">
        <v>32</v>
      </c>
      <c r="O1" s="94"/>
      <c r="P1" s="94"/>
      <c r="Q1" s="94"/>
      <c r="R1" s="94"/>
      <c r="S1" s="94"/>
      <c r="T1" s="94"/>
      <c r="U1" s="94"/>
      <c r="V1" s="94"/>
      <c r="W1" s="95"/>
      <c r="Z1" s="93" t="s">
        <v>33</v>
      </c>
      <c r="AA1" s="94"/>
      <c r="AB1" s="94"/>
      <c r="AC1" s="94"/>
      <c r="AD1" s="94"/>
      <c r="AE1" s="94"/>
      <c r="AF1" s="94"/>
      <c r="AG1" s="94"/>
      <c r="AH1" s="94"/>
      <c r="AI1" s="95"/>
    </row>
    <row r="2" spans="2:35" x14ac:dyDescent="0.25">
      <c r="B2" s="96" t="s">
        <v>0</v>
      </c>
      <c r="C2" s="97"/>
      <c r="D2" s="97"/>
      <c r="E2" s="97"/>
      <c r="F2" s="97"/>
      <c r="G2" s="97"/>
      <c r="H2" s="97"/>
      <c r="I2" s="97"/>
      <c r="J2" s="97"/>
      <c r="K2" s="98"/>
      <c r="N2" s="96" t="s">
        <v>23</v>
      </c>
      <c r="O2" s="103"/>
      <c r="P2" s="103"/>
      <c r="Q2" s="103"/>
      <c r="R2" s="103"/>
      <c r="S2" s="103"/>
      <c r="T2" s="103"/>
      <c r="U2" s="103"/>
      <c r="V2" s="103"/>
      <c r="W2" s="104"/>
      <c r="Z2" s="96" t="s">
        <v>22</v>
      </c>
      <c r="AA2" s="103"/>
      <c r="AB2" s="103"/>
      <c r="AC2" s="103"/>
      <c r="AD2" s="103"/>
      <c r="AE2" s="103"/>
      <c r="AF2" s="103"/>
      <c r="AG2" s="103"/>
      <c r="AH2" s="103"/>
      <c r="AI2" s="104"/>
    </row>
    <row r="3" spans="2:35" x14ac:dyDescent="0.25">
      <c r="B3" s="99" t="s">
        <v>1</v>
      </c>
      <c r="C3" s="100" t="s">
        <v>2</v>
      </c>
      <c r="D3" s="100"/>
      <c r="E3" s="101" t="s">
        <v>3</v>
      </c>
      <c r="F3" s="102" t="s">
        <v>4</v>
      </c>
      <c r="G3" s="101" t="s">
        <v>5</v>
      </c>
      <c r="H3" s="101" t="s">
        <v>6</v>
      </c>
      <c r="I3" s="101" t="s">
        <v>7</v>
      </c>
      <c r="J3" s="101" t="s">
        <v>8</v>
      </c>
      <c r="K3" s="92" t="s">
        <v>9</v>
      </c>
      <c r="N3" s="105" t="s">
        <v>1</v>
      </c>
      <c r="O3" s="107" t="s">
        <v>2</v>
      </c>
      <c r="P3" s="108"/>
      <c r="Q3" s="109" t="s">
        <v>3</v>
      </c>
      <c r="R3" s="111" t="s">
        <v>4</v>
      </c>
      <c r="S3" s="109" t="s">
        <v>5</v>
      </c>
      <c r="T3" s="109" t="s">
        <v>6</v>
      </c>
      <c r="U3" s="109" t="s">
        <v>7</v>
      </c>
      <c r="V3" s="109" t="s">
        <v>8</v>
      </c>
      <c r="W3" s="113" t="s">
        <v>9</v>
      </c>
      <c r="Z3" s="105" t="s">
        <v>1</v>
      </c>
      <c r="AA3" s="107" t="s">
        <v>2</v>
      </c>
      <c r="AB3" s="108"/>
      <c r="AC3" s="109" t="s">
        <v>3</v>
      </c>
      <c r="AD3" s="111" t="s">
        <v>4</v>
      </c>
      <c r="AE3" s="109" t="s">
        <v>5</v>
      </c>
      <c r="AF3" s="109" t="s">
        <v>6</v>
      </c>
      <c r="AG3" s="109" t="s">
        <v>7</v>
      </c>
      <c r="AH3" s="109" t="s">
        <v>8</v>
      </c>
      <c r="AI3" s="113" t="s">
        <v>9</v>
      </c>
    </row>
    <row r="4" spans="2:35" x14ac:dyDescent="0.25">
      <c r="B4" s="99"/>
      <c r="C4" s="26" t="s">
        <v>10</v>
      </c>
      <c r="D4" s="26" t="s">
        <v>11</v>
      </c>
      <c r="E4" s="101"/>
      <c r="F4" s="102"/>
      <c r="G4" s="101"/>
      <c r="H4" s="101"/>
      <c r="I4" s="101"/>
      <c r="J4" s="101"/>
      <c r="K4" s="92"/>
      <c r="N4" s="106"/>
      <c r="O4" s="26" t="s">
        <v>10</v>
      </c>
      <c r="P4" s="26" t="s">
        <v>11</v>
      </c>
      <c r="Q4" s="110"/>
      <c r="R4" s="112"/>
      <c r="S4" s="110"/>
      <c r="T4" s="110"/>
      <c r="U4" s="110"/>
      <c r="V4" s="110"/>
      <c r="W4" s="114"/>
      <c r="Z4" s="106"/>
      <c r="AA4" s="26" t="s">
        <v>10</v>
      </c>
      <c r="AB4" s="26" t="s">
        <v>11</v>
      </c>
      <c r="AC4" s="110"/>
      <c r="AD4" s="112"/>
      <c r="AE4" s="110"/>
      <c r="AF4" s="110"/>
      <c r="AG4" s="110"/>
      <c r="AH4" s="110"/>
      <c r="AI4" s="114"/>
    </row>
    <row r="5" spans="2:35" ht="15.75" thickBot="1" x14ac:dyDescent="0.3">
      <c r="B5" s="8">
        <v>1</v>
      </c>
      <c r="C5" s="5">
        <v>2</v>
      </c>
      <c r="D5" s="5">
        <v>3</v>
      </c>
      <c r="E5" s="6">
        <v>4</v>
      </c>
      <c r="F5" s="9">
        <v>5</v>
      </c>
      <c r="G5" s="6">
        <v>6</v>
      </c>
      <c r="H5" s="6">
        <v>7</v>
      </c>
      <c r="I5" s="6">
        <v>8</v>
      </c>
      <c r="J5" s="6">
        <v>9</v>
      </c>
      <c r="K5" s="7">
        <v>10</v>
      </c>
      <c r="N5" s="8">
        <v>1</v>
      </c>
      <c r="O5" s="5">
        <v>2</v>
      </c>
      <c r="P5" s="5">
        <v>3</v>
      </c>
      <c r="Q5" s="6">
        <v>4</v>
      </c>
      <c r="R5" s="9">
        <v>5</v>
      </c>
      <c r="S5" s="6">
        <v>6</v>
      </c>
      <c r="T5" s="6">
        <v>7</v>
      </c>
      <c r="U5" s="6">
        <v>8</v>
      </c>
      <c r="V5" s="6">
        <v>9</v>
      </c>
      <c r="W5" s="7">
        <v>10</v>
      </c>
      <c r="Z5" s="8">
        <v>1</v>
      </c>
      <c r="AA5" s="5">
        <v>2</v>
      </c>
      <c r="AB5" s="5">
        <v>3</v>
      </c>
      <c r="AC5" s="6">
        <v>4</v>
      </c>
      <c r="AD5" s="9">
        <v>5</v>
      </c>
      <c r="AE5" s="6">
        <v>6</v>
      </c>
      <c r="AF5" s="6">
        <v>7</v>
      </c>
      <c r="AG5" s="6">
        <v>8</v>
      </c>
      <c r="AH5" s="6">
        <v>9</v>
      </c>
      <c r="AI5" s="7">
        <v>10</v>
      </c>
    </row>
    <row r="6" spans="2:35" x14ac:dyDescent="0.25">
      <c r="B6" s="20">
        <v>1</v>
      </c>
      <c r="C6" s="1">
        <v>7</v>
      </c>
      <c r="D6" s="2">
        <v>29</v>
      </c>
      <c r="E6" s="3">
        <v>23</v>
      </c>
      <c r="F6" s="3" t="s">
        <v>13</v>
      </c>
      <c r="G6" s="3">
        <v>1</v>
      </c>
      <c r="H6" s="3">
        <v>0</v>
      </c>
      <c r="I6" s="3">
        <v>0</v>
      </c>
      <c r="J6" s="4"/>
      <c r="K6" s="4"/>
      <c r="N6" s="20">
        <v>1</v>
      </c>
      <c r="O6" s="1">
        <v>6</v>
      </c>
      <c r="P6" s="2">
        <v>45</v>
      </c>
      <c r="Q6" s="3">
        <v>23</v>
      </c>
      <c r="R6" s="3" t="s">
        <v>13</v>
      </c>
      <c r="S6" s="3">
        <v>1</v>
      </c>
      <c r="T6" s="3">
        <v>0</v>
      </c>
      <c r="U6" s="3">
        <v>5</v>
      </c>
      <c r="V6" s="4"/>
      <c r="W6" s="4"/>
      <c r="Z6" s="11"/>
      <c r="AA6" s="12"/>
      <c r="AB6" s="12"/>
      <c r="AC6" s="12"/>
      <c r="AD6" s="12"/>
      <c r="AE6" s="12"/>
      <c r="AF6" s="12">
        <v>0</v>
      </c>
      <c r="AG6" s="12"/>
      <c r="AH6" s="12"/>
      <c r="AI6" s="13"/>
    </row>
    <row r="7" spans="2:35" ht="15.75" thickBot="1" x14ac:dyDescent="0.3">
      <c r="B7" s="21">
        <v>2</v>
      </c>
      <c r="C7" s="18">
        <v>8</v>
      </c>
      <c r="D7" s="22">
        <v>8</v>
      </c>
      <c r="E7" s="17">
        <v>23</v>
      </c>
      <c r="F7" s="17" t="s">
        <v>14</v>
      </c>
      <c r="G7" s="17">
        <v>1</v>
      </c>
      <c r="H7" s="17">
        <v>2</v>
      </c>
      <c r="I7" s="17">
        <v>5</v>
      </c>
      <c r="J7" s="19"/>
      <c r="K7" s="19"/>
      <c r="N7" s="21">
        <v>2</v>
      </c>
      <c r="O7" s="18">
        <v>7</v>
      </c>
      <c r="P7" s="22">
        <v>0</v>
      </c>
      <c r="Q7" s="17">
        <v>23</v>
      </c>
      <c r="R7" s="17" t="s">
        <v>14</v>
      </c>
      <c r="S7" s="17">
        <v>2</v>
      </c>
      <c r="T7" s="17">
        <v>2</v>
      </c>
      <c r="U7" s="17">
        <v>13</v>
      </c>
      <c r="V7" s="19"/>
      <c r="W7" s="19"/>
      <c r="Z7" s="14"/>
      <c r="AA7" s="15"/>
      <c r="AB7" s="15"/>
      <c r="AC7" s="15"/>
      <c r="AD7" s="15"/>
      <c r="AE7" s="15"/>
      <c r="AF7" s="15"/>
      <c r="AG7" s="15">
        <v>0</v>
      </c>
      <c r="AH7" s="15"/>
      <c r="AI7" s="16"/>
    </row>
    <row r="8" spans="2:35" x14ac:dyDescent="0.25">
      <c r="B8" s="11"/>
      <c r="C8" s="12"/>
      <c r="D8" s="12"/>
      <c r="E8" s="12"/>
      <c r="F8" s="12"/>
      <c r="G8" s="12"/>
      <c r="H8" s="12">
        <v>2</v>
      </c>
      <c r="I8" s="12"/>
      <c r="J8" s="12"/>
      <c r="K8" s="13"/>
      <c r="N8" s="21">
        <v>3</v>
      </c>
      <c r="O8" s="18">
        <v>7</v>
      </c>
      <c r="P8" s="22">
        <v>10</v>
      </c>
      <c r="Q8" s="17">
        <v>23</v>
      </c>
      <c r="R8" s="17" t="s">
        <v>14</v>
      </c>
      <c r="S8" s="17">
        <v>2</v>
      </c>
      <c r="T8" s="17">
        <v>3</v>
      </c>
      <c r="U8" s="17">
        <v>7</v>
      </c>
      <c r="V8" s="19"/>
      <c r="W8" s="19"/>
    </row>
    <row r="9" spans="2:35" ht="15.75" thickBot="1" x14ac:dyDescent="0.3">
      <c r="B9" s="14"/>
      <c r="C9" s="15"/>
      <c r="D9" s="15"/>
      <c r="E9" s="15"/>
      <c r="F9" s="15"/>
      <c r="G9" s="15"/>
      <c r="H9" s="15"/>
      <c r="I9" s="15">
        <v>5</v>
      </c>
      <c r="J9" s="15"/>
      <c r="K9" s="16"/>
      <c r="N9" s="21">
        <v>4</v>
      </c>
      <c r="O9" s="18">
        <v>7</v>
      </c>
      <c r="P9" s="22">
        <v>35</v>
      </c>
      <c r="Q9" s="17">
        <v>455</v>
      </c>
      <c r="R9" s="17" t="s">
        <v>14</v>
      </c>
      <c r="S9" s="17">
        <v>3</v>
      </c>
      <c r="T9" s="17">
        <v>1</v>
      </c>
      <c r="U9" s="17">
        <v>6</v>
      </c>
      <c r="V9" s="19"/>
      <c r="W9" s="19"/>
    </row>
    <row r="10" spans="2:35" x14ac:dyDescent="0.25">
      <c r="N10" s="21">
        <v>5</v>
      </c>
      <c r="O10" s="18">
        <v>8</v>
      </c>
      <c r="P10" s="22">
        <v>10</v>
      </c>
      <c r="Q10" s="17">
        <v>23</v>
      </c>
      <c r="R10" s="17" t="s">
        <v>13</v>
      </c>
      <c r="S10" s="17">
        <v>1</v>
      </c>
      <c r="T10" s="17">
        <v>0</v>
      </c>
      <c r="U10" s="17">
        <v>4</v>
      </c>
      <c r="V10" s="19"/>
      <c r="W10" s="19"/>
    </row>
    <row r="11" spans="2:35" ht="15.75" thickBot="1" x14ac:dyDescent="0.3">
      <c r="N11" s="21">
        <v>6</v>
      </c>
      <c r="O11" s="18">
        <v>8</v>
      </c>
      <c r="P11" s="22">
        <v>25</v>
      </c>
      <c r="Q11" s="17">
        <v>455</v>
      </c>
      <c r="R11" s="17" t="s">
        <v>14</v>
      </c>
      <c r="S11" s="17">
        <v>2</v>
      </c>
      <c r="T11" s="17">
        <v>0</v>
      </c>
      <c r="U11" s="17">
        <v>6</v>
      </c>
      <c r="V11" s="19"/>
      <c r="W11" s="19"/>
    </row>
    <row r="12" spans="2:35" x14ac:dyDescent="0.25">
      <c r="N12" s="11"/>
      <c r="O12" s="12"/>
      <c r="P12" s="12"/>
      <c r="Q12" s="12"/>
      <c r="R12" s="12"/>
      <c r="S12" s="12"/>
      <c r="T12" s="12">
        <f>SUM(T9:T11)</f>
        <v>1</v>
      </c>
      <c r="U12" s="12"/>
      <c r="V12" s="12"/>
      <c r="W12" s="13"/>
    </row>
    <row r="13" spans="2:35" ht="15.75" thickBot="1" x14ac:dyDescent="0.3">
      <c r="N13" s="14"/>
      <c r="O13" s="15"/>
      <c r="P13" s="15"/>
      <c r="Q13" s="15"/>
      <c r="R13" s="15"/>
      <c r="S13" s="15"/>
      <c r="T13" s="15"/>
      <c r="U13" s="15">
        <f>SUM(U9:U12)</f>
        <v>16</v>
      </c>
      <c r="V13" s="15"/>
      <c r="W13" s="16"/>
    </row>
  </sheetData>
  <mergeCells count="33">
    <mergeCell ref="H3:H4"/>
    <mergeCell ref="B1:K1"/>
    <mergeCell ref="N1:W1"/>
    <mergeCell ref="Z1:AI1"/>
    <mergeCell ref="B2:K2"/>
    <mergeCell ref="N2:W2"/>
    <mergeCell ref="Z2:AI2"/>
    <mergeCell ref="B3:B4"/>
    <mergeCell ref="C3:D3"/>
    <mergeCell ref="E3:E4"/>
    <mergeCell ref="F3:F4"/>
    <mergeCell ref="G3:G4"/>
    <mergeCell ref="W3:W4"/>
    <mergeCell ref="I3:I4"/>
    <mergeCell ref="J3:J4"/>
    <mergeCell ref="K3:K4"/>
    <mergeCell ref="N3:N4"/>
    <mergeCell ref="O3:P3"/>
    <mergeCell ref="Q3:Q4"/>
    <mergeCell ref="R3:R4"/>
    <mergeCell ref="S3:S4"/>
    <mergeCell ref="T3:T4"/>
    <mergeCell ref="U3:U4"/>
    <mergeCell ref="V3:V4"/>
    <mergeCell ref="AG3:AG4"/>
    <mergeCell ref="AH3:AH4"/>
    <mergeCell ref="AI3:AI4"/>
    <mergeCell ref="Z3:Z4"/>
    <mergeCell ref="AA3:AB3"/>
    <mergeCell ref="AC3:AC4"/>
    <mergeCell ref="AD3:AD4"/>
    <mergeCell ref="AE3:AE4"/>
    <mergeCell ref="AF3:AF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12"/>
  <sheetViews>
    <sheetView topLeftCell="J1" workbookViewId="0">
      <selection activeCell="U12" activeCellId="1" sqref="AG9 U12"/>
    </sheetView>
  </sheetViews>
  <sheetFormatPr defaultRowHeight="15" x14ac:dyDescent="0.25"/>
  <cols>
    <col min="1" max="1" width="3.42578125" customWidth="1"/>
    <col min="12" max="12" width="3.5703125" customWidth="1"/>
    <col min="13" max="13" width="3.7109375" customWidth="1"/>
    <col min="24" max="24" width="3.28515625" customWidth="1"/>
    <col min="25" max="25" width="3.140625" customWidth="1"/>
  </cols>
  <sheetData>
    <row r="1" spans="2:35" ht="15.75" thickBot="1" x14ac:dyDescent="0.3">
      <c r="B1" s="93" t="s">
        <v>31</v>
      </c>
      <c r="C1" s="94"/>
      <c r="D1" s="94"/>
      <c r="E1" s="94"/>
      <c r="F1" s="94"/>
      <c r="G1" s="94"/>
      <c r="H1" s="94"/>
      <c r="I1" s="94"/>
      <c r="J1" s="94"/>
      <c r="K1" s="95"/>
      <c r="N1" s="93" t="s">
        <v>32</v>
      </c>
      <c r="O1" s="94"/>
      <c r="P1" s="94"/>
      <c r="Q1" s="94"/>
      <c r="R1" s="94"/>
      <c r="S1" s="94"/>
      <c r="T1" s="94"/>
      <c r="U1" s="94"/>
      <c r="V1" s="94"/>
      <c r="W1" s="95"/>
      <c r="Z1" s="93" t="s">
        <v>33</v>
      </c>
      <c r="AA1" s="94"/>
      <c r="AB1" s="94"/>
      <c r="AC1" s="94"/>
      <c r="AD1" s="94"/>
      <c r="AE1" s="94"/>
      <c r="AF1" s="94"/>
      <c r="AG1" s="94"/>
      <c r="AH1" s="94"/>
      <c r="AI1" s="95"/>
    </row>
    <row r="2" spans="2:35" x14ac:dyDescent="0.25">
      <c r="B2" s="96" t="s">
        <v>0</v>
      </c>
      <c r="C2" s="97"/>
      <c r="D2" s="97"/>
      <c r="E2" s="97"/>
      <c r="F2" s="97"/>
      <c r="G2" s="97"/>
      <c r="H2" s="97"/>
      <c r="I2" s="97"/>
      <c r="J2" s="97"/>
      <c r="K2" s="98"/>
      <c r="N2" s="96" t="s">
        <v>23</v>
      </c>
      <c r="O2" s="103"/>
      <c r="P2" s="103"/>
      <c r="Q2" s="103"/>
      <c r="R2" s="103"/>
      <c r="S2" s="103"/>
      <c r="T2" s="103"/>
      <c r="U2" s="103"/>
      <c r="V2" s="103"/>
      <c r="W2" s="104"/>
      <c r="Z2" s="96" t="s">
        <v>22</v>
      </c>
      <c r="AA2" s="103"/>
      <c r="AB2" s="103"/>
      <c r="AC2" s="103"/>
      <c r="AD2" s="103"/>
      <c r="AE2" s="103"/>
      <c r="AF2" s="103"/>
      <c r="AG2" s="103"/>
      <c r="AH2" s="103"/>
      <c r="AI2" s="104"/>
    </row>
    <row r="3" spans="2:35" ht="15" customHeight="1" x14ac:dyDescent="0.25">
      <c r="B3" s="99" t="s">
        <v>1</v>
      </c>
      <c r="C3" s="100" t="s">
        <v>2</v>
      </c>
      <c r="D3" s="100"/>
      <c r="E3" s="101" t="s">
        <v>3</v>
      </c>
      <c r="F3" s="102" t="s">
        <v>4</v>
      </c>
      <c r="G3" s="101" t="s">
        <v>5</v>
      </c>
      <c r="H3" s="101" t="s">
        <v>6</v>
      </c>
      <c r="I3" s="101" t="s">
        <v>7</v>
      </c>
      <c r="J3" s="101" t="s">
        <v>8</v>
      </c>
      <c r="K3" s="92" t="s">
        <v>9</v>
      </c>
      <c r="N3" s="105" t="s">
        <v>1</v>
      </c>
      <c r="O3" s="107" t="s">
        <v>2</v>
      </c>
      <c r="P3" s="108"/>
      <c r="Q3" s="109" t="s">
        <v>3</v>
      </c>
      <c r="R3" s="111" t="s">
        <v>4</v>
      </c>
      <c r="S3" s="109" t="s">
        <v>5</v>
      </c>
      <c r="T3" s="109" t="s">
        <v>6</v>
      </c>
      <c r="U3" s="109" t="s">
        <v>7</v>
      </c>
      <c r="V3" s="109" t="s">
        <v>8</v>
      </c>
      <c r="W3" s="113" t="s">
        <v>9</v>
      </c>
      <c r="Z3" s="105" t="s">
        <v>1</v>
      </c>
      <c r="AA3" s="107" t="s">
        <v>2</v>
      </c>
      <c r="AB3" s="108"/>
      <c r="AC3" s="109" t="s">
        <v>3</v>
      </c>
      <c r="AD3" s="111" t="s">
        <v>4</v>
      </c>
      <c r="AE3" s="109" t="s">
        <v>5</v>
      </c>
      <c r="AF3" s="109" t="s">
        <v>6</v>
      </c>
      <c r="AG3" s="109" t="s">
        <v>7</v>
      </c>
      <c r="AH3" s="109" t="s">
        <v>8</v>
      </c>
      <c r="AI3" s="113" t="s">
        <v>9</v>
      </c>
    </row>
    <row r="4" spans="2:35" x14ac:dyDescent="0.25">
      <c r="B4" s="99"/>
      <c r="C4" s="28" t="s">
        <v>10</v>
      </c>
      <c r="D4" s="28" t="s">
        <v>11</v>
      </c>
      <c r="E4" s="101"/>
      <c r="F4" s="102"/>
      <c r="G4" s="101"/>
      <c r="H4" s="101"/>
      <c r="I4" s="101"/>
      <c r="J4" s="101"/>
      <c r="K4" s="92"/>
      <c r="N4" s="106"/>
      <c r="O4" s="28" t="s">
        <v>10</v>
      </c>
      <c r="P4" s="28" t="s">
        <v>11</v>
      </c>
      <c r="Q4" s="110"/>
      <c r="R4" s="112"/>
      <c r="S4" s="110"/>
      <c r="T4" s="110"/>
      <c r="U4" s="110"/>
      <c r="V4" s="110"/>
      <c r="W4" s="114"/>
      <c r="Z4" s="106"/>
      <c r="AA4" s="28" t="s">
        <v>10</v>
      </c>
      <c r="AB4" s="28" t="s">
        <v>11</v>
      </c>
      <c r="AC4" s="110"/>
      <c r="AD4" s="112"/>
      <c r="AE4" s="110"/>
      <c r="AF4" s="110"/>
      <c r="AG4" s="110"/>
      <c r="AH4" s="110"/>
      <c r="AI4" s="114"/>
    </row>
    <row r="5" spans="2:35" ht="15.75" thickBot="1" x14ac:dyDescent="0.3">
      <c r="B5" s="8">
        <v>1</v>
      </c>
      <c r="C5" s="5">
        <v>2</v>
      </c>
      <c r="D5" s="5">
        <v>3</v>
      </c>
      <c r="E5" s="6">
        <v>4</v>
      </c>
      <c r="F5" s="9">
        <v>5</v>
      </c>
      <c r="G5" s="6">
        <v>6</v>
      </c>
      <c r="H5" s="6">
        <v>7</v>
      </c>
      <c r="I5" s="6">
        <v>8</v>
      </c>
      <c r="J5" s="6">
        <v>9</v>
      </c>
      <c r="K5" s="7">
        <v>10</v>
      </c>
      <c r="N5" s="8">
        <v>1</v>
      </c>
      <c r="O5" s="5">
        <v>2</v>
      </c>
      <c r="P5" s="5">
        <v>3</v>
      </c>
      <c r="Q5" s="6">
        <v>4</v>
      </c>
      <c r="R5" s="9">
        <v>5</v>
      </c>
      <c r="S5" s="6">
        <v>6</v>
      </c>
      <c r="T5" s="6">
        <v>7</v>
      </c>
      <c r="U5" s="6">
        <v>8</v>
      </c>
      <c r="V5" s="6">
        <v>9</v>
      </c>
      <c r="W5" s="7">
        <v>10</v>
      </c>
      <c r="Z5" s="8">
        <v>1</v>
      </c>
      <c r="AA5" s="5">
        <v>2</v>
      </c>
      <c r="AB5" s="5">
        <v>3</v>
      </c>
      <c r="AC5" s="6">
        <v>4</v>
      </c>
      <c r="AD5" s="9">
        <v>5</v>
      </c>
      <c r="AE5" s="6">
        <v>6</v>
      </c>
      <c r="AF5" s="6">
        <v>7</v>
      </c>
      <c r="AG5" s="6">
        <v>8</v>
      </c>
      <c r="AH5" s="6">
        <v>9</v>
      </c>
      <c r="AI5" s="7">
        <v>10</v>
      </c>
    </row>
    <row r="6" spans="2:35" x14ac:dyDescent="0.25">
      <c r="B6" s="20">
        <v>1</v>
      </c>
      <c r="C6" s="1">
        <v>18</v>
      </c>
      <c r="D6" s="2">
        <v>2</v>
      </c>
      <c r="E6" s="3">
        <v>23</v>
      </c>
      <c r="F6" s="3" t="s">
        <v>14</v>
      </c>
      <c r="G6" s="3">
        <v>1</v>
      </c>
      <c r="H6" s="3">
        <v>3</v>
      </c>
      <c r="I6" s="3">
        <v>2</v>
      </c>
      <c r="J6" s="4"/>
      <c r="K6" s="4"/>
      <c r="N6" s="20">
        <v>1</v>
      </c>
      <c r="O6" s="1">
        <v>18</v>
      </c>
      <c r="P6" s="2">
        <v>0</v>
      </c>
      <c r="Q6" s="3">
        <v>23</v>
      </c>
      <c r="R6" s="3" t="s">
        <v>13</v>
      </c>
      <c r="S6" s="3">
        <v>1</v>
      </c>
      <c r="T6" s="3">
        <v>4</v>
      </c>
      <c r="U6" s="3">
        <v>5</v>
      </c>
      <c r="V6" s="4"/>
      <c r="W6" s="4"/>
      <c r="Z6" s="20">
        <v>1</v>
      </c>
      <c r="AA6" s="1">
        <v>18</v>
      </c>
      <c r="AB6" s="2">
        <v>6</v>
      </c>
      <c r="AC6" s="3">
        <v>51</v>
      </c>
      <c r="AD6" s="3" t="s">
        <v>14</v>
      </c>
      <c r="AE6" s="3">
        <v>3</v>
      </c>
      <c r="AF6" s="3">
        <v>10</v>
      </c>
      <c r="AG6" s="3">
        <v>3</v>
      </c>
      <c r="AH6" s="4"/>
      <c r="AI6" s="4"/>
    </row>
    <row r="7" spans="2:35" ht="15.75" thickBot="1" x14ac:dyDescent="0.3">
      <c r="B7" s="21">
        <v>2</v>
      </c>
      <c r="C7" s="18">
        <v>18</v>
      </c>
      <c r="D7" s="22">
        <v>4</v>
      </c>
      <c r="E7" s="17">
        <v>455</v>
      </c>
      <c r="F7" s="17" t="s">
        <v>14</v>
      </c>
      <c r="G7" s="17">
        <v>3</v>
      </c>
      <c r="H7" s="17">
        <v>1</v>
      </c>
      <c r="I7" s="17">
        <v>0</v>
      </c>
      <c r="J7" s="19"/>
      <c r="K7" s="19"/>
      <c r="N7" s="21">
        <v>2</v>
      </c>
      <c r="O7" s="18">
        <v>19</v>
      </c>
      <c r="P7" s="22">
        <v>10</v>
      </c>
      <c r="Q7" s="17">
        <v>455</v>
      </c>
      <c r="R7" s="17" t="s">
        <v>14</v>
      </c>
      <c r="S7" s="17">
        <v>3</v>
      </c>
      <c r="T7" s="17">
        <v>2</v>
      </c>
      <c r="U7" s="17">
        <v>4</v>
      </c>
      <c r="V7" s="19"/>
      <c r="W7" s="19"/>
      <c r="Z7" s="21">
        <v>2</v>
      </c>
      <c r="AA7" s="18">
        <v>19</v>
      </c>
      <c r="AB7" s="22">
        <v>30</v>
      </c>
      <c r="AC7" s="17">
        <v>23</v>
      </c>
      <c r="AD7" s="17" t="s">
        <v>14</v>
      </c>
      <c r="AE7" s="17">
        <v>4</v>
      </c>
      <c r="AF7" s="17">
        <v>7</v>
      </c>
      <c r="AG7" s="17">
        <v>3</v>
      </c>
      <c r="AH7" s="19"/>
      <c r="AI7" s="19"/>
    </row>
    <row r="8" spans="2:35" x14ac:dyDescent="0.25">
      <c r="B8" s="21">
        <v>3</v>
      </c>
      <c r="C8" s="18">
        <v>19</v>
      </c>
      <c r="D8" s="22">
        <v>0</v>
      </c>
      <c r="E8" s="17">
        <v>455</v>
      </c>
      <c r="F8" s="17" t="s">
        <v>14</v>
      </c>
      <c r="G8" s="17">
        <v>3</v>
      </c>
      <c r="H8" s="17">
        <v>0</v>
      </c>
      <c r="I8" s="17">
        <v>0</v>
      </c>
      <c r="J8" s="19"/>
      <c r="K8" s="19"/>
      <c r="N8" s="21">
        <v>3</v>
      </c>
      <c r="O8" s="18">
        <v>19</v>
      </c>
      <c r="P8" s="22">
        <v>16</v>
      </c>
      <c r="Q8" s="17">
        <v>23</v>
      </c>
      <c r="R8" s="17" t="s">
        <v>13</v>
      </c>
      <c r="S8" s="17">
        <v>2</v>
      </c>
      <c r="T8" s="17">
        <v>2</v>
      </c>
      <c r="U8" s="17">
        <v>4</v>
      </c>
      <c r="V8" s="19"/>
      <c r="W8" s="19"/>
      <c r="Z8" s="11"/>
      <c r="AA8" s="12"/>
      <c r="AB8" s="12"/>
      <c r="AC8" s="12"/>
      <c r="AD8" s="12"/>
      <c r="AE8" s="12"/>
      <c r="AF8" s="12">
        <v>7</v>
      </c>
      <c r="AG8" s="12"/>
      <c r="AH8" s="12"/>
      <c r="AI8" s="13"/>
    </row>
    <row r="9" spans="2:35" ht="15.75" thickBot="1" x14ac:dyDescent="0.3">
      <c r="B9" s="21">
        <v>4</v>
      </c>
      <c r="C9" s="18">
        <v>19</v>
      </c>
      <c r="D9" s="22">
        <v>59</v>
      </c>
      <c r="E9" s="17">
        <v>455</v>
      </c>
      <c r="F9" s="17" t="s">
        <v>14</v>
      </c>
      <c r="G9" s="17">
        <v>4</v>
      </c>
      <c r="H9" s="17">
        <v>10</v>
      </c>
      <c r="I9" s="17">
        <v>0</v>
      </c>
      <c r="J9" s="19"/>
      <c r="K9" s="19"/>
      <c r="N9" s="21">
        <v>4</v>
      </c>
      <c r="O9" s="18">
        <v>19</v>
      </c>
      <c r="P9" s="22">
        <v>25</v>
      </c>
      <c r="Q9" s="17">
        <v>51</v>
      </c>
      <c r="R9" s="17" t="s">
        <v>14</v>
      </c>
      <c r="S9" s="17">
        <v>1</v>
      </c>
      <c r="T9" s="17">
        <v>1</v>
      </c>
      <c r="U9" s="17">
        <v>6</v>
      </c>
      <c r="V9" s="19"/>
      <c r="W9" s="19"/>
      <c r="Z9" s="14"/>
      <c r="AA9" s="15"/>
      <c r="AB9" s="15"/>
      <c r="AC9" s="15"/>
      <c r="AD9" s="15"/>
      <c r="AE9" s="15"/>
      <c r="AF9" s="15"/>
      <c r="AG9" s="15">
        <v>3</v>
      </c>
      <c r="AH9" s="15"/>
      <c r="AI9" s="16"/>
    </row>
    <row r="10" spans="2:35" ht="15.75" thickBot="1" x14ac:dyDescent="0.3">
      <c r="B10" s="11"/>
      <c r="C10" s="12"/>
      <c r="D10" s="12"/>
      <c r="E10" s="12"/>
      <c r="F10" s="12"/>
      <c r="G10" s="12"/>
      <c r="H10" s="12">
        <f>SUM(H8)</f>
        <v>0</v>
      </c>
      <c r="I10" s="12"/>
      <c r="J10" s="12"/>
      <c r="K10" s="13"/>
      <c r="N10" s="21">
        <v>5</v>
      </c>
      <c r="O10" s="18">
        <v>19</v>
      </c>
      <c r="P10" s="22">
        <v>55</v>
      </c>
      <c r="Q10" s="17">
        <v>23</v>
      </c>
      <c r="R10" s="17" t="s">
        <v>14</v>
      </c>
      <c r="S10" s="17">
        <v>1</v>
      </c>
      <c r="T10" s="17">
        <v>1</v>
      </c>
      <c r="U10" s="17">
        <v>3</v>
      </c>
      <c r="V10" s="19"/>
      <c r="W10" s="19"/>
    </row>
    <row r="11" spans="2:35" ht="15.75" thickBot="1" x14ac:dyDescent="0.3">
      <c r="B11" s="14"/>
      <c r="C11" s="15"/>
      <c r="D11" s="15"/>
      <c r="E11" s="15"/>
      <c r="F11" s="15"/>
      <c r="G11" s="15"/>
      <c r="H11" s="15"/>
      <c r="I11" s="15">
        <v>0</v>
      </c>
      <c r="J11" s="15"/>
      <c r="K11" s="16"/>
      <c r="N11" s="11"/>
      <c r="O11" s="12"/>
      <c r="P11" s="12"/>
      <c r="Q11" s="12"/>
      <c r="R11" s="12"/>
      <c r="S11" s="12"/>
      <c r="T11" s="12">
        <f>SUM(T7:T9)</f>
        <v>5</v>
      </c>
      <c r="U11" s="12"/>
      <c r="V11" s="12"/>
      <c r="W11" s="13"/>
    </row>
    <row r="12" spans="2:35" ht="15.75" thickBot="1" x14ac:dyDescent="0.3">
      <c r="N12" s="14"/>
      <c r="O12" s="15"/>
      <c r="P12" s="15"/>
      <c r="Q12" s="15"/>
      <c r="R12" s="15"/>
      <c r="S12" s="15"/>
      <c r="T12" s="15"/>
      <c r="U12" s="15">
        <f>SUM(U7:U9)</f>
        <v>14</v>
      </c>
      <c r="V12" s="15"/>
      <c r="W12" s="16"/>
    </row>
  </sheetData>
  <mergeCells count="33">
    <mergeCell ref="H3:H4"/>
    <mergeCell ref="B1:K1"/>
    <mergeCell ref="N1:W1"/>
    <mergeCell ref="Z1:AI1"/>
    <mergeCell ref="B2:K2"/>
    <mergeCell ref="N2:W2"/>
    <mergeCell ref="Z2:AI2"/>
    <mergeCell ref="B3:B4"/>
    <mergeCell ref="C3:D3"/>
    <mergeCell ref="E3:E4"/>
    <mergeCell ref="F3:F4"/>
    <mergeCell ref="G3:G4"/>
    <mergeCell ref="W3:W4"/>
    <mergeCell ref="I3:I4"/>
    <mergeCell ref="J3:J4"/>
    <mergeCell ref="K3:K4"/>
    <mergeCell ref="N3:N4"/>
    <mergeCell ref="O3:P3"/>
    <mergeCell ref="Q3:Q4"/>
    <mergeCell ref="R3:R4"/>
    <mergeCell ref="S3:S4"/>
    <mergeCell ref="T3:T4"/>
    <mergeCell ref="U3:U4"/>
    <mergeCell ref="V3:V4"/>
    <mergeCell ref="AG3:AG4"/>
    <mergeCell ref="AH3:AH4"/>
    <mergeCell ref="AI3:AI4"/>
    <mergeCell ref="Z3:Z4"/>
    <mergeCell ref="AA3:AB3"/>
    <mergeCell ref="AC3:AC4"/>
    <mergeCell ref="AD3:AD4"/>
    <mergeCell ref="AE3:AE4"/>
    <mergeCell ref="AF3:AF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33"/>
  <sheetViews>
    <sheetView workbookViewId="0">
      <selection activeCell="BE14" activeCellId="3" sqref="I11 U15 AG19 BE14"/>
    </sheetView>
  </sheetViews>
  <sheetFormatPr defaultRowHeight="15" x14ac:dyDescent="0.25"/>
  <cols>
    <col min="1" max="1" width="3.5703125" customWidth="1"/>
    <col min="12" max="12" width="3.7109375" customWidth="1"/>
    <col min="13" max="13" width="3.28515625" customWidth="1"/>
    <col min="24" max="24" width="3.7109375" customWidth="1"/>
    <col min="25" max="25" width="3.42578125" customWidth="1"/>
    <col min="36" max="37" width="3.5703125" customWidth="1"/>
    <col min="48" max="48" width="3.28515625" customWidth="1"/>
    <col min="49" max="49" width="3.7109375" customWidth="1"/>
    <col min="60" max="60" width="3.7109375" customWidth="1"/>
    <col min="61" max="61" width="4.140625" customWidth="1"/>
  </cols>
  <sheetData>
    <row r="1" spans="2:71" ht="15.75" thickBot="1" x14ac:dyDescent="0.3">
      <c r="B1" s="93" t="s">
        <v>42</v>
      </c>
      <c r="C1" s="94"/>
      <c r="D1" s="94"/>
      <c r="E1" s="94"/>
      <c r="F1" s="94"/>
      <c r="G1" s="94"/>
      <c r="H1" s="94"/>
      <c r="I1" s="94"/>
      <c r="J1" s="94"/>
      <c r="K1" s="95"/>
      <c r="N1" s="93" t="s">
        <v>42</v>
      </c>
      <c r="O1" s="94"/>
      <c r="P1" s="94"/>
      <c r="Q1" s="94"/>
      <c r="R1" s="94"/>
      <c r="S1" s="94"/>
      <c r="T1" s="94"/>
      <c r="U1" s="94"/>
      <c r="V1" s="94"/>
      <c r="W1" s="95"/>
      <c r="Z1" s="93" t="s">
        <v>40</v>
      </c>
      <c r="AA1" s="94"/>
      <c r="AB1" s="94"/>
      <c r="AC1" s="94"/>
      <c r="AD1" s="94"/>
      <c r="AE1" s="94"/>
      <c r="AF1" s="94"/>
      <c r="AG1" s="94"/>
      <c r="AH1" s="94"/>
      <c r="AI1" s="95"/>
      <c r="AL1" s="93" t="s">
        <v>41</v>
      </c>
      <c r="AM1" s="94"/>
      <c r="AN1" s="94"/>
      <c r="AO1" s="94"/>
      <c r="AP1" s="94"/>
      <c r="AQ1" s="94"/>
      <c r="AR1" s="94"/>
      <c r="AS1" s="94"/>
      <c r="AT1" s="94"/>
      <c r="AU1" s="95"/>
      <c r="AX1" s="93" t="s">
        <v>40</v>
      </c>
      <c r="AY1" s="94"/>
      <c r="AZ1" s="94"/>
      <c r="BA1" s="94"/>
      <c r="BB1" s="94"/>
      <c r="BC1" s="94"/>
      <c r="BD1" s="94"/>
      <c r="BE1" s="94"/>
      <c r="BF1" s="94"/>
      <c r="BG1" s="95"/>
      <c r="BJ1" s="93" t="s">
        <v>41</v>
      </c>
      <c r="BK1" s="94"/>
      <c r="BL1" s="94"/>
      <c r="BM1" s="94"/>
      <c r="BN1" s="94"/>
      <c r="BO1" s="94"/>
      <c r="BP1" s="94"/>
      <c r="BQ1" s="94"/>
      <c r="BR1" s="94"/>
      <c r="BS1" s="95"/>
    </row>
    <row r="2" spans="2:71" x14ac:dyDescent="0.25">
      <c r="B2" s="96" t="s">
        <v>0</v>
      </c>
      <c r="C2" s="97"/>
      <c r="D2" s="97"/>
      <c r="E2" s="97"/>
      <c r="F2" s="97"/>
      <c r="G2" s="97"/>
      <c r="H2" s="97"/>
      <c r="I2" s="97"/>
      <c r="J2" s="97"/>
      <c r="K2" s="98"/>
      <c r="N2" s="96" t="s">
        <v>23</v>
      </c>
      <c r="O2" s="103"/>
      <c r="P2" s="103"/>
      <c r="Q2" s="103"/>
      <c r="R2" s="103"/>
      <c r="S2" s="103"/>
      <c r="T2" s="103"/>
      <c r="U2" s="103"/>
      <c r="V2" s="103"/>
      <c r="W2" s="104"/>
      <c r="Z2" s="96" t="s">
        <v>22</v>
      </c>
      <c r="AA2" s="103"/>
      <c r="AB2" s="103"/>
      <c r="AC2" s="103"/>
      <c r="AD2" s="103"/>
      <c r="AE2" s="103"/>
      <c r="AF2" s="103"/>
      <c r="AG2" s="103"/>
      <c r="AH2" s="103"/>
      <c r="AI2" s="104"/>
      <c r="AL2" s="96" t="s">
        <v>21</v>
      </c>
      <c r="AM2" s="103"/>
      <c r="AN2" s="103"/>
      <c r="AO2" s="103"/>
      <c r="AP2" s="103"/>
      <c r="AQ2" s="103"/>
      <c r="AR2" s="103"/>
      <c r="AS2" s="103"/>
      <c r="AT2" s="103"/>
      <c r="AU2" s="104"/>
      <c r="AX2" s="96" t="s">
        <v>20</v>
      </c>
      <c r="AY2" s="103"/>
      <c r="AZ2" s="103"/>
      <c r="BA2" s="103"/>
      <c r="BB2" s="103"/>
      <c r="BC2" s="103"/>
      <c r="BD2" s="103"/>
      <c r="BE2" s="103"/>
      <c r="BF2" s="103"/>
      <c r="BG2" s="104"/>
      <c r="BJ2" s="96" t="s">
        <v>19</v>
      </c>
      <c r="BK2" s="103"/>
      <c r="BL2" s="103"/>
      <c r="BM2" s="103"/>
      <c r="BN2" s="103"/>
      <c r="BO2" s="103"/>
      <c r="BP2" s="103"/>
      <c r="BQ2" s="103"/>
      <c r="BR2" s="103"/>
      <c r="BS2" s="104"/>
    </row>
    <row r="3" spans="2:71" ht="15" customHeight="1" x14ac:dyDescent="0.25">
      <c r="B3" s="99" t="s">
        <v>1</v>
      </c>
      <c r="C3" s="100" t="s">
        <v>2</v>
      </c>
      <c r="D3" s="100"/>
      <c r="E3" s="101" t="s">
        <v>3</v>
      </c>
      <c r="F3" s="102" t="s">
        <v>4</v>
      </c>
      <c r="G3" s="101" t="s">
        <v>5</v>
      </c>
      <c r="H3" s="101" t="s">
        <v>6</v>
      </c>
      <c r="I3" s="101" t="s">
        <v>7</v>
      </c>
      <c r="J3" s="101" t="s">
        <v>8</v>
      </c>
      <c r="K3" s="92" t="s">
        <v>9</v>
      </c>
      <c r="N3" s="105" t="s">
        <v>1</v>
      </c>
      <c r="O3" s="107" t="s">
        <v>2</v>
      </c>
      <c r="P3" s="108"/>
      <c r="Q3" s="109" t="s">
        <v>3</v>
      </c>
      <c r="R3" s="111" t="s">
        <v>4</v>
      </c>
      <c r="S3" s="109" t="s">
        <v>5</v>
      </c>
      <c r="T3" s="109" t="s">
        <v>6</v>
      </c>
      <c r="U3" s="109" t="s">
        <v>7</v>
      </c>
      <c r="V3" s="109" t="s">
        <v>8</v>
      </c>
      <c r="W3" s="113" t="s">
        <v>9</v>
      </c>
      <c r="Z3" s="105" t="s">
        <v>1</v>
      </c>
      <c r="AA3" s="107" t="s">
        <v>2</v>
      </c>
      <c r="AB3" s="108"/>
      <c r="AC3" s="109" t="s">
        <v>3</v>
      </c>
      <c r="AD3" s="111" t="s">
        <v>4</v>
      </c>
      <c r="AE3" s="109" t="s">
        <v>5</v>
      </c>
      <c r="AF3" s="109" t="s">
        <v>6</v>
      </c>
      <c r="AG3" s="109" t="s">
        <v>7</v>
      </c>
      <c r="AH3" s="109" t="s">
        <v>8</v>
      </c>
      <c r="AI3" s="113" t="s">
        <v>9</v>
      </c>
      <c r="AL3" s="105" t="s">
        <v>1</v>
      </c>
      <c r="AM3" s="107" t="s">
        <v>2</v>
      </c>
      <c r="AN3" s="108"/>
      <c r="AO3" s="109" t="s">
        <v>3</v>
      </c>
      <c r="AP3" s="111" t="s">
        <v>4</v>
      </c>
      <c r="AQ3" s="109" t="s">
        <v>5</v>
      </c>
      <c r="AR3" s="109" t="s">
        <v>6</v>
      </c>
      <c r="AS3" s="109" t="s">
        <v>7</v>
      </c>
      <c r="AT3" s="109" t="s">
        <v>8</v>
      </c>
      <c r="AU3" s="113" t="s">
        <v>9</v>
      </c>
      <c r="AX3" s="105" t="s">
        <v>1</v>
      </c>
      <c r="AY3" s="107" t="s">
        <v>2</v>
      </c>
      <c r="AZ3" s="108"/>
      <c r="BA3" s="109" t="s">
        <v>3</v>
      </c>
      <c r="BB3" s="111" t="s">
        <v>4</v>
      </c>
      <c r="BC3" s="109" t="s">
        <v>5</v>
      </c>
      <c r="BD3" s="109" t="s">
        <v>6</v>
      </c>
      <c r="BE3" s="109" t="s">
        <v>7</v>
      </c>
      <c r="BF3" s="109" t="s">
        <v>8</v>
      </c>
      <c r="BG3" s="113" t="s">
        <v>9</v>
      </c>
      <c r="BJ3" s="105" t="s">
        <v>1</v>
      </c>
      <c r="BK3" s="107" t="s">
        <v>2</v>
      </c>
      <c r="BL3" s="108"/>
      <c r="BM3" s="109" t="s">
        <v>3</v>
      </c>
      <c r="BN3" s="111" t="s">
        <v>4</v>
      </c>
      <c r="BO3" s="109" t="s">
        <v>5</v>
      </c>
      <c r="BP3" s="109" t="s">
        <v>6</v>
      </c>
      <c r="BQ3" s="109" t="s">
        <v>7</v>
      </c>
      <c r="BR3" s="109" t="s">
        <v>8</v>
      </c>
      <c r="BS3" s="113" t="s">
        <v>9</v>
      </c>
    </row>
    <row r="4" spans="2:71" x14ac:dyDescent="0.25">
      <c r="B4" s="99"/>
      <c r="C4" s="26" t="s">
        <v>10</v>
      </c>
      <c r="D4" s="26" t="s">
        <v>11</v>
      </c>
      <c r="E4" s="101"/>
      <c r="F4" s="102"/>
      <c r="G4" s="101"/>
      <c r="H4" s="101"/>
      <c r="I4" s="101"/>
      <c r="J4" s="101"/>
      <c r="K4" s="92"/>
      <c r="N4" s="106"/>
      <c r="O4" s="26" t="s">
        <v>10</v>
      </c>
      <c r="P4" s="26" t="s">
        <v>11</v>
      </c>
      <c r="Q4" s="110"/>
      <c r="R4" s="112"/>
      <c r="S4" s="110"/>
      <c r="T4" s="110"/>
      <c r="U4" s="110"/>
      <c r="V4" s="110"/>
      <c r="W4" s="114"/>
      <c r="Z4" s="106"/>
      <c r="AA4" s="26" t="s">
        <v>10</v>
      </c>
      <c r="AB4" s="26" t="s">
        <v>11</v>
      </c>
      <c r="AC4" s="110"/>
      <c r="AD4" s="112"/>
      <c r="AE4" s="110"/>
      <c r="AF4" s="110"/>
      <c r="AG4" s="110"/>
      <c r="AH4" s="110"/>
      <c r="AI4" s="114"/>
      <c r="AL4" s="106"/>
      <c r="AM4" s="26" t="s">
        <v>10</v>
      </c>
      <c r="AN4" s="26" t="s">
        <v>11</v>
      </c>
      <c r="AO4" s="110"/>
      <c r="AP4" s="112"/>
      <c r="AQ4" s="110"/>
      <c r="AR4" s="110"/>
      <c r="AS4" s="110"/>
      <c r="AT4" s="110"/>
      <c r="AU4" s="114"/>
      <c r="AX4" s="106"/>
      <c r="AY4" s="26" t="s">
        <v>10</v>
      </c>
      <c r="AZ4" s="26" t="s">
        <v>11</v>
      </c>
      <c r="BA4" s="110"/>
      <c r="BB4" s="112"/>
      <c r="BC4" s="110"/>
      <c r="BD4" s="110"/>
      <c r="BE4" s="110"/>
      <c r="BF4" s="110"/>
      <c r="BG4" s="114"/>
      <c r="BJ4" s="106"/>
      <c r="BK4" s="29" t="s">
        <v>10</v>
      </c>
      <c r="BL4" s="29" t="s">
        <v>11</v>
      </c>
      <c r="BM4" s="110"/>
      <c r="BN4" s="112"/>
      <c r="BO4" s="110"/>
      <c r="BP4" s="110"/>
      <c r="BQ4" s="110"/>
      <c r="BR4" s="110"/>
      <c r="BS4" s="114"/>
    </row>
    <row r="5" spans="2:71" ht="15.75" thickBot="1" x14ac:dyDescent="0.3">
      <c r="B5" s="8">
        <v>1</v>
      </c>
      <c r="C5" s="5">
        <v>2</v>
      </c>
      <c r="D5" s="5">
        <v>3</v>
      </c>
      <c r="E5" s="6">
        <v>4</v>
      </c>
      <c r="F5" s="9">
        <v>5</v>
      </c>
      <c r="G5" s="6">
        <v>6</v>
      </c>
      <c r="H5" s="6">
        <v>7</v>
      </c>
      <c r="I5" s="6">
        <v>8</v>
      </c>
      <c r="J5" s="6">
        <v>9</v>
      </c>
      <c r="K5" s="7">
        <v>10</v>
      </c>
      <c r="N5" s="8">
        <v>1</v>
      </c>
      <c r="O5" s="5">
        <v>2</v>
      </c>
      <c r="P5" s="5">
        <v>3</v>
      </c>
      <c r="Q5" s="6">
        <v>4</v>
      </c>
      <c r="R5" s="9">
        <v>5</v>
      </c>
      <c r="S5" s="6">
        <v>6</v>
      </c>
      <c r="T5" s="6">
        <v>7</v>
      </c>
      <c r="U5" s="6">
        <v>8</v>
      </c>
      <c r="V5" s="6">
        <v>9</v>
      </c>
      <c r="W5" s="7">
        <v>10</v>
      </c>
      <c r="Z5" s="8">
        <v>1</v>
      </c>
      <c r="AA5" s="5">
        <v>2</v>
      </c>
      <c r="AB5" s="5">
        <v>3</v>
      </c>
      <c r="AC5" s="6">
        <v>4</v>
      </c>
      <c r="AD5" s="9">
        <v>5</v>
      </c>
      <c r="AE5" s="6">
        <v>6</v>
      </c>
      <c r="AF5" s="6">
        <v>7</v>
      </c>
      <c r="AG5" s="6">
        <v>8</v>
      </c>
      <c r="AH5" s="6">
        <v>9</v>
      </c>
      <c r="AI5" s="7">
        <v>10</v>
      </c>
      <c r="AL5" s="8">
        <v>1</v>
      </c>
      <c r="AM5" s="5">
        <v>2</v>
      </c>
      <c r="AN5" s="5">
        <v>3</v>
      </c>
      <c r="AO5" s="6">
        <v>4</v>
      </c>
      <c r="AP5" s="9">
        <v>5</v>
      </c>
      <c r="AQ5" s="6">
        <v>6</v>
      </c>
      <c r="AR5" s="6">
        <v>7</v>
      </c>
      <c r="AS5" s="6">
        <v>8</v>
      </c>
      <c r="AT5" s="6">
        <v>9</v>
      </c>
      <c r="AU5" s="7">
        <v>10</v>
      </c>
      <c r="AX5" s="8">
        <v>1</v>
      </c>
      <c r="AY5" s="5">
        <v>2</v>
      </c>
      <c r="AZ5" s="5">
        <v>3</v>
      </c>
      <c r="BA5" s="6">
        <v>4</v>
      </c>
      <c r="BB5" s="9">
        <v>5</v>
      </c>
      <c r="BC5" s="6">
        <v>6</v>
      </c>
      <c r="BD5" s="6">
        <v>7</v>
      </c>
      <c r="BE5" s="6">
        <v>8</v>
      </c>
      <c r="BF5" s="6">
        <v>9</v>
      </c>
      <c r="BG5" s="7">
        <v>10</v>
      </c>
      <c r="BJ5" s="8">
        <v>1</v>
      </c>
      <c r="BK5" s="5">
        <v>2</v>
      </c>
      <c r="BL5" s="5">
        <v>3</v>
      </c>
      <c r="BM5" s="6">
        <v>4</v>
      </c>
      <c r="BN5" s="9">
        <v>5</v>
      </c>
      <c r="BO5" s="6">
        <v>6</v>
      </c>
      <c r="BP5" s="6">
        <v>7</v>
      </c>
      <c r="BQ5" s="6">
        <v>8</v>
      </c>
      <c r="BR5" s="6">
        <v>9</v>
      </c>
      <c r="BS5" s="7">
        <v>10</v>
      </c>
    </row>
    <row r="6" spans="2:71" x14ac:dyDescent="0.25">
      <c r="B6" s="20">
        <v>1</v>
      </c>
      <c r="C6" s="1">
        <v>6</v>
      </c>
      <c r="D6" s="2">
        <v>30</v>
      </c>
      <c r="E6" s="3">
        <v>1025</v>
      </c>
      <c r="F6" s="3" t="s">
        <v>14</v>
      </c>
      <c r="G6" s="3">
        <v>1</v>
      </c>
      <c r="H6" s="3">
        <v>0</v>
      </c>
      <c r="I6" s="3">
        <v>6</v>
      </c>
      <c r="J6" s="4"/>
      <c r="K6" s="4"/>
      <c r="N6" s="20">
        <v>1</v>
      </c>
      <c r="O6" s="1">
        <v>6</v>
      </c>
      <c r="P6" s="2">
        <v>30</v>
      </c>
      <c r="Q6" s="3">
        <v>81</v>
      </c>
      <c r="R6" s="3" t="s">
        <v>12</v>
      </c>
      <c r="S6" s="3">
        <v>2</v>
      </c>
      <c r="T6" s="3">
        <v>12</v>
      </c>
      <c r="U6" s="3">
        <v>2</v>
      </c>
      <c r="V6" s="4"/>
      <c r="W6" s="4"/>
      <c r="Z6" s="20">
        <v>1</v>
      </c>
      <c r="AA6" s="1">
        <v>6</v>
      </c>
      <c r="AB6" s="2">
        <v>38</v>
      </c>
      <c r="AC6" s="3">
        <v>52</v>
      </c>
      <c r="AD6" s="3" t="s">
        <v>37</v>
      </c>
      <c r="AE6" s="3">
        <v>0</v>
      </c>
      <c r="AF6" s="3">
        <v>0</v>
      </c>
      <c r="AG6" s="3">
        <v>4</v>
      </c>
      <c r="AH6" s="4"/>
      <c r="AI6" s="4"/>
      <c r="AL6" s="20">
        <v>1</v>
      </c>
      <c r="AM6" s="1">
        <v>6</v>
      </c>
      <c r="AN6" s="2">
        <v>31</v>
      </c>
      <c r="AO6" s="3">
        <v>49</v>
      </c>
      <c r="AP6" s="3" t="s">
        <v>13</v>
      </c>
      <c r="AQ6" s="3"/>
      <c r="AR6" s="3">
        <v>10</v>
      </c>
      <c r="AS6" s="3"/>
      <c r="AT6" s="4"/>
      <c r="AU6" s="4"/>
      <c r="AX6" s="20">
        <v>1</v>
      </c>
      <c r="AY6" s="1">
        <v>6</v>
      </c>
      <c r="AZ6" s="2">
        <v>36</v>
      </c>
      <c r="BA6" s="3">
        <v>49</v>
      </c>
      <c r="BB6" s="3" t="s">
        <v>13</v>
      </c>
      <c r="BC6" s="3"/>
      <c r="BD6" s="3"/>
      <c r="BE6" s="3">
        <v>4</v>
      </c>
      <c r="BF6" s="4"/>
      <c r="BG6" s="4"/>
      <c r="BJ6" s="20">
        <v>1</v>
      </c>
      <c r="BK6" s="1">
        <v>6</v>
      </c>
      <c r="BL6" s="2">
        <v>33</v>
      </c>
      <c r="BM6" s="3">
        <v>52</v>
      </c>
      <c r="BN6" s="3" t="s">
        <v>14</v>
      </c>
      <c r="BO6" s="3"/>
      <c r="BP6" s="3">
        <v>62</v>
      </c>
      <c r="BQ6" s="3"/>
      <c r="BR6" s="4"/>
      <c r="BS6" s="4"/>
    </row>
    <row r="7" spans="2:71" x14ac:dyDescent="0.25">
      <c r="B7" s="21">
        <v>2</v>
      </c>
      <c r="C7" s="18">
        <v>6</v>
      </c>
      <c r="D7" s="22">
        <v>40</v>
      </c>
      <c r="E7" s="17">
        <v>1025</v>
      </c>
      <c r="F7" s="17" t="s">
        <v>14</v>
      </c>
      <c r="G7" s="17">
        <v>2</v>
      </c>
      <c r="H7" s="17">
        <v>20</v>
      </c>
      <c r="I7" s="17">
        <v>21</v>
      </c>
      <c r="J7" s="19"/>
      <c r="K7" s="19"/>
      <c r="N7" s="21">
        <v>2</v>
      </c>
      <c r="O7" s="18">
        <v>6</v>
      </c>
      <c r="P7" s="22">
        <v>40</v>
      </c>
      <c r="Q7" s="17">
        <v>34</v>
      </c>
      <c r="R7" s="17" t="s">
        <v>12</v>
      </c>
      <c r="S7" s="17">
        <v>2</v>
      </c>
      <c r="T7" s="17">
        <v>17</v>
      </c>
      <c r="U7" s="17">
        <v>0</v>
      </c>
      <c r="V7" s="19"/>
      <c r="W7" s="19"/>
      <c r="Z7" s="21">
        <v>2</v>
      </c>
      <c r="AA7" s="18">
        <v>6</v>
      </c>
      <c r="AB7" s="22">
        <v>40</v>
      </c>
      <c r="AC7" s="17">
        <v>1055</v>
      </c>
      <c r="AD7" s="17" t="s">
        <v>13</v>
      </c>
      <c r="AE7" s="17">
        <v>0</v>
      </c>
      <c r="AF7" s="17">
        <v>0</v>
      </c>
      <c r="AG7" s="17">
        <v>3</v>
      </c>
      <c r="AH7" s="19"/>
      <c r="AI7" s="19"/>
      <c r="AL7" s="21">
        <v>2</v>
      </c>
      <c r="AM7" s="18">
        <v>6</v>
      </c>
      <c r="AN7" s="22">
        <v>50</v>
      </c>
      <c r="AO7" s="17">
        <v>49</v>
      </c>
      <c r="AP7" s="17" t="s">
        <v>13</v>
      </c>
      <c r="AQ7" s="17"/>
      <c r="AR7" s="17">
        <v>9</v>
      </c>
      <c r="AS7" s="17"/>
      <c r="AT7" s="19"/>
      <c r="AU7" s="19"/>
      <c r="AX7" s="21">
        <v>2</v>
      </c>
      <c r="AY7" s="18">
        <v>6</v>
      </c>
      <c r="AZ7" s="22">
        <v>54</v>
      </c>
      <c r="BA7" s="17">
        <v>49</v>
      </c>
      <c r="BB7" s="17" t="s">
        <v>13</v>
      </c>
      <c r="BC7" s="17"/>
      <c r="BD7" s="17"/>
      <c r="BE7" s="17">
        <v>3</v>
      </c>
      <c r="BF7" s="19"/>
      <c r="BG7" s="19"/>
      <c r="BJ7" s="21">
        <v>2</v>
      </c>
      <c r="BK7" s="18">
        <v>6</v>
      </c>
      <c r="BL7" s="22">
        <v>41</v>
      </c>
      <c r="BM7" s="17">
        <v>49</v>
      </c>
      <c r="BN7" s="17" t="s">
        <v>13</v>
      </c>
      <c r="BO7" s="17"/>
      <c r="BP7" s="17">
        <v>9</v>
      </c>
      <c r="BQ7" s="17"/>
      <c r="BR7" s="19"/>
      <c r="BS7" s="19"/>
    </row>
    <row r="8" spans="2:71" x14ac:dyDescent="0.25">
      <c r="B8" s="21">
        <v>3</v>
      </c>
      <c r="C8" s="18">
        <v>7</v>
      </c>
      <c r="D8" s="22">
        <v>20</v>
      </c>
      <c r="E8" s="17">
        <v>1025</v>
      </c>
      <c r="F8" s="17" t="s">
        <v>14</v>
      </c>
      <c r="G8" s="17">
        <v>3</v>
      </c>
      <c r="H8" s="17">
        <v>26</v>
      </c>
      <c r="I8" s="17">
        <v>23</v>
      </c>
      <c r="J8" s="19"/>
      <c r="K8" s="19"/>
      <c r="N8" s="21">
        <v>3</v>
      </c>
      <c r="O8" s="18">
        <v>6</v>
      </c>
      <c r="P8" s="22">
        <v>55</v>
      </c>
      <c r="Q8" s="17">
        <v>81</v>
      </c>
      <c r="R8" s="17" t="s">
        <v>12</v>
      </c>
      <c r="S8" s="17">
        <v>1</v>
      </c>
      <c r="T8" s="17">
        <v>13</v>
      </c>
      <c r="U8" s="17">
        <v>0</v>
      </c>
      <c r="V8" s="19"/>
      <c r="W8" s="19"/>
      <c r="Z8" s="21">
        <v>3</v>
      </c>
      <c r="AA8" s="18">
        <v>6</v>
      </c>
      <c r="AB8" s="22">
        <v>53</v>
      </c>
      <c r="AC8" s="17">
        <v>52</v>
      </c>
      <c r="AD8" s="17" t="s">
        <v>14</v>
      </c>
      <c r="AE8" s="17">
        <v>0</v>
      </c>
      <c r="AF8" s="17">
        <v>0</v>
      </c>
      <c r="AG8" s="17">
        <v>0</v>
      </c>
      <c r="AH8" s="19"/>
      <c r="AI8" s="19"/>
      <c r="AL8" s="21">
        <v>3</v>
      </c>
      <c r="AM8" s="18">
        <v>7</v>
      </c>
      <c r="AN8" s="22">
        <v>10</v>
      </c>
      <c r="AO8" s="17">
        <v>49</v>
      </c>
      <c r="AP8" s="17" t="s">
        <v>13</v>
      </c>
      <c r="AQ8" s="17"/>
      <c r="AR8" s="17">
        <v>13</v>
      </c>
      <c r="AS8" s="17"/>
      <c r="AT8" s="19"/>
      <c r="AU8" s="19"/>
      <c r="AX8" s="21">
        <v>3</v>
      </c>
      <c r="AY8" s="18">
        <v>7</v>
      </c>
      <c r="AZ8" s="22">
        <v>13</v>
      </c>
      <c r="BA8" s="17">
        <v>49</v>
      </c>
      <c r="BB8" s="17" t="s">
        <v>13</v>
      </c>
      <c r="BC8" s="17"/>
      <c r="BD8" s="17"/>
      <c r="BE8" s="17">
        <v>4</v>
      </c>
      <c r="BF8" s="19"/>
      <c r="BG8" s="19"/>
      <c r="BJ8" s="21">
        <v>3</v>
      </c>
      <c r="BK8" s="18">
        <v>6</v>
      </c>
      <c r="BL8" s="22">
        <v>43</v>
      </c>
      <c r="BM8" s="17">
        <v>52</v>
      </c>
      <c r="BN8" s="17" t="s">
        <v>14</v>
      </c>
      <c r="BO8" s="17"/>
      <c r="BP8" s="17">
        <v>65</v>
      </c>
      <c r="BQ8" s="17"/>
      <c r="BR8" s="19"/>
      <c r="BS8" s="19"/>
    </row>
    <row r="9" spans="2:71" ht="15.75" thickBot="1" x14ac:dyDescent="0.3">
      <c r="B9" s="21">
        <v>4</v>
      </c>
      <c r="C9" s="18">
        <v>8</v>
      </c>
      <c r="D9" s="22">
        <v>3</v>
      </c>
      <c r="E9" s="17">
        <v>1025</v>
      </c>
      <c r="F9" s="17" t="s">
        <v>14</v>
      </c>
      <c r="G9" s="17">
        <v>1</v>
      </c>
      <c r="H9" s="17">
        <v>15</v>
      </c>
      <c r="I9" s="17">
        <v>12</v>
      </c>
      <c r="J9" s="19"/>
      <c r="K9" s="19"/>
      <c r="N9" s="21">
        <v>4</v>
      </c>
      <c r="O9" s="18">
        <v>7</v>
      </c>
      <c r="P9" s="22">
        <v>3</v>
      </c>
      <c r="Q9" s="17">
        <v>34</v>
      </c>
      <c r="R9" s="17" t="s">
        <v>12</v>
      </c>
      <c r="S9" s="17">
        <v>3</v>
      </c>
      <c r="T9" s="17">
        <v>20</v>
      </c>
      <c r="U9" s="17">
        <v>2</v>
      </c>
      <c r="V9" s="19"/>
      <c r="W9" s="19"/>
      <c r="Z9" s="21">
        <v>4</v>
      </c>
      <c r="AA9" s="18">
        <v>7</v>
      </c>
      <c r="AB9" s="22">
        <v>5</v>
      </c>
      <c r="AC9" s="17">
        <v>52</v>
      </c>
      <c r="AD9" s="17" t="s">
        <v>37</v>
      </c>
      <c r="AE9" s="17">
        <v>0</v>
      </c>
      <c r="AF9" s="17">
        <v>0</v>
      </c>
      <c r="AG9" s="17">
        <v>8</v>
      </c>
      <c r="AH9" s="19"/>
      <c r="AI9" s="19"/>
      <c r="AL9" s="21">
        <v>4</v>
      </c>
      <c r="AM9" s="18">
        <v>7</v>
      </c>
      <c r="AN9" s="22">
        <v>25</v>
      </c>
      <c r="AO9" s="17">
        <v>49</v>
      </c>
      <c r="AP9" s="17" t="s">
        <v>13</v>
      </c>
      <c r="AQ9" s="17"/>
      <c r="AR9" s="17">
        <v>4</v>
      </c>
      <c r="AS9" s="17"/>
      <c r="AT9" s="19"/>
      <c r="AU9" s="19"/>
      <c r="AX9" s="21">
        <v>4</v>
      </c>
      <c r="AY9" s="18">
        <v>7</v>
      </c>
      <c r="AZ9" s="22">
        <v>26</v>
      </c>
      <c r="BA9" s="17">
        <v>49</v>
      </c>
      <c r="BB9" s="17" t="s">
        <v>13</v>
      </c>
      <c r="BC9" s="17"/>
      <c r="BD9" s="17"/>
      <c r="BE9" s="17">
        <v>3</v>
      </c>
      <c r="BF9" s="19"/>
      <c r="BG9" s="19"/>
      <c r="BJ9" s="21">
        <v>4</v>
      </c>
      <c r="BK9" s="18">
        <v>6</v>
      </c>
      <c r="BL9" s="22">
        <v>51</v>
      </c>
      <c r="BM9" s="17">
        <v>49</v>
      </c>
      <c r="BN9" s="17" t="s">
        <v>13</v>
      </c>
      <c r="BO9" s="17"/>
      <c r="BP9" s="17">
        <v>5</v>
      </c>
      <c r="BQ9" s="17"/>
      <c r="BR9" s="19"/>
      <c r="BS9" s="19"/>
    </row>
    <row r="10" spans="2:71" x14ac:dyDescent="0.25">
      <c r="B10" s="11"/>
      <c r="C10" s="12"/>
      <c r="D10" s="12"/>
      <c r="E10" s="12"/>
      <c r="F10" s="12"/>
      <c r="G10" s="12"/>
      <c r="H10" s="12">
        <f>SUM(H8:H9)</f>
        <v>41</v>
      </c>
      <c r="I10" s="12"/>
      <c r="J10" s="12"/>
      <c r="K10" s="13"/>
      <c r="N10" s="21">
        <v>5</v>
      </c>
      <c r="O10" s="18">
        <v>7</v>
      </c>
      <c r="P10" s="22">
        <v>23</v>
      </c>
      <c r="Q10" s="17">
        <v>81</v>
      </c>
      <c r="R10" s="17" t="s">
        <v>12</v>
      </c>
      <c r="S10" s="17">
        <v>4</v>
      </c>
      <c r="T10" s="17">
        <v>22</v>
      </c>
      <c r="U10" s="17">
        <v>3</v>
      </c>
      <c r="V10" s="19"/>
      <c r="W10" s="19"/>
      <c r="Z10" s="21">
        <v>5</v>
      </c>
      <c r="AA10" s="18">
        <v>7</v>
      </c>
      <c r="AB10" s="22">
        <v>15</v>
      </c>
      <c r="AC10" s="17">
        <v>52</v>
      </c>
      <c r="AD10" s="17" t="s">
        <v>37</v>
      </c>
      <c r="AE10" s="17">
        <v>0</v>
      </c>
      <c r="AF10" s="17">
        <v>0</v>
      </c>
      <c r="AG10" s="17">
        <v>1</v>
      </c>
      <c r="AH10" s="19"/>
      <c r="AI10" s="19"/>
      <c r="AL10" s="21">
        <v>5</v>
      </c>
      <c r="AM10" s="18">
        <v>7</v>
      </c>
      <c r="AN10" s="22">
        <v>40</v>
      </c>
      <c r="AO10" s="17">
        <v>49</v>
      </c>
      <c r="AP10" s="17" t="s">
        <v>13</v>
      </c>
      <c r="AQ10" s="17"/>
      <c r="AR10" s="17">
        <v>10</v>
      </c>
      <c r="AS10" s="17"/>
      <c r="AT10" s="19"/>
      <c r="AU10" s="19"/>
      <c r="AX10" s="21">
        <v>5</v>
      </c>
      <c r="AY10" s="18">
        <v>7</v>
      </c>
      <c r="AZ10" s="22">
        <v>42</v>
      </c>
      <c r="BA10" s="17">
        <v>49</v>
      </c>
      <c r="BB10" s="17" t="s">
        <v>13</v>
      </c>
      <c r="BC10" s="17"/>
      <c r="BD10" s="17"/>
      <c r="BE10" s="17">
        <v>2</v>
      </c>
      <c r="BF10" s="19"/>
      <c r="BG10" s="19"/>
      <c r="BJ10" s="21">
        <v>5</v>
      </c>
      <c r="BK10" s="18">
        <v>6</v>
      </c>
      <c r="BL10" s="22">
        <v>52</v>
      </c>
      <c r="BM10" s="17">
        <v>52</v>
      </c>
      <c r="BN10" s="17" t="s">
        <v>37</v>
      </c>
      <c r="BO10" s="17"/>
      <c r="BP10" s="17">
        <v>50</v>
      </c>
      <c r="BQ10" s="17"/>
      <c r="BR10" s="19"/>
      <c r="BS10" s="19"/>
    </row>
    <row r="11" spans="2:71" ht="15.75" thickBot="1" x14ac:dyDescent="0.3">
      <c r="B11" s="14"/>
      <c r="C11" s="15"/>
      <c r="D11" s="15"/>
      <c r="E11" s="15"/>
      <c r="F11" s="15"/>
      <c r="G11" s="15"/>
      <c r="H11" s="15"/>
      <c r="I11" s="15">
        <f>SUM(I8:I9)</f>
        <v>35</v>
      </c>
      <c r="J11" s="15"/>
      <c r="K11" s="16"/>
      <c r="N11" s="21">
        <v>6</v>
      </c>
      <c r="O11" s="18">
        <v>7</v>
      </c>
      <c r="P11" s="22">
        <v>39</v>
      </c>
      <c r="Q11" s="17">
        <v>34</v>
      </c>
      <c r="R11" s="17" t="s">
        <v>12</v>
      </c>
      <c r="S11" s="17">
        <v>3</v>
      </c>
      <c r="T11" s="17">
        <v>15</v>
      </c>
      <c r="U11" s="17">
        <v>4</v>
      </c>
      <c r="V11" s="19"/>
      <c r="W11" s="19"/>
      <c r="Z11" s="21">
        <v>6</v>
      </c>
      <c r="AA11" s="18">
        <v>7</v>
      </c>
      <c r="AB11" s="22">
        <v>21</v>
      </c>
      <c r="AC11" s="17">
        <v>52</v>
      </c>
      <c r="AD11" s="17" t="s">
        <v>37</v>
      </c>
      <c r="AE11" s="17">
        <v>0</v>
      </c>
      <c r="AF11" s="17">
        <v>0</v>
      </c>
      <c r="AG11" s="17">
        <v>0</v>
      </c>
      <c r="AH11" s="19"/>
      <c r="AI11" s="19"/>
      <c r="AL11" s="21">
        <v>6</v>
      </c>
      <c r="AM11" s="18">
        <v>8</v>
      </c>
      <c r="AN11" s="22">
        <v>0</v>
      </c>
      <c r="AO11" s="17">
        <v>49</v>
      </c>
      <c r="AP11" s="17" t="s">
        <v>13</v>
      </c>
      <c r="AQ11" s="17"/>
      <c r="AR11" s="17">
        <v>6</v>
      </c>
      <c r="AS11" s="17"/>
      <c r="AT11" s="19"/>
      <c r="AU11" s="19"/>
      <c r="AX11" s="21">
        <v>6</v>
      </c>
      <c r="AY11" s="18">
        <v>8</v>
      </c>
      <c r="AZ11" s="22">
        <v>2</v>
      </c>
      <c r="BA11" s="17">
        <v>49</v>
      </c>
      <c r="BB11" s="17" t="s">
        <v>13</v>
      </c>
      <c r="BC11" s="17"/>
      <c r="BD11" s="17"/>
      <c r="BE11" s="17">
        <v>4</v>
      </c>
      <c r="BF11" s="19"/>
      <c r="BG11" s="19"/>
      <c r="BJ11" s="21">
        <v>6</v>
      </c>
      <c r="BK11" s="18">
        <v>6</v>
      </c>
      <c r="BL11" s="22">
        <v>56</v>
      </c>
      <c r="BM11" s="17">
        <v>49</v>
      </c>
      <c r="BN11" s="17" t="s">
        <v>13</v>
      </c>
      <c r="BO11" s="17"/>
      <c r="BP11" s="17">
        <v>5</v>
      </c>
      <c r="BQ11" s="17"/>
      <c r="BR11" s="19"/>
      <c r="BS11" s="19"/>
    </row>
    <row r="12" spans="2:71" ht="15.75" thickBot="1" x14ac:dyDescent="0.3">
      <c r="N12" s="21">
        <v>7</v>
      </c>
      <c r="O12" s="18">
        <v>7</v>
      </c>
      <c r="P12" s="22">
        <v>50</v>
      </c>
      <c r="Q12" s="17">
        <v>81</v>
      </c>
      <c r="R12" s="17" t="s">
        <v>12</v>
      </c>
      <c r="S12" s="17">
        <v>5</v>
      </c>
      <c r="T12" s="17">
        <v>26</v>
      </c>
      <c r="U12" s="17">
        <v>0</v>
      </c>
      <c r="V12" s="19"/>
      <c r="W12" s="19"/>
      <c r="Z12" s="21">
        <v>7</v>
      </c>
      <c r="AA12" s="18">
        <v>7</v>
      </c>
      <c r="AB12" s="22">
        <v>36</v>
      </c>
      <c r="AC12" s="17">
        <v>33</v>
      </c>
      <c r="AD12" s="17" t="s">
        <v>14</v>
      </c>
      <c r="AE12" s="17">
        <v>0</v>
      </c>
      <c r="AF12" s="17">
        <v>0</v>
      </c>
      <c r="AG12" s="17">
        <v>0</v>
      </c>
      <c r="AH12" s="19"/>
      <c r="AI12" s="19"/>
      <c r="AL12" s="21">
        <v>7</v>
      </c>
      <c r="AM12" s="18">
        <v>8</v>
      </c>
      <c r="AN12" s="22">
        <v>20</v>
      </c>
      <c r="AO12" s="17">
        <v>49</v>
      </c>
      <c r="AP12" s="17" t="s">
        <v>13</v>
      </c>
      <c r="AQ12" s="17"/>
      <c r="AR12" s="17">
        <v>13</v>
      </c>
      <c r="AS12" s="17"/>
      <c r="AT12" s="19"/>
      <c r="AU12" s="19"/>
      <c r="AX12" s="21">
        <v>7</v>
      </c>
      <c r="AY12" s="18">
        <v>8</v>
      </c>
      <c r="AZ12" s="22">
        <v>22</v>
      </c>
      <c r="BA12" s="17">
        <v>49</v>
      </c>
      <c r="BB12" s="17" t="s">
        <v>13</v>
      </c>
      <c r="BC12" s="17"/>
      <c r="BD12" s="17"/>
      <c r="BE12" s="17">
        <v>3</v>
      </c>
      <c r="BF12" s="19"/>
      <c r="BG12" s="19"/>
      <c r="BJ12" s="21">
        <v>7</v>
      </c>
      <c r="BK12" s="18">
        <v>7</v>
      </c>
      <c r="BL12" s="22">
        <v>1</v>
      </c>
      <c r="BM12" s="17">
        <v>49</v>
      </c>
      <c r="BN12" s="17" t="s">
        <v>13</v>
      </c>
      <c r="BO12" s="17"/>
      <c r="BP12" s="17">
        <v>0</v>
      </c>
      <c r="BQ12" s="17"/>
      <c r="BR12" s="19"/>
      <c r="BS12" s="19"/>
    </row>
    <row r="13" spans="2:71" ht="15.75" thickBot="1" x14ac:dyDescent="0.3">
      <c r="N13" s="21">
        <v>8</v>
      </c>
      <c r="O13" s="18">
        <v>8</v>
      </c>
      <c r="P13" s="22">
        <v>5</v>
      </c>
      <c r="Q13" s="17">
        <v>34</v>
      </c>
      <c r="R13" s="17" t="s">
        <v>12</v>
      </c>
      <c r="S13" s="17">
        <v>3</v>
      </c>
      <c r="T13" s="17">
        <v>11</v>
      </c>
      <c r="U13" s="17">
        <v>0</v>
      </c>
      <c r="V13" s="19"/>
      <c r="W13" s="19"/>
      <c r="Z13" s="21">
        <v>8</v>
      </c>
      <c r="AA13" s="18">
        <v>7</v>
      </c>
      <c r="AB13" s="22">
        <v>38</v>
      </c>
      <c r="AC13" s="17">
        <v>52</v>
      </c>
      <c r="AD13" s="17" t="s">
        <v>14</v>
      </c>
      <c r="AE13" s="17">
        <v>0</v>
      </c>
      <c r="AF13" s="17">
        <v>0</v>
      </c>
      <c r="AG13" s="17">
        <v>1</v>
      </c>
      <c r="AH13" s="19"/>
      <c r="AI13" s="19"/>
      <c r="AL13" s="11"/>
      <c r="AM13" s="12"/>
      <c r="AN13" s="12"/>
      <c r="AO13" s="12"/>
      <c r="AP13" s="12"/>
      <c r="AQ13" s="12"/>
      <c r="AR13" s="12">
        <f>SUM(AR8:AR11)</f>
        <v>33</v>
      </c>
      <c r="AS13" s="12"/>
      <c r="AT13" s="12"/>
      <c r="AU13" s="13"/>
      <c r="AX13" s="11"/>
      <c r="AY13" s="12"/>
      <c r="AZ13" s="12"/>
      <c r="BA13" s="12"/>
      <c r="BB13" s="12"/>
      <c r="BC13" s="12"/>
      <c r="BD13" s="12">
        <v>0</v>
      </c>
      <c r="BE13" s="12"/>
      <c r="BF13" s="12"/>
      <c r="BG13" s="13"/>
      <c r="BJ13" s="21">
        <v>8</v>
      </c>
      <c r="BK13" s="18">
        <v>7</v>
      </c>
      <c r="BL13" s="22">
        <v>6</v>
      </c>
      <c r="BM13" s="17">
        <v>52</v>
      </c>
      <c r="BN13" s="17" t="s">
        <v>37</v>
      </c>
      <c r="BO13" s="17"/>
      <c r="BP13" s="17">
        <v>63</v>
      </c>
      <c r="BQ13" s="17"/>
      <c r="BR13" s="19"/>
      <c r="BS13" s="19"/>
    </row>
    <row r="14" spans="2:71" ht="15.75" thickBot="1" x14ac:dyDescent="0.3">
      <c r="N14" s="11"/>
      <c r="O14" s="12"/>
      <c r="P14" s="12"/>
      <c r="Q14" s="12"/>
      <c r="R14" s="12"/>
      <c r="S14" s="12"/>
      <c r="T14" s="12">
        <f>SUM(T9:T12)</f>
        <v>83</v>
      </c>
      <c r="U14" s="12"/>
      <c r="V14" s="12"/>
      <c r="W14" s="13"/>
      <c r="Z14" s="21">
        <v>9</v>
      </c>
      <c r="AA14" s="18">
        <v>7</v>
      </c>
      <c r="AB14" s="22">
        <v>47</v>
      </c>
      <c r="AC14" s="17">
        <v>52</v>
      </c>
      <c r="AD14" s="17" t="s">
        <v>37</v>
      </c>
      <c r="AE14" s="17">
        <v>0</v>
      </c>
      <c r="AF14" s="17">
        <v>0</v>
      </c>
      <c r="AG14" s="17">
        <v>1</v>
      </c>
      <c r="AH14" s="19"/>
      <c r="AI14" s="19"/>
      <c r="AL14" s="14"/>
      <c r="AM14" s="15"/>
      <c r="AN14" s="15"/>
      <c r="AO14" s="15"/>
      <c r="AP14" s="15"/>
      <c r="AQ14" s="15"/>
      <c r="AR14" s="15"/>
      <c r="AS14" s="15">
        <v>0</v>
      </c>
      <c r="AT14" s="15"/>
      <c r="AU14" s="16"/>
      <c r="AX14" s="14"/>
      <c r="AY14" s="15"/>
      <c r="AZ14" s="15"/>
      <c r="BA14" s="15"/>
      <c r="BB14" s="15"/>
      <c r="BC14" s="15"/>
      <c r="BD14" s="15"/>
      <c r="BE14" s="15">
        <f>SUM(BE8:BE11)</f>
        <v>13</v>
      </c>
      <c r="BF14" s="15"/>
      <c r="BG14" s="16"/>
      <c r="BJ14" s="21">
        <v>9</v>
      </c>
      <c r="BK14" s="18">
        <v>7</v>
      </c>
      <c r="BL14" s="22">
        <v>10</v>
      </c>
      <c r="BM14" s="17">
        <v>49</v>
      </c>
      <c r="BN14" s="17" t="s">
        <v>13</v>
      </c>
      <c r="BO14" s="17"/>
      <c r="BP14" s="17">
        <v>6</v>
      </c>
      <c r="BQ14" s="17"/>
      <c r="BR14" s="19"/>
      <c r="BS14" s="19"/>
    </row>
    <row r="15" spans="2:71" ht="15.75" thickBot="1" x14ac:dyDescent="0.3">
      <c r="N15" s="14"/>
      <c r="O15" s="15"/>
      <c r="P15" s="15"/>
      <c r="Q15" s="15"/>
      <c r="R15" s="15"/>
      <c r="S15" s="15"/>
      <c r="T15" s="15"/>
      <c r="U15" s="15">
        <f>SUM(U9:U12)</f>
        <v>9</v>
      </c>
      <c r="V15" s="15"/>
      <c r="W15" s="16"/>
      <c r="Z15" s="21">
        <v>10</v>
      </c>
      <c r="AA15" s="18">
        <v>8</v>
      </c>
      <c r="AB15" s="22">
        <v>1</v>
      </c>
      <c r="AC15" s="17">
        <v>52</v>
      </c>
      <c r="AD15" s="17" t="s">
        <v>37</v>
      </c>
      <c r="AE15" s="17">
        <v>0</v>
      </c>
      <c r="AF15" s="17">
        <v>0</v>
      </c>
      <c r="AG15" s="17">
        <v>12</v>
      </c>
      <c r="AH15" s="19"/>
      <c r="AI15" s="19"/>
      <c r="BJ15" s="21">
        <v>10</v>
      </c>
      <c r="BK15" s="18">
        <v>7</v>
      </c>
      <c r="BL15" s="22">
        <v>12</v>
      </c>
      <c r="BM15" s="17">
        <v>52</v>
      </c>
      <c r="BN15" s="17" t="s">
        <v>37</v>
      </c>
      <c r="BO15" s="17"/>
      <c r="BP15" s="17">
        <v>33</v>
      </c>
      <c r="BQ15" s="17"/>
      <c r="BR15" s="19"/>
      <c r="BS15" s="19"/>
    </row>
    <row r="16" spans="2:71" x14ac:dyDescent="0.25">
      <c r="Z16" s="21">
        <v>11</v>
      </c>
      <c r="AA16" s="18">
        <v>8</v>
      </c>
      <c r="AB16" s="22">
        <v>17</v>
      </c>
      <c r="AC16" s="17">
        <v>52</v>
      </c>
      <c r="AD16" s="17" t="s">
        <v>37</v>
      </c>
      <c r="AE16" s="17">
        <v>0</v>
      </c>
      <c r="AF16" s="17">
        <v>0</v>
      </c>
      <c r="AG16" s="17">
        <v>10</v>
      </c>
      <c r="AH16" s="19"/>
      <c r="AI16" s="19"/>
      <c r="BJ16" s="21">
        <v>11</v>
      </c>
      <c r="BK16" s="18">
        <v>7</v>
      </c>
      <c r="BL16" s="22">
        <v>17</v>
      </c>
      <c r="BM16" s="17">
        <v>52</v>
      </c>
      <c r="BN16" s="17" t="s">
        <v>14</v>
      </c>
      <c r="BO16" s="17"/>
      <c r="BP16" s="17">
        <v>27</v>
      </c>
      <c r="BQ16" s="17"/>
      <c r="BR16" s="19"/>
      <c r="BS16" s="19"/>
    </row>
    <row r="17" spans="26:71" ht="15.75" thickBot="1" x14ac:dyDescent="0.3">
      <c r="Z17" s="21">
        <v>12</v>
      </c>
      <c r="AA17" s="18">
        <v>8</v>
      </c>
      <c r="AB17" s="22">
        <v>30</v>
      </c>
      <c r="AC17" s="17">
        <v>52</v>
      </c>
      <c r="AD17" s="17" t="s">
        <v>37</v>
      </c>
      <c r="AE17" s="17">
        <v>0</v>
      </c>
      <c r="AF17" s="17">
        <v>0</v>
      </c>
      <c r="AG17" s="17">
        <v>3</v>
      </c>
      <c r="AH17" s="19"/>
      <c r="AI17" s="19"/>
      <c r="BJ17" s="21">
        <v>12</v>
      </c>
      <c r="BK17" s="18">
        <v>7</v>
      </c>
      <c r="BL17" s="22">
        <v>17</v>
      </c>
      <c r="BM17" s="17">
        <v>49</v>
      </c>
      <c r="BN17" s="17" t="s">
        <v>13</v>
      </c>
      <c r="BO17" s="17"/>
      <c r="BP17" s="17">
        <v>7</v>
      </c>
      <c r="BQ17" s="17"/>
      <c r="BR17" s="19"/>
      <c r="BS17" s="19"/>
    </row>
    <row r="18" spans="26:71" x14ac:dyDescent="0.25">
      <c r="Z18" s="11"/>
      <c r="AA18" s="12"/>
      <c r="AB18" s="12"/>
      <c r="AC18" s="12"/>
      <c r="AD18" s="12"/>
      <c r="AE18" s="12"/>
      <c r="AF18" s="12">
        <v>0</v>
      </c>
      <c r="AG18" s="12"/>
      <c r="AH18" s="12"/>
      <c r="AI18" s="13"/>
      <c r="BJ18" s="21">
        <v>13</v>
      </c>
      <c r="BK18" s="18">
        <v>7</v>
      </c>
      <c r="BL18" s="22">
        <v>26</v>
      </c>
      <c r="BM18" s="17">
        <v>52</v>
      </c>
      <c r="BN18" s="17" t="s">
        <v>14</v>
      </c>
      <c r="BO18" s="17"/>
      <c r="BP18" s="17">
        <v>26</v>
      </c>
      <c r="BQ18" s="17"/>
      <c r="BR18" s="19"/>
      <c r="BS18" s="19"/>
    </row>
    <row r="19" spans="26:71" ht="15.75" thickBot="1" x14ac:dyDescent="0.3">
      <c r="Z19" s="14"/>
      <c r="AA19" s="15"/>
      <c r="AB19" s="15"/>
      <c r="AC19" s="15"/>
      <c r="AD19" s="15"/>
      <c r="AE19" s="15"/>
      <c r="AF19" s="15"/>
      <c r="AG19" s="15">
        <f>SUM(AG9:AG17)</f>
        <v>36</v>
      </c>
      <c r="AH19" s="15"/>
      <c r="AI19" s="16"/>
      <c r="BJ19" s="21">
        <v>14</v>
      </c>
      <c r="BK19" s="18">
        <v>7</v>
      </c>
      <c r="BL19" s="22">
        <v>26</v>
      </c>
      <c r="BM19" s="17">
        <v>49</v>
      </c>
      <c r="BN19" s="17" t="s">
        <v>13</v>
      </c>
      <c r="BO19" s="17"/>
      <c r="BP19" s="17">
        <v>15</v>
      </c>
      <c r="BQ19" s="17"/>
      <c r="BR19" s="19"/>
      <c r="BS19" s="19"/>
    </row>
    <row r="20" spans="26:71" x14ac:dyDescent="0.25">
      <c r="BJ20" s="21">
        <v>15</v>
      </c>
      <c r="BK20" s="18">
        <v>7</v>
      </c>
      <c r="BL20" s="22">
        <v>30</v>
      </c>
      <c r="BM20" s="17">
        <v>49</v>
      </c>
      <c r="BN20" s="17" t="s">
        <v>13</v>
      </c>
      <c r="BO20" s="17"/>
      <c r="BP20" s="17">
        <v>5</v>
      </c>
      <c r="BQ20" s="17"/>
      <c r="BR20" s="19"/>
      <c r="BS20" s="19"/>
    </row>
    <row r="21" spans="26:71" x14ac:dyDescent="0.25">
      <c r="BJ21" s="21">
        <v>16</v>
      </c>
      <c r="BK21" s="18">
        <v>7</v>
      </c>
      <c r="BL21" s="22">
        <v>32</v>
      </c>
      <c r="BM21" s="17">
        <v>33</v>
      </c>
      <c r="BN21" s="17" t="s">
        <v>14</v>
      </c>
      <c r="BO21" s="17"/>
      <c r="BP21" s="17">
        <v>4</v>
      </c>
      <c r="BQ21" s="17"/>
      <c r="BR21" s="19"/>
      <c r="BS21" s="19"/>
    </row>
    <row r="22" spans="26:71" x14ac:dyDescent="0.25">
      <c r="BJ22" s="21">
        <v>17</v>
      </c>
      <c r="BK22" s="18">
        <v>7</v>
      </c>
      <c r="BL22" s="22">
        <v>32</v>
      </c>
      <c r="BM22" s="17">
        <v>49</v>
      </c>
      <c r="BN22" s="17" t="s">
        <v>13</v>
      </c>
      <c r="BO22" s="17"/>
      <c r="BP22" s="17">
        <v>6</v>
      </c>
      <c r="BQ22" s="17"/>
      <c r="BR22" s="19"/>
      <c r="BS22" s="19"/>
    </row>
    <row r="23" spans="26:71" x14ac:dyDescent="0.25">
      <c r="BJ23" s="21">
        <v>18</v>
      </c>
      <c r="BK23" s="18">
        <v>7</v>
      </c>
      <c r="BL23" s="22">
        <v>34</v>
      </c>
      <c r="BM23" s="17">
        <v>52</v>
      </c>
      <c r="BN23" s="17" t="s">
        <v>37</v>
      </c>
      <c r="BO23" s="17"/>
      <c r="BP23" s="17">
        <v>36</v>
      </c>
      <c r="BQ23" s="17"/>
      <c r="BR23" s="19"/>
      <c r="BS23" s="19"/>
    </row>
    <row r="24" spans="26:71" x14ac:dyDescent="0.25">
      <c r="BJ24" s="21">
        <v>19</v>
      </c>
      <c r="BK24" s="18">
        <v>7</v>
      </c>
      <c r="BL24" s="22">
        <v>40</v>
      </c>
      <c r="BM24" s="17">
        <v>49</v>
      </c>
      <c r="BN24" s="17" t="s">
        <v>13</v>
      </c>
      <c r="BO24" s="17"/>
      <c r="BP24" s="17">
        <v>11</v>
      </c>
      <c r="BQ24" s="17"/>
      <c r="BR24" s="19"/>
      <c r="BS24" s="19"/>
    </row>
    <row r="25" spans="26:71" x14ac:dyDescent="0.25">
      <c r="BJ25" s="21">
        <v>20</v>
      </c>
      <c r="BK25" s="18">
        <v>7</v>
      </c>
      <c r="BL25" s="22">
        <v>42</v>
      </c>
      <c r="BM25" s="17">
        <v>52</v>
      </c>
      <c r="BN25" s="17" t="s">
        <v>37</v>
      </c>
      <c r="BO25" s="17"/>
      <c r="BP25" s="17">
        <v>34</v>
      </c>
      <c r="BQ25" s="17"/>
      <c r="BR25" s="19"/>
      <c r="BS25" s="19"/>
    </row>
    <row r="26" spans="26:71" x14ac:dyDescent="0.25">
      <c r="BJ26" s="21">
        <v>21</v>
      </c>
      <c r="BK26" s="18">
        <v>7</v>
      </c>
      <c r="BL26" s="22">
        <v>55</v>
      </c>
      <c r="BM26" s="17">
        <v>52</v>
      </c>
      <c r="BN26" s="17" t="s">
        <v>37</v>
      </c>
      <c r="BO26" s="17"/>
      <c r="BP26" s="17">
        <v>36</v>
      </c>
      <c r="BQ26" s="17"/>
      <c r="BR26" s="19"/>
      <c r="BS26" s="19"/>
    </row>
    <row r="27" spans="26:71" x14ac:dyDescent="0.25">
      <c r="BJ27" s="21">
        <v>22</v>
      </c>
      <c r="BK27" s="18">
        <v>7</v>
      </c>
      <c r="BL27" s="22">
        <v>56</v>
      </c>
      <c r="BM27" s="17">
        <v>1055</v>
      </c>
      <c r="BN27" s="17" t="s">
        <v>13</v>
      </c>
      <c r="BO27" s="17"/>
      <c r="BP27" s="17">
        <v>15</v>
      </c>
      <c r="BQ27" s="17"/>
      <c r="BR27" s="19"/>
      <c r="BS27" s="19"/>
    </row>
    <row r="28" spans="26:71" x14ac:dyDescent="0.25">
      <c r="BJ28" s="21">
        <v>23</v>
      </c>
      <c r="BK28" s="18">
        <v>7</v>
      </c>
      <c r="BL28" s="22">
        <v>56</v>
      </c>
      <c r="BM28" s="17">
        <v>49</v>
      </c>
      <c r="BN28" s="17" t="s">
        <v>13</v>
      </c>
      <c r="BO28" s="17"/>
      <c r="BP28" s="17">
        <v>15</v>
      </c>
      <c r="BQ28" s="17"/>
      <c r="BR28" s="19"/>
      <c r="BS28" s="19"/>
    </row>
    <row r="29" spans="26:71" x14ac:dyDescent="0.25">
      <c r="BJ29" s="21">
        <v>24</v>
      </c>
      <c r="BK29" s="18">
        <v>8</v>
      </c>
      <c r="BL29" s="22">
        <v>3</v>
      </c>
      <c r="BM29" s="17">
        <v>52</v>
      </c>
      <c r="BN29" s="17" t="s">
        <v>26</v>
      </c>
      <c r="BO29" s="17"/>
      <c r="BP29" s="17">
        <v>15</v>
      </c>
      <c r="BQ29" s="17"/>
      <c r="BR29" s="19"/>
      <c r="BS29" s="19"/>
    </row>
    <row r="30" spans="26:71" x14ac:dyDescent="0.25">
      <c r="BJ30" s="21">
        <v>25</v>
      </c>
      <c r="BK30" s="18">
        <v>8</v>
      </c>
      <c r="BL30" s="22">
        <v>10</v>
      </c>
      <c r="BM30" s="17">
        <v>49</v>
      </c>
      <c r="BN30" s="17" t="s">
        <v>13</v>
      </c>
      <c r="BO30" s="17"/>
      <c r="BP30" s="17">
        <v>10</v>
      </c>
      <c r="BQ30" s="17"/>
      <c r="BR30" s="19"/>
      <c r="BS30" s="19"/>
    </row>
    <row r="31" spans="26:71" ht="15.75" thickBot="1" x14ac:dyDescent="0.3">
      <c r="BJ31" s="21">
        <v>26</v>
      </c>
      <c r="BK31" s="18">
        <v>8</v>
      </c>
      <c r="BL31" s="22">
        <v>18</v>
      </c>
      <c r="BM31" s="17">
        <v>52</v>
      </c>
      <c r="BN31" s="17" t="s">
        <v>37</v>
      </c>
      <c r="BO31" s="17"/>
      <c r="BP31" s="17">
        <v>10</v>
      </c>
      <c r="BQ31" s="17"/>
      <c r="BR31" s="19"/>
      <c r="BS31" s="19"/>
    </row>
    <row r="32" spans="26:71" x14ac:dyDescent="0.25">
      <c r="BJ32" s="11"/>
      <c r="BK32" s="12"/>
      <c r="BL32" s="12"/>
      <c r="BM32" s="12"/>
      <c r="BN32" s="12"/>
      <c r="BO32" s="12"/>
      <c r="BP32" s="12">
        <f>SUM(BP12:BP28)</f>
        <v>339</v>
      </c>
      <c r="BQ32" s="12"/>
      <c r="BR32" s="12"/>
      <c r="BS32" s="13"/>
    </row>
    <row r="33" spans="62:71" ht="15.75" thickBot="1" x14ac:dyDescent="0.3">
      <c r="BJ33" s="14"/>
      <c r="BK33" s="15"/>
      <c r="BL33" s="15"/>
      <c r="BM33" s="15"/>
      <c r="BN33" s="15"/>
      <c r="BO33" s="15"/>
      <c r="BP33" s="15"/>
      <c r="BQ33" s="15">
        <v>0</v>
      </c>
      <c r="BR33" s="15"/>
      <c r="BS33" s="16"/>
    </row>
  </sheetData>
  <mergeCells count="66">
    <mergeCell ref="B2:K2"/>
    <mergeCell ref="N2:W2"/>
    <mergeCell ref="Z2:AI2"/>
    <mergeCell ref="AL2:AU2"/>
    <mergeCell ref="AX2:BG2"/>
    <mergeCell ref="H3:H4"/>
    <mergeCell ref="B1:K1"/>
    <mergeCell ref="N1:W1"/>
    <mergeCell ref="Z1:AI1"/>
    <mergeCell ref="AL1:AU1"/>
    <mergeCell ref="B3:B4"/>
    <mergeCell ref="C3:D3"/>
    <mergeCell ref="E3:E4"/>
    <mergeCell ref="F3:F4"/>
    <mergeCell ref="G3:G4"/>
    <mergeCell ref="W3:W4"/>
    <mergeCell ref="I3:I4"/>
    <mergeCell ref="J3:J4"/>
    <mergeCell ref="K3:K4"/>
    <mergeCell ref="N3:N4"/>
    <mergeCell ref="O3:P3"/>
    <mergeCell ref="Q3:Q4"/>
    <mergeCell ref="R3:R4"/>
    <mergeCell ref="S3:S4"/>
    <mergeCell ref="T3:T4"/>
    <mergeCell ref="U3:U4"/>
    <mergeCell ref="BC3:BC4"/>
    <mergeCell ref="V3:V4"/>
    <mergeCell ref="AO3:AO4"/>
    <mergeCell ref="Z3:Z4"/>
    <mergeCell ref="AA3:AB3"/>
    <mergeCell ref="AC3:AC4"/>
    <mergeCell ref="AD3:AD4"/>
    <mergeCell ref="AE3:AE4"/>
    <mergeCell ref="AF3:AF4"/>
    <mergeCell ref="AG3:AG4"/>
    <mergeCell ref="AH3:AH4"/>
    <mergeCell ref="AI3:AI4"/>
    <mergeCell ref="AL3:AL4"/>
    <mergeCell ref="AM3:AN3"/>
    <mergeCell ref="AU3:AU4"/>
    <mergeCell ref="AX3:AX4"/>
    <mergeCell ref="AY3:AZ3"/>
    <mergeCell ref="BA3:BA4"/>
    <mergeCell ref="BB3:BB4"/>
    <mergeCell ref="AP3:AP4"/>
    <mergeCell ref="AQ3:AQ4"/>
    <mergeCell ref="AR3:AR4"/>
    <mergeCell ref="AS3:AS4"/>
    <mergeCell ref="AT3:AT4"/>
    <mergeCell ref="BE3:BE4"/>
    <mergeCell ref="BF3:BF4"/>
    <mergeCell ref="BG3:BG4"/>
    <mergeCell ref="BJ1:BS1"/>
    <mergeCell ref="BJ2:BS2"/>
    <mergeCell ref="BJ3:BJ4"/>
    <mergeCell ref="BK3:BL3"/>
    <mergeCell ref="BM3:BM4"/>
    <mergeCell ref="BN3:BN4"/>
    <mergeCell ref="BO3:BO4"/>
    <mergeCell ref="BP3:BP4"/>
    <mergeCell ref="BQ3:BQ4"/>
    <mergeCell ref="BR3:BR4"/>
    <mergeCell ref="BS3:BS4"/>
    <mergeCell ref="AX1:BG1"/>
    <mergeCell ref="BD3:BD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20"/>
  <sheetViews>
    <sheetView workbookViewId="0">
      <selection activeCell="BE12" activeCellId="4" sqref="I11 U12 AG13 BE13 BE12"/>
    </sheetView>
  </sheetViews>
  <sheetFormatPr defaultRowHeight="15" x14ac:dyDescent="0.25"/>
  <cols>
    <col min="1" max="1" width="3.42578125" customWidth="1"/>
    <col min="12" max="12" width="3.140625" customWidth="1"/>
    <col min="13" max="13" width="2.85546875" customWidth="1"/>
    <col min="24" max="24" width="3" customWidth="1"/>
    <col min="25" max="25" width="3.7109375" customWidth="1"/>
    <col min="36" max="37" width="3.28515625" customWidth="1"/>
    <col min="48" max="48" width="3" customWidth="1"/>
    <col min="49" max="49" width="3.140625" customWidth="1"/>
    <col min="60" max="60" width="3" customWidth="1"/>
    <col min="61" max="61" width="3.28515625" customWidth="1"/>
  </cols>
  <sheetData>
    <row r="1" spans="2:71" ht="15.75" thickBot="1" x14ac:dyDescent="0.3">
      <c r="B1" s="93" t="s">
        <v>42</v>
      </c>
      <c r="C1" s="94"/>
      <c r="D1" s="94"/>
      <c r="E1" s="94"/>
      <c r="F1" s="94"/>
      <c r="G1" s="94"/>
      <c r="H1" s="94"/>
      <c r="I1" s="94"/>
      <c r="J1" s="94"/>
      <c r="K1" s="95"/>
      <c r="N1" s="93" t="s">
        <v>42</v>
      </c>
      <c r="O1" s="94"/>
      <c r="P1" s="94"/>
      <c r="Q1" s="94"/>
      <c r="R1" s="94"/>
      <c r="S1" s="94"/>
      <c r="T1" s="94"/>
      <c r="U1" s="94"/>
      <c r="V1" s="94"/>
      <c r="W1" s="95"/>
      <c r="Z1" s="93" t="s">
        <v>40</v>
      </c>
      <c r="AA1" s="94"/>
      <c r="AB1" s="94"/>
      <c r="AC1" s="94"/>
      <c r="AD1" s="94"/>
      <c r="AE1" s="94"/>
      <c r="AF1" s="94"/>
      <c r="AG1" s="94"/>
      <c r="AH1" s="94"/>
      <c r="AI1" s="95"/>
      <c r="AL1" s="93"/>
      <c r="AM1" s="94"/>
      <c r="AN1" s="94"/>
      <c r="AO1" s="94"/>
      <c r="AP1" s="94"/>
      <c r="AQ1" s="94"/>
      <c r="AR1" s="94"/>
      <c r="AS1" s="94"/>
      <c r="AT1" s="94"/>
      <c r="AU1" s="95"/>
      <c r="AX1" s="93" t="s">
        <v>40</v>
      </c>
      <c r="AY1" s="94"/>
      <c r="AZ1" s="94"/>
      <c r="BA1" s="94"/>
      <c r="BB1" s="94"/>
      <c r="BC1" s="94"/>
      <c r="BD1" s="94"/>
      <c r="BE1" s="94"/>
      <c r="BF1" s="94"/>
      <c r="BG1" s="95"/>
      <c r="BJ1" s="93" t="s">
        <v>41</v>
      </c>
      <c r="BK1" s="94"/>
      <c r="BL1" s="94"/>
      <c r="BM1" s="94"/>
      <c r="BN1" s="94"/>
      <c r="BO1" s="94"/>
      <c r="BP1" s="94"/>
      <c r="BQ1" s="94"/>
      <c r="BR1" s="94"/>
      <c r="BS1" s="95"/>
    </row>
    <row r="2" spans="2:71" x14ac:dyDescent="0.25">
      <c r="B2" s="96" t="s">
        <v>0</v>
      </c>
      <c r="C2" s="97"/>
      <c r="D2" s="97"/>
      <c r="E2" s="97"/>
      <c r="F2" s="97"/>
      <c r="G2" s="97"/>
      <c r="H2" s="97"/>
      <c r="I2" s="97"/>
      <c r="J2" s="97"/>
      <c r="K2" s="98"/>
      <c r="N2" s="96" t="s">
        <v>23</v>
      </c>
      <c r="O2" s="103"/>
      <c r="P2" s="103"/>
      <c r="Q2" s="103"/>
      <c r="R2" s="103"/>
      <c r="S2" s="103"/>
      <c r="T2" s="103"/>
      <c r="U2" s="103"/>
      <c r="V2" s="103"/>
      <c r="W2" s="104"/>
      <c r="Z2" s="96" t="s">
        <v>22</v>
      </c>
      <c r="AA2" s="103"/>
      <c r="AB2" s="103"/>
      <c r="AC2" s="103"/>
      <c r="AD2" s="103"/>
      <c r="AE2" s="103"/>
      <c r="AF2" s="103"/>
      <c r="AG2" s="103"/>
      <c r="AH2" s="103"/>
      <c r="AI2" s="104"/>
      <c r="AL2" s="96" t="s">
        <v>21</v>
      </c>
      <c r="AM2" s="103"/>
      <c r="AN2" s="103"/>
      <c r="AO2" s="103"/>
      <c r="AP2" s="103"/>
      <c r="AQ2" s="103"/>
      <c r="AR2" s="103"/>
      <c r="AS2" s="103"/>
      <c r="AT2" s="103"/>
      <c r="AU2" s="104"/>
      <c r="AX2" s="96" t="s">
        <v>20</v>
      </c>
      <c r="AY2" s="103"/>
      <c r="AZ2" s="103"/>
      <c r="BA2" s="103"/>
      <c r="BB2" s="103"/>
      <c r="BC2" s="103"/>
      <c r="BD2" s="103"/>
      <c r="BE2" s="103"/>
      <c r="BF2" s="103"/>
      <c r="BG2" s="104"/>
      <c r="BJ2" s="96" t="s">
        <v>19</v>
      </c>
      <c r="BK2" s="103"/>
      <c r="BL2" s="103"/>
      <c r="BM2" s="103"/>
      <c r="BN2" s="103"/>
      <c r="BO2" s="103"/>
      <c r="BP2" s="103"/>
      <c r="BQ2" s="103"/>
      <c r="BR2" s="103"/>
      <c r="BS2" s="104"/>
    </row>
    <row r="3" spans="2:71" ht="15" customHeight="1" x14ac:dyDescent="0.25">
      <c r="B3" s="99" t="s">
        <v>1</v>
      </c>
      <c r="C3" s="100" t="s">
        <v>2</v>
      </c>
      <c r="D3" s="100"/>
      <c r="E3" s="101" t="s">
        <v>3</v>
      </c>
      <c r="F3" s="102" t="s">
        <v>4</v>
      </c>
      <c r="G3" s="101" t="s">
        <v>5</v>
      </c>
      <c r="H3" s="101" t="s">
        <v>6</v>
      </c>
      <c r="I3" s="101" t="s">
        <v>7</v>
      </c>
      <c r="J3" s="101" t="s">
        <v>8</v>
      </c>
      <c r="K3" s="92" t="s">
        <v>9</v>
      </c>
      <c r="N3" s="105" t="s">
        <v>1</v>
      </c>
      <c r="O3" s="107" t="s">
        <v>2</v>
      </c>
      <c r="P3" s="108"/>
      <c r="Q3" s="109" t="s">
        <v>3</v>
      </c>
      <c r="R3" s="111" t="s">
        <v>4</v>
      </c>
      <c r="S3" s="109" t="s">
        <v>5</v>
      </c>
      <c r="T3" s="109" t="s">
        <v>6</v>
      </c>
      <c r="U3" s="109" t="s">
        <v>7</v>
      </c>
      <c r="V3" s="109" t="s">
        <v>8</v>
      </c>
      <c r="W3" s="113" t="s">
        <v>9</v>
      </c>
      <c r="Z3" s="105" t="s">
        <v>1</v>
      </c>
      <c r="AA3" s="107" t="s">
        <v>2</v>
      </c>
      <c r="AB3" s="108"/>
      <c r="AC3" s="109" t="s">
        <v>3</v>
      </c>
      <c r="AD3" s="111" t="s">
        <v>4</v>
      </c>
      <c r="AE3" s="109" t="s">
        <v>5</v>
      </c>
      <c r="AF3" s="109" t="s">
        <v>6</v>
      </c>
      <c r="AG3" s="109" t="s">
        <v>7</v>
      </c>
      <c r="AH3" s="109" t="s">
        <v>8</v>
      </c>
      <c r="AI3" s="113" t="s">
        <v>9</v>
      </c>
      <c r="AL3" s="105" t="s">
        <v>1</v>
      </c>
      <c r="AM3" s="107" t="s">
        <v>2</v>
      </c>
      <c r="AN3" s="108"/>
      <c r="AO3" s="109" t="s">
        <v>3</v>
      </c>
      <c r="AP3" s="111" t="s">
        <v>4</v>
      </c>
      <c r="AQ3" s="109" t="s">
        <v>5</v>
      </c>
      <c r="AR3" s="109" t="s">
        <v>6</v>
      </c>
      <c r="AS3" s="109" t="s">
        <v>7</v>
      </c>
      <c r="AT3" s="109" t="s">
        <v>8</v>
      </c>
      <c r="AU3" s="113" t="s">
        <v>9</v>
      </c>
      <c r="AX3" s="105" t="s">
        <v>1</v>
      </c>
      <c r="AY3" s="107" t="s">
        <v>2</v>
      </c>
      <c r="AZ3" s="108"/>
      <c r="BA3" s="109" t="s">
        <v>3</v>
      </c>
      <c r="BB3" s="111" t="s">
        <v>4</v>
      </c>
      <c r="BC3" s="109" t="s">
        <v>5</v>
      </c>
      <c r="BD3" s="109" t="s">
        <v>6</v>
      </c>
      <c r="BE3" s="109" t="s">
        <v>7</v>
      </c>
      <c r="BF3" s="109" t="s">
        <v>8</v>
      </c>
      <c r="BG3" s="113" t="s">
        <v>9</v>
      </c>
      <c r="BJ3" s="105" t="s">
        <v>1</v>
      </c>
      <c r="BK3" s="107" t="s">
        <v>2</v>
      </c>
      <c r="BL3" s="108"/>
      <c r="BM3" s="109" t="s">
        <v>3</v>
      </c>
      <c r="BN3" s="111" t="s">
        <v>4</v>
      </c>
      <c r="BO3" s="109" t="s">
        <v>5</v>
      </c>
      <c r="BP3" s="109" t="s">
        <v>6</v>
      </c>
      <c r="BQ3" s="109" t="s">
        <v>7</v>
      </c>
      <c r="BR3" s="109" t="s">
        <v>8</v>
      </c>
      <c r="BS3" s="113" t="s">
        <v>9</v>
      </c>
    </row>
    <row r="4" spans="2:71" x14ac:dyDescent="0.25">
      <c r="B4" s="99"/>
      <c r="C4" s="29" t="s">
        <v>10</v>
      </c>
      <c r="D4" s="29" t="s">
        <v>11</v>
      </c>
      <c r="E4" s="101"/>
      <c r="F4" s="102"/>
      <c r="G4" s="101"/>
      <c r="H4" s="101"/>
      <c r="I4" s="101"/>
      <c r="J4" s="101"/>
      <c r="K4" s="92"/>
      <c r="N4" s="106"/>
      <c r="O4" s="29" t="s">
        <v>10</v>
      </c>
      <c r="P4" s="29" t="s">
        <v>11</v>
      </c>
      <c r="Q4" s="110"/>
      <c r="R4" s="112"/>
      <c r="S4" s="110"/>
      <c r="T4" s="110"/>
      <c r="U4" s="110"/>
      <c r="V4" s="110"/>
      <c r="W4" s="114"/>
      <c r="Z4" s="106"/>
      <c r="AA4" s="29" t="s">
        <v>10</v>
      </c>
      <c r="AB4" s="29" t="s">
        <v>11</v>
      </c>
      <c r="AC4" s="110"/>
      <c r="AD4" s="112"/>
      <c r="AE4" s="110"/>
      <c r="AF4" s="110"/>
      <c r="AG4" s="110"/>
      <c r="AH4" s="110"/>
      <c r="AI4" s="114"/>
      <c r="AL4" s="106"/>
      <c r="AM4" s="29" t="s">
        <v>10</v>
      </c>
      <c r="AN4" s="29" t="s">
        <v>11</v>
      </c>
      <c r="AO4" s="110"/>
      <c r="AP4" s="112"/>
      <c r="AQ4" s="110"/>
      <c r="AR4" s="110"/>
      <c r="AS4" s="110"/>
      <c r="AT4" s="110"/>
      <c r="AU4" s="114"/>
      <c r="AX4" s="106"/>
      <c r="AY4" s="29" t="s">
        <v>10</v>
      </c>
      <c r="AZ4" s="29" t="s">
        <v>11</v>
      </c>
      <c r="BA4" s="110"/>
      <c r="BB4" s="112"/>
      <c r="BC4" s="110"/>
      <c r="BD4" s="110"/>
      <c r="BE4" s="110"/>
      <c r="BF4" s="110"/>
      <c r="BG4" s="114"/>
      <c r="BJ4" s="106"/>
      <c r="BK4" s="29" t="s">
        <v>10</v>
      </c>
      <c r="BL4" s="29" t="s">
        <v>11</v>
      </c>
      <c r="BM4" s="110"/>
      <c r="BN4" s="112"/>
      <c r="BO4" s="110"/>
      <c r="BP4" s="110"/>
      <c r="BQ4" s="110"/>
      <c r="BR4" s="110"/>
      <c r="BS4" s="114"/>
    </row>
    <row r="5" spans="2:71" ht="15.75" thickBot="1" x14ac:dyDescent="0.3">
      <c r="B5" s="8">
        <v>1</v>
      </c>
      <c r="C5" s="5">
        <v>2</v>
      </c>
      <c r="D5" s="5">
        <v>3</v>
      </c>
      <c r="E5" s="6">
        <v>4</v>
      </c>
      <c r="F5" s="9">
        <v>5</v>
      </c>
      <c r="G5" s="6">
        <v>6</v>
      </c>
      <c r="H5" s="6">
        <v>7</v>
      </c>
      <c r="I5" s="6">
        <v>8</v>
      </c>
      <c r="J5" s="6">
        <v>9</v>
      </c>
      <c r="K5" s="7">
        <v>10</v>
      </c>
      <c r="N5" s="8">
        <v>1</v>
      </c>
      <c r="O5" s="5">
        <v>2</v>
      </c>
      <c r="P5" s="5">
        <v>3</v>
      </c>
      <c r="Q5" s="6">
        <v>4</v>
      </c>
      <c r="R5" s="9">
        <v>5</v>
      </c>
      <c r="S5" s="6">
        <v>6</v>
      </c>
      <c r="T5" s="6">
        <v>7</v>
      </c>
      <c r="U5" s="6">
        <v>8</v>
      </c>
      <c r="V5" s="6">
        <v>9</v>
      </c>
      <c r="W5" s="7">
        <v>10</v>
      </c>
      <c r="Z5" s="8">
        <v>1</v>
      </c>
      <c r="AA5" s="5">
        <v>2</v>
      </c>
      <c r="AB5" s="5">
        <v>3</v>
      </c>
      <c r="AC5" s="6">
        <v>4</v>
      </c>
      <c r="AD5" s="9">
        <v>5</v>
      </c>
      <c r="AE5" s="6">
        <v>6</v>
      </c>
      <c r="AF5" s="6">
        <v>7</v>
      </c>
      <c r="AG5" s="6">
        <v>8</v>
      </c>
      <c r="AH5" s="6">
        <v>9</v>
      </c>
      <c r="AI5" s="7">
        <v>10</v>
      </c>
      <c r="AL5" s="8">
        <v>1</v>
      </c>
      <c r="AM5" s="5">
        <v>2</v>
      </c>
      <c r="AN5" s="5">
        <v>3</v>
      </c>
      <c r="AO5" s="6">
        <v>4</v>
      </c>
      <c r="AP5" s="9">
        <v>5</v>
      </c>
      <c r="AQ5" s="6">
        <v>6</v>
      </c>
      <c r="AR5" s="6">
        <v>7</v>
      </c>
      <c r="AS5" s="6">
        <v>8</v>
      </c>
      <c r="AT5" s="6">
        <v>9</v>
      </c>
      <c r="AU5" s="7">
        <v>10</v>
      </c>
      <c r="AX5" s="8">
        <v>1</v>
      </c>
      <c r="AY5" s="5">
        <v>2</v>
      </c>
      <c r="AZ5" s="5">
        <v>3</v>
      </c>
      <c r="BA5" s="6">
        <v>4</v>
      </c>
      <c r="BB5" s="9">
        <v>5</v>
      </c>
      <c r="BC5" s="6">
        <v>6</v>
      </c>
      <c r="BD5" s="6">
        <v>7</v>
      </c>
      <c r="BE5" s="6">
        <v>8</v>
      </c>
      <c r="BF5" s="6">
        <v>9</v>
      </c>
      <c r="BG5" s="7">
        <v>10</v>
      </c>
      <c r="BJ5" s="8">
        <v>1</v>
      </c>
      <c r="BK5" s="5">
        <v>2</v>
      </c>
      <c r="BL5" s="5">
        <v>3</v>
      </c>
      <c r="BM5" s="6">
        <v>4</v>
      </c>
      <c r="BN5" s="9">
        <v>5</v>
      </c>
      <c r="BO5" s="6">
        <v>6</v>
      </c>
      <c r="BP5" s="6">
        <v>7</v>
      </c>
      <c r="BQ5" s="6">
        <v>8</v>
      </c>
      <c r="BR5" s="6">
        <v>9</v>
      </c>
      <c r="BS5" s="7">
        <v>10</v>
      </c>
    </row>
    <row r="6" spans="2:71" x14ac:dyDescent="0.25">
      <c r="B6" s="20">
        <v>1</v>
      </c>
      <c r="C6" s="1">
        <v>17</v>
      </c>
      <c r="D6" s="2">
        <v>56</v>
      </c>
      <c r="E6" s="3">
        <v>1025</v>
      </c>
      <c r="F6" s="3" t="s">
        <v>14</v>
      </c>
      <c r="G6" s="3">
        <v>1</v>
      </c>
      <c r="H6" s="3">
        <v>0</v>
      </c>
      <c r="I6" s="3">
        <v>19</v>
      </c>
      <c r="J6" s="4"/>
      <c r="K6" s="4"/>
      <c r="N6" s="20">
        <v>1</v>
      </c>
      <c r="O6" s="1">
        <v>18</v>
      </c>
      <c r="P6" s="2">
        <v>2</v>
      </c>
      <c r="Q6" s="3">
        <v>34</v>
      </c>
      <c r="R6" s="3" t="s">
        <v>12</v>
      </c>
      <c r="S6" s="3">
        <v>1</v>
      </c>
      <c r="T6" s="3">
        <v>0</v>
      </c>
      <c r="U6" s="3">
        <v>1</v>
      </c>
      <c r="V6" s="4"/>
      <c r="W6" s="4"/>
      <c r="Z6" s="20">
        <v>1</v>
      </c>
      <c r="AA6" s="1">
        <v>18</v>
      </c>
      <c r="AB6" s="2">
        <v>19</v>
      </c>
      <c r="AC6" s="3">
        <v>52</v>
      </c>
      <c r="AD6" s="3" t="s">
        <v>14</v>
      </c>
      <c r="AE6" s="3">
        <v>0</v>
      </c>
      <c r="AF6" s="3">
        <v>0</v>
      </c>
      <c r="AG6" s="3">
        <v>54</v>
      </c>
      <c r="AH6" s="4"/>
      <c r="AI6" s="4"/>
      <c r="AL6" s="20">
        <v>1</v>
      </c>
      <c r="AM6" s="1">
        <v>18</v>
      </c>
      <c r="AN6" s="2">
        <v>25</v>
      </c>
      <c r="AO6" s="3">
        <v>49</v>
      </c>
      <c r="AP6" s="3" t="s">
        <v>13</v>
      </c>
      <c r="AQ6" s="3"/>
      <c r="AR6" s="3">
        <v>6</v>
      </c>
      <c r="AS6" s="3">
        <v>0</v>
      </c>
      <c r="AT6" s="4"/>
      <c r="AU6" s="4"/>
      <c r="AX6" s="20">
        <v>1</v>
      </c>
      <c r="AY6" s="1">
        <v>18</v>
      </c>
      <c r="AZ6" s="2">
        <v>10</v>
      </c>
      <c r="BA6" s="3">
        <v>49</v>
      </c>
      <c r="BB6" s="3" t="s">
        <v>13</v>
      </c>
      <c r="BC6" s="3"/>
      <c r="BD6" s="3">
        <v>0</v>
      </c>
      <c r="BE6" s="3">
        <v>5</v>
      </c>
      <c r="BF6" s="4"/>
      <c r="BG6" s="4"/>
      <c r="BJ6" s="20">
        <v>1</v>
      </c>
      <c r="BK6" s="1">
        <v>18</v>
      </c>
      <c r="BL6" s="2">
        <v>3</v>
      </c>
      <c r="BM6" s="3">
        <v>52</v>
      </c>
      <c r="BN6" s="3" t="s">
        <v>37</v>
      </c>
      <c r="BO6" s="3"/>
      <c r="BP6" s="3">
        <v>3</v>
      </c>
      <c r="BQ6" s="3">
        <v>0</v>
      </c>
      <c r="BR6" s="4"/>
      <c r="BS6" s="4"/>
    </row>
    <row r="7" spans="2:71" x14ac:dyDescent="0.25">
      <c r="B7" s="21">
        <v>2</v>
      </c>
      <c r="C7" s="18">
        <v>18</v>
      </c>
      <c r="D7" s="22">
        <v>35</v>
      </c>
      <c r="E7" s="17">
        <v>1025</v>
      </c>
      <c r="F7" s="17" t="s">
        <v>14</v>
      </c>
      <c r="G7" s="17">
        <v>3</v>
      </c>
      <c r="H7" s="17">
        <v>0</v>
      </c>
      <c r="I7" s="17">
        <v>13</v>
      </c>
      <c r="J7" s="19"/>
      <c r="K7" s="19"/>
      <c r="N7" s="21">
        <v>2</v>
      </c>
      <c r="O7" s="18">
        <v>18</v>
      </c>
      <c r="P7" s="22">
        <v>25</v>
      </c>
      <c r="Q7" s="17">
        <v>81</v>
      </c>
      <c r="R7" s="17" t="s">
        <v>12</v>
      </c>
      <c r="S7" s="17">
        <v>1</v>
      </c>
      <c r="T7" s="17">
        <v>0</v>
      </c>
      <c r="U7" s="17">
        <v>0</v>
      </c>
      <c r="V7" s="19"/>
      <c r="W7" s="19"/>
      <c r="Z7" s="21">
        <v>2</v>
      </c>
      <c r="AA7" s="18">
        <v>18</v>
      </c>
      <c r="AB7" s="22">
        <v>32</v>
      </c>
      <c r="AC7" s="17">
        <v>52</v>
      </c>
      <c r="AD7" s="17" t="s">
        <v>37</v>
      </c>
      <c r="AE7" s="17">
        <v>0</v>
      </c>
      <c r="AF7" s="17">
        <v>0</v>
      </c>
      <c r="AG7" s="17">
        <v>41</v>
      </c>
      <c r="AH7" s="19"/>
      <c r="AI7" s="19"/>
      <c r="AL7" s="21">
        <v>2</v>
      </c>
      <c r="AM7" s="18">
        <v>18</v>
      </c>
      <c r="AN7" s="22">
        <v>45</v>
      </c>
      <c r="AO7" s="17">
        <v>49</v>
      </c>
      <c r="AP7" s="17" t="s">
        <v>13</v>
      </c>
      <c r="AQ7" s="17"/>
      <c r="AR7" s="17">
        <v>5</v>
      </c>
      <c r="AS7" s="17">
        <v>0</v>
      </c>
      <c r="AT7" s="19"/>
      <c r="AU7" s="19"/>
      <c r="AX7" s="21">
        <v>2</v>
      </c>
      <c r="AY7" s="18">
        <v>18</v>
      </c>
      <c r="AZ7" s="22">
        <v>35</v>
      </c>
      <c r="BA7" s="17">
        <v>49</v>
      </c>
      <c r="BB7" s="17" t="s">
        <v>13</v>
      </c>
      <c r="BC7" s="17"/>
      <c r="BD7" s="17">
        <v>0</v>
      </c>
      <c r="BE7" s="17">
        <v>11</v>
      </c>
      <c r="BF7" s="19"/>
      <c r="BG7" s="19"/>
      <c r="BJ7" s="21">
        <v>2</v>
      </c>
      <c r="BK7" s="18">
        <v>18</v>
      </c>
      <c r="BL7" s="22">
        <v>17</v>
      </c>
      <c r="BM7" s="17">
        <v>33</v>
      </c>
      <c r="BN7" s="17" t="s">
        <v>14</v>
      </c>
      <c r="BO7" s="17"/>
      <c r="BP7" s="17">
        <v>5</v>
      </c>
      <c r="BQ7" s="17">
        <v>0</v>
      </c>
      <c r="BR7" s="19"/>
      <c r="BS7" s="19"/>
    </row>
    <row r="8" spans="2:71" x14ac:dyDescent="0.25">
      <c r="B8" s="21">
        <v>3</v>
      </c>
      <c r="C8" s="18">
        <v>19</v>
      </c>
      <c r="D8" s="22">
        <v>15</v>
      </c>
      <c r="E8" s="17">
        <v>1025</v>
      </c>
      <c r="F8" s="17" t="s">
        <v>14</v>
      </c>
      <c r="G8" s="17">
        <v>1</v>
      </c>
      <c r="H8" s="17">
        <v>0</v>
      </c>
      <c r="I8" s="17">
        <v>24</v>
      </c>
      <c r="J8" s="19"/>
      <c r="K8" s="19"/>
      <c r="N8" s="21">
        <v>3</v>
      </c>
      <c r="O8" s="18">
        <v>18</v>
      </c>
      <c r="P8" s="22">
        <v>49</v>
      </c>
      <c r="Q8" s="17">
        <v>34</v>
      </c>
      <c r="R8" s="17" t="s">
        <v>12</v>
      </c>
      <c r="S8" s="17">
        <v>1</v>
      </c>
      <c r="T8" s="17">
        <v>7</v>
      </c>
      <c r="U8" s="17">
        <v>13</v>
      </c>
      <c r="V8" s="19"/>
      <c r="W8" s="19"/>
      <c r="Z8" s="21">
        <v>3</v>
      </c>
      <c r="AA8" s="18">
        <v>18</v>
      </c>
      <c r="AB8" s="22">
        <v>40</v>
      </c>
      <c r="AC8" s="17">
        <v>52</v>
      </c>
      <c r="AD8" s="17" t="s">
        <v>37</v>
      </c>
      <c r="AE8" s="17">
        <v>0</v>
      </c>
      <c r="AF8" s="17">
        <v>0</v>
      </c>
      <c r="AG8" s="17">
        <v>76</v>
      </c>
      <c r="AH8" s="19"/>
      <c r="AI8" s="19"/>
      <c r="AL8" s="21">
        <v>3</v>
      </c>
      <c r="AM8" s="18">
        <v>19</v>
      </c>
      <c r="AN8" s="22">
        <v>5</v>
      </c>
      <c r="AO8" s="17">
        <v>49</v>
      </c>
      <c r="AP8" s="17" t="s">
        <v>13</v>
      </c>
      <c r="AQ8" s="17"/>
      <c r="AR8" s="17">
        <v>6</v>
      </c>
      <c r="AS8" s="17">
        <v>0</v>
      </c>
      <c r="AT8" s="19"/>
      <c r="AU8" s="19"/>
      <c r="AX8" s="21">
        <v>3</v>
      </c>
      <c r="AY8" s="18">
        <v>18</v>
      </c>
      <c r="AZ8" s="22">
        <v>50</v>
      </c>
      <c r="BA8" s="17">
        <v>49</v>
      </c>
      <c r="BB8" s="17" t="s">
        <v>13</v>
      </c>
      <c r="BC8" s="17"/>
      <c r="BD8" s="17">
        <v>0</v>
      </c>
      <c r="BE8" s="17">
        <v>5</v>
      </c>
      <c r="BF8" s="19"/>
      <c r="BG8" s="19"/>
      <c r="BJ8" s="21">
        <v>3</v>
      </c>
      <c r="BK8" s="18">
        <v>18</v>
      </c>
      <c r="BL8" s="22">
        <v>18</v>
      </c>
      <c r="BM8" s="17">
        <v>49</v>
      </c>
      <c r="BN8" s="17" t="s">
        <v>13</v>
      </c>
      <c r="BO8" s="17"/>
      <c r="BP8" s="17">
        <v>5</v>
      </c>
      <c r="BQ8" s="17">
        <v>0</v>
      </c>
      <c r="BR8" s="19"/>
      <c r="BS8" s="19"/>
    </row>
    <row r="9" spans="2:71" ht="15.75" thickBot="1" x14ac:dyDescent="0.3">
      <c r="B9" s="21">
        <v>4</v>
      </c>
      <c r="C9" s="18">
        <v>19</v>
      </c>
      <c r="D9" s="22">
        <v>38</v>
      </c>
      <c r="E9" s="17">
        <v>1025</v>
      </c>
      <c r="F9" s="17" t="s">
        <v>14</v>
      </c>
      <c r="G9" s="17">
        <v>1</v>
      </c>
      <c r="H9" s="17">
        <v>0</v>
      </c>
      <c r="I9" s="17">
        <v>12</v>
      </c>
      <c r="J9" s="19"/>
      <c r="K9" s="19"/>
      <c r="N9" s="21">
        <v>4</v>
      </c>
      <c r="O9" s="18">
        <v>19</v>
      </c>
      <c r="P9" s="22">
        <v>13</v>
      </c>
      <c r="Q9" s="17">
        <v>81</v>
      </c>
      <c r="R9" s="17" t="s">
        <v>12</v>
      </c>
      <c r="S9" s="17">
        <v>1</v>
      </c>
      <c r="T9" s="17">
        <v>3</v>
      </c>
      <c r="U9" s="17">
        <v>17</v>
      </c>
      <c r="V9" s="19"/>
      <c r="W9" s="19"/>
      <c r="Z9" s="21">
        <v>4</v>
      </c>
      <c r="AA9" s="18">
        <v>18</v>
      </c>
      <c r="AB9" s="22">
        <v>49</v>
      </c>
      <c r="AC9" s="17">
        <v>52</v>
      </c>
      <c r="AD9" s="17" t="s">
        <v>37</v>
      </c>
      <c r="AE9" s="17">
        <v>0</v>
      </c>
      <c r="AF9" s="17">
        <v>0</v>
      </c>
      <c r="AG9" s="17">
        <v>70</v>
      </c>
      <c r="AH9" s="19"/>
      <c r="AI9" s="19"/>
      <c r="AL9" s="21">
        <v>4</v>
      </c>
      <c r="AM9" s="18">
        <v>19</v>
      </c>
      <c r="AN9" s="22">
        <v>30</v>
      </c>
      <c r="AO9" s="17">
        <v>49</v>
      </c>
      <c r="AP9" s="17" t="s">
        <v>13</v>
      </c>
      <c r="AQ9" s="17"/>
      <c r="AR9" s="17">
        <v>6</v>
      </c>
      <c r="AS9" s="17">
        <v>0</v>
      </c>
      <c r="AT9" s="19"/>
      <c r="AU9" s="19"/>
      <c r="AX9" s="21">
        <v>4</v>
      </c>
      <c r="AY9" s="18">
        <v>19</v>
      </c>
      <c r="AZ9" s="22">
        <v>15</v>
      </c>
      <c r="BA9" s="17">
        <v>49</v>
      </c>
      <c r="BB9" s="17" t="s">
        <v>13</v>
      </c>
      <c r="BC9" s="17"/>
      <c r="BD9" s="17">
        <v>0</v>
      </c>
      <c r="BE9" s="17">
        <v>9</v>
      </c>
      <c r="BF9" s="19"/>
      <c r="BG9" s="19"/>
      <c r="BJ9" s="21">
        <v>4</v>
      </c>
      <c r="BK9" s="18">
        <v>18</v>
      </c>
      <c r="BL9" s="22">
        <v>21</v>
      </c>
      <c r="BM9" s="17">
        <v>52</v>
      </c>
      <c r="BN9" s="17" t="s">
        <v>37</v>
      </c>
      <c r="BO9" s="17"/>
      <c r="BP9" s="17">
        <v>0</v>
      </c>
      <c r="BQ9" s="17">
        <v>0</v>
      </c>
      <c r="BR9" s="19"/>
      <c r="BS9" s="19"/>
    </row>
    <row r="10" spans="2:71" ht="15.75" thickBot="1" x14ac:dyDescent="0.3">
      <c r="B10" s="11"/>
      <c r="C10" s="12"/>
      <c r="D10" s="12"/>
      <c r="E10" s="12"/>
      <c r="F10" s="12"/>
      <c r="G10" s="12"/>
      <c r="H10" s="12">
        <v>0</v>
      </c>
      <c r="I10" s="12"/>
      <c r="J10" s="12"/>
      <c r="K10" s="13"/>
      <c r="N10" s="21">
        <v>5</v>
      </c>
      <c r="O10" s="18">
        <v>19</v>
      </c>
      <c r="P10" s="22">
        <v>40</v>
      </c>
      <c r="Q10" s="17">
        <v>34</v>
      </c>
      <c r="R10" s="17" t="s">
        <v>12</v>
      </c>
      <c r="S10" s="17">
        <v>1</v>
      </c>
      <c r="T10" s="17">
        <v>0</v>
      </c>
      <c r="U10" s="17">
        <v>21</v>
      </c>
      <c r="V10" s="19"/>
      <c r="W10" s="19"/>
      <c r="Z10" s="21">
        <v>5</v>
      </c>
      <c r="AA10" s="18">
        <v>19</v>
      </c>
      <c r="AB10" s="22">
        <v>27</v>
      </c>
      <c r="AC10" s="17">
        <v>52</v>
      </c>
      <c r="AD10" s="17" t="s">
        <v>14</v>
      </c>
      <c r="AE10" s="17">
        <v>0</v>
      </c>
      <c r="AF10" s="17">
        <v>0</v>
      </c>
      <c r="AG10" s="17">
        <v>85</v>
      </c>
      <c r="AH10" s="19"/>
      <c r="AI10" s="19"/>
      <c r="AL10" s="21">
        <v>5</v>
      </c>
      <c r="AM10" s="18">
        <v>19</v>
      </c>
      <c r="AN10" s="22">
        <v>55</v>
      </c>
      <c r="AO10" s="17">
        <v>49</v>
      </c>
      <c r="AP10" s="17" t="s">
        <v>13</v>
      </c>
      <c r="AQ10" s="17"/>
      <c r="AR10" s="17">
        <v>2</v>
      </c>
      <c r="AS10" s="17">
        <v>0</v>
      </c>
      <c r="AT10" s="19"/>
      <c r="AU10" s="19"/>
      <c r="AX10" s="21">
        <v>5</v>
      </c>
      <c r="AY10" s="18">
        <v>19</v>
      </c>
      <c r="AZ10" s="22">
        <v>43</v>
      </c>
      <c r="BA10" s="17">
        <v>49</v>
      </c>
      <c r="BB10" s="17" t="s">
        <v>13</v>
      </c>
      <c r="BC10" s="17"/>
      <c r="BD10" s="17">
        <v>0</v>
      </c>
      <c r="BE10" s="17">
        <v>4</v>
      </c>
      <c r="BF10" s="19"/>
      <c r="BG10" s="19"/>
      <c r="BJ10" s="21">
        <v>5</v>
      </c>
      <c r="BK10" s="18">
        <v>18</v>
      </c>
      <c r="BL10" s="22">
        <v>28</v>
      </c>
      <c r="BM10" s="17">
        <v>49</v>
      </c>
      <c r="BN10" s="17" t="s">
        <v>13</v>
      </c>
      <c r="BO10" s="17"/>
      <c r="BP10" s="17">
        <v>1</v>
      </c>
      <c r="BQ10" s="17">
        <v>0</v>
      </c>
      <c r="BR10" s="19"/>
      <c r="BS10" s="19"/>
    </row>
    <row r="11" spans="2:71" ht="15.75" thickBot="1" x14ac:dyDescent="0.3">
      <c r="B11" s="14"/>
      <c r="C11" s="15"/>
      <c r="D11" s="15"/>
      <c r="E11" s="15"/>
      <c r="F11" s="15"/>
      <c r="G11" s="15"/>
      <c r="H11" s="15"/>
      <c r="I11" s="15">
        <f>SUM(I7:I8)</f>
        <v>37</v>
      </c>
      <c r="J11" s="15"/>
      <c r="K11" s="16"/>
      <c r="N11" s="11"/>
      <c r="O11" s="12"/>
      <c r="P11" s="12"/>
      <c r="Q11" s="12"/>
      <c r="R11" s="12"/>
      <c r="S11" s="12"/>
      <c r="T11" s="12">
        <f>SUM(T7:T9)</f>
        <v>10</v>
      </c>
      <c r="U11" s="12"/>
      <c r="V11" s="12"/>
      <c r="W11" s="13"/>
      <c r="Z11" s="21">
        <v>6</v>
      </c>
      <c r="AA11" s="18">
        <v>19</v>
      </c>
      <c r="AB11" s="22">
        <v>47</v>
      </c>
      <c r="AC11" s="17">
        <v>52</v>
      </c>
      <c r="AD11" s="17" t="s">
        <v>37</v>
      </c>
      <c r="AE11" s="17">
        <v>0</v>
      </c>
      <c r="AF11" s="17">
        <v>0</v>
      </c>
      <c r="AG11" s="17">
        <v>93</v>
      </c>
      <c r="AH11" s="19"/>
      <c r="AI11" s="19"/>
      <c r="AL11" s="11"/>
      <c r="AM11" s="12"/>
      <c r="AN11" s="12"/>
      <c r="AO11" s="12"/>
      <c r="AP11" s="12"/>
      <c r="AQ11" s="12"/>
      <c r="AR11" s="12">
        <f>SUM(AR7:AR9)</f>
        <v>17</v>
      </c>
      <c r="AS11" s="12"/>
      <c r="AT11" s="12"/>
      <c r="AU11" s="13"/>
      <c r="AX11" s="11"/>
      <c r="AY11" s="12"/>
      <c r="AZ11" s="12"/>
      <c r="BA11" s="12"/>
      <c r="BB11" s="12"/>
      <c r="BC11" s="12"/>
      <c r="BD11" s="12">
        <v>0</v>
      </c>
      <c r="BE11" s="12"/>
      <c r="BF11" s="12"/>
      <c r="BG11" s="13"/>
      <c r="BJ11" s="21">
        <v>6</v>
      </c>
      <c r="BK11" s="18">
        <v>18</v>
      </c>
      <c r="BL11" s="22">
        <v>37</v>
      </c>
      <c r="BM11" s="17">
        <v>49</v>
      </c>
      <c r="BN11" s="17" t="s">
        <v>13</v>
      </c>
      <c r="BO11" s="17"/>
      <c r="BP11" s="17">
        <v>2</v>
      </c>
      <c r="BQ11" s="17">
        <v>0</v>
      </c>
      <c r="BR11" s="19"/>
      <c r="BS11" s="19"/>
    </row>
    <row r="12" spans="2:71" ht="15.75" thickBot="1" x14ac:dyDescent="0.3">
      <c r="N12" s="14"/>
      <c r="O12" s="15"/>
      <c r="P12" s="15"/>
      <c r="Q12" s="15"/>
      <c r="R12" s="15"/>
      <c r="S12" s="15"/>
      <c r="T12" s="15"/>
      <c r="U12" s="15">
        <f>SUM(U7:U9)</f>
        <v>30</v>
      </c>
      <c r="V12" s="15"/>
      <c r="W12" s="16"/>
      <c r="Z12" s="11"/>
      <c r="AA12" s="12"/>
      <c r="AB12" s="12"/>
      <c r="AC12" s="12"/>
      <c r="AD12" s="12"/>
      <c r="AE12" s="12"/>
      <c r="AF12" s="12">
        <v>0</v>
      </c>
      <c r="AG12" s="12"/>
      <c r="AH12" s="12"/>
      <c r="AI12" s="13"/>
      <c r="AL12" s="14"/>
      <c r="AM12" s="15"/>
      <c r="AN12" s="15"/>
      <c r="AO12" s="15"/>
      <c r="AP12" s="15"/>
      <c r="AQ12" s="15"/>
      <c r="AR12" s="15"/>
      <c r="AS12" s="15">
        <v>0</v>
      </c>
      <c r="AT12" s="15"/>
      <c r="AU12" s="16"/>
      <c r="AX12" s="14"/>
      <c r="AY12" s="15"/>
      <c r="AZ12" s="15"/>
      <c r="BA12" s="15"/>
      <c r="BB12" s="15"/>
      <c r="BC12" s="15"/>
      <c r="BD12" s="15"/>
      <c r="BE12" s="15">
        <f>SUM(BE7:BE9)</f>
        <v>25</v>
      </c>
      <c r="BF12" s="15"/>
      <c r="BG12" s="16"/>
      <c r="BJ12" s="21">
        <v>7</v>
      </c>
      <c r="BK12" s="18">
        <v>18</v>
      </c>
      <c r="BL12" s="22">
        <v>47</v>
      </c>
      <c r="BM12" s="17">
        <v>52</v>
      </c>
      <c r="BN12" s="17" t="s">
        <v>14</v>
      </c>
      <c r="BO12" s="17"/>
      <c r="BP12" s="17">
        <v>3</v>
      </c>
      <c r="BQ12" s="17">
        <v>0</v>
      </c>
      <c r="BR12" s="19"/>
      <c r="BS12" s="19"/>
    </row>
    <row r="13" spans="2:71" ht="15.75" thickBot="1" x14ac:dyDescent="0.3">
      <c r="Z13" s="14"/>
      <c r="AA13" s="15"/>
      <c r="AB13" s="15"/>
      <c r="AC13" s="15"/>
      <c r="AD13" s="15"/>
      <c r="AE13" s="15"/>
      <c r="AF13" s="15"/>
      <c r="AG13" s="15">
        <f>SUM(AG7:AG10)</f>
        <v>272</v>
      </c>
      <c r="AH13" s="15"/>
      <c r="AI13" s="16"/>
      <c r="BJ13" s="21">
        <v>8</v>
      </c>
      <c r="BK13" s="18">
        <v>18</v>
      </c>
      <c r="BL13" s="22">
        <v>48</v>
      </c>
      <c r="BM13" s="17">
        <v>52</v>
      </c>
      <c r="BN13" s="17" t="s">
        <v>14</v>
      </c>
      <c r="BO13" s="17"/>
      <c r="BP13" s="17">
        <v>1</v>
      </c>
      <c r="BQ13" s="17">
        <v>0</v>
      </c>
      <c r="BR13" s="19"/>
      <c r="BS13" s="19"/>
    </row>
    <row r="14" spans="2:71" x14ac:dyDescent="0.25">
      <c r="BJ14" s="21">
        <v>9</v>
      </c>
      <c r="BK14" s="18">
        <v>18</v>
      </c>
      <c r="BL14" s="22">
        <v>54</v>
      </c>
      <c r="BM14" s="17">
        <v>49</v>
      </c>
      <c r="BN14" s="17" t="s">
        <v>13</v>
      </c>
      <c r="BO14" s="17"/>
      <c r="BP14" s="17">
        <v>0</v>
      </c>
      <c r="BQ14" s="17">
        <v>0</v>
      </c>
      <c r="BR14" s="19"/>
      <c r="BS14" s="19"/>
    </row>
    <row r="15" spans="2:71" x14ac:dyDescent="0.25">
      <c r="BJ15" s="21">
        <v>10</v>
      </c>
      <c r="BK15" s="18">
        <v>19</v>
      </c>
      <c r="BL15" s="22">
        <v>7</v>
      </c>
      <c r="BM15" s="17">
        <v>52</v>
      </c>
      <c r="BN15" s="17" t="s">
        <v>37</v>
      </c>
      <c r="BO15" s="17"/>
      <c r="BP15" s="17">
        <v>6</v>
      </c>
      <c r="BQ15" s="17">
        <v>0</v>
      </c>
      <c r="BR15" s="19"/>
      <c r="BS15" s="19"/>
    </row>
    <row r="16" spans="2:71" x14ac:dyDescent="0.25">
      <c r="BJ16" s="21">
        <v>11</v>
      </c>
      <c r="BK16" s="18">
        <v>19</v>
      </c>
      <c r="BL16" s="22">
        <v>13</v>
      </c>
      <c r="BM16" s="17">
        <v>52</v>
      </c>
      <c r="BN16" s="17" t="s">
        <v>37</v>
      </c>
      <c r="BO16" s="17"/>
      <c r="BP16" s="17">
        <v>3</v>
      </c>
      <c r="BQ16" s="17">
        <v>0</v>
      </c>
      <c r="BR16" s="19"/>
      <c r="BS16" s="19"/>
    </row>
    <row r="17" spans="62:71" x14ac:dyDescent="0.25">
      <c r="BJ17" s="21">
        <v>12</v>
      </c>
      <c r="BK17" s="18">
        <v>19</v>
      </c>
      <c r="BL17" s="22">
        <v>36</v>
      </c>
      <c r="BM17" s="17">
        <v>49</v>
      </c>
      <c r="BN17" s="17" t="s">
        <v>13</v>
      </c>
      <c r="BO17" s="17"/>
      <c r="BP17" s="17">
        <v>2</v>
      </c>
      <c r="BQ17" s="17">
        <v>0</v>
      </c>
      <c r="BR17" s="19"/>
      <c r="BS17" s="19"/>
    </row>
    <row r="18" spans="62:71" ht="15.75" thickBot="1" x14ac:dyDescent="0.3">
      <c r="BJ18" s="21">
        <v>13</v>
      </c>
      <c r="BK18" s="18">
        <v>19</v>
      </c>
      <c r="BL18" s="22">
        <v>51</v>
      </c>
      <c r="BM18" s="17">
        <v>49</v>
      </c>
      <c r="BN18" s="17" t="s">
        <v>13</v>
      </c>
      <c r="BO18" s="17"/>
      <c r="BP18" s="17">
        <v>0</v>
      </c>
      <c r="BQ18" s="17">
        <v>0</v>
      </c>
      <c r="BR18" s="19"/>
      <c r="BS18" s="19"/>
    </row>
    <row r="19" spans="62:71" x14ac:dyDescent="0.25">
      <c r="BJ19" s="11"/>
      <c r="BK19" s="12"/>
      <c r="BL19" s="12"/>
      <c r="BM19" s="12"/>
      <c r="BN19" s="12"/>
      <c r="BO19" s="12"/>
      <c r="BP19" s="12">
        <f>SUM(BP11:BP16)</f>
        <v>15</v>
      </c>
      <c r="BQ19" s="12"/>
      <c r="BR19" s="12"/>
      <c r="BS19" s="13"/>
    </row>
    <row r="20" spans="62:71" ht="15.75" thickBot="1" x14ac:dyDescent="0.3">
      <c r="BJ20" s="14"/>
      <c r="BK20" s="15"/>
      <c r="BL20" s="15"/>
      <c r="BM20" s="15"/>
      <c r="BN20" s="15"/>
      <c r="BO20" s="15"/>
      <c r="BP20" s="15"/>
      <c r="BQ20" s="15">
        <v>0</v>
      </c>
      <c r="BR20" s="15"/>
      <c r="BS20" s="16"/>
    </row>
  </sheetData>
  <mergeCells count="66">
    <mergeCell ref="B2:K2"/>
    <mergeCell ref="N2:W2"/>
    <mergeCell ref="Z2:AI2"/>
    <mergeCell ref="AL2:AU2"/>
    <mergeCell ref="AX2:BG2"/>
    <mergeCell ref="H3:H4"/>
    <mergeCell ref="B1:K1"/>
    <mergeCell ref="N1:W1"/>
    <mergeCell ref="Z1:AI1"/>
    <mergeCell ref="AL1:AU1"/>
    <mergeCell ref="B3:B4"/>
    <mergeCell ref="C3:D3"/>
    <mergeCell ref="E3:E4"/>
    <mergeCell ref="F3:F4"/>
    <mergeCell ref="G3:G4"/>
    <mergeCell ref="W3:W4"/>
    <mergeCell ref="I3:I4"/>
    <mergeCell ref="J3:J4"/>
    <mergeCell ref="K3:K4"/>
    <mergeCell ref="N3:N4"/>
    <mergeCell ref="O3:P3"/>
    <mergeCell ref="Q3:Q4"/>
    <mergeCell ref="R3:R4"/>
    <mergeCell ref="S3:S4"/>
    <mergeCell ref="T3:T4"/>
    <mergeCell ref="U3:U4"/>
    <mergeCell ref="BC3:BC4"/>
    <mergeCell ref="V3:V4"/>
    <mergeCell ref="AO3:AO4"/>
    <mergeCell ref="Z3:Z4"/>
    <mergeCell ref="AA3:AB3"/>
    <mergeCell ref="AC3:AC4"/>
    <mergeCell ref="AD3:AD4"/>
    <mergeCell ref="AE3:AE4"/>
    <mergeCell ref="AF3:AF4"/>
    <mergeCell ref="AG3:AG4"/>
    <mergeCell ref="AH3:AH4"/>
    <mergeCell ref="AI3:AI4"/>
    <mergeCell ref="AL3:AL4"/>
    <mergeCell ref="AM3:AN3"/>
    <mergeCell ref="AU3:AU4"/>
    <mergeCell ref="AX3:AX4"/>
    <mergeCell ref="AY3:AZ3"/>
    <mergeCell ref="BA3:BA4"/>
    <mergeCell ref="BB3:BB4"/>
    <mergeCell ref="AP3:AP4"/>
    <mergeCell ref="AQ3:AQ4"/>
    <mergeCell ref="AR3:AR4"/>
    <mergeCell ref="AS3:AS4"/>
    <mergeCell ref="AT3:AT4"/>
    <mergeCell ref="BE3:BE4"/>
    <mergeCell ref="BF3:BF4"/>
    <mergeCell ref="BG3:BG4"/>
    <mergeCell ref="BJ1:BS1"/>
    <mergeCell ref="BJ2:BS2"/>
    <mergeCell ref="BJ3:BJ4"/>
    <mergeCell ref="BK3:BL3"/>
    <mergeCell ref="BM3:BM4"/>
    <mergeCell ref="BN3:BN4"/>
    <mergeCell ref="BO3:BO4"/>
    <mergeCell ref="BP3:BP4"/>
    <mergeCell ref="BQ3:BQ4"/>
    <mergeCell ref="BR3:BR4"/>
    <mergeCell ref="BS3:BS4"/>
    <mergeCell ref="AX1:BG1"/>
    <mergeCell ref="BD3:BD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78"/>
  <sheetViews>
    <sheetView topLeftCell="A64" workbookViewId="0">
      <selection activeCell="I27" sqref="I27"/>
    </sheetView>
  </sheetViews>
  <sheetFormatPr defaultRowHeight="15" x14ac:dyDescent="0.25"/>
  <cols>
    <col min="1" max="1" width="3.7109375" customWidth="1"/>
    <col min="12" max="12" width="3.42578125" customWidth="1"/>
    <col min="13" max="13" width="3.85546875" customWidth="1"/>
  </cols>
  <sheetData>
    <row r="1" spans="2:23" ht="15.75" thickBot="1" x14ac:dyDescent="0.3">
      <c r="B1" s="93" t="s">
        <v>28</v>
      </c>
      <c r="C1" s="94"/>
      <c r="D1" s="94"/>
      <c r="E1" s="94"/>
      <c r="F1" s="94"/>
      <c r="G1" s="94"/>
      <c r="H1" s="94"/>
      <c r="I1" s="94"/>
      <c r="J1" s="94"/>
      <c r="K1" s="95"/>
      <c r="N1" s="93" t="s">
        <v>29</v>
      </c>
      <c r="O1" s="94"/>
      <c r="P1" s="94"/>
      <c r="Q1" s="94"/>
      <c r="R1" s="94"/>
      <c r="S1" s="94"/>
      <c r="T1" s="94"/>
      <c r="U1" s="94"/>
      <c r="V1" s="94"/>
      <c r="W1" s="95"/>
    </row>
    <row r="2" spans="2:23" x14ac:dyDescent="0.25">
      <c r="B2" s="96" t="s">
        <v>0</v>
      </c>
      <c r="C2" s="97"/>
      <c r="D2" s="97"/>
      <c r="E2" s="97"/>
      <c r="F2" s="97"/>
      <c r="G2" s="97"/>
      <c r="H2" s="97"/>
      <c r="I2" s="97"/>
      <c r="J2" s="97"/>
      <c r="K2" s="98"/>
      <c r="N2" s="96" t="s">
        <v>23</v>
      </c>
      <c r="O2" s="103"/>
      <c r="P2" s="103"/>
      <c r="Q2" s="103"/>
      <c r="R2" s="103"/>
      <c r="S2" s="103"/>
      <c r="T2" s="103"/>
      <c r="U2" s="103"/>
      <c r="V2" s="103"/>
      <c r="W2" s="104"/>
    </row>
    <row r="3" spans="2:23" x14ac:dyDescent="0.25">
      <c r="B3" s="99" t="s">
        <v>1</v>
      </c>
      <c r="C3" s="100" t="s">
        <v>2</v>
      </c>
      <c r="D3" s="100"/>
      <c r="E3" s="101" t="s">
        <v>3</v>
      </c>
      <c r="F3" s="102" t="s">
        <v>4</v>
      </c>
      <c r="G3" s="101" t="s">
        <v>5</v>
      </c>
      <c r="H3" s="101" t="s">
        <v>6</v>
      </c>
      <c r="I3" s="101" t="s">
        <v>7</v>
      </c>
      <c r="J3" s="101" t="s">
        <v>8</v>
      </c>
      <c r="K3" s="92" t="s">
        <v>9</v>
      </c>
      <c r="N3" s="105" t="s">
        <v>1</v>
      </c>
      <c r="O3" s="107" t="s">
        <v>2</v>
      </c>
      <c r="P3" s="108"/>
      <c r="Q3" s="109" t="s">
        <v>3</v>
      </c>
      <c r="R3" s="111" t="s">
        <v>4</v>
      </c>
      <c r="S3" s="109" t="s">
        <v>5</v>
      </c>
      <c r="T3" s="109" t="s">
        <v>6</v>
      </c>
      <c r="U3" s="109" t="s">
        <v>7</v>
      </c>
      <c r="V3" s="109" t="s">
        <v>8</v>
      </c>
      <c r="W3" s="113" t="s">
        <v>9</v>
      </c>
    </row>
    <row r="4" spans="2:23" x14ac:dyDescent="0.25">
      <c r="B4" s="99"/>
      <c r="C4" s="26" t="s">
        <v>10</v>
      </c>
      <c r="D4" s="26" t="s">
        <v>11</v>
      </c>
      <c r="E4" s="101"/>
      <c r="F4" s="102"/>
      <c r="G4" s="101"/>
      <c r="H4" s="101"/>
      <c r="I4" s="101"/>
      <c r="J4" s="101"/>
      <c r="K4" s="92"/>
      <c r="N4" s="106"/>
      <c r="O4" s="26" t="s">
        <v>10</v>
      </c>
      <c r="P4" s="26" t="s">
        <v>11</v>
      </c>
      <c r="Q4" s="110"/>
      <c r="R4" s="112"/>
      <c r="S4" s="110"/>
      <c r="T4" s="110"/>
      <c r="U4" s="110"/>
      <c r="V4" s="110"/>
      <c r="W4" s="114"/>
    </row>
    <row r="5" spans="2:23" ht="15.75" thickBot="1" x14ac:dyDescent="0.3">
      <c r="B5" s="8">
        <v>1</v>
      </c>
      <c r="C5" s="5">
        <v>2</v>
      </c>
      <c r="D5" s="5">
        <v>3</v>
      </c>
      <c r="E5" s="6">
        <v>4</v>
      </c>
      <c r="F5" s="9">
        <v>5</v>
      </c>
      <c r="G5" s="6">
        <v>6</v>
      </c>
      <c r="H5" s="6">
        <v>7</v>
      </c>
      <c r="I5" s="6">
        <v>8</v>
      </c>
      <c r="J5" s="6">
        <v>9</v>
      </c>
      <c r="K5" s="7">
        <v>10</v>
      </c>
      <c r="N5" s="8">
        <v>1</v>
      </c>
      <c r="O5" s="5">
        <v>2</v>
      </c>
      <c r="P5" s="5">
        <v>3</v>
      </c>
      <c r="Q5" s="6">
        <v>4</v>
      </c>
      <c r="R5" s="9">
        <v>5</v>
      </c>
      <c r="S5" s="6">
        <v>6</v>
      </c>
      <c r="T5" s="6">
        <v>7</v>
      </c>
      <c r="U5" s="6">
        <v>8</v>
      </c>
      <c r="V5" s="6">
        <v>9</v>
      </c>
      <c r="W5" s="7">
        <v>10</v>
      </c>
    </row>
    <row r="6" spans="2:23" x14ac:dyDescent="0.25">
      <c r="B6" s="20">
        <v>1</v>
      </c>
      <c r="C6" s="1">
        <v>7</v>
      </c>
      <c r="D6" s="2">
        <v>12</v>
      </c>
      <c r="E6" s="3">
        <v>139</v>
      </c>
      <c r="F6" s="3" t="s">
        <v>12</v>
      </c>
      <c r="G6" s="3">
        <v>0</v>
      </c>
      <c r="H6" s="3">
        <v>1</v>
      </c>
      <c r="I6" s="3">
        <v>0</v>
      </c>
      <c r="J6" s="4"/>
      <c r="K6" s="4"/>
      <c r="N6" s="20">
        <v>1</v>
      </c>
      <c r="O6" s="1">
        <v>7</v>
      </c>
      <c r="P6" s="2">
        <v>2</v>
      </c>
      <c r="Q6" s="3">
        <v>11</v>
      </c>
      <c r="R6" s="3" t="s">
        <v>13</v>
      </c>
      <c r="S6" s="3">
        <v>2</v>
      </c>
      <c r="T6" s="3">
        <v>10</v>
      </c>
      <c r="U6" s="3">
        <v>0</v>
      </c>
      <c r="V6" s="4"/>
      <c r="W6" s="4"/>
    </row>
    <row r="7" spans="2:23" x14ac:dyDescent="0.25">
      <c r="B7" s="21">
        <v>2</v>
      </c>
      <c r="C7" s="18">
        <v>7</v>
      </c>
      <c r="D7" s="22">
        <v>30</v>
      </c>
      <c r="E7" s="17">
        <v>11</v>
      </c>
      <c r="F7" s="17" t="s">
        <v>13</v>
      </c>
      <c r="G7" s="17">
        <v>1</v>
      </c>
      <c r="H7" s="17">
        <v>2</v>
      </c>
      <c r="I7" s="17">
        <v>0</v>
      </c>
      <c r="J7" s="19"/>
      <c r="K7" s="19"/>
      <c r="N7" s="21">
        <v>2</v>
      </c>
      <c r="O7" s="18">
        <v>7</v>
      </c>
      <c r="P7" s="22">
        <v>3</v>
      </c>
      <c r="Q7" s="17">
        <v>477</v>
      </c>
      <c r="R7" s="17" t="s">
        <v>13</v>
      </c>
      <c r="S7" s="17">
        <v>3</v>
      </c>
      <c r="T7" s="17">
        <v>3</v>
      </c>
      <c r="U7" s="17">
        <v>0</v>
      </c>
      <c r="V7" s="19"/>
      <c r="W7" s="19"/>
    </row>
    <row r="8" spans="2:23" x14ac:dyDescent="0.25">
      <c r="B8" s="21">
        <v>3</v>
      </c>
      <c r="C8" s="18">
        <v>7</v>
      </c>
      <c r="D8" s="22">
        <v>37</v>
      </c>
      <c r="E8" s="17">
        <v>11</v>
      </c>
      <c r="F8" s="17" t="s">
        <v>13</v>
      </c>
      <c r="G8" s="17">
        <v>0</v>
      </c>
      <c r="H8" s="17">
        <v>2</v>
      </c>
      <c r="I8" s="17">
        <v>0</v>
      </c>
      <c r="J8" s="19"/>
      <c r="K8" s="19"/>
      <c r="N8" s="21">
        <v>3</v>
      </c>
      <c r="O8" s="18">
        <v>7</v>
      </c>
      <c r="P8" s="22">
        <v>5</v>
      </c>
      <c r="Q8" s="17">
        <v>5</v>
      </c>
      <c r="R8" s="17" t="s">
        <v>14</v>
      </c>
      <c r="S8" s="17">
        <v>1</v>
      </c>
      <c r="T8" s="17">
        <v>3</v>
      </c>
      <c r="U8" s="17">
        <v>0</v>
      </c>
      <c r="V8" s="19"/>
      <c r="W8" s="19"/>
    </row>
    <row r="9" spans="2:23" x14ac:dyDescent="0.25">
      <c r="B9" s="21">
        <v>4</v>
      </c>
      <c r="C9" s="18">
        <v>7</v>
      </c>
      <c r="D9" s="22">
        <v>43</v>
      </c>
      <c r="E9" s="17">
        <v>139</v>
      </c>
      <c r="F9" s="17" t="s">
        <v>12</v>
      </c>
      <c r="G9" s="17">
        <v>1</v>
      </c>
      <c r="H9" s="17">
        <v>1</v>
      </c>
      <c r="I9" s="17">
        <v>0</v>
      </c>
      <c r="J9" s="19"/>
      <c r="K9" s="19"/>
      <c r="N9" s="21">
        <v>4</v>
      </c>
      <c r="O9" s="18">
        <v>7</v>
      </c>
      <c r="P9" s="22">
        <v>6</v>
      </c>
      <c r="Q9" s="17">
        <v>11</v>
      </c>
      <c r="R9" s="17" t="s">
        <v>13</v>
      </c>
      <c r="S9" s="17">
        <v>2</v>
      </c>
      <c r="T9" s="17">
        <v>10</v>
      </c>
      <c r="U9" s="17">
        <v>6</v>
      </c>
      <c r="V9" s="19"/>
      <c r="W9" s="19"/>
    </row>
    <row r="10" spans="2:23" x14ac:dyDescent="0.25">
      <c r="B10" s="21">
        <v>5</v>
      </c>
      <c r="C10" s="18">
        <v>7</v>
      </c>
      <c r="D10" s="22">
        <v>48</v>
      </c>
      <c r="E10" s="17">
        <v>477</v>
      </c>
      <c r="F10" s="17" t="s">
        <v>13</v>
      </c>
      <c r="G10" s="17">
        <v>1</v>
      </c>
      <c r="H10" s="17">
        <v>2</v>
      </c>
      <c r="I10" s="17">
        <v>0</v>
      </c>
      <c r="J10" s="19"/>
      <c r="K10" s="19"/>
      <c r="N10" s="21">
        <v>5</v>
      </c>
      <c r="O10" s="18">
        <v>7</v>
      </c>
      <c r="P10" s="22">
        <v>7</v>
      </c>
      <c r="Q10" s="17">
        <v>3</v>
      </c>
      <c r="R10" s="17" t="s">
        <v>14</v>
      </c>
      <c r="S10" s="17">
        <v>2</v>
      </c>
      <c r="T10" s="17">
        <v>4</v>
      </c>
      <c r="U10" s="17">
        <v>2</v>
      </c>
      <c r="V10" s="19"/>
      <c r="W10" s="19"/>
    </row>
    <row r="11" spans="2:23" x14ac:dyDescent="0.25">
      <c r="B11" s="21">
        <v>6</v>
      </c>
      <c r="C11" s="18">
        <v>7</v>
      </c>
      <c r="D11" s="22">
        <v>49</v>
      </c>
      <c r="E11" s="17">
        <v>139</v>
      </c>
      <c r="F11" s="17" t="s">
        <v>13</v>
      </c>
      <c r="G11" s="17">
        <v>1</v>
      </c>
      <c r="H11" s="17">
        <v>2</v>
      </c>
      <c r="I11" s="17">
        <v>0</v>
      </c>
      <c r="J11" s="19"/>
      <c r="K11" s="19"/>
      <c r="N11" s="21">
        <v>6</v>
      </c>
      <c r="O11" s="18">
        <v>7</v>
      </c>
      <c r="P11" s="22">
        <v>8</v>
      </c>
      <c r="Q11" s="17">
        <v>3</v>
      </c>
      <c r="R11" s="17" t="s">
        <v>13</v>
      </c>
      <c r="S11" s="17">
        <v>2</v>
      </c>
      <c r="T11" s="17">
        <v>1</v>
      </c>
      <c r="U11" s="17">
        <v>6</v>
      </c>
      <c r="V11" s="19"/>
      <c r="W11" s="19"/>
    </row>
    <row r="12" spans="2:23" x14ac:dyDescent="0.25">
      <c r="B12" s="21">
        <v>7</v>
      </c>
      <c r="C12" s="18">
        <v>7</v>
      </c>
      <c r="D12" s="22">
        <v>50</v>
      </c>
      <c r="E12" s="17">
        <v>11</v>
      </c>
      <c r="F12" s="17" t="s">
        <v>13</v>
      </c>
      <c r="G12" s="17">
        <v>0</v>
      </c>
      <c r="H12" s="17">
        <v>1</v>
      </c>
      <c r="I12" s="17">
        <v>0</v>
      </c>
      <c r="J12" s="19"/>
      <c r="K12" s="19"/>
      <c r="N12" s="21">
        <v>7</v>
      </c>
      <c r="O12" s="18">
        <v>7</v>
      </c>
      <c r="P12" s="22">
        <v>10</v>
      </c>
      <c r="Q12" s="17">
        <v>11</v>
      </c>
      <c r="R12" s="17" t="s">
        <v>13</v>
      </c>
      <c r="S12" s="17">
        <v>2</v>
      </c>
      <c r="T12" s="17">
        <v>3</v>
      </c>
      <c r="U12" s="17">
        <v>1</v>
      </c>
      <c r="V12" s="19"/>
      <c r="W12" s="19"/>
    </row>
    <row r="13" spans="2:23" x14ac:dyDescent="0.25">
      <c r="B13" s="21">
        <v>8</v>
      </c>
      <c r="C13" s="18">
        <v>7</v>
      </c>
      <c r="D13" s="22">
        <v>51</v>
      </c>
      <c r="E13" s="17">
        <v>11</v>
      </c>
      <c r="F13" s="17" t="s">
        <v>13</v>
      </c>
      <c r="G13" s="17">
        <v>1</v>
      </c>
      <c r="H13" s="17">
        <v>1</v>
      </c>
      <c r="I13" s="17">
        <v>0</v>
      </c>
      <c r="J13" s="19"/>
      <c r="K13" s="19"/>
      <c r="N13" s="21">
        <v>8</v>
      </c>
      <c r="O13" s="18">
        <v>7</v>
      </c>
      <c r="P13" s="22">
        <v>13</v>
      </c>
      <c r="Q13" s="17">
        <v>102</v>
      </c>
      <c r="R13" s="17" t="s">
        <v>13</v>
      </c>
      <c r="S13" s="17">
        <v>1</v>
      </c>
      <c r="T13" s="17">
        <v>3</v>
      </c>
      <c r="U13" s="17">
        <v>1</v>
      </c>
      <c r="V13" s="19"/>
      <c r="W13" s="19"/>
    </row>
    <row r="14" spans="2:23" x14ac:dyDescent="0.25">
      <c r="B14" s="21">
        <v>9</v>
      </c>
      <c r="C14" s="18">
        <v>7</v>
      </c>
      <c r="D14" s="22">
        <v>59</v>
      </c>
      <c r="E14" s="17">
        <v>11</v>
      </c>
      <c r="F14" s="17" t="s">
        <v>13</v>
      </c>
      <c r="G14" s="17">
        <v>1</v>
      </c>
      <c r="H14" s="17">
        <v>0</v>
      </c>
      <c r="I14" s="17">
        <v>1</v>
      </c>
      <c r="J14" s="19"/>
      <c r="K14" s="19"/>
      <c r="N14" s="21">
        <v>9</v>
      </c>
      <c r="O14" s="18">
        <v>7</v>
      </c>
      <c r="P14" s="22">
        <v>15</v>
      </c>
      <c r="Q14" s="17">
        <v>11</v>
      </c>
      <c r="R14" s="17" t="s">
        <v>13</v>
      </c>
      <c r="S14" s="17">
        <v>1</v>
      </c>
      <c r="T14" s="17">
        <v>7</v>
      </c>
      <c r="U14" s="17">
        <v>1</v>
      </c>
      <c r="V14" s="19"/>
      <c r="W14" s="19"/>
    </row>
    <row r="15" spans="2:23" x14ac:dyDescent="0.25">
      <c r="B15" s="21">
        <v>10</v>
      </c>
      <c r="C15" s="18">
        <v>8</v>
      </c>
      <c r="D15" s="22">
        <v>5</v>
      </c>
      <c r="E15" s="17">
        <v>139</v>
      </c>
      <c r="F15" s="17" t="s">
        <v>12</v>
      </c>
      <c r="G15" s="17">
        <v>0</v>
      </c>
      <c r="H15" s="17">
        <v>2</v>
      </c>
      <c r="I15" s="17">
        <v>0</v>
      </c>
      <c r="J15" s="19"/>
      <c r="K15" s="19"/>
      <c r="N15" s="21">
        <v>10</v>
      </c>
      <c r="O15" s="18">
        <v>7</v>
      </c>
      <c r="P15" s="22">
        <v>17</v>
      </c>
      <c r="Q15" s="17">
        <v>139</v>
      </c>
      <c r="R15" s="17" t="s">
        <v>13</v>
      </c>
      <c r="S15" s="17">
        <v>4</v>
      </c>
      <c r="T15" s="17">
        <v>2</v>
      </c>
      <c r="U15" s="17">
        <v>4</v>
      </c>
      <c r="V15" s="19"/>
      <c r="W15" s="19"/>
    </row>
    <row r="16" spans="2:23" x14ac:dyDescent="0.25">
      <c r="B16" s="21">
        <v>11</v>
      </c>
      <c r="C16" s="18">
        <v>8</v>
      </c>
      <c r="D16" s="22">
        <v>7</v>
      </c>
      <c r="E16" s="17">
        <v>3</v>
      </c>
      <c r="F16" s="17" t="s">
        <v>13</v>
      </c>
      <c r="G16" s="17">
        <v>1</v>
      </c>
      <c r="H16" s="17">
        <v>1</v>
      </c>
      <c r="I16" s="17">
        <v>0</v>
      </c>
      <c r="J16" s="19"/>
      <c r="K16" s="19"/>
      <c r="N16" s="21">
        <v>11</v>
      </c>
      <c r="O16" s="18">
        <v>7</v>
      </c>
      <c r="P16" s="22">
        <v>18</v>
      </c>
      <c r="Q16" s="17">
        <v>3</v>
      </c>
      <c r="R16" s="17" t="s">
        <v>13</v>
      </c>
      <c r="S16" s="17">
        <v>2</v>
      </c>
      <c r="T16" s="17">
        <v>5</v>
      </c>
      <c r="U16" s="17">
        <v>2</v>
      </c>
      <c r="V16" s="19"/>
      <c r="W16" s="19"/>
    </row>
    <row r="17" spans="2:23" x14ac:dyDescent="0.25">
      <c r="B17" s="21">
        <v>12</v>
      </c>
      <c r="C17" s="18">
        <v>8</v>
      </c>
      <c r="D17" s="22">
        <v>12</v>
      </c>
      <c r="E17" s="17">
        <v>11</v>
      </c>
      <c r="F17" s="17" t="s">
        <v>13</v>
      </c>
      <c r="G17" s="17">
        <v>1</v>
      </c>
      <c r="H17" s="17">
        <v>1</v>
      </c>
      <c r="I17" s="17">
        <v>0</v>
      </c>
      <c r="J17" s="19"/>
      <c r="K17" s="19"/>
      <c r="N17" s="21">
        <v>12</v>
      </c>
      <c r="O17" s="18">
        <v>7</v>
      </c>
      <c r="P17" s="22">
        <v>18</v>
      </c>
      <c r="Q17" s="17">
        <v>11</v>
      </c>
      <c r="R17" s="17" t="s">
        <v>13</v>
      </c>
      <c r="S17" s="17">
        <v>2</v>
      </c>
      <c r="T17" s="17">
        <v>2</v>
      </c>
      <c r="U17" s="17">
        <v>0</v>
      </c>
      <c r="V17" s="19"/>
      <c r="W17" s="19"/>
    </row>
    <row r="18" spans="2:23" x14ac:dyDescent="0.25">
      <c r="B18" s="21">
        <v>13</v>
      </c>
      <c r="C18" s="18">
        <v>8</v>
      </c>
      <c r="D18" s="22">
        <v>29</v>
      </c>
      <c r="E18" s="17">
        <v>139</v>
      </c>
      <c r="F18" s="17" t="s">
        <v>13</v>
      </c>
      <c r="G18" s="17">
        <v>1</v>
      </c>
      <c r="H18" s="17">
        <v>1</v>
      </c>
      <c r="I18" s="17">
        <v>0</v>
      </c>
      <c r="J18" s="19"/>
      <c r="K18" s="19"/>
      <c r="N18" s="21">
        <v>13</v>
      </c>
      <c r="O18" s="18">
        <v>7</v>
      </c>
      <c r="P18" s="22">
        <v>20</v>
      </c>
      <c r="Q18" s="17">
        <v>477</v>
      </c>
      <c r="R18" s="17" t="s">
        <v>13</v>
      </c>
      <c r="S18" s="17">
        <v>2</v>
      </c>
      <c r="T18" s="17">
        <v>3</v>
      </c>
      <c r="U18" s="17">
        <v>0</v>
      </c>
      <c r="V18" s="19"/>
      <c r="W18" s="19"/>
    </row>
    <row r="19" spans="2:23" x14ac:dyDescent="0.25">
      <c r="B19" s="21">
        <v>14</v>
      </c>
      <c r="C19" s="18">
        <v>8</v>
      </c>
      <c r="D19" s="22">
        <v>32</v>
      </c>
      <c r="E19" s="17">
        <v>3</v>
      </c>
      <c r="F19" s="17" t="s">
        <v>13</v>
      </c>
      <c r="G19" s="17">
        <v>1</v>
      </c>
      <c r="H19" s="17">
        <v>8</v>
      </c>
      <c r="I19" s="17">
        <v>0</v>
      </c>
      <c r="J19" s="19"/>
      <c r="K19" s="19"/>
      <c r="N19" s="21">
        <v>14</v>
      </c>
      <c r="O19" s="18">
        <v>7</v>
      </c>
      <c r="P19" s="22">
        <v>20</v>
      </c>
      <c r="Q19" s="17">
        <v>103</v>
      </c>
      <c r="R19" s="17" t="s">
        <v>13</v>
      </c>
      <c r="S19" s="17">
        <v>1</v>
      </c>
      <c r="T19" s="17">
        <v>4</v>
      </c>
      <c r="U19" s="17">
        <v>2</v>
      </c>
      <c r="V19" s="19"/>
      <c r="W19" s="19"/>
    </row>
    <row r="20" spans="2:23" x14ac:dyDescent="0.25">
      <c r="B20" s="21">
        <v>15</v>
      </c>
      <c r="C20" s="18">
        <v>8</v>
      </c>
      <c r="D20" s="22">
        <v>48</v>
      </c>
      <c r="E20" s="17">
        <v>139</v>
      </c>
      <c r="F20" s="17" t="s">
        <v>12</v>
      </c>
      <c r="G20" s="17">
        <v>1</v>
      </c>
      <c r="H20" s="17">
        <v>2</v>
      </c>
      <c r="I20" s="17">
        <v>1</v>
      </c>
      <c r="J20" s="19"/>
      <c r="K20" s="19"/>
      <c r="N20" s="21">
        <v>15</v>
      </c>
      <c r="O20" s="18">
        <v>7</v>
      </c>
      <c r="P20" s="22">
        <v>20</v>
      </c>
      <c r="Q20" s="17">
        <v>27</v>
      </c>
      <c r="R20" s="17" t="s">
        <v>13</v>
      </c>
      <c r="S20" s="17">
        <v>2</v>
      </c>
      <c r="T20" s="17">
        <v>6</v>
      </c>
      <c r="U20" s="17">
        <v>1</v>
      </c>
      <c r="V20" s="19"/>
      <c r="W20" s="19"/>
    </row>
    <row r="21" spans="2:23" x14ac:dyDescent="0.25">
      <c r="B21" s="21">
        <v>16</v>
      </c>
      <c r="C21" s="18">
        <v>8</v>
      </c>
      <c r="D21" s="22">
        <v>49</v>
      </c>
      <c r="E21" s="17">
        <v>11</v>
      </c>
      <c r="F21" s="17" t="s">
        <v>13</v>
      </c>
      <c r="G21" s="17">
        <v>1</v>
      </c>
      <c r="H21" s="17">
        <v>2</v>
      </c>
      <c r="I21" s="17">
        <v>1</v>
      </c>
      <c r="J21" s="19"/>
      <c r="K21" s="19"/>
      <c r="N21" s="21">
        <v>16</v>
      </c>
      <c r="O21" s="18">
        <v>7</v>
      </c>
      <c r="P21" s="22">
        <v>23</v>
      </c>
      <c r="Q21" s="17">
        <v>5</v>
      </c>
      <c r="R21" s="17" t="s">
        <v>14</v>
      </c>
      <c r="S21" s="17">
        <v>1</v>
      </c>
      <c r="T21" s="17">
        <v>1</v>
      </c>
      <c r="U21" s="17">
        <v>4</v>
      </c>
      <c r="V21" s="19"/>
      <c r="W21" s="19"/>
    </row>
    <row r="22" spans="2:23" x14ac:dyDescent="0.25">
      <c r="B22" s="21">
        <v>17</v>
      </c>
      <c r="C22" s="18">
        <v>8</v>
      </c>
      <c r="D22" s="22">
        <v>52</v>
      </c>
      <c r="E22" s="17">
        <v>11</v>
      </c>
      <c r="F22" s="17" t="s">
        <v>13</v>
      </c>
      <c r="G22" s="17">
        <v>1</v>
      </c>
      <c r="H22" s="17">
        <v>2</v>
      </c>
      <c r="I22" s="17">
        <v>1</v>
      </c>
      <c r="J22" s="19"/>
      <c r="K22" s="19"/>
      <c r="N22" s="21">
        <v>17</v>
      </c>
      <c r="O22" s="18">
        <v>7</v>
      </c>
      <c r="P22" s="22">
        <v>23</v>
      </c>
      <c r="Q22" s="17">
        <v>11</v>
      </c>
      <c r="R22" s="17" t="s">
        <v>13</v>
      </c>
      <c r="S22" s="17">
        <v>2</v>
      </c>
      <c r="T22" s="17">
        <v>10</v>
      </c>
      <c r="U22" s="17">
        <v>3</v>
      </c>
      <c r="V22" s="19"/>
      <c r="W22" s="19"/>
    </row>
    <row r="23" spans="2:23" x14ac:dyDescent="0.25">
      <c r="B23" s="21">
        <v>18</v>
      </c>
      <c r="C23" s="18">
        <v>8</v>
      </c>
      <c r="D23" s="22">
        <v>54</v>
      </c>
      <c r="E23" s="17">
        <v>27</v>
      </c>
      <c r="F23" s="17" t="s">
        <v>13</v>
      </c>
      <c r="G23" s="17">
        <v>1</v>
      </c>
      <c r="H23" s="17">
        <v>0</v>
      </c>
      <c r="I23" s="17">
        <v>1</v>
      </c>
      <c r="J23" s="19"/>
      <c r="K23" s="19"/>
      <c r="N23" s="21">
        <v>18</v>
      </c>
      <c r="O23" s="18">
        <v>7</v>
      </c>
      <c r="P23" s="22">
        <v>26</v>
      </c>
      <c r="Q23" s="17">
        <v>35</v>
      </c>
      <c r="R23" s="17" t="s">
        <v>13</v>
      </c>
      <c r="S23" s="17">
        <v>2</v>
      </c>
      <c r="T23" s="17">
        <v>0</v>
      </c>
      <c r="U23" s="17">
        <v>3</v>
      </c>
      <c r="V23" s="19"/>
      <c r="W23" s="19"/>
    </row>
    <row r="24" spans="2:23" x14ac:dyDescent="0.25">
      <c r="B24" s="21">
        <v>19</v>
      </c>
      <c r="C24" s="18">
        <v>8</v>
      </c>
      <c r="D24" s="22">
        <v>56</v>
      </c>
      <c r="E24" s="17">
        <v>11</v>
      </c>
      <c r="F24" s="17" t="s">
        <v>13</v>
      </c>
      <c r="G24" s="17">
        <v>1</v>
      </c>
      <c r="H24" s="17">
        <v>0</v>
      </c>
      <c r="I24" s="17">
        <v>1</v>
      </c>
      <c r="J24" s="19"/>
      <c r="K24" s="19"/>
      <c r="N24" s="21">
        <v>19</v>
      </c>
      <c r="O24" s="18">
        <v>7</v>
      </c>
      <c r="P24" s="22">
        <v>30</v>
      </c>
      <c r="Q24" s="17">
        <v>3</v>
      </c>
      <c r="R24" s="17" t="s">
        <v>14</v>
      </c>
      <c r="S24" s="17">
        <v>2</v>
      </c>
      <c r="T24" s="17">
        <v>0</v>
      </c>
      <c r="U24" s="17">
        <v>2</v>
      </c>
      <c r="V24" s="19"/>
      <c r="W24" s="19"/>
    </row>
    <row r="25" spans="2:23" ht="15.75" thickBot="1" x14ac:dyDescent="0.3">
      <c r="B25" s="21">
        <v>20</v>
      </c>
      <c r="C25" s="18">
        <v>9</v>
      </c>
      <c r="D25" s="22">
        <v>0</v>
      </c>
      <c r="E25" s="17">
        <v>27</v>
      </c>
      <c r="F25" s="17" t="s">
        <v>13</v>
      </c>
      <c r="G25" s="17">
        <v>1</v>
      </c>
      <c r="H25" s="17">
        <v>0</v>
      </c>
      <c r="I25" s="17">
        <v>1</v>
      </c>
      <c r="J25" s="19"/>
      <c r="K25" s="19"/>
      <c r="N25" s="21">
        <v>20</v>
      </c>
      <c r="O25" s="18">
        <v>7</v>
      </c>
      <c r="P25" s="22">
        <v>31</v>
      </c>
      <c r="Q25" s="17">
        <v>3</v>
      </c>
      <c r="R25" s="17" t="s">
        <v>13</v>
      </c>
      <c r="S25" s="17">
        <v>2</v>
      </c>
      <c r="T25" s="17">
        <v>9</v>
      </c>
      <c r="U25" s="17">
        <v>0</v>
      </c>
      <c r="V25" s="19"/>
      <c r="W25" s="19"/>
    </row>
    <row r="26" spans="2:23" x14ac:dyDescent="0.25">
      <c r="B26" s="11"/>
      <c r="C26" s="12"/>
      <c r="D26" s="12"/>
      <c r="E26" s="12"/>
      <c r="F26" s="12"/>
      <c r="G26" s="12"/>
      <c r="H26" s="12">
        <f>SUM(H7:H18)</f>
        <v>16</v>
      </c>
      <c r="I26" s="12"/>
      <c r="J26" s="12"/>
      <c r="K26" s="13"/>
      <c r="N26" s="21">
        <v>21</v>
      </c>
      <c r="O26" s="18">
        <v>7</v>
      </c>
      <c r="P26" s="22">
        <v>33</v>
      </c>
      <c r="Q26" s="17">
        <v>11</v>
      </c>
      <c r="R26" s="17" t="s">
        <v>13</v>
      </c>
      <c r="S26" s="17">
        <v>2</v>
      </c>
      <c r="T26" s="17">
        <v>2</v>
      </c>
      <c r="U26" s="17">
        <v>3</v>
      </c>
      <c r="V26" s="19"/>
      <c r="W26" s="19"/>
    </row>
    <row r="27" spans="2:23" ht="15.75" thickBot="1" x14ac:dyDescent="0.3">
      <c r="B27" s="14"/>
      <c r="C27" s="15"/>
      <c r="D27" s="15"/>
      <c r="E27" s="15"/>
      <c r="F27" s="15"/>
      <c r="G27" s="15"/>
      <c r="H27" s="15"/>
      <c r="I27" s="15">
        <f>SUM(I7:I18)</f>
        <v>1</v>
      </c>
      <c r="J27" s="15"/>
      <c r="K27" s="16"/>
      <c r="N27" s="21">
        <v>22</v>
      </c>
      <c r="O27" s="18">
        <v>7</v>
      </c>
      <c r="P27" s="22">
        <v>34</v>
      </c>
      <c r="Q27" s="17">
        <v>449</v>
      </c>
      <c r="R27" s="17" t="s">
        <v>14</v>
      </c>
      <c r="S27" s="17">
        <v>0</v>
      </c>
      <c r="T27" s="17">
        <v>0</v>
      </c>
      <c r="U27" s="17">
        <v>0</v>
      </c>
      <c r="V27" s="19"/>
      <c r="W27" s="19"/>
    </row>
    <row r="28" spans="2:23" x14ac:dyDescent="0.25">
      <c r="N28" s="21">
        <v>23</v>
      </c>
      <c r="O28" s="18">
        <v>7</v>
      </c>
      <c r="P28" s="22">
        <v>35</v>
      </c>
      <c r="Q28" s="17">
        <v>447</v>
      </c>
      <c r="R28" s="17" t="s">
        <v>13</v>
      </c>
      <c r="S28" s="17">
        <v>1</v>
      </c>
      <c r="T28" s="17">
        <v>0</v>
      </c>
      <c r="U28" s="17">
        <v>3</v>
      </c>
      <c r="V28" s="19"/>
      <c r="W28" s="19"/>
    </row>
    <row r="29" spans="2:23" x14ac:dyDescent="0.25">
      <c r="N29" s="21">
        <v>24</v>
      </c>
      <c r="O29" s="18">
        <v>7</v>
      </c>
      <c r="P29" s="22">
        <v>36</v>
      </c>
      <c r="Q29" s="17">
        <v>139</v>
      </c>
      <c r="R29" s="17" t="s">
        <v>13</v>
      </c>
      <c r="S29" s="17">
        <v>2</v>
      </c>
      <c r="T29" s="17">
        <v>0</v>
      </c>
      <c r="U29" s="17">
        <v>6</v>
      </c>
      <c r="V29" s="19"/>
      <c r="W29" s="19"/>
    </row>
    <row r="30" spans="2:23" x14ac:dyDescent="0.25">
      <c r="N30" s="21">
        <v>25</v>
      </c>
      <c r="O30" s="18">
        <v>7</v>
      </c>
      <c r="P30" s="22">
        <v>38</v>
      </c>
      <c r="Q30" s="17">
        <v>3</v>
      </c>
      <c r="R30" s="17" t="s">
        <v>13</v>
      </c>
      <c r="S30" s="17">
        <v>2</v>
      </c>
      <c r="T30" s="17">
        <v>7</v>
      </c>
      <c r="U30" s="17">
        <v>1</v>
      </c>
      <c r="V30" s="19"/>
      <c r="W30" s="19"/>
    </row>
    <row r="31" spans="2:23" x14ac:dyDescent="0.25">
      <c r="N31" s="21">
        <v>26</v>
      </c>
      <c r="O31" s="18">
        <v>7</v>
      </c>
      <c r="P31" s="22">
        <v>41</v>
      </c>
      <c r="Q31" s="17">
        <v>11</v>
      </c>
      <c r="R31" s="17" t="s">
        <v>13</v>
      </c>
      <c r="S31" s="17">
        <v>1</v>
      </c>
      <c r="T31" s="17">
        <v>4</v>
      </c>
      <c r="U31" s="17">
        <v>0</v>
      </c>
      <c r="V31" s="19"/>
      <c r="W31" s="19"/>
    </row>
    <row r="32" spans="2:23" x14ac:dyDescent="0.25">
      <c r="N32" s="21">
        <v>27</v>
      </c>
      <c r="O32" s="18">
        <v>7</v>
      </c>
      <c r="P32" s="22">
        <v>46</v>
      </c>
      <c r="Q32" s="17">
        <v>11</v>
      </c>
      <c r="R32" s="17" t="s">
        <v>13</v>
      </c>
      <c r="S32" s="17">
        <v>2</v>
      </c>
      <c r="T32" s="17">
        <v>5</v>
      </c>
      <c r="U32" s="17">
        <v>1</v>
      </c>
      <c r="V32" s="19"/>
      <c r="W32" s="19"/>
    </row>
    <row r="33" spans="14:23" x14ac:dyDescent="0.25">
      <c r="N33" s="21">
        <v>28</v>
      </c>
      <c r="O33" s="18">
        <v>7</v>
      </c>
      <c r="P33" s="22">
        <v>48</v>
      </c>
      <c r="Q33" s="17">
        <v>3</v>
      </c>
      <c r="R33" s="17" t="s">
        <v>14</v>
      </c>
      <c r="S33" s="17">
        <v>2</v>
      </c>
      <c r="T33" s="17">
        <v>0</v>
      </c>
      <c r="U33" s="17">
        <v>2</v>
      </c>
      <c r="V33" s="19"/>
      <c r="W33" s="19"/>
    </row>
    <row r="34" spans="14:23" x14ac:dyDescent="0.25">
      <c r="N34" s="21">
        <v>29</v>
      </c>
      <c r="O34" s="18">
        <v>7</v>
      </c>
      <c r="P34" s="22">
        <v>50</v>
      </c>
      <c r="Q34" s="17">
        <v>27</v>
      </c>
      <c r="R34" s="17" t="s">
        <v>13</v>
      </c>
      <c r="S34" s="17">
        <v>1</v>
      </c>
      <c r="T34" s="17">
        <v>3</v>
      </c>
      <c r="U34" s="17">
        <v>0</v>
      </c>
      <c r="V34" s="19"/>
      <c r="W34" s="19"/>
    </row>
    <row r="35" spans="14:23" x14ac:dyDescent="0.25">
      <c r="N35" s="21">
        <v>30</v>
      </c>
      <c r="O35" s="18">
        <v>7</v>
      </c>
      <c r="P35" s="22">
        <v>50</v>
      </c>
      <c r="Q35" s="17">
        <v>11</v>
      </c>
      <c r="R35" s="17" t="s">
        <v>13</v>
      </c>
      <c r="S35" s="17">
        <v>2</v>
      </c>
      <c r="T35" s="17">
        <v>8</v>
      </c>
      <c r="U35" s="17">
        <v>0</v>
      </c>
      <c r="V35" s="19"/>
      <c r="W35" s="19"/>
    </row>
    <row r="36" spans="14:23" x14ac:dyDescent="0.25">
      <c r="N36" s="21">
        <v>31</v>
      </c>
      <c r="O36" s="18">
        <v>7</v>
      </c>
      <c r="P36" s="22">
        <v>53</v>
      </c>
      <c r="Q36" s="17">
        <v>11</v>
      </c>
      <c r="R36" s="17" t="s">
        <v>13</v>
      </c>
      <c r="S36" s="17">
        <v>1</v>
      </c>
      <c r="T36" s="17">
        <v>3</v>
      </c>
      <c r="U36" s="17">
        <v>1</v>
      </c>
      <c r="V36" s="19"/>
      <c r="W36" s="19"/>
    </row>
    <row r="37" spans="14:23" x14ac:dyDescent="0.25">
      <c r="N37" s="21">
        <v>32</v>
      </c>
      <c r="O37" s="18">
        <v>7</v>
      </c>
      <c r="P37" s="22">
        <v>54</v>
      </c>
      <c r="Q37" s="17">
        <v>477</v>
      </c>
      <c r="R37" s="17" t="s">
        <v>13</v>
      </c>
      <c r="S37" s="17">
        <v>1</v>
      </c>
      <c r="T37" s="17">
        <v>5</v>
      </c>
      <c r="U37" s="17">
        <v>2</v>
      </c>
      <c r="V37" s="19"/>
      <c r="W37" s="19"/>
    </row>
    <row r="38" spans="14:23" x14ac:dyDescent="0.25">
      <c r="N38" s="21">
        <v>33</v>
      </c>
      <c r="O38" s="18">
        <v>7</v>
      </c>
      <c r="P38" s="22">
        <v>56</v>
      </c>
      <c r="Q38" s="17">
        <v>11</v>
      </c>
      <c r="R38" s="17" t="s">
        <v>13</v>
      </c>
      <c r="S38" s="17">
        <v>2</v>
      </c>
      <c r="T38" s="17">
        <v>6</v>
      </c>
      <c r="U38" s="17">
        <v>0</v>
      </c>
      <c r="V38" s="19"/>
      <c r="W38" s="19"/>
    </row>
    <row r="39" spans="14:23" x14ac:dyDescent="0.25">
      <c r="N39" s="21">
        <v>34</v>
      </c>
      <c r="O39" s="18">
        <v>8</v>
      </c>
      <c r="P39" s="22">
        <v>3</v>
      </c>
      <c r="Q39" s="17">
        <v>11</v>
      </c>
      <c r="R39" s="17" t="s">
        <v>13</v>
      </c>
      <c r="S39" s="17">
        <v>2</v>
      </c>
      <c r="T39" s="17">
        <v>10</v>
      </c>
      <c r="U39" s="17">
        <v>0</v>
      </c>
      <c r="V39" s="19"/>
      <c r="W39" s="19"/>
    </row>
    <row r="40" spans="14:23" x14ac:dyDescent="0.25">
      <c r="N40" s="21">
        <v>35</v>
      </c>
      <c r="O40" s="18">
        <v>8</v>
      </c>
      <c r="P40" s="22">
        <v>5</v>
      </c>
      <c r="Q40" s="17">
        <v>11</v>
      </c>
      <c r="R40" s="17" t="s">
        <v>13</v>
      </c>
      <c r="S40" s="17">
        <v>1</v>
      </c>
      <c r="T40" s="17">
        <v>8</v>
      </c>
      <c r="U40" s="17">
        <v>2</v>
      </c>
      <c r="V40" s="19"/>
      <c r="W40" s="19"/>
    </row>
    <row r="41" spans="14:23" x14ac:dyDescent="0.25">
      <c r="N41" s="21">
        <v>36</v>
      </c>
      <c r="O41" s="18">
        <v>8</v>
      </c>
      <c r="P41" s="22">
        <v>5</v>
      </c>
      <c r="Q41" s="17">
        <v>139</v>
      </c>
      <c r="R41" s="17" t="s">
        <v>13</v>
      </c>
      <c r="S41" s="17">
        <v>2</v>
      </c>
      <c r="T41" s="17">
        <v>3</v>
      </c>
      <c r="U41" s="17">
        <v>5</v>
      </c>
      <c r="V41" s="19"/>
      <c r="W41" s="19"/>
    </row>
    <row r="42" spans="14:23" x14ac:dyDescent="0.25">
      <c r="N42" s="21">
        <v>37</v>
      </c>
      <c r="O42" s="18">
        <v>8</v>
      </c>
      <c r="P42" s="22">
        <v>7</v>
      </c>
      <c r="Q42" s="17">
        <v>27</v>
      </c>
      <c r="R42" s="17" t="s">
        <v>13</v>
      </c>
      <c r="S42" s="17">
        <v>1</v>
      </c>
      <c r="T42" s="17">
        <v>0</v>
      </c>
      <c r="U42" s="17">
        <v>0</v>
      </c>
      <c r="V42" s="19"/>
      <c r="W42" s="19"/>
    </row>
    <row r="43" spans="14:23" x14ac:dyDescent="0.25">
      <c r="N43" s="21">
        <v>38</v>
      </c>
      <c r="O43" s="18">
        <v>8</v>
      </c>
      <c r="P43" s="22">
        <v>8</v>
      </c>
      <c r="Q43" s="17">
        <v>11</v>
      </c>
      <c r="R43" s="17" t="s">
        <v>13</v>
      </c>
      <c r="S43" s="17">
        <v>2</v>
      </c>
      <c r="T43" s="17">
        <v>3</v>
      </c>
      <c r="U43" s="17">
        <v>0</v>
      </c>
      <c r="V43" s="19"/>
      <c r="W43" s="19"/>
    </row>
    <row r="44" spans="14:23" x14ac:dyDescent="0.25">
      <c r="N44" s="21">
        <v>39</v>
      </c>
      <c r="O44" s="18">
        <v>8</v>
      </c>
      <c r="P44" s="22">
        <v>11</v>
      </c>
      <c r="Q44" s="17">
        <v>3</v>
      </c>
      <c r="R44" s="17" t="s">
        <v>13</v>
      </c>
      <c r="S44" s="17">
        <v>1</v>
      </c>
      <c r="T44" s="17">
        <v>2</v>
      </c>
      <c r="U44" s="17">
        <v>0</v>
      </c>
      <c r="V44" s="19"/>
      <c r="W44" s="19"/>
    </row>
    <row r="45" spans="14:23" x14ac:dyDescent="0.25">
      <c r="N45" s="21">
        <v>40</v>
      </c>
      <c r="O45" s="18">
        <v>8</v>
      </c>
      <c r="P45" s="22">
        <v>12</v>
      </c>
      <c r="Q45" s="17">
        <v>27</v>
      </c>
      <c r="R45" s="17" t="s">
        <v>13</v>
      </c>
      <c r="S45" s="17">
        <v>2</v>
      </c>
      <c r="T45" s="17">
        <v>0</v>
      </c>
      <c r="U45" s="17">
        <v>0</v>
      </c>
      <c r="V45" s="19"/>
      <c r="W45" s="19"/>
    </row>
    <row r="46" spans="14:23" x14ac:dyDescent="0.25">
      <c r="N46" s="21">
        <v>41</v>
      </c>
      <c r="O46" s="18">
        <v>8</v>
      </c>
      <c r="P46" s="22">
        <v>15</v>
      </c>
      <c r="Q46" s="17">
        <v>11</v>
      </c>
      <c r="R46" s="17" t="s">
        <v>13</v>
      </c>
      <c r="S46" s="17">
        <v>1</v>
      </c>
      <c r="T46" s="17">
        <v>4</v>
      </c>
      <c r="U46" s="17">
        <v>0</v>
      </c>
      <c r="V46" s="19"/>
      <c r="W46" s="19"/>
    </row>
    <row r="47" spans="14:23" x14ac:dyDescent="0.25">
      <c r="N47" s="21">
        <v>42</v>
      </c>
      <c r="O47" s="18">
        <v>8</v>
      </c>
      <c r="P47" s="22">
        <v>16</v>
      </c>
      <c r="Q47" s="17">
        <v>139</v>
      </c>
      <c r="R47" s="17" t="s">
        <v>13</v>
      </c>
      <c r="S47" s="17">
        <v>2</v>
      </c>
      <c r="T47" s="17">
        <v>1</v>
      </c>
      <c r="U47" s="17">
        <v>1</v>
      </c>
      <c r="V47" s="19"/>
      <c r="W47" s="19"/>
    </row>
    <row r="48" spans="14:23" x14ac:dyDescent="0.25">
      <c r="N48" s="21">
        <v>43</v>
      </c>
      <c r="O48" s="18">
        <v>8</v>
      </c>
      <c r="P48" s="22">
        <v>18</v>
      </c>
      <c r="Q48" s="17">
        <v>11</v>
      </c>
      <c r="R48" s="17" t="s">
        <v>13</v>
      </c>
      <c r="S48" s="17">
        <v>2</v>
      </c>
      <c r="T48" s="17">
        <v>2</v>
      </c>
      <c r="U48" s="17">
        <v>0</v>
      </c>
      <c r="V48" s="19"/>
      <c r="W48" s="19"/>
    </row>
    <row r="49" spans="14:23" x14ac:dyDescent="0.25">
      <c r="N49" s="21">
        <v>44</v>
      </c>
      <c r="O49" s="18">
        <v>8</v>
      </c>
      <c r="P49" s="22">
        <v>19</v>
      </c>
      <c r="Q49" s="17">
        <v>3</v>
      </c>
      <c r="R49" s="17" t="s">
        <v>13</v>
      </c>
      <c r="S49" s="17">
        <v>0</v>
      </c>
      <c r="T49" s="17">
        <v>0</v>
      </c>
      <c r="U49" s="17">
        <v>0</v>
      </c>
      <c r="V49" s="19"/>
      <c r="W49" s="19"/>
    </row>
    <row r="50" spans="14:23" x14ac:dyDescent="0.25">
      <c r="N50" s="21">
        <v>45</v>
      </c>
      <c r="O50" s="18">
        <v>8</v>
      </c>
      <c r="P50" s="22">
        <v>21</v>
      </c>
      <c r="Q50" s="17">
        <v>11</v>
      </c>
      <c r="R50" s="17" t="s">
        <v>13</v>
      </c>
      <c r="S50" s="17">
        <v>1</v>
      </c>
      <c r="T50" s="17">
        <v>0</v>
      </c>
      <c r="U50" s="17">
        <v>0</v>
      </c>
      <c r="V50" s="19"/>
      <c r="W50" s="19"/>
    </row>
    <row r="51" spans="14:23" x14ac:dyDescent="0.25">
      <c r="N51" s="21">
        <v>46</v>
      </c>
      <c r="O51" s="18">
        <v>8</v>
      </c>
      <c r="P51" s="22">
        <v>22</v>
      </c>
      <c r="Q51" s="17">
        <v>3</v>
      </c>
      <c r="R51" s="17" t="s">
        <v>13</v>
      </c>
      <c r="S51" s="17">
        <v>1</v>
      </c>
      <c r="T51" s="17">
        <v>0</v>
      </c>
      <c r="U51" s="17">
        <v>0</v>
      </c>
      <c r="V51" s="19"/>
      <c r="W51" s="19"/>
    </row>
    <row r="52" spans="14:23" x14ac:dyDescent="0.25">
      <c r="N52" s="21">
        <v>47</v>
      </c>
      <c r="O52" s="18">
        <v>8</v>
      </c>
      <c r="P52" s="22">
        <v>24</v>
      </c>
      <c r="Q52" s="17">
        <v>11</v>
      </c>
      <c r="R52" s="17" t="s">
        <v>13</v>
      </c>
      <c r="S52" s="17">
        <v>3</v>
      </c>
      <c r="T52" s="17">
        <v>12</v>
      </c>
      <c r="U52" s="17">
        <v>2</v>
      </c>
      <c r="V52" s="19"/>
      <c r="W52" s="19"/>
    </row>
    <row r="53" spans="14:23" x14ac:dyDescent="0.25">
      <c r="N53" s="21">
        <v>48</v>
      </c>
      <c r="O53" s="18">
        <v>8</v>
      </c>
      <c r="P53" s="22">
        <v>25</v>
      </c>
      <c r="Q53" s="17">
        <v>5</v>
      </c>
      <c r="R53" s="17" t="s">
        <v>14</v>
      </c>
      <c r="S53" s="17">
        <v>0</v>
      </c>
      <c r="T53" s="17">
        <v>0</v>
      </c>
      <c r="U53" s="17">
        <v>0</v>
      </c>
      <c r="V53" s="19"/>
      <c r="W53" s="19"/>
    </row>
    <row r="54" spans="14:23" x14ac:dyDescent="0.25">
      <c r="N54" s="21">
        <v>49</v>
      </c>
      <c r="O54" s="18">
        <v>8</v>
      </c>
      <c r="P54" s="22">
        <v>26</v>
      </c>
      <c r="Q54" s="17">
        <v>139</v>
      </c>
      <c r="R54" s="17" t="s">
        <v>13</v>
      </c>
      <c r="S54" s="17">
        <v>1</v>
      </c>
      <c r="T54" s="17">
        <v>2</v>
      </c>
      <c r="U54" s="17">
        <v>5</v>
      </c>
      <c r="V54" s="19"/>
      <c r="W54" s="19"/>
    </row>
    <row r="55" spans="14:23" x14ac:dyDescent="0.25">
      <c r="N55" s="21">
        <v>50</v>
      </c>
      <c r="O55" s="18">
        <v>8</v>
      </c>
      <c r="P55" s="22">
        <v>29</v>
      </c>
      <c r="Q55" s="17">
        <v>418</v>
      </c>
      <c r="R55" s="17" t="s">
        <v>14</v>
      </c>
      <c r="S55" s="17">
        <v>0</v>
      </c>
      <c r="T55" s="17">
        <v>0</v>
      </c>
      <c r="U55" s="17">
        <v>0</v>
      </c>
      <c r="V55" s="19"/>
      <c r="W55" s="19"/>
    </row>
    <row r="56" spans="14:23" x14ac:dyDescent="0.25">
      <c r="N56" s="21">
        <v>51</v>
      </c>
      <c r="O56" s="18">
        <v>8</v>
      </c>
      <c r="P56" s="22">
        <v>29</v>
      </c>
      <c r="Q56" s="17">
        <v>11</v>
      </c>
      <c r="R56" s="17" t="s">
        <v>13</v>
      </c>
      <c r="S56" s="17">
        <v>2</v>
      </c>
      <c r="T56" s="17">
        <v>4</v>
      </c>
      <c r="U56" s="17">
        <v>2</v>
      </c>
      <c r="V56" s="19"/>
      <c r="W56" s="19"/>
    </row>
    <row r="57" spans="14:23" x14ac:dyDescent="0.25">
      <c r="N57" s="21">
        <v>52</v>
      </c>
      <c r="O57" s="18">
        <v>8</v>
      </c>
      <c r="P57" s="22">
        <v>31</v>
      </c>
      <c r="Q57" s="17">
        <v>3</v>
      </c>
      <c r="R57" s="17" t="s">
        <v>13</v>
      </c>
      <c r="S57" s="17">
        <v>1</v>
      </c>
      <c r="T57" s="17">
        <v>5</v>
      </c>
      <c r="U57" s="17">
        <v>2</v>
      </c>
      <c r="V57" s="19"/>
      <c r="W57" s="19"/>
    </row>
    <row r="58" spans="14:23" x14ac:dyDescent="0.25">
      <c r="N58" s="21">
        <v>53</v>
      </c>
      <c r="O58" s="18">
        <v>8</v>
      </c>
      <c r="P58" s="22">
        <v>32</v>
      </c>
      <c r="Q58" s="17">
        <v>11</v>
      </c>
      <c r="R58" s="17" t="s">
        <v>13</v>
      </c>
      <c r="S58" s="17">
        <v>2</v>
      </c>
      <c r="T58" s="17">
        <v>8</v>
      </c>
      <c r="U58" s="17">
        <v>0</v>
      </c>
      <c r="V58" s="19"/>
      <c r="W58" s="19"/>
    </row>
    <row r="59" spans="14:23" x14ac:dyDescent="0.25">
      <c r="N59" s="21">
        <v>54</v>
      </c>
      <c r="O59" s="18">
        <v>8</v>
      </c>
      <c r="P59" s="22">
        <v>34</v>
      </c>
      <c r="Q59" s="17">
        <v>139</v>
      </c>
      <c r="R59" s="17" t="s">
        <v>13</v>
      </c>
      <c r="S59" s="17">
        <v>2</v>
      </c>
      <c r="T59" s="17">
        <v>2</v>
      </c>
      <c r="U59" s="17">
        <v>3</v>
      </c>
      <c r="V59" s="19"/>
      <c r="W59" s="19"/>
    </row>
    <row r="60" spans="14:23" x14ac:dyDescent="0.25">
      <c r="N60" s="21">
        <v>55</v>
      </c>
      <c r="O60" s="18">
        <v>8</v>
      </c>
      <c r="P60" s="22">
        <v>36</v>
      </c>
      <c r="Q60" s="17">
        <v>3</v>
      </c>
      <c r="R60" s="17" t="s">
        <v>14</v>
      </c>
      <c r="S60" s="17">
        <v>0</v>
      </c>
      <c r="T60" s="17">
        <v>6</v>
      </c>
      <c r="U60" s="17">
        <v>0</v>
      </c>
      <c r="V60" s="19"/>
      <c r="W60" s="19"/>
    </row>
    <row r="61" spans="14:23" x14ac:dyDescent="0.25">
      <c r="N61" s="21">
        <v>56</v>
      </c>
      <c r="O61" s="18">
        <v>8</v>
      </c>
      <c r="P61" s="22">
        <v>37</v>
      </c>
      <c r="Q61" s="17">
        <v>11</v>
      </c>
      <c r="R61" s="17" t="s">
        <v>13</v>
      </c>
      <c r="S61" s="17">
        <v>1</v>
      </c>
      <c r="T61" s="17">
        <v>11</v>
      </c>
      <c r="U61" s="17">
        <v>0</v>
      </c>
      <c r="V61" s="19"/>
      <c r="W61" s="19"/>
    </row>
    <row r="62" spans="14:23" x14ac:dyDescent="0.25">
      <c r="N62" s="21">
        <v>57</v>
      </c>
      <c r="O62" s="18">
        <v>8</v>
      </c>
      <c r="P62" s="22">
        <v>38</v>
      </c>
      <c r="Q62" s="17">
        <v>27</v>
      </c>
      <c r="R62" s="17" t="s">
        <v>13</v>
      </c>
      <c r="S62" s="17">
        <v>1</v>
      </c>
      <c r="T62" s="17">
        <v>2</v>
      </c>
      <c r="U62" s="17">
        <v>3</v>
      </c>
      <c r="V62" s="19"/>
      <c r="W62" s="19"/>
    </row>
    <row r="63" spans="14:23" x14ac:dyDescent="0.25">
      <c r="N63" s="21">
        <v>58</v>
      </c>
      <c r="O63" s="18">
        <v>8</v>
      </c>
      <c r="P63" s="22">
        <v>40</v>
      </c>
      <c r="Q63" s="17">
        <v>11</v>
      </c>
      <c r="R63" s="17" t="s">
        <v>13</v>
      </c>
      <c r="S63" s="17">
        <v>1</v>
      </c>
      <c r="T63" s="17">
        <v>7</v>
      </c>
      <c r="U63" s="17">
        <v>0</v>
      </c>
      <c r="V63" s="19"/>
      <c r="W63" s="19"/>
    </row>
    <row r="64" spans="14:23" x14ac:dyDescent="0.25">
      <c r="N64" s="21">
        <v>59</v>
      </c>
      <c r="O64" s="18">
        <v>8</v>
      </c>
      <c r="P64" s="22">
        <v>41</v>
      </c>
      <c r="Q64" s="17">
        <v>11</v>
      </c>
      <c r="R64" s="17" t="s">
        <v>13</v>
      </c>
      <c r="S64" s="17">
        <v>2</v>
      </c>
      <c r="T64" s="17">
        <v>10</v>
      </c>
      <c r="U64" s="17">
        <v>0</v>
      </c>
      <c r="V64" s="19"/>
      <c r="W64" s="19"/>
    </row>
    <row r="65" spans="14:23" x14ac:dyDescent="0.25">
      <c r="N65" s="21">
        <v>60</v>
      </c>
      <c r="O65" s="18">
        <v>8</v>
      </c>
      <c r="P65" s="22">
        <v>42</v>
      </c>
      <c r="Q65" s="17">
        <v>3</v>
      </c>
      <c r="R65" s="17" t="s">
        <v>14</v>
      </c>
      <c r="S65" s="17">
        <v>0</v>
      </c>
      <c r="T65" s="17">
        <v>0</v>
      </c>
      <c r="U65" s="17">
        <v>2</v>
      </c>
      <c r="V65" s="19"/>
      <c r="W65" s="19"/>
    </row>
    <row r="66" spans="14:23" x14ac:dyDescent="0.25">
      <c r="N66" s="21">
        <v>61</v>
      </c>
      <c r="O66" s="18">
        <v>8</v>
      </c>
      <c r="P66" s="22">
        <v>43</v>
      </c>
      <c r="Q66" s="17">
        <v>11</v>
      </c>
      <c r="R66" s="17" t="s">
        <v>13</v>
      </c>
      <c r="S66" s="17">
        <v>2</v>
      </c>
      <c r="T66" s="17">
        <v>5</v>
      </c>
      <c r="U66" s="17">
        <v>1</v>
      </c>
      <c r="V66" s="19"/>
      <c r="W66" s="19"/>
    </row>
    <row r="67" spans="14:23" x14ac:dyDescent="0.25">
      <c r="N67" s="21">
        <v>62</v>
      </c>
      <c r="O67" s="18">
        <v>8</v>
      </c>
      <c r="P67" s="22">
        <v>45</v>
      </c>
      <c r="Q67" s="17">
        <v>139</v>
      </c>
      <c r="R67" s="17" t="s">
        <v>13</v>
      </c>
      <c r="S67" s="17">
        <v>1</v>
      </c>
      <c r="T67" s="17">
        <v>8</v>
      </c>
      <c r="U67" s="17">
        <v>0</v>
      </c>
      <c r="V67" s="19"/>
      <c r="W67" s="19"/>
    </row>
    <row r="68" spans="14:23" x14ac:dyDescent="0.25">
      <c r="N68" s="21">
        <v>63</v>
      </c>
      <c r="O68" s="18">
        <v>8</v>
      </c>
      <c r="P68" s="22">
        <v>45</v>
      </c>
      <c r="Q68" s="17">
        <v>3</v>
      </c>
      <c r="R68" s="17" t="s">
        <v>12</v>
      </c>
      <c r="S68" s="17">
        <v>2</v>
      </c>
      <c r="T68" s="17">
        <v>10</v>
      </c>
      <c r="U68" s="17">
        <v>0</v>
      </c>
      <c r="V68" s="19"/>
      <c r="W68" s="19"/>
    </row>
    <row r="69" spans="14:23" x14ac:dyDescent="0.25">
      <c r="N69" s="21">
        <v>64</v>
      </c>
      <c r="O69" s="18">
        <v>8</v>
      </c>
      <c r="P69" s="22">
        <v>46</v>
      </c>
      <c r="Q69" s="17">
        <v>11</v>
      </c>
      <c r="R69" s="17" t="s">
        <v>13</v>
      </c>
      <c r="S69" s="17">
        <v>1</v>
      </c>
      <c r="T69" s="17">
        <v>0</v>
      </c>
      <c r="U69" s="17">
        <v>2</v>
      </c>
      <c r="V69" s="19"/>
      <c r="W69" s="19"/>
    </row>
    <row r="70" spans="14:23" x14ac:dyDescent="0.25">
      <c r="N70" s="21">
        <v>65</v>
      </c>
      <c r="O70" s="18">
        <v>8</v>
      </c>
      <c r="P70" s="22">
        <v>50</v>
      </c>
      <c r="Q70" s="17">
        <v>3</v>
      </c>
      <c r="R70" s="17" t="s">
        <v>13</v>
      </c>
      <c r="S70" s="17">
        <v>1</v>
      </c>
      <c r="T70" s="17">
        <v>0</v>
      </c>
      <c r="U70" s="17">
        <v>2</v>
      </c>
      <c r="V70" s="19"/>
      <c r="W70" s="19"/>
    </row>
    <row r="71" spans="14:23" x14ac:dyDescent="0.25">
      <c r="N71" s="21">
        <v>66</v>
      </c>
      <c r="O71" s="18">
        <v>8</v>
      </c>
      <c r="P71" s="22">
        <v>51</v>
      </c>
      <c r="Q71" s="17">
        <v>11</v>
      </c>
      <c r="R71" s="17" t="s">
        <v>13</v>
      </c>
      <c r="S71" s="17">
        <v>2</v>
      </c>
      <c r="T71" s="17">
        <v>3</v>
      </c>
      <c r="U71" s="17">
        <v>1</v>
      </c>
      <c r="V71" s="19"/>
      <c r="W71" s="19"/>
    </row>
    <row r="72" spans="14:23" x14ac:dyDescent="0.25">
      <c r="N72" s="21">
        <v>67</v>
      </c>
      <c r="O72" s="18">
        <v>8</v>
      </c>
      <c r="P72" s="22">
        <v>53</v>
      </c>
      <c r="Q72" s="17">
        <v>27</v>
      </c>
      <c r="R72" s="17" t="s">
        <v>13</v>
      </c>
      <c r="S72" s="17">
        <v>0</v>
      </c>
      <c r="T72" s="17">
        <v>0</v>
      </c>
      <c r="U72" s="17">
        <v>0</v>
      </c>
      <c r="V72" s="19"/>
      <c r="W72" s="19"/>
    </row>
    <row r="73" spans="14:23" x14ac:dyDescent="0.25">
      <c r="N73" s="21">
        <v>68</v>
      </c>
      <c r="O73" s="18">
        <v>8</v>
      </c>
      <c r="P73" s="22">
        <v>53</v>
      </c>
      <c r="Q73" s="17">
        <v>3</v>
      </c>
      <c r="R73" s="17" t="s">
        <v>13</v>
      </c>
      <c r="S73" s="17">
        <v>0</v>
      </c>
      <c r="T73" s="17">
        <v>2</v>
      </c>
      <c r="U73" s="17">
        <v>0</v>
      </c>
      <c r="V73" s="19"/>
      <c r="W73" s="19"/>
    </row>
    <row r="74" spans="14:23" x14ac:dyDescent="0.25">
      <c r="N74" s="21">
        <v>69</v>
      </c>
      <c r="O74" s="18">
        <v>8</v>
      </c>
      <c r="P74" s="22">
        <v>54</v>
      </c>
      <c r="Q74" s="17">
        <v>11</v>
      </c>
      <c r="R74" s="17" t="s">
        <v>13</v>
      </c>
      <c r="S74" s="17">
        <v>1</v>
      </c>
      <c r="T74" s="17">
        <v>3</v>
      </c>
      <c r="U74" s="17">
        <v>2</v>
      </c>
      <c r="V74" s="19"/>
      <c r="W74" s="19"/>
    </row>
    <row r="75" spans="14:23" x14ac:dyDescent="0.25">
      <c r="N75" s="21">
        <v>70</v>
      </c>
      <c r="O75" s="18">
        <v>8</v>
      </c>
      <c r="P75" s="22">
        <v>56</v>
      </c>
      <c r="Q75" s="17">
        <v>11</v>
      </c>
      <c r="R75" s="17" t="s">
        <v>13</v>
      </c>
      <c r="S75" s="17">
        <v>2</v>
      </c>
      <c r="T75" s="17">
        <v>10</v>
      </c>
      <c r="U75" s="17">
        <v>6</v>
      </c>
      <c r="V75" s="19"/>
      <c r="W75" s="19"/>
    </row>
    <row r="76" spans="14:23" ht="15.75" thickBot="1" x14ac:dyDescent="0.3">
      <c r="N76" s="21">
        <v>71</v>
      </c>
      <c r="O76" s="18">
        <v>8</v>
      </c>
      <c r="P76" s="22">
        <v>59</v>
      </c>
      <c r="Q76" s="17">
        <v>11</v>
      </c>
      <c r="R76" s="17" t="s">
        <v>13</v>
      </c>
      <c r="S76" s="17">
        <v>1</v>
      </c>
      <c r="T76" s="17">
        <v>3</v>
      </c>
      <c r="U76" s="17">
        <v>0</v>
      </c>
      <c r="V76" s="19"/>
      <c r="W76" s="19"/>
    </row>
    <row r="77" spans="14:23" x14ac:dyDescent="0.25">
      <c r="N77" s="11"/>
      <c r="O77" s="12"/>
      <c r="P77" s="12"/>
      <c r="Q77" s="12"/>
      <c r="R77" s="12"/>
      <c r="S77" s="12"/>
      <c r="T77" s="12">
        <f>SUM(T24:T56)</f>
        <v>103</v>
      </c>
      <c r="U77" s="12"/>
      <c r="V77" s="12"/>
      <c r="W77" s="13"/>
    </row>
    <row r="78" spans="14:23" ht="15.75" thickBot="1" x14ac:dyDescent="0.3">
      <c r="N78" s="14"/>
      <c r="O78" s="15"/>
      <c r="P78" s="15"/>
      <c r="Q78" s="15"/>
      <c r="R78" s="15"/>
      <c r="S78" s="15"/>
      <c r="T78" s="15"/>
      <c r="U78" s="15">
        <f>SUM(U24:U56)</f>
        <v>38</v>
      </c>
      <c r="V78" s="15"/>
      <c r="W78" s="16"/>
    </row>
  </sheetData>
  <mergeCells count="22">
    <mergeCell ref="B1:K1"/>
    <mergeCell ref="N1:W1"/>
    <mergeCell ref="B2:K2"/>
    <mergeCell ref="N2:W2"/>
    <mergeCell ref="B3:B4"/>
    <mergeCell ref="C3:D3"/>
    <mergeCell ref="E3:E4"/>
    <mergeCell ref="F3:F4"/>
    <mergeCell ref="G3:G4"/>
    <mergeCell ref="H3:H4"/>
    <mergeCell ref="W3:W4"/>
    <mergeCell ref="I3:I4"/>
    <mergeCell ref="J3:J4"/>
    <mergeCell ref="K3:K4"/>
    <mergeCell ref="N3:N4"/>
    <mergeCell ref="O3:P3"/>
    <mergeCell ref="V3:V4"/>
    <mergeCell ref="Q3:Q4"/>
    <mergeCell ref="R3:R4"/>
    <mergeCell ref="S3:S4"/>
    <mergeCell ref="T3:T4"/>
    <mergeCell ref="U3:U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69"/>
  <sheetViews>
    <sheetView workbookViewId="0">
      <selection activeCell="T68" activeCellId="1" sqref="H32 T68"/>
    </sheetView>
  </sheetViews>
  <sheetFormatPr defaultRowHeight="15" x14ac:dyDescent="0.25"/>
  <cols>
    <col min="1" max="1" width="3.85546875" customWidth="1"/>
    <col min="12" max="12" width="3.5703125" customWidth="1"/>
    <col min="13" max="13" width="3.7109375" customWidth="1"/>
  </cols>
  <sheetData>
    <row r="1" spans="2:23" ht="15.75" thickBot="1" x14ac:dyDescent="0.3">
      <c r="B1" s="93" t="s">
        <v>28</v>
      </c>
      <c r="C1" s="94"/>
      <c r="D1" s="94"/>
      <c r="E1" s="94"/>
      <c r="F1" s="94"/>
      <c r="G1" s="94"/>
      <c r="H1" s="94"/>
      <c r="I1" s="94"/>
      <c r="J1" s="94"/>
      <c r="K1" s="95"/>
      <c r="N1" s="93" t="s">
        <v>29</v>
      </c>
      <c r="O1" s="94"/>
      <c r="P1" s="94"/>
      <c r="Q1" s="94"/>
      <c r="R1" s="94"/>
      <c r="S1" s="94"/>
      <c r="T1" s="94"/>
      <c r="U1" s="94"/>
      <c r="V1" s="94"/>
      <c r="W1" s="95"/>
    </row>
    <row r="2" spans="2:23" x14ac:dyDescent="0.25">
      <c r="B2" s="96" t="s">
        <v>0</v>
      </c>
      <c r="C2" s="97"/>
      <c r="D2" s="97"/>
      <c r="E2" s="97"/>
      <c r="F2" s="97"/>
      <c r="G2" s="97"/>
      <c r="H2" s="97"/>
      <c r="I2" s="97"/>
      <c r="J2" s="97"/>
      <c r="K2" s="98"/>
      <c r="N2" s="96" t="s">
        <v>23</v>
      </c>
      <c r="O2" s="103"/>
      <c r="P2" s="103"/>
      <c r="Q2" s="103"/>
      <c r="R2" s="103"/>
      <c r="S2" s="103"/>
      <c r="T2" s="103"/>
      <c r="U2" s="103"/>
      <c r="V2" s="103"/>
      <c r="W2" s="104"/>
    </row>
    <row r="3" spans="2:23" ht="15" customHeight="1" x14ac:dyDescent="0.25">
      <c r="B3" s="99" t="s">
        <v>1</v>
      </c>
      <c r="C3" s="100" t="s">
        <v>2</v>
      </c>
      <c r="D3" s="100"/>
      <c r="E3" s="101" t="s">
        <v>3</v>
      </c>
      <c r="F3" s="102" t="s">
        <v>4</v>
      </c>
      <c r="G3" s="101" t="s">
        <v>5</v>
      </c>
      <c r="H3" s="101" t="s">
        <v>6</v>
      </c>
      <c r="I3" s="101" t="s">
        <v>7</v>
      </c>
      <c r="J3" s="101" t="s">
        <v>8</v>
      </c>
      <c r="K3" s="92" t="s">
        <v>9</v>
      </c>
      <c r="N3" s="105" t="s">
        <v>1</v>
      </c>
      <c r="O3" s="107" t="s">
        <v>2</v>
      </c>
      <c r="P3" s="108"/>
      <c r="Q3" s="109" t="s">
        <v>3</v>
      </c>
      <c r="R3" s="111" t="s">
        <v>4</v>
      </c>
      <c r="S3" s="109" t="s">
        <v>5</v>
      </c>
      <c r="T3" s="109" t="s">
        <v>6</v>
      </c>
      <c r="U3" s="109" t="s">
        <v>7</v>
      </c>
      <c r="V3" s="109" t="s">
        <v>8</v>
      </c>
      <c r="W3" s="113" t="s">
        <v>9</v>
      </c>
    </row>
    <row r="4" spans="2:23" x14ac:dyDescent="0.25">
      <c r="B4" s="99"/>
      <c r="C4" s="28" t="s">
        <v>10</v>
      </c>
      <c r="D4" s="28" t="s">
        <v>11</v>
      </c>
      <c r="E4" s="101"/>
      <c r="F4" s="102"/>
      <c r="G4" s="101"/>
      <c r="H4" s="101"/>
      <c r="I4" s="101"/>
      <c r="J4" s="101"/>
      <c r="K4" s="92"/>
      <c r="N4" s="106"/>
      <c r="O4" s="28" t="s">
        <v>10</v>
      </c>
      <c r="P4" s="28" t="s">
        <v>11</v>
      </c>
      <c r="Q4" s="110"/>
      <c r="R4" s="112"/>
      <c r="S4" s="110"/>
      <c r="T4" s="110"/>
      <c r="U4" s="110"/>
      <c r="V4" s="110"/>
      <c r="W4" s="114"/>
    </row>
    <row r="5" spans="2:23" ht="15.75" thickBot="1" x14ac:dyDescent="0.3">
      <c r="B5" s="8">
        <v>1</v>
      </c>
      <c r="C5" s="5">
        <v>2</v>
      </c>
      <c r="D5" s="5">
        <v>3</v>
      </c>
      <c r="E5" s="6">
        <v>4</v>
      </c>
      <c r="F5" s="9">
        <v>5</v>
      </c>
      <c r="G5" s="6">
        <v>6</v>
      </c>
      <c r="H5" s="6">
        <v>7</v>
      </c>
      <c r="I5" s="6">
        <v>8</v>
      </c>
      <c r="J5" s="6">
        <v>9</v>
      </c>
      <c r="K5" s="7">
        <v>10</v>
      </c>
      <c r="N5" s="8">
        <v>1</v>
      </c>
      <c r="O5" s="5">
        <v>2</v>
      </c>
      <c r="P5" s="5">
        <v>3</v>
      </c>
      <c r="Q5" s="6">
        <v>4</v>
      </c>
      <c r="R5" s="9">
        <v>5</v>
      </c>
      <c r="S5" s="6">
        <v>6</v>
      </c>
      <c r="T5" s="6">
        <v>7</v>
      </c>
      <c r="U5" s="6">
        <v>8</v>
      </c>
      <c r="V5" s="6">
        <v>9</v>
      </c>
      <c r="W5" s="7">
        <v>10</v>
      </c>
    </row>
    <row r="6" spans="2:23" x14ac:dyDescent="0.25">
      <c r="B6" s="20">
        <v>1</v>
      </c>
      <c r="C6" s="1">
        <v>18</v>
      </c>
      <c r="D6" s="2">
        <v>4</v>
      </c>
      <c r="E6" s="3">
        <v>102</v>
      </c>
      <c r="F6" s="3" t="s">
        <v>13</v>
      </c>
      <c r="G6" s="3">
        <v>1</v>
      </c>
      <c r="H6" s="3">
        <v>2</v>
      </c>
      <c r="I6" s="3">
        <v>0</v>
      </c>
      <c r="J6" s="4"/>
      <c r="K6" s="4"/>
      <c r="N6" s="20">
        <v>1</v>
      </c>
      <c r="O6" s="1">
        <v>18</v>
      </c>
      <c r="P6" s="2">
        <v>5</v>
      </c>
      <c r="Q6" s="3">
        <v>11</v>
      </c>
      <c r="R6" s="3" t="s">
        <v>13</v>
      </c>
      <c r="S6" s="3">
        <v>2</v>
      </c>
      <c r="T6" s="3">
        <v>2</v>
      </c>
      <c r="U6" s="3">
        <v>10</v>
      </c>
      <c r="V6" s="4"/>
      <c r="W6" s="4"/>
    </row>
    <row r="7" spans="2:23" x14ac:dyDescent="0.25">
      <c r="B7" s="21">
        <v>2</v>
      </c>
      <c r="C7" s="18">
        <v>18</v>
      </c>
      <c r="D7" s="22">
        <v>7</v>
      </c>
      <c r="E7" s="17">
        <v>3</v>
      </c>
      <c r="F7" s="17" t="s">
        <v>13</v>
      </c>
      <c r="G7" s="17">
        <v>1</v>
      </c>
      <c r="H7" s="17">
        <v>1</v>
      </c>
      <c r="I7" s="17">
        <v>0</v>
      </c>
      <c r="J7" s="19"/>
      <c r="K7" s="19"/>
      <c r="N7" s="21">
        <v>2</v>
      </c>
      <c r="O7" s="18">
        <v>18</v>
      </c>
      <c r="P7" s="22">
        <v>8</v>
      </c>
      <c r="Q7" s="17">
        <v>3</v>
      </c>
      <c r="R7" s="17" t="s">
        <v>13</v>
      </c>
      <c r="S7" s="17">
        <v>1</v>
      </c>
      <c r="T7" s="17">
        <v>0</v>
      </c>
      <c r="U7" s="17">
        <v>8</v>
      </c>
      <c r="V7" s="19"/>
      <c r="W7" s="19"/>
    </row>
    <row r="8" spans="2:23" x14ac:dyDescent="0.25">
      <c r="B8" s="21">
        <v>3</v>
      </c>
      <c r="C8" s="18">
        <v>18</v>
      </c>
      <c r="D8" s="22">
        <v>9</v>
      </c>
      <c r="E8" s="17">
        <v>3</v>
      </c>
      <c r="F8" s="17" t="s">
        <v>13</v>
      </c>
      <c r="G8" s="17">
        <v>0</v>
      </c>
      <c r="H8" s="17">
        <v>1</v>
      </c>
      <c r="I8" s="17">
        <v>0</v>
      </c>
      <c r="J8" s="19"/>
      <c r="K8" s="19"/>
      <c r="N8" s="21">
        <v>3</v>
      </c>
      <c r="O8" s="18">
        <v>18</v>
      </c>
      <c r="P8" s="22">
        <v>10</v>
      </c>
      <c r="Q8" s="17">
        <v>11</v>
      </c>
      <c r="R8" s="17" t="s">
        <v>13</v>
      </c>
      <c r="S8" s="17">
        <v>2</v>
      </c>
      <c r="T8" s="17">
        <v>0</v>
      </c>
      <c r="U8" s="17">
        <v>0</v>
      </c>
      <c r="V8" s="19"/>
      <c r="W8" s="19"/>
    </row>
    <row r="9" spans="2:23" x14ac:dyDescent="0.25">
      <c r="B9" s="21">
        <v>4</v>
      </c>
      <c r="C9" s="18">
        <v>18</v>
      </c>
      <c r="D9" s="22">
        <v>13</v>
      </c>
      <c r="E9" s="17">
        <v>11</v>
      </c>
      <c r="F9" s="17" t="s">
        <v>13</v>
      </c>
      <c r="G9" s="17">
        <v>1</v>
      </c>
      <c r="H9" s="17">
        <v>0</v>
      </c>
      <c r="I9" s="17">
        <v>1</v>
      </c>
      <c r="J9" s="19"/>
      <c r="K9" s="19"/>
      <c r="N9" s="21">
        <v>4</v>
      </c>
      <c r="O9" s="18">
        <v>18</v>
      </c>
      <c r="P9" s="22">
        <v>12</v>
      </c>
      <c r="Q9" s="17">
        <v>139</v>
      </c>
      <c r="R9" s="17" t="s">
        <v>13</v>
      </c>
      <c r="S9" s="17">
        <v>1</v>
      </c>
      <c r="T9" s="17">
        <v>3</v>
      </c>
      <c r="U9" s="17">
        <v>6</v>
      </c>
      <c r="V9" s="19"/>
      <c r="W9" s="19"/>
    </row>
    <row r="10" spans="2:23" x14ac:dyDescent="0.25">
      <c r="B10" s="21">
        <v>5</v>
      </c>
      <c r="C10" s="18">
        <v>18</v>
      </c>
      <c r="D10" s="22">
        <v>15</v>
      </c>
      <c r="E10" s="17">
        <v>3</v>
      </c>
      <c r="F10" s="17" t="s">
        <v>13</v>
      </c>
      <c r="G10" s="17">
        <v>1</v>
      </c>
      <c r="H10" s="17">
        <v>2</v>
      </c>
      <c r="I10" s="17">
        <v>0</v>
      </c>
      <c r="J10" s="19"/>
      <c r="K10" s="19"/>
      <c r="N10" s="21">
        <v>5</v>
      </c>
      <c r="O10" s="18">
        <v>18</v>
      </c>
      <c r="P10" s="22">
        <v>12</v>
      </c>
      <c r="Q10" s="17">
        <v>11</v>
      </c>
      <c r="R10" s="17" t="s">
        <v>13</v>
      </c>
      <c r="S10" s="17">
        <v>2</v>
      </c>
      <c r="T10" s="17">
        <v>2</v>
      </c>
      <c r="U10" s="17">
        <v>8</v>
      </c>
      <c r="V10" s="19"/>
      <c r="W10" s="19"/>
    </row>
    <row r="11" spans="2:23" x14ac:dyDescent="0.25">
      <c r="B11" s="21">
        <v>6</v>
      </c>
      <c r="C11" s="18">
        <v>18</v>
      </c>
      <c r="D11" s="22">
        <v>16</v>
      </c>
      <c r="E11" s="17">
        <v>139</v>
      </c>
      <c r="F11" s="17" t="s">
        <v>12</v>
      </c>
      <c r="G11" s="17">
        <v>1</v>
      </c>
      <c r="H11" s="17">
        <v>3</v>
      </c>
      <c r="I11" s="17">
        <v>0</v>
      </c>
      <c r="J11" s="19"/>
      <c r="K11" s="19"/>
      <c r="N11" s="21">
        <v>6</v>
      </c>
      <c r="O11" s="18">
        <v>18</v>
      </c>
      <c r="P11" s="22">
        <v>16</v>
      </c>
      <c r="Q11" s="17">
        <v>3</v>
      </c>
      <c r="R11" s="17" t="s">
        <v>14</v>
      </c>
      <c r="S11" s="17">
        <v>1</v>
      </c>
      <c r="T11" s="17">
        <v>0</v>
      </c>
      <c r="U11" s="17">
        <v>10</v>
      </c>
      <c r="V11" s="19"/>
      <c r="W11" s="19"/>
    </row>
    <row r="12" spans="2:23" x14ac:dyDescent="0.25">
      <c r="B12" s="21">
        <v>7</v>
      </c>
      <c r="C12" s="18">
        <v>18</v>
      </c>
      <c r="D12" s="22">
        <v>17</v>
      </c>
      <c r="E12" s="17">
        <v>102</v>
      </c>
      <c r="F12" s="17" t="s">
        <v>13</v>
      </c>
      <c r="G12" s="17">
        <v>1</v>
      </c>
      <c r="H12" s="17">
        <v>1</v>
      </c>
      <c r="I12" s="17">
        <v>0</v>
      </c>
      <c r="J12" s="19"/>
      <c r="K12" s="19"/>
      <c r="N12" s="21">
        <v>7</v>
      </c>
      <c r="O12" s="18">
        <v>18</v>
      </c>
      <c r="P12" s="22">
        <v>18</v>
      </c>
      <c r="Q12" s="17">
        <v>11</v>
      </c>
      <c r="R12" s="17" t="s">
        <v>13</v>
      </c>
      <c r="S12" s="17">
        <v>2</v>
      </c>
      <c r="T12" s="17">
        <v>4</v>
      </c>
      <c r="U12" s="17">
        <v>3</v>
      </c>
      <c r="V12" s="19"/>
      <c r="W12" s="19"/>
    </row>
    <row r="13" spans="2:23" x14ac:dyDescent="0.25">
      <c r="B13" s="21">
        <v>8</v>
      </c>
      <c r="C13" s="18">
        <v>18</v>
      </c>
      <c r="D13" s="22">
        <v>20</v>
      </c>
      <c r="E13" s="17">
        <v>11</v>
      </c>
      <c r="F13" s="17" t="s">
        <v>13</v>
      </c>
      <c r="G13" s="17">
        <v>1</v>
      </c>
      <c r="H13" s="17">
        <v>1</v>
      </c>
      <c r="I13" s="17">
        <v>1</v>
      </c>
      <c r="J13" s="19"/>
      <c r="K13" s="19"/>
      <c r="N13" s="21">
        <v>8</v>
      </c>
      <c r="O13" s="18">
        <v>18</v>
      </c>
      <c r="P13" s="22">
        <v>18</v>
      </c>
      <c r="Q13" s="17">
        <v>3</v>
      </c>
      <c r="R13" s="17" t="s">
        <v>13</v>
      </c>
      <c r="S13" s="17">
        <v>1</v>
      </c>
      <c r="T13" s="17">
        <v>3</v>
      </c>
      <c r="U13" s="17">
        <v>5</v>
      </c>
      <c r="V13" s="19"/>
      <c r="W13" s="19"/>
    </row>
    <row r="14" spans="2:23" x14ac:dyDescent="0.25">
      <c r="B14" s="21">
        <v>9</v>
      </c>
      <c r="C14" s="18">
        <v>18</v>
      </c>
      <c r="D14" s="22">
        <v>26</v>
      </c>
      <c r="E14" s="17">
        <v>139</v>
      </c>
      <c r="F14" s="17" t="s">
        <v>12</v>
      </c>
      <c r="G14" s="17">
        <v>3</v>
      </c>
      <c r="H14" s="17">
        <v>1</v>
      </c>
      <c r="I14" s="17">
        <v>0</v>
      </c>
      <c r="J14" s="19"/>
      <c r="K14" s="19"/>
      <c r="N14" s="21">
        <v>9</v>
      </c>
      <c r="O14" s="18">
        <v>18</v>
      </c>
      <c r="P14" s="22">
        <v>20</v>
      </c>
      <c r="Q14" s="17">
        <v>139</v>
      </c>
      <c r="R14" s="17" t="s">
        <v>13</v>
      </c>
      <c r="S14" s="17">
        <v>1</v>
      </c>
      <c r="T14" s="17">
        <v>4</v>
      </c>
      <c r="U14" s="17">
        <v>8</v>
      </c>
      <c r="V14" s="19"/>
      <c r="W14" s="19"/>
    </row>
    <row r="15" spans="2:23" x14ac:dyDescent="0.25">
      <c r="B15" s="21">
        <v>10</v>
      </c>
      <c r="C15" s="18">
        <v>18</v>
      </c>
      <c r="D15" s="22">
        <v>30</v>
      </c>
      <c r="E15" s="17">
        <v>11</v>
      </c>
      <c r="F15" s="17" t="s">
        <v>13</v>
      </c>
      <c r="G15" s="17">
        <v>1</v>
      </c>
      <c r="H15" s="17">
        <v>3</v>
      </c>
      <c r="I15" s="17">
        <v>1</v>
      </c>
      <c r="J15" s="19"/>
      <c r="K15" s="19"/>
      <c r="N15" s="21">
        <v>10</v>
      </c>
      <c r="O15" s="18">
        <v>18</v>
      </c>
      <c r="P15" s="22">
        <v>21</v>
      </c>
      <c r="Q15" s="17">
        <v>11</v>
      </c>
      <c r="R15" s="17" t="s">
        <v>13</v>
      </c>
      <c r="S15" s="17">
        <v>2</v>
      </c>
      <c r="T15" s="17">
        <v>2</v>
      </c>
      <c r="U15" s="17">
        <v>5</v>
      </c>
      <c r="V15" s="19"/>
      <c r="W15" s="19"/>
    </row>
    <row r="16" spans="2:23" x14ac:dyDescent="0.25">
      <c r="B16" s="21">
        <v>11</v>
      </c>
      <c r="C16" s="18">
        <v>18</v>
      </c>
      <c r="D16" s="22">
        <v>34</v>
      </c>
      <c r="E16" s="17">
        <v>477</v>
      </c>
      <c r="F16" s="17" t="s">
        <v>13</v>
      </c>
      <c r="G16" s="17">
        <v>1</v>
      </c>
      <c r="H16" s="17">
        <v>1</v>
      </c>
      <c r="I16" s="17">
        <v>0</v>
      </c>
      <c r="J16" s="19"/>
      <c r="K16" s="19"/>
      <c r="N16" s="21">
        <v>11</v>
      </c>
      <c r="O16" s="18">
        <v>18</v>
      </c>
      <c r="P16" s="22">
        <v>24</v>
      </c>
      <c r="Q16" s="17">
        <v>3</v>
      </c>
      <c r="R16" s="17" t="s">
        <v>13</v>
      </c>
      <c r="S16" s="17">
        <v>1</v>
      </c>
      <c r="T16" s="17">
        <v>1</v>
      </c>
      <c r="U16" s="17">
        <v>3</v>
      </c>
      <c r="V16" s="19"/>
      <c r="W16" s="19"/>
    </row>
    <row r="17" spans="2:23" x14ac:dyDescent="0.25">
      <c r="B17" s="21">
        <v>12</v>
      </c>
      <c r="C17" s="18">
        <v>18</v>
      </c>
      <c r="D17" s="22">
        <v>35</v>
      </c>
      <c r="E17" s="17">
        <v>27</v>
      </c>
      <c r="F17" s="17" t="s">
        <v>13</v>
      </c>
      <c r="G17" s="17">
        <v>1</v>
      </c>
      <c r="H17" s="17">
        <v>0</v>
      </c>
      <c r="I17" s="17">
        <v>2</v>
      </c>
      <c r="J17" s="19"/>
      <c r="K17" s="19"/>
      <c r="N17" s="21">
        <v>12</v>
      </c>
      <c r="O17" s="18">
        <v>18</v>
      </c>
      <c r="P17" s="22">
        <v>26</v>
      </c>
      <c r="Q17" s="17">
        <v>11</v>
      </c>
      <c r="R17" s="17" t="s">
        <v>13</v>
      </c>
      <c r="S17" s="17">
        <v>2</v>
      </c>
      <c r="T17" s="17">
        <v>2</v>
      </c>
      <c r="U17" s="17">
        <v>0</v>
      </c>
      <c r="V17" s="19"/>
      <c r="W17" s="19"/>
    </row>
    <row r="18" spans="2:23" x14ac:dyDescent="0.25">
      <c r="B18" s="21">
        <v>13</v>
      </c>
      <c r="C18" s="18">
        <v>18</v>
      </c>
      <c r="D18" s="22">
        <v>40</v>
      </c>
      <c r="E18" s="17">
        <v>139</v>
      </c>
      <c r="F18" s="17" t="s">
        <v>12</v>
      </c>
      <c r="G18" s="17">
        <v>1</v>
      </c>
      <c r="H18" s="17">
        <v>2</v>
      </c>
      <c r="I18" s="17">
        <v>0</v>
      </c>
      <c r="J18" s="19"/>
      <c r="K18" s="19"/>
      <c r="N18" s="21">
        <v>13</v>
      </c>
      <c r="O18" s="18">
        <v>18</v>
      </c>
      <c r="P18" s="22">
        <v>30</v>
      </c>
      <c r="Q18" s="17">
        <v>11</v>
      </c>
      <c r="R18" s="17" t="s">
        <v>13</v>
      </c>
      <c r="S18" s="17">
        <v>2</v>
      </c>
      <c r="T18" s="17">
        <v>2</v>
      </c>
      <c r="U18" s="17">
        <v>3</v>
      </c>
      <c r="V18" s="19"/>
      <c r="W18" s="19"/>
    </row>
    <row r="19" spans="2:23" x14ac:dyDescent="0.25">
      <c r="B19" s="21">
        <v>14</v>
      </c>
      <c r="C19" s="18">
        <v>18</v>
      </c>
      <c r="D19" s="22">
        <v>47</v>
      </c>
      <c r="E19" s="17">
        <v>27</v>
      </c>
      <c r="F19" s="17" t="s">
        <v>13</v>
      </c>
      <c r="G19" s="17">
        <v>1</v>
      </c>
      <c r="H19" s="17">
        <v>2</v>
      </c>
      <c r="I19" s="17">
        <v>0</v>
      </c>
      <c r="J19" s="19"/>
      <c r="K19" s="19"/>
      <c r="N19" s="21">
        <v>14</v>
      </c>
      <c r="O19" s="18">
        <v>18</v>
      </c>
      <c r="P19" s="22">
        <v>30</v>
      </c>
      <c r="Q19" s="17">
        <v>3</v>
      </c>
      <c r="R19" s="17" t="s">
        <v>13</v>
      </c>
      <c r="S19" s="17">
        <v>1</v>
      </c>
      <c r="T19" s="17">
        <v>1</v>
      </c>
      <c r="U19" s="17">
        <v>4</v>
      </c>
      <c r="V19" s="19"/>
      <c r="W19" s="19"/>
    </row>
    <row r="20" spans="2:23" x14ac:dyDescent="0.25">
      <c r="B20" s="21">
        <v>15</v>
      </c>
      <c r="C20" s="18">
        <v>18</v>
      </c>
      <c r="D20" s="22">
        <v>52</v>
      </c>
      <c r="E20" s="17">
        <v>74</v>
      </c>
      <c r="F20" s="17" t="s">
        <v>13</v>
      </c>
      <c r="G20" s="17">
        <v>1</v>
      </c>
      <c r="H20" s="17">
        <v>1</v>
      </c>
      <c r="I20" s="17">
        <v>0</v>
      </c>
      <c r="J20" s="19"/>
      <c r="K20" s="19"/>
      <c r="N20" s="21">
        <v>15</v>
      </c>
      <c r="O20" s="18">
        <v>18</v>
      </c>
      <c r="P20" s="22">
        <v>31</v>
      </c>
      <c r="Q20" s="17">
        <v>5</v>
      </c>
      <c r="R20" s="17" t="s">
        <v>14</v>
      </c>
      <c r="S20" s="17">
        <v>1</v>
      </c>
      <c r="T20" s="17">
        <v>3</v>
      </c>
      <c r="U20" s="17">
        <v>5</v>
      </c>
      <c r="V20" s="19"/>
      <c r="W20" s="19"/>
    </row>
    <row r="21" spans="2:23" x14ac:dyDescent="0.25">
      <c r="B21" s="21">
        <v>16</v>
      </c>
      <c r="C21" s="18">
        <v>19</v>
      </c>
      <c r="D21" s="22">
        <v>7</v>
      </c>
      <c r="E21" s="17">
        <v>139</v>
      </c>
      <c r="F21" s="17" t="s">
        <v>12</v>
      </c>
      <c r="G21" s="17">
        <v>2</v>
      </c>
      <c r="H21" s="17">
        <v>1</v>
      </c>
      <c r="I21" s="17">
        <v>0</v>
      </c>
      <c r="J21" s="19"/>
      <c r="K21" s="19"/>
      <c r="N21" s="21">
        <v>16</v>
      </c>
      <c r="O21" s="18">
        <v>18</v>
      </c>
      <c r="P21" s="22">
        <v>33</v>
      </c>
      <c r="Q21" s="17">
        <v>139</v>
      </c>
      <c r="R21" s="17" t="s">
        <v>13</v>
      </c>
      <c r="S21" s="17">
        <v>2</v>
      </c>
      <c r="T21" s="17">
        <v>2</v>
      </c>
      <c r="U21" s="17">
        <v>5</v>
      </c>
      <c r="V21" s="19"/>
      <c r="W21" s="19"/>
    </row>
    <row r="22" spans="2:23" x14ac:dyDescent="0.25">
      <c r="B22" s="21">
        <v>17</v>
      </c>
      <c r="C22" s="18">
        <v>19</v>
      </c>
      <c r="D22" s="22">
        <v>11</v>
      </c>
      <c r="E22" s="17">
        <v>11</v>
      </c>
      <c r="F22" s="17" t="s">
        <v>13</v>
      </c>
      <c r="G22" s="17">
        <v>1</v>
      </c>
      <c r="H22" s="17">
        <v>0</v>
      </c>
      <c r="I22" s="17">
        <v>1</v>
      </c>
      <c r="J22" s="19"/>
      <c r="K22" s="19"/>
      <c r="N22" s="21">
        <v>17</v>
      </c>
      <c r="O22" s="18">
        <v>18</v>
      </c>
      <c r="P22" s="22">
        <v>40</v>
      </c>
      <c r="Q22" s="17">
        <v>477</v>
      </c>
      <c r="R22" s="17" t="s">
        <v>13</v>
      </c>
      <c r="S22" s="17">
        <v>2</v>
      </c>
      <c r="T22" s="17">
        <v>0</v>
      </c>
      <c r="U22" s="17">
        <v>6</v>
      </c>
      <c r="V22" s="19"/>
      <c r="W22" s="19"/>
    </row>
    <row r="23" spans="2:23" x14ac:dyDescent="0.25">
      <c r="B23" s="21">
        <v>18</v>
      </c>
      <c r="C23" s="18">
        <v>19</v>
      </c>
      <c r="D23" s="22">
        <v>12</v>
      </c>
      <c r="E23" s="17">
        <v>3</v>
      </c>
      <c r="F23" s="17" t="s">
        <v>13</v>
      </c>
      <c r="G23" s="17">
        <v>1</v>
      </c>
      <c r="H23" s="17">
        <v>0</v>
      </c>
      <c r="I23" s="17">
        <v>1</v>
      </c>
      <c r="J23" s="19"/>
      <c r="K23" s="19"/>
      <c r="N23" s="21">
        <v>18</v>
      </c>
      <c r="O23" s="18">
        <v>18</v>
      </c>
      <c r="P23" s="22">
        <v>41</v>
      </c>
      <c r="Q23" s="17">
        <v>102</v>
      </c>
      <c r="R23" s="17" t="s">
        <v>13</v>
      </c>
      <c r="S23" s="17">
        <v>1</v>
      </c>
      <c r="T23" s="17">
        <v>2</v>
      </c>
      <c r="U23" s="17">
        <v>6</v>
      </c>
      <c r="V23" s="19"/>
      <c r="W23" s="19"/>
    </row>
    <row r="24" spans="2:23" x14ac:dyDescent="0.25">
      <c r="B24" s="21">
        <v>19</v>
      </c>
      <c r="C24" s="18">
        <v>19</v>
      </c>
      <c r="D24" s="22">
        <v>29</v>
      </c>
      <c r="E24" s="17">
        <v>3</v>
      </c>
      <c r="F24" s="17" t="s">
        <v>13</v>
      </c>
      <c r="G24" s="17">
        <v>1</v>
      </c>
      <c r="H24" s="17">
        <v>2</v>
      </c>
      <c r="I24" s="17">
        <v>2</v>
      </c>
      <c r="J24" s="19"/>
      <c r="K24" s="19"/>
      <c r="N24" s="21">
        <v>19</v>
      </c>
      <c r="O24" s="18">
        <v>18</v>
      </c>
      <c r="P24" s="22">
        <v>43</v>
      </c>
      <c r="Q24" s="17">
        <v>11</v>
      </c>
      <c r="R24" s="17" t="s">
        <v>13</v>
      </c>
      <c r="S24" s="17">
        <v>1</v>
      </c>
      <c r="T24" s="17">
        <v>0</v>
      </c>
      <c r="U24" s="17">
        <v>13</v>
      </c>
      <c r="V24" s="19"/>
      <c r="W24" s="19"/>
    </row>
    <row r="25" spans="2:23" x14ac:dyDescent="0.25">
      <c r="B25" s="21">
        <v>20</v>
      </c>
      <c r="C25" s="18">
        <v>19</v>
      </c>
      <c r="D25" s="22">
        <v>34</v>
      </c>
      <c r="E25" s="17">
        <v>477</v>
      </c>
      <c r="F25" s="17" t="s">
        <v>13</v>
      </c>
      <c r="G25" s="17">
        <v>1</v>
      </c>
      <c r="H25" s="17">
        <v>1</v>
      </c>
      <c r="I25" s="17">
        <v>0</v>
      </c>
      <c r="J25" s="19"/>
      <c r="K25" s="19"/>
      <c r="N25" s="21">
        <v>20</v>
      </c>
      <c r="O25" s="18">
        <v>18</v>
      </c>
      <c r="P25" s="22">
        <v>46</v>
      </c>
      <c r="Q25" s="17">
        <v>3</v>
      </c>
      <c r="R25" s="17" t="s">
        <v>13</v>
      </c>
      <c r="S25" s="17">
        <v>2</v>
      </c>
      <c r="T25" s="17">
        <v>5</v>
      </c>
      <c r="U25" s="17">
        <v>3</v>
      </c>
      <c r="V25" s="19"/>
      <c r="W25" s="19"/>
    </row>
    <row r="26" spans="2:23" x14ac:dyDescent="0.25">
      <c r="B26" s="21">
        <v>21</v>
      </c>
      <c r="C26" s="18">
        <v>19</v>
      </c>
      <c r="D26" s="22">
        <v>36</v>
      </c>
      <c r="E26" s="17">
        <v>139</v>
      </c>
      <c r="F26" s="17" t="s">
        <v>12</v>
      </c>
      <c r="G26" s="17">
        <v>2</v>
      </c>
      <c r="H26" s="17">
        <v>1</v>
      </c>
      <c r="I26" s="17">
        <v>0</v>
      </c>
      <c r="J26" s="19"/>
      <c r="K26" s="19"/>
      <c r="N26" s="21">
        <v>21</v>
      </c>
      <c r="O26" s="18">
        <v>18</v>
      </c>
      <c r="P26" s="22">
        <v>47</v>
      </c>
      <c r="Q26" s="17">
        <v>102</v>
      </c>
      <c r="R26" s="17" t="s">
        <v>13</v>
      </c>
      <c r="S26" s="17">
        <v>1</v>
      </c>
      <c r="T26" s="17">
        <v>3</v>
      </c>
      <c r="U26" s="17">
        <v>9</v>
      </c>
      <c r="V26" s="19"/>
      <c r="W26" s="19"/>
    </row>
    <row r="27" spans="2:23" x14ac:dyDescent="0.25">
      <c r="B27" s="21">
        <v>22</v>
      </c>
      <c r="C27" s="18">
        <v>19</v>
      </c>
      <c r="D27" s="22">
        <v>44</v>
      </c>
      <c r="E27" s="17">
        <v>11</v>
      </c>
      <c r="F27" s="17" t="s">
        <v>13</v>
      </c>
      <c r="G27" s="17">
        <v>1</v>
      </c>
      <c r="H27" s="17">
        <v>2</v>
      </c>
      <c r="I27" s="17">
        <v>1</v>
      </c>
      <c r="J27" s="19"/>
      <c r="K27" s="19"/>
      <c r="N27" s="21">
        <v>22</v>
      </c>
      <c r="O27" s="18">
        <v>18</v>
      </c>
      <c r="P27" s="22">
        <v>48</v>
      </c>
      <c r="Q27" s="17">
        <v>3</v>
      </c>
      <c r="R27" s="17" t="s">
        <v>13</v>
      </c>
      <c r="S27" s="17">
        <v>2</v>
      </c>
      <c r="T27" s="17">
        <v>3</v>
      </c>
      <c r="U27" s="17">
        <v>2</v>
      </c>
      <c r="V27" s="19"/>
      <c r="W27" s="19"/>
    </row>
    <row r="28" spans="2:23" x14ac:dyDescent="0.25">
      <c r="B28" s="21">
        <v>23</v>
      </c>
      <c r="C28" s="18">
        <v>19</v>
      </c>
      <c r="D28" s="22">
        <v>46</v>
      </c>
      <c r="E28" s="17">
        <v>139</v>
      </c>
      <c r="F28" s="17" t="s">
        <v>12</v>
      </c>
      <c r="G28" s="17">
        <v>1</v>
      </c>
      <c r="H28" s="17">
        <v>1</v>
      </c>
      <c r="I28" s="17">
        <v>0</v>
      </c>
      <c r="J28" s="19"/>
      <c r="K28" s="19"/>
      <c r="N28" s="21">
        <v>23</v>
      </c>
      <c r="O28" s="18">
        <v>18</v>
      </c>
      <c r="P28" s="22">
        <v>50</v>
      </c>
      <c r="Q28" s="17">
        <v>11</v>
      </c>
      <c r="R28" s="17" t="s">
        <v>13</v>
      </c>
      <c r="S28" s="17">
        <v>2</v>
      </c>
      <c r="T28" s="17">
        <v>2</v>
      </c>
      <c r="U28" s="17">
        <v>5</v>
      </c>
      <c r="V28" s="19"/>
      <c r="W28" s="19"/>
    </row>
    <row r="29" spans="2:23" x14ac:dyDescent="0.25">
      <c r="B29" s="21">
        <v>24</v>
      </c>
      <c r="C29" s="18">
        <v>19</v>
      </c>
      <c r="D29" s="22">
        <v>47</v>
      </c>
      <c r="E29" s="17">
        <v>3</v>
      </c>
      <c r="F29" s="17" t="s">
        <v>13</v>
      </c>
      <c r="G29" s="17">
        <v>0</v>
      </c>
      <c r="H29" s="17">
        <v>1</v>
      </c>
      <c r="I29" s="17">
        <v>0</v>
      </c>
      <c r="J29" s="19"/>
      <c r="K29" s="19"/>
      <c r="N29" s="21">
        <v>24</v>
      </c>
      <c r="O29" s="18">
        <v>18</v>
      </c>
      <c r="P29" s="22">
        <v>53</v>
      </c>
      <c r="Q29" s="17">
        <v>3</v>
      </c>
      <c r="R29" s="17" t="s">
        <v>13</v>
      </c>
      <c r="S29" s="17">
        <v>1</v>
      </c>
      <c r="T29" s="17">
        <v>3</v>
      </c>
      <c r="U29" s="17">
        <v>2</v>
      </c>
      <c r="V29" s="19"/>
      <c r="W29" s="19"/>
    </row>
    <row r="30" spans="2:23" x14ac:dyDescent="0.25">
      <c r="B30" s="21">
        <v>25</v>
      </c>
      <c r="C30" s="18">
        <v>19</v>
      </c>
      <c r="D30" s="22">
        <v>48</v>
      </c>
      <c r="E30" s="17">
        <v>27</v>
      </c>
      <c r="F30" s="17" t="s">
        <v>13</v>
      </c>
      <c r="G30" s="17">
        <v>0</v>
      </c>
      <c r="H30" s="17">
        <v>1</v>
      </c>
      <c r="I30" s="17">
        <v>0</v>
      </c>
      <c r="J30" s="19"/>
      <c r="K30" s="19"/>
      <c r="N30" s="21">
        <v>25</v>
      </c>
      <c r="O30" s="18">
        <v>18</v>
      </c>
      <c r="P30" s="22">
        <v>54</v>
      </c>
      <c r="Q30" s="17">
        <v>3</v>
      </c>
      <c r="R30" s="17" t="s">
        <v>13</v>
      </c>
      <c r="S30" s="17">
        <v>2</v>
      </c>
      <c r="T30" s="17">
        <v>0</v>
      </c>
      <c r="U30" s="17">
        <v>9</v>
      </c>
      <c r="V30" s="19"/>
      <c r="W30" s="19"/>
    </row>
    <row r="31" spans="2:23" ht="15.75" thickBot="1" x14ac:dyDescent="0.3">
      <c r="B31" s="21">
        <v>26</v>
      </c>
      <c r="C31" s="18">
        <v>19</v>
      </c>
      <c r="D31" s="22">
        <v>49</v>
      </c>
      <c r="E31" s="17">
        <v>11</v>
      </c>
      <c r="F31" s="17" t="s">
        <v>13</v>
      </c>
      <c r="G31" s="17">
        <v>1</v>
      </c>
      <c r="H31" s="17">
        <v>2</v>
      </c>
      <c r="I31" s="17">
        <v>0</v>
      </c>
      <c r="J31" s="19"/>
      <c r="K31" s="19"/>
      <c r="N31" s="21">
        <v>26</v>
      </c>
      <c r="O31" s="18">
        <v>18</v>
      </c>
      <c r="P31" s="22">
        <v>55</v>
      </c>
      <c r="Q31" s="17">
        <v>139</v>
      </c>
      <c r="R31" s="17" t="s">
        <v>13</v>
      </c>
      <c r="S31" s="17">
        <v>2</v>
      </c>
      <c r="T31" s="17">
        <v>1</v>
      </c>
      <c r="U31" s="17">
        <v>0</v>
      </c>
      <c r="V31" s="19"/>
      <c r="W31" s="19"/>
    </row>
    <row r="32" spans="2:23" x14ac:dyDescent="0.25">
      <c r="B32" s="11"/>
      <c r="C32" s="12"/>
      <c r="D32" s="12"/>
      <c r="E32" s="12"/>
      <c r="F32" s="12"/>
      <c r="G32" s="12"/>
      <c r="H32" s="12">
        <f>SUM(H15:H24)</f>
        <v>12</v>
      </c>
      <c r="I32" s="12"/>
      <c r="J32" s="12"/>
      <c r="K32" s="13"/>
      <c r="N32" s="21">
        <v>27</v>
      </c>
      <c r="O32" s="18">
        <v>18</v>
      </c>
      <c r="P32" s="22">
        <v>57</v>
      </c>
      <c r="Q32" s="17">
        <v>3</v>
      </c>
      <c r="R32" s="17" t="s">
        <v>13</v>
      </c>
      <c r="S32" s="17">
        <v>1</v>
      </c>
      <c r="T32" s="17">
        <v>2</v>
      </c>
      <c r="U32" s="17">
        <v>6</v>
      </c>
      <c r="V32" s="19"/>
      <c r="W32" s="19"/>
    </row>
    <row r="33" spans="2:23" ht="15.75" thickBot="1" x14ac:dyDescent="0.3">
      <c r="B33" s="14"/>
      <c r="C33" s="15"/>
      <c r="D33" s="15"/>
      <c r="E33" s="15"/>
      <c r="F33" s="15"/>
      <c r="G33" s="15"/>
      <c r="H33" s="15"/>
      <c r="I33" s="15">
        <f>SUM(I15:I24)</f>
        <v>7</v>
      </c>
      <c r="J33" s="15"/>
      <c r="K33" s="16"/>
      <c r="N33" s="21">
        <v>28</v>
      </c>
      <c r="O33" s="18">
        <v>19</v>
      </c>
      <c r="P33" s="22">
        <v>0</v>
      </c>
      <c r="Q33" s="17">
        <v>11</v>
      </c>
      <c r="R33" s="17" t="s">
        <v>13</v>
      </c>
      <c r="S33" s="17">
        <v>2</v>
      </c>
      <c r="T33" s="17">
        <v>0</v>
      </c>
      <c r="U33" s="17">
        <v>0</v>
      </c>
      <c r="V33" s="19"/>
      <c r="W33" s="19"/>
    </row>
    <row r="34" spans="2:23" x14ac:dyDescent="0.25">
      <c r="N34" s="21">
        <v>29</v>
      </c>
      <c r="O34" s="18">
        <v>19</v>
      </c>
      <c r="P34" s="22">
        <v>3</v>
      </c>
      <c r="Q34" s="17">
        <v>11</v>
      </c>
      <c r="R34" s="17" t="s">
        <v>13</v>
      </c>
      <c r="S34" s="17">
        <v>2</v>
      </c>
      <c r="T34" s="17">
        <v>0</v>
      </c>
      <c r="U34" s="17">
        <v>0</v>
      </c>
      <c r="V34" s="19"/>
      <c r="W34" s="19"/>
    </row>
    <row r="35" spans="2:23" x14ac:dyDescent="0.25">
      <c r="N35" s="21">
        <v>30</v>
      </c>
      <c r="O35" s="18">
        <v>19</v>
      </c>
      <c r="P35" s="22">
        <v>5</v>
      </c>
      <c r="Q35" s="17">
        <v>139</v>
      </c>
      <c r="R35" s="17" t="s">
        <v>13</v>
      </c>
      <c r="S35" s="17">
        <v>2</v>
      </c>
      <c r="T35" s="17">
        <v>2</v>
      </c>
      <c r="U35" s="17">
        <v>6</v>
      </c>
      <c r="V35" s="19"/>
      <c r="W35" s="19"/>
    </row>
    <row r="36" spans="2:23" x14ac:dyDescent="0.25">
      <c r="N36" s="21">
        <v>31</v>
      </c>
      <c r="O36" s="18">
        <v>19</v>
      </c>
      <c r="P36" s="22">
        <v>6</v>
      </c>
      <c r="Q36" s="17">
        <v>5</v>
      </c>
      <c r="R36" s="17" t="s">
        <v>14</v>
      </c>
      <c r="S36" s="17">
        <v>1</v>
      </c>
      <c r="T36" s="17">
        <v>0</v>
      </c>
      <c r="U36" s="17">
        <v>2</v>
      </c>
      <c r="V36" s="19"/>
      <c r="W36" s="19"/>
    </row>
    <row r="37" spans="2:23" x14ac:dyDescent="0.25">
      <c r="N37" s="21">
        <v>32</v>
      </c>
      <c r="O37" s="18">
        <v>19</v>
      </c>
      <c r="P37" s="22">
        <v>8</v>
      </c>
      <c r="Q37" s="17">
        <v>11</v>
      </c>
      <c r="R37" s="17" t="s">
        <v>13</v>
      </c>
      <c r="S37" s="17">
        <v>1</v>
      </c>
      <c r="T37" s="17">
        <v>1</v>
      </c>
      <c r="U37" s="17">
        <v>3</v>
      </c>
      <c r="V37" s="19"/>
      <c r="W37" s="19"/>
    </row>
    <row r="38" spans="2:23" x14ac:dyDescent="0.25">
      <c r="N38" s="21">
        <v>33</v>
      </c>
      <c r="O38" s="18">
        <v>19</v>
      </c>
      <c r="P38" s="22">
        <v>12</v>
      </c>
      <c r="Q38" s="17">
        <v>11</v>
      </c>
      <c r="R38" s="17" t="s">
        <v>13</v>
      </c>
      <c r="S38" s="17">
        <v>2</v>
      </c>
      <c r="T38" s="17">
        <v>0</v>
      </c>
      <c r="U38" s="17">
        <v>2</v>
      </c>
      <c r="V38" s="19"/>
      <c r="W38" s="19"/>
    </row>
    <row r="39" spans="2:23" x14ac:dyDescent="0.25">
      <c r="N39" s="21">
        <v>34</v>
      </c>
      <c r="O39" s="18">
        <v>19</v>
      </c>
      <c r="P39" s="22">
        <v>13</v>
      </c>
      <c r="Q39" s="17">
        <v>11</v>
      </c>
      <c r="R39" s="17" t="s">
        <v>13</v>
      </c>
      <c r="S39" s="17">
        <v>1</v>
      </c>
      <c r="T39" s="17">
        <v>0</v>
      </c>
      <c r="U39" s="17">
        <v>1</v>
      </c>
      <c r="V39" s="19"/>
      <c r="W39" s="19"/>
    </row>
    <row r="40" spans="2:23" x14ac:dyDescent="0.25">
      <c r="N40" s="21">
        <v>35</v>
      </c>
      <c r="O40" s="18">
        <v>19</v>
      </c>
      <c r="P40" s="22">
        <v>15</v>
      </c>
      <c r="Q40" s="17">
        <v>3</v>
      </c>
      <c r="R40" s="17" t="s">
        <v>13</v>
      </c>
      <c r="S40" s="17">
        <v>2</v>
      </c>
      <c r="T40" s="17">
        <v>0</v>
      </c>
      <c r="U40" s="17">
        <v>3</v>
      </c>
      <c r="V40" s="19"/>
      <c r="W40" s="19"/>
    </row>
    <row r="41" spans="2:23" x14ac:dyDescent="0.25">
      <c r="N41" s="21">
        <v>36</v>
      </c>
      <c r="O41" s="18">
        <v>19</v>
      </c>
      <c r="P41" s="22">
        <v>16</v>
      </c>
      <c r="Q41" s="17">
        <v>139</v>
      </c>
      <c r="R41" s="17" t="s">
        <v>13</v>
      </c>
      <c r="S41" s="17">
        <v>2</v>
      </c>
      <c r="T41" s="17">
        <v>2</v>
      </c>
      <c r="U41" s="17">
        <v>0</v>
      </c>
      <c r="V41" s="19"/>
      <c r="W41" s="19"/>
    </row>
    <row r="42" spans="2:23" x14ac:dyDescent="0.25">
      <c r="N42" s="21">
        <v>37</v>
      </c>
      <c r="O42" s="18">
        <v>19</v>
      </c>
      <c r="P42" s="22">
        <v>18</v>
      </c>
      <c r="Q42" s="17">
        <v>11</v>
      </c>
      <c r="R42" s="17" t="s">
        <v>13</v>
      </c>
      <c r="S42" s="17">
        <v>1</v>
      </c>
      <c r="T42" s="17">
        <v>0</v>
      </c>
      <c r="U42" s="17">
        <v>0</v>
      </c>
      <c r="V42" s="19"/>
      <c r="W42" s="19"/>
    </row>
    <row r="43" spans="2:23" x14ac:dyDescent="0.25">
      <c r="N43" s="21">
        <v>38</v>
      </c>
      <c r="O43" s="18">
        <v>19</v>
      </c>
      <c r="P43" s="22">
        <v>21</v>
      </c>
      <c r="Q43" s="17">
        <v>3</v>
      </c>
      <c r="R43" s="17" t="s">
        <v>14</v>
      </c>
      <c r="S43" s="17">
        <v>1</v>
      </c>
      <c r="T43" s="17">
        <v>2</v>
      </c>
      <c r="U43" s="17">
        <v>11</v>
      </c>
      <c r="V43" s="19"/>
      <c r="W43" s="19"/>
    </row>
    <row r="44" spans="2:23" x14ac:dyDescent="0.25">
      <c r="N44" s="21">
        <v>39</v>
      </c>
      <c r="O44" s="18">
        <v>19</v>
      </c>
      <c r="P44" s="22">
        <v>25</v>
      </c>
      <c r="Q44" s="17">
        <v>11</v>
      </c>
      <c r="R44" s="17" t="s">
        <v>13</v>
      </c>
      <c r="S44" s="17">
        <v>1</v>
      </c>
      <c r="T44" s="17">
        <v>1</v>
      </c>
      <c r="U44" s="17">
        <v>3</v>
      </c>
      <c r="V44" s="19"/>
      <c r="W44" s="19"/>
    </row>
    <row r="45" spans="2:23" x14ac:dyDescent="0.25">
      <c r="N45" s="21">
        <v>40</v>
      </c>
      <c r="O45" s="18">
        <v>19</v>
      </c>
      <c r="P45" s="22">
        <v>27</v>
      </c>
      <c r="Q45" s="17">
        <v>3</v>
      </c>
      <c r="R45" s="17" t="s">
        <v>13</v>
      </c>
      <c r="S45" s="17">
        <v>1</v>
      </c>
      <c r="T45" s="17">
        <v>3</v>
      </c>
      <c r="U45" s="17">
        <v>4</v>
      </c>
      <c r="V45" s="19"/>
      <c r="W45" s="19"/>
    </row>
    <row r="46" spans="2:23" x14ac:dyDescent="0.25">
      <c r="N46" s="21">
        <v>41</v>
      </c>
      <c r="O46" s="18">
        <v>19</v>
      </c>
      <c r="P46" s="22">
        <v>30</v>
      </c>
      <c r="Q46" s="17">
        <v>139</v>
      </c>
      <c r="R46" s="17" t="s">
        <v>13</v>
      </c>
      <c r="S46" s="17">
        <v>2</v>
      </c>
      <c r="T46" s="17">
        <v>5</v>
      </c>
      <c r="U46" s="17">
        <v>2</v>
      </c>
      <c r="V46" s="19"/>
      <c r="W46" s="19"/>
    </row>
    <row r="47" spans="2:23" x14ac:dyDescent="0.25">
      <c r="N47" s="21">
        <v>42</v>
      </c>
      <c r="O47" s="18">
        <v>19</v>
      </c>
      <c r="P47" s="22">
        <v>31</v>
      </c>
      <c r="Q47" s="17">
        <v>11</v>
      </c>
      <c r="R47" s="17" t="s">
        <v>13</v>
      </c>
      <c r="S47" s="17">
        <v>1</v>
      </c>
      <c r="T47" s="17">
        <v>6</v>
      </c>
      <c r="U47" s="17">
        <v>8</v>
      </c>
      <c r="V47" s="19"/>
      <c r="W47" s="19"/>
    </row>
    <row r="48" spans="2:23" x14ac:dyDescent="0.25">
      <c r="N48" s="21">
        <v>43</v>
      </c>
      <c r="O48" s="18">
        <v>19</v>
      </c>
      <c r="P48" s="22">
        <v>34</v>
      </c>
      <c r="Q48" s="17">
        <v>11</v>
      </c>
      <c r="R48" s="17" t="s">
        <v>13</v>
      </c>
      <c r="S48" s="17">
        <v>2</v>
      </c>
      <c r="T48" s="17">
        <v>7</v>
      </c>
      <c r="U48" s="17">
        <v>3</v>
      </c>
      <c r="V48" s="19"/>
      <c r="W48" s="19"/>
    </row>
    <row r="49" spans="14:23" x14ac:dyDescent="0.25">
      <c r="N49" s="21">
        <v>44</v>
      </c>
      <c r="O49" s="18">
        <v>19</v>
      </c>
      <c r="P49" s="22">
        <v>36</v>
      </c>
      <c r="Q49" s="17">
        <v>11</v>
      </c>
      <c r="R49" s="17" t="s">
        <v>13</v>
      </c>
      <c r="S49" s="17">
        <v>2</v>
      </c>
      <c r="T49" s="17">
        <v>0</v>
      </c>
      <c r="U49" s="17">
        <v>3</v>
      </c>
      <c r="V49" s="19"/>
      <c r="W49" s="19"/>
    </row>
    <row r="50" spans="14:23" x14ac:dyDescent="0.25">
      <c r="N50" s="21">
        <v>45</v>
      </c>
      <c r="O50" s="18">
        <v>19</v>
      </c>
      <c r="P50" s="22">
        <v>36</v>
      </c>
      <c r="Q50" s="17">
        <v>139</v>
      </c>
      <c r="R50" s="17" t="s">
        <v>13</v>
      </c>
      <c r="S50" s="17">
        <v>1</v>
      </c>
      <c r="T50" s="17">
        <v>0</v>
      </c>
      <c r="U50" s="17">
        <v>2</v>
      </c>
      <c r="V50" s="19"/>
      <c r="W50" s="19"/>
    </row>
    <row r="51" spans="14:23" x14ac:dyDescent="0.25">
      <c r="N51" s="21">
        <v>46</v>
      </c>
      <c r="O51" s="18">
        <v>19</v>
      </c>
      <c r="P51" s="22">
        <v>40</v>
      </c>
      <c r="Q51" s="17">
        <v>3</v>
      </c>
      <c r="R51" s="17" t="s">
        <v>13</v>
      </c>
      <c r="S51" s="17">
        <v>1</v>
      </c>
      <c r="T51" s="17">
        <v>0</v>
      </c>
      <c r="U51" s="17">
        <v>0</v>
      </c>
      <c r="V51" s="19"/>
      <c r="W51" s="19"/>
    </row>
    <row r="52" spans="14:23" x14ac:dyDescent="0.25">
      <c r="N52" s="21">
        <v>47</v>
      </c>
      <c r="O52" s="18">
        <v>19</v>
      </c>
      <c r="P52" s="22">
        <v>41</v>
      </c>
      <c r="Q52" s="17">
        <v>139</v>
      </c>
      <c r="R52" s="17" t="s">
        <v>13</v>
      </c>
      <c r="S52" s="17">
        <v>2</v>
      </c>
      <c r="T52" s="17">
        <v>1</v>
      </c>
      <c r="U52" s="17">
        <v>3</v>
      </c>
      <c r="V52" s="19"/>
      <c r="W52" s="19"/>
    </row>
    <row r="53" spans="14:23" x14ac:dyDescent="0.25">
      <c r="N53" s="21">
        <v>48</v>
      </c>
      <c r="O53" s="18">
        <v>19</v>
      </c>
      <c r="P53" s="22">
        <v>42</v>
      </c>
      <c r="Q53" s="17">
        <v>11</v>
      </c>
      <c r="R53" s="17" t="s">
        <v>13</v>
      </c>
      <c r="S53" s="17">
        <v>2</v>
      </c>
      <c r="T53" s="17">
        <v>1</v>
      </c>
      <c r="U53" s="17">
        <v>4</v>
      </c>
      <c r="V53" s="19"/>
      <c r="W53" s="19"/>
    </row>
    <row r="54" spans="14:23" x14ac:dyDescent="0.25">
      <c r="N54" s="21">
        <v>49</v>
      </c>
      <c r="O54" s="18">
        <v>19</v>
      </c>
      <c r="P54" s="22">
        <v>43</v>
      </c>
      <c r="Q54" s="17">
        <v>3</v>
      </c>
      <c r="R54" s="17" t="s">
        <v>13</v>
      </c>
      <c r="S54" s="17">
        <v>1</v>
      </c>
      <c r="T54" s="17">
        <v>3</v>
      </c>
      <c r="U54" s="17">
        <v>6</v>
      </c>
      <c r="V54" s="19"/>
      <c r="W54" s="19"/>
    </row>
    <row r="55" spans="14:23" x14ac:dyDescent="0.25">
      <c r="N55" s="21">
        <v>50</v>
      </c>
      <c r="O55" s="18">
        <v>19</v>
      </c>
      <c r="P55" s="22">
        <v>46</v>
      </c>
      <c r="Q55" s="17">
        <v>11</v>
      </c>
      <c r="R55" s="17" t="s">
        <v>13</v>
      </c>
      <c r="S55" s="17">
        <v>2</v>
      </c>
      <c r="T55" s="17">
        <v>2</v>
      </c>
      <c r="U55" s="17">
        <v>11</v>
      </c>
      <c r="V55" s="19"/>
      <c r="W55" s="19"/>
    </row>
    <row r="56" spans="14:23" x14ac:dyDescent="0.25">
      <c r="N56" s="21">
        <v>51</v>
      </c>
      <c r="O56" s="18">
        <v>19</v>
      </c>
      <c r="P56" s="22">
        <v>46</v>
      </c>
      <c r="Q56" s="17">
        <v>3</v>
      </c>
      <c r="R56" s="17" t="s">
        <v>13</v>
      </c>
      <c r="S56" s="17">
        <v>1</v>
      </c>
      <c r="T56" s="17">
        <v>0</v>
      </c>
      <c r="U56" s="17">
        <v>3</v>
      </c>
      <c r="V56" s="19"/>
      <c r="W56" s="19"/>
    </row>
    <row r="57" spans="14:23" x14ac:dyDescent="0.25">
      <c r="N57" s="21">
        <v>52</v>
      </c>
      <c r="O57" s="18">
        <v>19</v>
      </c>
      <c r="P57" s="22">
        <v>47</v>
      </c>
      <c r="Q57" s="17">
        <v>11</v>
      </c>
      <c r="R57" s="17" t="s">
        <v>13</v>
      </c>
      <c r="S57" s="17">
        <v>1</v>
      </c>
      <c r="T57" s="17">
        <v>0</v>
      </c>
      <c r="U57" s="17">
        <v>0</v>
      </c>
      <c r="V57" s="19"/>
      <c r="W57" s="19"/>
    </row>
    <row r="58" spans="14:23" x14ac:dyDescent="0.25">
      <c r="N58" s="21">
        <v>53</v>
      </c>
      <c r="O58" s="18">
        <v>19</v>
      </c>
      <c r="P58" s="22">
        <v>49</v>
      </c>
      <c r="Q58" s="17">
        <v>3</v>
      </c>
      <c r="R58" s="17" t="s">
        <v>13</v>
      </c>
      <c r="S58" s="17">
        <v>2</v>
      </c>
      <c r="T58" s="17">
        <v>2</v>
      </c>
      <c r="U58" s="17">
        <v>1</v>
      </c>
      <c r="V58" s="19"/>
      <c r="W58" s="19"/>
    </row>
    <row r="59" spans="14:23" x14ac:dyDescent="0.25">
      <c r="N59" s="21">
        <v>54</v>
      </c>
      <c r="O59" s="18">
        <v>19</v>
      </c>
      <c r="P59" s="22">
        <v>51</v>
      </c>
      <c r="Q59" s="17">
        <v>11</v>
      </c>
      <c r="R59" s="17" t="s">
        <v>13</v>
      </c>
      <c r="S59" s="17">
        <v>2</v>
      </c>
      <c r="T59" s="17">
        <v>1</v>
      </c>
      <c r="U59" s="17">
        <v>1</v>
      </c>
      <c r="V59" s="19"/>
      <c r="W59" s="19"/>
    </row>
    <row r="60" spans="14:23" x14ac:dyDescent="0.25">
      <c r="N60" s="21">
        <v>55</v>
      </c>
      <c r="O60" s="18">
        <v>19</v>
      </c>
      <c r="P60" s="22">
        <v>52</v>
      </c>
      <c r="Q60" s="17">
        <v>3</v>
      </c>
      <c r="R60" s="17" t="s">
        <v>13</v>
      </c>
      <c r="S60" s="17">
        <v>1</v>
      </c>
      <c r="T60" s="17">
        <v>0</v>
      </c>
      <c r="U60" s="17">
        <v>1</v>
      </c>
      <c r="V60" s="19"/>
      <c r="W60" s="19"/>
    </row>
    <row r="61" spans="14:23" x14ac:dyDescent="0.25">
      <c r="N61" s="21">
        <v>56</v>
      </c>
      <c r="O61" s="18">
        <v>19</v>
      </c>
      <c r="P61" s="22">
        <v>54</v>
      </c>
      <c r="Q61" s="17">
        <v>11</v>
      </c>
      <c r="R61" s="17" t="s">
        <v>13</v>
      </c>
      <c r="S61" s="17">
        <v>1</v>
      </c>
      <c r="T61" s="17">
        <v>0</v>
      </c>
      <c r="U61" s="17">
        <v>0</v>
      </c>
      <c r="V61" s="19"/>
      <c r="W61" s="19"/>
    </row>
    <row r="62" spans="14:23" x14ac:dyDescent="0.25">
      <c r="N62" s="21">
        <v>57</v>
      </c>
      <c r="O62" s="18">
        <v>19</v>
      </c>
      <c r="P62" s="22">
        <v>55</v>
      </c>
      <c r="Q62" s="17">
        <v>11</v>
      </c>
      <c r="R62" s="17" t="s">
        <v>13</v>
      </c>
      <c r="S62" s="17">
        <v>1</v>
      </c>
      <c r="T62" s="17">
        <v>0</v>
      </c>
      <c r="U62" s="17">
        <v>2</v>
      </c>
      <c r="V62" s="19"/>
      <c r="W62" s="19"/>
    </row>
    <row r="63" spans="14:23" x14ac:dyDescent="0.25">
      <c r="N63" s="21">
        <v>58</v>
      </c>
      <c r="O63" s="18">
        <v>19</v>
      </c>
      <c r="P63" s="22">
        <v>56</v>
      </c>
      <c r="Q63" s="17">
        <v>27</v>
      </c>
      <c r="R63" s="17" t="s">
        <v>13</v>
      </c>
      <c r="S63" s="17">
        <v>1</v>
      </c>
      <c r="T63" s="17">
        <v>0</v>
      </c>
      <c r="U63" s="17">
        <v>1</v>
      </c>
      <c r="V63" s="19"/>
      <c r="W63" s="19"/>
    </row>
    <row r="64" spans="14:23" x14ac:dyDescent="0.25">
      <c r="N64" s="21">
        <v>59</v>
      </c>
      <c r="O64" s="18">
        <v>19</v>
      </c>
      <c r="P64" s="22">
        <v>57</v>
      </c>
      <c r="Q64" s="17">
        <v>102</v>
      </c>
      <c r="R64" s="17" t="s">
        <v>13</v>
      </c>
      <c r="S64" s="17">
        <v>1</v>
      </c>
      <c r="T64" s="17">
        <v>0</v>
      </c>
      <c r="U64" s="17">
        <v>2</v>
      </c>
      <c r="V64" s="19"/>
      <c r="W64" s="19"/>
    </row>
    <row r="65" spans="14:23" x14ac:dyDescent="0.25">
      <c r="N65" s="21">
        <v>60</v>
      </c>
      <c r="O65" s="18">
        <v>19</v>
      </c>
      <c r="P65" s="22">
        <v>58</v>
      </c>
      <c r="Q65" s="17">
        <v>27</v>
      </c>
      <c r="R65" s="17" t="s">
        <v>13</v>
      </c>
      <c r="S65" s="17">
        <v>1</v>
      </c>
      <c r="T65" s="17">
        <v>2</v>
      </c>
      <c r="U65" s="17">
        <v>3</v>
      </c>
      <c r="V65" s="19"/>
      <c r="W65" s="19"/>
    </row>
    <row r="66" spans="14:23" x14ac:dyDescent="0.25">
      <c r="N66" s="21">
        <v>61</v>
      </c>
      <c r="O66" s="18">
        <v>19</v>
      </c>
      <c r="P66" s="22">
        <v>59</v>
      </c>
      <c r="Q66" s="17">
        <v>3</v>
      </c>
      <c r="R66" s="17" t="s">
        <v>13</v>
      </c>
      <c r="S66" s="17">
        <v>1</v>
      </c>
      <c r="T66" s="17">
        <v>0</v>
      </c>
      <c r="U66" s="17">
        <v>0</v>
      </c>
      <c r="V66" s="19"/>
      <c r="W66" s="19"/>
    </row>
    <row r="67" spans="14:23" ht="15.75" thickBot="1" x14ac:dyDescent="0.3">
      <c r="N67" s="21">
        <v>62</v>
      </c>
      <c r="O67" s="18">
        <v>19</v>
      </c>
      <c r="P67" s="22">
        <v>59</v>
      </c>
      <c r="Q67" s="17">
        <v>139</v>
      </c>
      <c r="R67" s="17" t="s">
        <v>13</v>
      </c>
      <c r="S67" s="17">
        <v>3</v>
      </c>
      <c r="T67" s="17">
        <v>1</v>
      </c>
      <c r="U67" s="17">
        <v>5</v>
      </c>
      <c r="V67" s="19"/>
      <c r="W67" s="19"/>
    </row>
    <row r="68" spans="14:23" x14ac:dyDescent="0.25">
      <c r="N68" s="11"/>
      <c r="O68" s="12"/>
      <c r="P68" s="12"/>
      <c r="Q68" s="12"/>
      <c r="R68" s="12"/>
      <c r="S68" s="12"/>
      <c r="T68" s="12">
        <f>SUM(T18:T46)</f>
        <v>45</v>
      </c>
      <c r="U68" s="12"/>
      <c r="V68" s="12"/>
      <c r="W68" s="13"/>
    </row>
    <row r="69" spans="14:23" ht="15.75" thickBot="1" x14ac:dyDescent="0.3">
      <c r="N69" s="14"/>
      <c r="O69" s="15"/>
      <c r="P69" s="15"/>
      <c r="Q69" s="15"/>
      <c r="R69" s="15"/>
      <c r="S69" s="15"/>
      <c r="T69" s="15"/>
      <c r="U69" s="15">
        <f>SUM(U18:U46)</f>
        <v>115</v>
      </c>
      <c r="V69" s="15"/>
      <c r="W69" s="16"/>
    </row>
  </sheetData>
  <mergeCells count="22">
    <mergeCell ref="B1:K1"/>
    <mergeCell ref="N1:W1"/>
    <mergeCell ref="B2:K2"/>
    <mergeCell ref="N2:W2"/>
    <mergeCell ref="B3:B4"/>
    <mergeCell ref="C3:D3"/>
    <mergeCell ref="E3:E4"/>
    <mergeCell ref="F3:F4"/>
    <mergeCell ref="G3:G4"/>
    <mergeCell ref="H3:H4"/>
    <mergeCell ref="W3:W4"/>
    <mergeCell ref="I3:I4"/>
    <mergeCell ref="J3:J4"/>
    <mergeCell ref="K3:K4"/>
    <mergeCell ref="N3:N4"/>
    <mergeCell ref="O3:P3"/>
    <mergeCell ref="V3:V4"/>
    <mergeCell ref="Q3:Q4"/>
    <mergeCell ref="R3:R4"/>
    <mergeCell ref="S3:S4"/>
    <mergeCell ref="T3:T4"/>
    <mergeCell ref="U3:U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workbookViewId="0">
      <selection activeCell="I50" sqref="I50"/>
    </sheetView>
  </sheetViews>
  <sheetFormatPr defaultRowHeight="15" x14ac:dyDescent="0.25"/>
  <cols>
    <col min="1" max="1" width="3.7109375" customWidth="1"/>
  </cols>
  <sheetData>
    <row r="1" spans="2:11" ht="15.75" thickBot="1" x14ac:dyDescent="0.3">
      <c r="B1" s="93"/>
      <c r="C1" s="94"/>
      <c r="D1" s="94"/>
      <c r="E1" s="94"/>
      <c r="F1" s="94"/>
      <c r="G1" s="94"/>
      <c r="H1" s="94"/>
      <c r="I1" s="94"/>
      <c r="J1" s="94"/>
      <c r="K1" s="95"/>
    </row>
    <row r="2" spans="2:11" x14ac:dyDescent="0.25">
      <c r="B2" s="96" t="s">
        <v>0</v>
      </c>
      <c r="C2" s="97"/>
      <c r="D2" s="97"/>
      <c r="E2" s="97"/>
      <c r="F2" s="97"/>
      <c r="G2" s="97"/>
      <c r="H2" s="97"/>
      <c r="I2" s="97"/>
      <c r="J2" s="97"/>
      <c r="K2" s="98"/>
    </row>
    <row r="3" spans="2:11" x14ac:dyDescent="0.25">
      <c r="B3" s="99" t="s">
        <v>1</v>
      </c>
      <c r="C3" s="100" t="s">
        <v>2</v>
      </c>
      <c r="D3" s="100"/>
      <c r="E3" s="101" t="s">
        <v>3</v>
      </c>
      <c r="F3" s="102" t="s">
        <v>4</v>
      </c>
      <c r="G3" s="101" t="s">
        <v>5</v>
      </c>
      <c r="H3" s="101" t="s">
        <v>6</v>
      </c>
      <c r="I3" s="101" t="s">
        <v>7</v>
      </c>
      <c r="J3" s="101" t="s">
        <v>8</v>
      </c>
      <c r="K3" s="92" t="s">
        <v>9</v>
      </c>
    </row>
    <row r="4" spans="2:11" x14ac:dyDescent="0.25">
      <c r="B4" s="99"/>
      <c r="C4" s="26" t="s">
        <v>10</v>
      </c>
      <c r="D4" s="26" t="s">
        <v>11</v>
      </c>
      <c r="E4" s="101"/>
      <c r="F4" s="102"/>
      <c r="G4" s="101"/>
      <c r="H4" s="101"/>
      <c r="I4" s="101"/>
      <c r="J4" s="101"/>
      <c r="K4" s="92"/>
    </row>
    <row r="5" spans="2:11" ht="15.75" thickBot="1" x14ac:dyDescent="0.3">
      <c r="B5" s="8">
        <v>1</v>
      </c>
      <c r="C5" s="5">
        <v>2</v>
      </c>
      <c r="D5" s="5">
        <v>3</v>
      </c>
      <c r="E5" s="6">
        <v>4</v>
      </c>
      <c r="F5" s="9">
        <v>5</v>
      </c>
      <c r="G5" s="6">
        <v>6</v>
      </c>
      <c r="H5" s="6">
        <v>7</v>
      </c>
      <c r="I5" s="6">
        <v>8</v>
      </c>
      <c r="J5" s="6">
        <v>9</v>
      </c>
      <c r="K5" s="7">
        <v>10</v>
      </c>
    </row>
    <row r="6" spans="2:11" x14ac:dyDescent="0.25">
      <c r="B6" s="20">
        <v>1</v>
      </c>
      <c r="C6" s="1">
        <v>7</v>
      </c>
      <c r="D6" s="2">
        <v>0</v>
      </c>
      <c r="E6" s="3">
        <v>597</v>
      </c>
      <c r="F6" s="3" t="s">
        <v>13</v>
      </c>
      <c r="G6" s="3">
        <v>0</v>
      </c>
      <c r="H6" s="3">
        <v>0</v>
      </c>
      <c r="I6" s="3">
        <v>0</v>
      </c>
      <c r="J6" s="4"/>
      <c r="K6" s="4"/>
    </row>
    <row r="7" spans="2:11" x14ac:dyDescent="0.25">
      <c r="B7" s="21">
        <v>2</v>
      </c>
      <c r="C7" s="18">
        <v>7</v>
      </c>
      <c r="D7" s="22">
        <v>4</v>
      </c>
      <c r="E7" s="17">
        <v>597</v>
      </c>
      <c r="F7" s="17" t="s">
        <v>13</v>
      </c>
      <c r="G7" s="17">
        <v>0</v>
      </c>
      <c r="H7" s="17">
        <v>0</v>
      </c>
      <c r="I7" s="17">
        <v>0</v>
      </c>
      <c r="J7" s="19"/>
      <c r="K7" s="19"/>
    </row>
    <row r="8" spans="2:11" x14ac:dyDescent="0.25">
      <c r="B8" s="21">
        <v>3</v>
      </c>
      <c r="C8" s="18">
        <v>7</v>
      </c>
      <c r="D8" s="22">
        <v>7</v>
      </c>
      <c r="E8" s="17">
        <v>597</v>
      </c>
      <c r="F8" s="17" t="s">
        <v>13</v>
      </c>
      <c r="G8" s="17">
        <v>0</v>
      </c>
      <c r="H8" s="17">
        <v>0</v>
      </c>
      <c r="I8" s="17">
        <v>0</v>
      </c>
      <c r="J8" s="19"/>
      <c r="K8" s="19"/>
    </row>
    <row r="9" spans="2:11" x14ac:dyDescent="0.25">
      <c r="B9" s="21">
        <v>4</v>
      </c>
      <c r="C9" s="18">
        <v>7</v>
      </c>
      <c r="D9" s="22">
        <v>10</v>
      </c>
      <c r="E9" s="17">
        <v>597</v>
      </c>
      <c r="F9" s="17" t="s">
        <v>13</v>
      </c>
      <c r="G9" s="17">
        <v>0</v>
      </c>
      <c r="H9" s="17">
        <v>0</v>
      </c>
      <c r="I9" s="17">
        <v>1</v>
      </c>
      <c r="J9" s="19"/>
      <c r="K9" s="19"/>
    </row>
    <row r="10" spans="2:11" x14ac:dyDescent="0.25">
      <c r="B10" s="21">
        <v>5</v>
      </c>
      <c r="C10" s="18">
        <v>7</v>
      </c>
      <c r="D10" s="22">
        <v>14</v>
      </c>
      <c r="E10" s="17">
        <v>597</v>
      </c>
      <c r="F10" s="17" t="s">
        <v>13</v>
      </c>
      <c r="G10" s="17">
        <v>0</v>
      </c>
      <c r="H10" s="17">
        <v>0</v>
      </c>
      <c r="I10" s="17">
        <v>3</v>
      </c>
      <c r="J10" s="19"/>
      <c r="K10" s="19"/>
    </row>
    <row r="11" spans="2:11" x14ac:dyDescent="0.25">
      <c r="B11" s="21">
        <v>6</v>
      </c>
      <c r="C11" s="18">
        <v>7</v>
      </c>
      <c r="D11" s="22">
        <v>18</v>
      </c>
      <c r="E11" s="17">
        <v>597</v>
      </c>
      <c r="F11" s="17" t="s">
        <v>13</v>
      </c>
      <c r="G11" s="17">
        <v>0</v>
      </c>
      <c r="H11" s="17">
        <v>0</v>
      </c>
      <c r="I11" s="17">
        <v>1</v>
      </c>
      <c r="J11" s="19"/>
      <c r="K11" s="19"/>
    </row>
    <row r="12" spans="2:11" x14ac:dyDescent="0.25">
      <c r="B12" s="21">
        <v>7</v>
      </c>
      <c r="C12" s="18">
        <v>7</v>
      </c>
      <c r="D12" s="22">
        <v>22</v>
      </c>
      <c r="E12" s="17">
        <v>597</v>
      </c>
      <c r="F12" s="17" t="s">
        <v>13</v>
      </c>
      <c r="G12" s="17">
        <v>0</v>
      </c>
      <c r="H12" s="17">
        <v>0</v>
      </c>
      <c r="I12" s="17">
        <v>0</v>
      </c>
      <c r="J12" s="19"/>
      <c r="K12" s="19"/>
    </row>
    <row r="13" spans="2:11" x14ac:dyDescent="0.25">
      <c r="B13" s="21">
        <v>8</v>
      </c>
      <c r="C13" s="18">
        <v>7</v>
      </c>
      <c r="D13" s="22">
        <v>27</v>
      </c>
      <c r="E13" s="17">
        <v>597</v>
      </c>
      <c r="F13" s="17" t="s">
        <v>13</v>
      </c>
      <c r="G13" s="17">
        <v>1</v>
      </c>
      <c r="H13" s="17">
        <v>0</v>
      </c>
      <c r="I13" s="17">
        <v>2</v>
      </c>
      <c r="J13" s="19"/>
      <c r="K13" s="19"/>
    </row>
    <row r="14" spans="2:11" x14ac:dyDescent="0.25">
      <c r="B14" s="21">
        <v>9</v>
      </c>
      <c r="C14" s="18">
        <v>7</v>
      </c>
      <c r="D14" s="22">
        <v>30</v>
      </c>
      <c r="E14" s="17">
        <v>597</v>
      </c>
      <c r="F14" s="17" t="s">
        <v>13</v>
      </c>
      <c r="G14" s="17">
        <v>0</v>
      </c>
      <c r="H14" s="17">
        <v>0</v>
      </c>
      <c r="I14" s="17">
        <v>0</v>
      </c>
      <c r="J14" s="19"/>
      <c r="K14" s="19"/>
    </row>
    <row r="15" spans="2:11" x14ac:dyDescent="0.25">
      <c r="B15" s="21">
        <v>10</v>
      </c>
      <c r="C15" s="18">
        <v>7</v>
      </c>
      <c r="D15" s="22">
        <v>32</v>
      </c>
      <c r="E15" s="17">
        <v>597</v>
      </c>
      <c r="F15" s="17" t="s">
        <v>13</v>
      </c>
      <c r="G15" s="17">
        <v>1</v>
      </c>
      <c r="H15" s="17">
        <v>0</v>
      </c>
      <c r="I15" s="17">
        <v>2</v>
      </c>
      <c r="J15" s="19"/>
      <c r="K15" s="19"/>
    </row>
    <row r="16" spans="2:11" x14ac:dyDescent="0.25">
      <c r="B16" s="21">
        <v>11</v>
      </c>
      <c r="C16" s="18">
        <v>7</v>
      </c>
      <c r="D16" s="22">
        <v>33</v>
      </c>
      <c r="E16" s="17">
        <v>597</v>
      </c>
      <c r="F16" s="17" t="s">
        <v>13</v>
      </c>
      <c r="G16" s="17">
        <v>0</v>
      </c>
      <c r="H16" s="17">
        <v>0</v>
      </c>
      <c r="I16" s="17">
        <v>1</v>
      </c>
      <c r="J16" s="19"/>
      <c r="K16" s="19"/>
    </row>
    <row r="17" spans="2:11" x14ac:dyDescent="0.25">
      <c r="B17" s="21">
        <v>12</v>
      </c>
      <c r="C17" s="18">
        <v>7</v>
      </c>
      <c r="D17" s="22">
        <v>34</v>
      </c>
      <c r="E17" s="17">
        <v>597</v>
      </c>
      <c r="F17" s="17" t="s">
        <v>13</v>
      </c>
      <c r="G17" s="17">
        <v>0</v>
      </c>
      <c r="H17" s="17">
        <v>0</v>
      </c>
      <c r="I17" s="17">
        <v>0</v>
      </c>
      <c r="J17" s="19"/>
      <c r="K17" s="19"/>
    </row>
    <row r="18" spans="2:11" x14ac:dyDescent="0.25">
      <c r="B18" s="21">
        <v>13</v>
      </c>
      <c r="C18" s="18">
        <v>7</v>
      </c>
      <c r="D18" s="22">
        <v>38</v>
      </c>
      <c r="E18" s="17">
        <v>597</v>
      </c>
      <c r="F18" s="17" t="s">
        <v>13</v>
      </c>
      <c r="G18" s="17">
        <v>0</v>
      </c>
      <c r="H18" s="17">
        <v>0</v>
      </c>
      <c r="I18" s="17">
        <v>2</v>
      </c>
      <c r="J18" s="19"/>
      <c r="K18" s="19"/>
    </row>
    <row r="19" spans="2:11" x14ac:dyDescent="0.25">
      <c r="B19" s="21">
        <v>14</v>
      </c>
      <c r="C19" s="18">
        <v>7</v>
      </c>
      <c r="D19" s="22">
        <v>39</v>
      </c>
      <c r="E19" s="17">
        <v>597</v>
      </c>
      <c r="F19" s="17" t="s">
        <v>13</v>
      </c>
      <c r="G19" s="17">
        <v>1</v>
      </c>
      <c r="H19" s="17">
        <v>1</v>
      </c>
      <c r="I19" s="17">
        <v>0</v>
      </c>
      <c r="J19" s="19"/>
      <c r="K19" s="19"/>
    </row>
    <row r="20" spans="2:11" x14ac:dyDescent="0.25">
      <c r="B20" s="21">
        <v>15</v>
      </c>
      <c r="C20" s="18">
        <v>7</v>
      </c>
      <c r="D20" s="22">
        <v>43</v>
      </c>
      <c r="E20" s="17">
        <v>597</v>
      </c>
      <c r="F20" s="17" t="s">
        <v>13</v>
      </c>
      <c r="G20" s="17">
        <v>0</v>
      </c>
      <c r="H20" s="17">
        <v>0</v>
      </c>
      <c r="I20" s="17">
        <v>1</v>
      </c>
      <c r="J20" s="19"/>
      <c r="K20" s="19"/>
    </row>
    <row r="21" spans="2:11" x14ac:dyDescent="0.25">
      <c r="B21" s="21">
        <v>16</v>
      </c>
      <c r="C21" s="18">
        <v>7</v>
      </c>
      <c r="D21" s="22">
        <v>47</v>
      </c>
      <c r="E21" s="17">
        <v>597</v>
      </c>
      <c r="F21" s="17" t="s">
        <v>13</v>
      </c>
      <c r="G21" s="17">
        <v>1</v>
      </c>
      <c r="H21" s="17">
        <v>2</v>
      </c>
      <c r="I21" s="17">
        <v>0</v>
      </c>
      <c r="J21" s="19"/>
      <c r="K21" s="19"/>
    </row>
    <row r="22" spans="2:11" x14ac:dyDescent="0.25">
      <c r="B22" s="21">
        <v>17</v>
      </c>
      <c r="C22" s="18">
        <v>7</v>
      </c>
      <c r="D22" s="22">
        <v>48</v>
      </c>
      <c r="E22" s="17">
        <v>597</v>
      </c>
      <c r="F22" s="17" t="s">
        <v>13</v>
      </c>
      <c r="G22" s="17">
        <v>0</v>
      </c>
      <c r="H22" s="17">
        <v>0</v>
      </c>
      <c r="I22" s="17">
        <v>3</v>
      </c>
      <c r="J22" s="19"/>
      <c r="K22" s="19"/>
    </row>
    <row r="23" spans="2:11" x14ac:dyDescent="0.25">
      <c r="B23" s="21">
        <v>18</v>
      </c>
      <c r="C23" s="18">
        <v>7</v>
      </c>
      <c r="D23" s="22">
        <v>53</v>
      </c>
      <c r="E23" s="17">
        <v>597</v>
      </c>
      <c r="F23" s="17" t="s">
        <v>13</v>
      </c>
      <c r="G23" s="17">
        <v>0</v>
      </c>
      <c r="H23" s="17">
        <v>0</v>
      </c>
      <c r="I23" s="17">
        <v>0</v>
      </c>
      <c r="J23" s="19"/>
      <c r="K23" s="19"/>
    </row>
    <row r="24" spans="2:11" x14ac:dyDescent="0.25">
      <c r="B24" s="21">
        <v>19</v>
      </c>
      <c r="C24" s="18">
        <v>7</v>
      </c>
      <c r="D24" s="22">
        <v>57</v>
      </c>
      <c r="E24" s="17">
        <v>597</v>
      </c>
      <c r="F24" s="17" t="s">
        <v>13</v>
      </c>
      <c r="G24" s="17">
        <v>0</v>
      </c>
      <c r="H24" s="17">
        <v>0</v>
      </c>
      <c r="I24" s="17">
        <v>0</v>
      </c>
      <c r="J24" s="19"/>
      <c r="K24" s="19"/>
    </row>
    <row r="25" spans="2:11" x14ac:dyDescent="0.25">
      <c r="B25" s="21">
        <v>20</v>
      </c>
      <c r="C25" s="18">
        <v>7</v>
      </c>
      <c r="D25" s="22">
        <v>59</v>
      </c>
      <c r="E25" s="17">
        <v>597</v>
      </c>
      <c r="F25" s="17" t="s">
        <v>13</v>
      </c>
      <c r="G25" s="17">
        <v>0</v>
      </c>
      <c r="H25" s="17">
        <v>0</v>
      </c>
      <c r="I25" s="17">
        <v>1</v>
      </c>
      <c r="J25" s="19"/>
      <c r="K25" s="19"/>
    </row>
    <row r="26" spans="2:11" x14ac:dyDescent="0.25">
      <c r="B26" s="21">
        <v>21</v>
      </c>
      <c r="C26" s="18">
        <v>8</v>
      </c>
      <c r="D26" s="22">
        <v>5</v>
      </c>
      <c r="E26" s="17">
        <v>597</v>
      </c>
      <c r="F26" s="17" t="s">
        <v>13</v>
      </c>
      <c r="G26" s="17">
        <v>0</v>
      </c>
      <c r="H26" s="17">
        <v>0</v>
      </c>
      <c r="I26" s="17">
        <v>8</v>
      </c>
      <c r="J26" s="19"/>
      <c r="K26" s="19"/>
    </row>
    <row r="27" spans="2:11" x14ac:dyDescent="0.25">
      <c r="B27" s="21">
        <v>22</v>
      </c>
      <c r="C27" s="18">
        <v>8</v>
      </c>
      <c r="D27" s="22">
        <v>8</v>
      </c>
      <c r="E27" s="17">
        <v>597</v>
      </c>
      <c r="F27" s="17" t="s">
        <v>13</v>
      </c>
      <c r="G27" s="17">
        <v>0</v>
      </c>
      <c r="H27" s="17">
        <v>0</v>
      </c>
      <c r="I27" s="17">
        <v>0</v>
      </c>
      <c r="J27" s="19"/>
      <c r="K27" s="19"/>
    </row>
    <row r="28" spans="2:11" x14ac:dyDescent="0.25">
      <c r="B28" s="21">
        <v>23</v>
      </c>
      <c r="C28" s="18">
        <v>8</v>
      </c>
      <c r="D28" s="22">
        <v>10</v>
      </c>
      <c r="E28" s="17">
        <v>597</v>
      </c>
      <c r="F28" s="17" t="s">
        <v>13</v>
      </c>
      <c r="G28" s="17">
        <v>0</v>
      </c>
      <c r="H28" s="17">
        <v>0</v>
      </c>
      <c r="I28" s="17">
        <v>1</v>
      </c>
      <c r="J28" s="19"/>
      <c r="K28" s="19"/>
    </row>
    <row r="29" spans="2:11" x14ac:dyDescent="0.25">
      <c r="B29" s="21">
        <v>24</v>
      </c>
      <c r="C29" s="18">
        <v>8</v>
      </c>
      <c r="D29" s="22">
        <v>11</v>
      </c>
      <c r="E29" s="17">
        <v>597</v>
      </c>
      <c r="F29" s="17" t="s">
        <v>13</v>
      </c>
      <c r="G29" s="17">
        <v>0</v>
      </c>
      <c r="H29" s="17">
        <v>0</v>
      </c>
      <c r="I29" s="17">
        <v>0</v>
      </c>
      <c r="J29" s="19"/>
      <c r="K29" s="19"/>
    </row>
    <row r="30" spans="2:11" x14ac:dyDescent="0.25">
      <c r="B30" s="21">
        <v>25</v>
      </c>
      <c r="C30" s="18">
        <v>8</v>
      </c>
      <c r="D30" s="22">
        <v>15</v>
      </c>
      <c r="E30" s="17">
        <v>597</v>
      </c>
      <c r="F30" s="17" t="s">
        <v>13</v>
      </c>
      <c r="G30" s="17">
        <v>0</v>
      </c>
      <c r="H30" s="17">
        <v>0</v>
      </c>
      <c r="I30" s="17">
        <v>4</v>
      </c>
      <c r="J30" s="19"/>
      <c r="K30" s="19"/>
    </row>
    <row r="31" spans="2:11" x14ac:dyDescent="0.25">
      <c r="B31" s="21">
        <v>26</v>
      </c>
      <c r="C31" s="18">
        <v>8</v>
      </c>
      <c r="D31" s="22">
        <v>16</v>
      </c>
      <c r="E31" s="17">
        <v>597</v>
      </c>
      <c r="F31" s="17" t="s">
        <v>13</v>
      </c>
      <c r="G31" s="17">
        <v>1</v>
      </c>
      <c r="H31" s="17">
        <v>2</v>
      </c>
      <c r="I31" s="17">
        <v>0</v>
      </c>
      <c r="J31" s="19"/>
      <c r="K31" s="19"/>
    </row>
    <row r="32" spans="2:11" x14ac:dyDescent="0.25">
      <c r="B32" s="21">
        <v>27</v>
      </c>
      <c r="C32" s="18">
        <v>8</v>
      </c>
      <c r="D32" s="22">
        <v>20</v>
      </c>
      <c r="E32" s="17">
        <v>597</v>
      </c>
      <c r="F32" s="17" t="s">
        <v>13</v>
      </c>
      <c r="G32" s="17">
        <v>0</v>
      </c>
      <c r="H32" s="17">
        <v>0</v>
      </c>
      <c r="I32" s="17">
        <v>0</v>
      </c>
      <c r="J32" s="19"/>
      <c r="K32" s="19"/>
    </row>
    <row r="33" spans="2:11" x14ac:dyDescent="0.25">
      <c r="B33" s="21">
        <v>28</v>
      </c>
      <c r="C33" s="18">
        <v>8</v>
      </c>
      <c r="D33" s="22">
        <v>23</v>
      </c>
      <c r="E33" s="17">
        <v>597</v>
      </c>
      <c r="F33" s="17" t="s">
        <v>13</v>
      </c>
      <c r="G33" s="17">
        <v>1</v>
      </c>
      <c r="H33" s="17">
        <v>1</v>
      </c>
      <c r="I33" s="17">
        <v>0</v>
      </c>
      <c r="J33" s="19"/>
      <c r="K33" s="19"/>
    </row>
    <row r="34" spans="2:11" x14ac:dyDescent="0.25">
      <c r="B34" s="21">
        <v>29</v>
      </c>
      <c r="C34" s="18">
        <v>8</v>
      </c>
      <c r="D34" s="22">
        <v>24</v>
      </c>
      <c r="E34" s="17">
        <v>597</v>
      </c>
      <c r="F34" s="17" t="s">
        <v>13</v>
      </c>
      <c r="G34" s="17">
        <v>1</v>
      </c>
      <c r="H34" s="17">
        <v>2</v>
      </c>
      <c r="I34" s="17">
        <v>0</v>
      </c>
      <c r="J34" s="19"/>
      <c r="K34" s="19"/>
    </row>
    <row r="35" spans="2:11" x14ac:dyDescent="0.25">
      <c r="B35" s="21">
        <v>30</v>
      </c>
      <c r="C35" s="18">
        <v>8</v>
      </c>
      <c r="D35" s="22">
        <v>24</v>
      </c>
      <c r="E35" s="17">
        <v>597</v>
      </c>
      <c r="F35" s="17" t="s">
        <v>13</v>
      </c>
      <c r="G35" s="17">
        <v>0</v>
      </c>
      <c r="H35" s="17">
        <v>0</v>
      </c>
      <c r="I35" s="17">
        <v>1</v>
      </c>
      <c r="J35" s="19"/>
      <c r="K35" s="19"/>
    </row>
    <row r="36" spans="2:11" x14ac:dyDescent="0.25">
      <c r="B36" s="21">
        <v>31</v>
      </c>
      <c r="C36" s="18">
        <v>8</v>
      </c>
      <c r="D36" s="22">
        <v>30</v>
      </c>
      <c r="E36" s="17">
        <v>597</v>
      </c>
      <c r="F36" s="17" t="s">
        <v>13</v>
      </c>
      <c r="G36" s="17">
        <v>0</v>
      </c>
      <c r="H36" s="17">
        <v>0</v>
      </c>
      <c r="I36" s="17">
        <v>3</v>
      </c>
      <c r="J36" s="19"/>
      <c r="K36" s="19"/>
    </row>
    <row r="37" spans="2:11" x14ac:dyDescent="0.25">
      <c r="B37" s="21">
        <v>32</v>
      </c>
      <c r="C37" s="18">
        <v>8</v>
      </c>
      <c r="D37" s="22">
        <v>33</v>
      </c>
      <c r="E37" s="17">
        <v>597</v>
      </c>
      <c r="F37" s="17" t="s">
        <v>13</v>
      </c>
      <c r="G37" s="17">
        <v>1</v>
      </c>
      <c r="H37" s="17">
        <v>3</v>
      </c>
      <c r="I37" s="17">
        <v>0</v>
      </c>
      <c r="J37" s="19"/>
      <c r="K37" s="19"/>
    </row>
    <row r="38" spans="2:11" x14ac:dyDescent="0.25">
      <c r="B38" s="21">
        <v>33</v>
      </c>
      <c r="C38" s="18">
        <v>8</v>
      </c>
      <c r="D38" s="22">
        <v>35</v>
      </c>
      <c r="E38" s="17">
        <v>597</v>
      </c>
      <c r="F38" s="17" t="s">
        <v>13</v>
      </c>
      <c r="G38" s="17">
        <v>0</v>
      </c>
      <c r="H38" s="17">
        <v>0</v>
      </c>
      <c r="I38" s="17">
        <v>4</v>
      </c>
      <c r="J38" s="19"/>
      <c r="K38" s="19"/>
    </row>
    <row r="39" spans="2:11" x14ac:dyDescent="0.25">
      <c r="B39" s="21">
        <v>34</v>
      </c>
      <c r="C39" s="18">
        <v>8</v>
      </c>
      <c r="D39" s="22">
        <v>35</v>
      </c>
      <c r="E39" s="17">
        <v>597</v>
      </c>
      <c r="F39" s="17" t="s">
        <v>13</v>
      </c>
      <c r="G39" s="17">
        <v>1</v>
      </c>
      <c r="H39" s="17">
        <v>1</v>
      </c>
      <c r="I39" s="17">
        <v>0</v>
      </c>
      <c r="J39" s="19"/>
      <c r="K39" s="19"/>
    </row>
    <row r="40" spans="2:11" x14ac:dyDescent="0.25">
      <c r="B40" s="21">
        <v>35</v>
      </c>
      <c r="C40" s="18">
        <v>8</v>
      </c>
      <c r="D40" s="22">
        <v>39</v>
      </c>
      <c r="E40" s="17">
        <v>597</v>
      </c>
      <c r="F40" s="17" t="s">
        <v>13</v>
      </c>
      <c r="G40" s="17">
        <v>0</v>
      </c>
      <c r="H40" s="17">
        <v>0</v>
      </c>
      <c r="I40" s="17">
        <v>0</v>
      </c>
      <c r="J40" s="19"/>
      <c r="K40" s="19"/>
    </row>
    <row r="41" spans="2:11" x14ac:dyDescent="0.25">
      <c r="B41" s="21">
        <v>36</v>
      </c>
      <c r="C41" s="18">
        <v>8</v>
      </c>
      <c r="D41" s="22">
        <v>45</v>
      </c>
      <c r="E41" s="17">
        <v>597</v>
      </c>
      <c r="F41" s="17" t="s">
        <v>13</v>
      </c>
      <c r="G41" s="17">
        <v>0</v>
      </c>
      <c r="H41" s="17">
        <v>0</v>
      </c>
      <c r="I41" s="17">
        <v>0</v>
      </c>
      <c r="J41" s="19"/>
      <c r="K41" s="19"/>
    </row>
    <row r="42" spans="2:11" x14ac:dyDescent="0.25">
      <c r="B42" s="21">
        <v>37</v>
      </c>
      <c r="C42" s="18">
        <v>8</v>
      </c>
      <c r="D42" s="22">
        <v>46</v>
      </c>
      <c r="E42" s="17">
        <v>597</v>
      </c>
      <c r="F42" s="17" t="s">
        <v>13</v>
      </c>
      <c r="G42" s="17">
        <v>1</v>
      </c>
      <c r="H42" s="17">
        <v>3</v>
      </c>
      <c r="I42" s="17">
        <v>0</v>
      </c>
      <c r="J42" s="19"/>
      <c r="K42" s="19"/>
    </row>
    <row r="43" spans="2:11" x14ac:dyDescent="0.25">
      <c r="B43" s="21">
        <v>38</v>
      </c>
      <c r="C43" s="18">
        <v>8</v>
      </c>
      <c r="D43" s="22">
        <v>50</v>
      </c>
      <c r="E43" s="17">
        <v>597</v>
      </c>
      <c r="F43" s="17" t="s">
        <v>13</v>
      </c>
      <c r="G43" s="17">
        <v>0</v>
      </c>
      <c r="H43" s="17">
        <v>0</v>
      </c>
      <c r="I43" s="17">
        <v>2</v>
      </c>
      <c r="J43" s="19"/>
      <c r="K43" s="19"/>
    </row>
    <row r="44" spans="2:11" x14ac:dyDescent="0.25">
      <c r="B44" s="21">
        <v>39</v>
      </c>
      <c r="C44" s="18">
        <v>8</v>
      </c>
      <c r="D44" s="22">
        <v>54</v>
      </c>
      <c r="E44" s="17">
        <v>597</v>
      </c>
      <c r="F44" s="17" t="s">
        <v>13</v>
      </c>
      <c r="G44" s="17">
        <v>0</v>
      </c>
      <c r="H44" s="17">
        <v>0</v>
      </c>
      <c r="I44" s="17">
        <v>0</v>
      </c>
      <c r="J44" s="19"/>
      <c r="K44" s="19"/>
    </row>
    <row r="45" spans="2:11" x14ac:dyDescent="0.25">
      <c r="B45" s="21">
        <v>40</v>
      </c>
      <c r="C45" s="18">
        <v>8</v>
      </c>
      <c r="D45" s="22">
        <v>55</v>
      </c>
      <c r="E45" s="17">
        <v>597</v>
      </c>
      <c r="F45" s="17" t="s">
        <v>13</v>
      </c>
      <c r="G45" s="17">
        <v>0</v>
      </c>
      <c r="H45" s="17">
        <v>0</v>
      </c>
      <c r="I45" s="17">
        <v>1</v>
      </c>
      <c r="J45" s="19"/>
      <c r="K45" s="19"/>
    </row>
    <row r="46" spans="2:11" x14ac:dyDescent="0.25">
      <c r="B46" s="21">
        <v>41</v>
      </c>
      <c r="C46" s="18">
        <v>8</v>
      </c>
      <c r="D46" s="22">
        <v>58</v>
      </c>
      <c r="E46" s="17">
        <v>597</v>
      </c>
      <c r="F46" s="17" t="s">
        <v>13</v>
      </c>
      <c r="G46" s="17">
        <v>1</v>
      </c>
      <c r="H46" s="17">
        <v>2</v>
      </c>
      <c r="I46" s="17">
        <v>0</v>
      </c>
      <c r="J46" s="19"/>
      <c r="K46" s="19"/>
    </row>
    <row r="47" spans="2:11" ht="15.75" thickBot="1" x14ac:dyDescent="0.3">
      <c r="B47" s="21">
        <v>42</v>
      </c>
      <c r="C47" s="18">
        <v>9</v>
      </c>
      <c r="D47" s="22">
        <v>0</v>
      </c>
      <c r="E47" s="17">
        <v>597</v>
      </c>
      <c r="F47" s="17" t="s">
        <v>13</v>
      </c>
      <c r="G47" s="17">
        <v>0</v>
      </c>
      <c r="H47" s="17">
        <v>0</v>
      </c>
      <c r="I47" s="17">
        <v>1</v>
      </c>
      <c r="J47" s="19"/>
      <c r="K47" s="19"/>
    </row>
    <row r="48" spans="2:11" x14ac:dyDescent="0.25">
      <c r="B48" s="11"/>
      <c r="C48" s="12"/>
      <c r="D48" s="12"/>
      <c r="E48" s="12"/>
      <c r="F48" s="12"/>
      <c r="G48" s="12"/>
      <c r="H48" s="12">
        <f>SUM(H14:H36)</f>
        <v>8</v>
      </c>
      <c r="I48" s="12"/>
      <c r="J48" s="12"/>
      <c r="K48" s="13"/>
    </row>
    <row r="49" spans="2:11" ht="15.75" thickBot="1" x14ac:dyDescent="0.3">
      <c r="B49" s="14"/>
      <c r="C49" s="15"/>
      <c r="D49" s="15"/>
      <c r="E49" s="15"/>
      <c r="F49" s="15"/>
      <c r="G49" s="15"/>
      <c r="H49" s="15"/>
      <c r="I49" s="15">
        <f>SUM(I14:I36)</f>
        <v>27</v>
      </c>
      <c r="J49" s="15"/>
      <c r="K49" s="16"/>
    </row>
  </sheetData>
  <mergeCells count="11">
    <mergeCell ref="B1:K1"/>
    <mergeCell ref="B2:K2"/>
    <mergeCell ref="B3:B4"/>
    <mergeCell ref="C3:D3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3"/>
  <sheetViews>
    <sheetView workbookViewId="0">
      <selection activeCell="AF10" sqref="AF10"/>
    </sheetView>
  </sheetViews>
  <sheetFormatPr defaultRowHeight="15" x14ac:dyDescent="0.25"/>
  <cols>
    <col min="1" max="1" width="3.5703125" customWidth="1"/>
    <col min="2" max="2" width="10.42578125" customWidth="1"/>
    <col min="7" max="7" width="11.140625" customWidth="1"/>
    <col min="12" max="12" width="3.7109375" customWidth="1"/>
    <col min="20" max="20" width="3.42578125" customWidth="1"/>
    <col min="21" max="21" width="12.140625" customWidth="1"/>
    <col min="31" max="31" width="3.5703125" customWidth="1"/>
  </cols>
  <sheetData>
    <row r="1" spans="2:38" ht="15.75" thickBot="1" x14ac:dyDescent="0.3">
      <c r="B1" s="93" t="s">
        <v>43</v>
      </c>
      <c r="C1" s="94"/>
      <c r="D1" s="94"/>
      <c r="E1" s="94"/>
      <c r="F1" s="94"/>
      <c r="G1" s="94"/>
      <c r="H1" s="94"/>
      <c r="I1" s="94"/>
      <c r="J1" s="94"/>
      <c r="K1" s="95"/>
      <c r="U1" s="93" t="s">
        <v>44</v>
      </c>
      <c r="V1" s="94"/>
      <c r="W1" s="94"/>
      <c r="X1" s="94"/>
      <c r="Y1" s="94"/>
      <c r="Z1" s="94"/>
      <c r="AA1" s="94"/>
      <c r="AB1" s="94"/>
      <c r="AC1" s="94"/>
      <c r="AD1" s="95"/>
    </row>
    <row r="2" spans="2:38" x14ac:dyDescent="0.25">
      <c r="B2" s="96" t="s">
        <v>0</v>
      </c>
      <c r="C2" s="97"/>
      <c r="D2" s="97"/>
      <c r="E2" s="97"/>
      <c r="F2" s="97"/>
      <c r="G2" s="97"/>
      <c r="H2" s="97"/>
      <c r="I2" s="97"/>
      <c r="J2" s="97"/>
      <c r="K2" s="98"/>
      <c r="M2" s="96" t="s">
        <v>0</v>
      </c>
      <c r="N2" s="97"/>
      <c r="O2" s="97"/>
      <c r="P2" s="97"/>
      <c r="Q2" s="97"/>
      <c r="R2" s="97"/>
      <c r="S2" s="98"/>
      <c r="U2" s="96" t="s">
        <v>0</v>
      </c>
      <c r="V2" s="97"/>
      <c r="W2" s="97"/>
      <c r="X2" s="97"/>
      <c r="Y2" s="97"/>
      <c r="Z2" s="97"/>
      <c r="AA2" s="97"/>
      <c r="AB2" s="97"/>
      <c r="AC2" s="97"/>
      <c r="AD2" s="98"/>
      <c r="AF2" s="96" t="s">
        <v>23</v>
      </c>
      <c r="AG2" s="97"/>
      <c r="AH2" s="97"/>
      <c r="AI2" s="97"/>
      <c r="AJ2" s="97"/>
      <c r="AK2" s="97"/>
      <c r="AL2" s="98"/>
    </row>
    <row r="3" spans="2:38" x14ac:dyDescent="0.25">
      <c r="B3" s="99" t="s">
        <v>1</v>
      </c>
      <c r="C3" s="100" t="s">
        <v>2</v>
      </c>
      <c r="D3" s="100"/>
      <c r="E3" s="101" t="s">
        <v>3</v>
      </c>
      <c r="F3" s="102" t="s">
        <v>4</v>
      </c>
      <c r="G3" s="101" t="s">
        <v>5</v>
      </c>
      <c r="H3" s="101" t="s">
        <v>6</v>
      </c>
      <c r="I3" s="101" t="s">
        <v>7</v>
      </c>
      <c r="J3" s="101" t="s">
        <v>8</v>
      </c>
      <c r="K3" s="92" t="s">
        <v>9</v>
      </c>
      <c r="M3" s="99" t="s">
        <v>3</v>
      </c>
      <c r="N3" s="101" t="s">
        <v>13</v>
      </c>
      <c r="O3" s="101" t="s">
        <v>12</v>
      </c>
      <c r="P3" s="101" t="s">
        <v>14</v>
      </c>
      <c r="Q3" s="101" t="s">
        <v>37</v>
      </c>
      <c r="R3" s="101" t="s">
        <v>26</v>
      </c>
      <c r="S3" s="92" t="s">
        <v>8</v>
      </c>
      <c r="U3" s="99" t="s">
        <v>1</v>
      </c>
      <c r="V3" s="100" t="s">
        <v>2</v>
      </c>
      <c r="W3" s="100"/>
      <c r="X3" s="101" t="s">
        <v>3</v>
      </c>
      <c r="Y3" s="102" t="s">
        <v>4</v>
      </c>
      <c r="Z3" s="101" t="s">
        <v>5</v>
      </c>
      <c r="AA3" s="101" t="s">
        <v>6</v>
      </c>
      <c r="AB3" s="101" t="s">
        <v>7</v>
      </c>
      <c r="AC3" s="101" t="s">
        <v>8</v>
      </c>
      <c r="AD3" s="92" t="s">
        <v>9</v>
      </c>
      <c r="AF3" s="99" t="s">
        <v>3</v>
      </c>
      <c r="AG3" s="101" t="s">
        <v>13</v>
      </c>
      <c r="AH3" s="101" t="s">
        <v>12</v>
      </c>
      <c r="AI3" s="101" t="s">
        <v>14</v>
      </c>
      <c r="AJ3" s="101" t="s">
        <v>37</v>
      </c>
      <c r="AK3" s="101" t="s">
        <v>26</v>
      </c>
      <c r="AL3" s="92" t="s">
        <v>8</v>
      </c>
    </row>
    <row r="4" spans="2:38" x14ac:dyDescent="0.25">
      <c r="B4" s="99"/>
      <c r="C4" s="34" t="s">
        <v>10</v>
      </c>
      <c r="D4" s="34" t="s">
        <v>11</v>
      </c>
      <c r="E4" s="101"/>
      <c r="F4" s="102"/>
      <c r="G4" s="101"/>
      <c r="H4" s="101"/>
      <c r="I4" s="101"/>
      <c r="J4" s="101"/>
      <c r="K4" s="92"/>
      <c r="M4" s="99"/>
      <c r="N4" s="101"/>
      <c r="O4" s="101"/>
      <c r="P4" s="101"/>
      <c r="Q4" s="101"/>
      <c r="R4" s="101"/>
      <c r="S4" s="92"/>
      <c r="U4" s="99"/>
      <c r="V4" s="34" t="s">
        <v>10</v>
      </c>
      <c r="W4" s="34" t="s">
        <v>11</v>
      </c>
      <c r="X4" s="101"/>
      <c r="Y4" s="102"/>
      <c r="Z4" s="101"/>
      <c r="AA4" s="101"/>
      <c r="AB4" s="101"/>
      <c r="AC4" s="101"/>
      <c r="AD4" s="92"/>
      <c r="AF4" s="99"/>
      <c r="AG4" s="101"/>
      <c r="AH4" s="101"/>
      <c r="AI4" s="101"/>
      <c r="AJ4" s="101"/>
      <c r="AK4" s="101"/>
      <c r="AL4" s="92"/>
    </row>
    <row r="5" spans="2:38" ht="15.75" thickBot="1" x14ac:dyDescent="0.3">
      <c r="B5" s="60">
        <v>1</v>
      </c>
      <c r="C5" s="75">
        <v>2</v>
      </c>
      <c r="D5" s="75">
        <v>3</v>
      </c>
      <c r="E5" s="61">
        <v>4</v>
      </c>
      <c r="F5" s="76">
        <v>5</v>
      </c>
      <c r="G5" s="61">
        <v>6</v>
      </c>
      <c r="H5" s="61">
        <v>7</v>
      </c>
      <c r="I5" s="61">
        <v>8</v>
      </c>
      <c r="J5" s="61">
        <v>9</v>
      </c>
      <c r="K5" s="62">
        <v>10</v>
      </c>
      <c r="M5" s="60">
        <v>1</v>
      </c>
      <c r="N5" s="61">
        <v>4</v>
      </c>
      <c r="O5" s="61">
        <v>5</v>
      </c>
      <c r="P5" s="61">
        <v>6</v>
      </c>
      <c r="Q5" s="61">
        <v>7</v>
      </c>
      <c r="R5" s="61">
        <v>8</v>
      </c>
      <c r="S5" s="62">
        <v>9</v>
      </c>
      <c r="U5" s="60">
        <v>1</v>
      </c>
      <c r="V5" s="75">
        <v>2</v>
      </c>
      <c r="W5" s="75">
        <v>3</v>
      </c>
      <c r="X5" s="61">
        <v>4</v>
      </c>
      <c r="Y5" s="76">
        <v>5</v>
      </c>
      <c r="Z5" s="61">
        <v>6</v>
      </c>
      <c r="AA5" s="61">
        <v>7</v>
      </c>
      <c r="AB5" s="61">
        <v>8</v>
      </c>
      <c r="AC5" s="61">
        <v>9</v>
      </c>
      <c r="AD5" s="62">
        <v>10</v>
      </c>
      <c r="AF5" s="60">
        <v>1</v>
      </c>
      <c r="AG5" s="61">
        <v>4</v>
      </c>
      <c r="AH5" s="61">
        <v>5</v>
      </c>
      <c r="AI5" s="61">
        <v>6</v>
      </c>
      <c r="AJ5" s="61">
        <v>7</v>
      </c>
      <c r="AK5" s="61">
        <v>8</v>
      </c>
      <c r="AL5" s="62">
        <v>9</v>
      </c>
    </row>
    <row r="6" spans="2:38" x14ac:dyDescent="0.25">
      <c r="B6" s="21">
        <v>1</v>
      </c>
      <c r="C6" s="18">
        <v>6</v>
      </c>
      <c r="D6" s="22">
        <v>30</v>
      </c>
      <c r="E6" s="17">
        <v>78</v>
      </c>
      <c r="F6" s="17" t="s">
        <v>13</v>
      </c>
      <c r="G6" s="17">
        <v>2</v>
      </c>
      <c r="H6" s="17">
        <v>13</v>
      </c>
      <c r="I6" s="17">
        <v>0</v>
      </c>
      <c r="J6" s="19">
        <f>I6-H6+IF(F6="ОМВ",LOOKUP(G6,'Сводные данные'!$A$2:$G$2),IF(F6="МВ",LOOKUP(G6,'Сводные данные'!$A$2:$G$3),IF(F6="СВ",LOOKUP(G6,'Сводные данные'!$A$2:$G$4),IF(F6="БВ",LOOKUP(G6,'Сводные данные'!$A$2:$G$5),IF(F6="ОБВ",LOOKUP(G6,'Сводные данные'!$A$2:$G$6),IF(F6="Т",LOOKUP(G6,'Сводные данные'!$A$2:$G$2,'Сводные данные'!$A$7:$G$7)))))))</f>
        <v>-1</v>
      </c>
      <c r="K6" s="19"/>
      <c r="M6" s="63">
        <v>1</v>
      </c>
      <c r="N6" s="32">
        <f t="shared" ref="N6:R13" si="0">COUNTIFS($F:$F,N$3,$E:$E,$M6)</f>
        <v>0</v>
      </c>
      <c r="O6" s="32">
        <f t="shared" si="0"/>
        <v>0</v>
      </c>
      <c r="P6" s="32">
        <f t="shared" si="0"/>
        <v>0</v>
      </c>
      <c r="Q6" s="32">
        <f t="shared" si="0"/>
        <v>0</v>
      </c>
      <c r="R6" s="32">
        <f t="shared" si="0"/>
        <v>0</v>
      </c>
      <c r="S6" s="33">
        <f t="shared" ref="S6:S13" si="1">SUMIF(E:E,M6,J:J)</f>
        <v>0</v>
      </c>
      <c r="U6" s="21">
        <v>1</v>
      </c>
      <c r="V6" s="18">
        <v>7</v>
      </c>
      <c r="W6" s="22">
        <v>2</v>
      </c>
      <c r="X6" s="17">
        <v>78</v>
      </c>
      <c r="Y6" s="17" t="s">
        <v>13</v>
      </c>
      <c r="Z6" s="17">
        <v>0</v>
      </c>
      <c r="AA6" s="17">
        <v>0</v>
      </c>
      <c r="AB6" s="17">
        <v>0</v>
      </c>
      <c r="AC6" s="19">
        <f>AB6-AA6+IF(Y6="ОМВ",LOOKUP(Z6,'Сводные данные'!$A$2:$G$2),IF(Y6="МВ",LOOKUP(Z6,'Сводные данные'!$A$2:$G$3),IF(Y6="СВ",LOOKUP(Z6,'Сводные данные'!$A$2:$G$4),IF(Y6="БВ",LOOKUP(Z6,'Сводные данные'!$A$2:$G$5),IF(Y6="ОБВ",LOOKUP(Z6,'Сводные данные'!$A$2:$G$6),IF(Y6="Т",LOOKUP(Z6,'Сводные данные'!$A$2:$G$2,'Сводные данные'!$A$7:$G$7)))))))</f>
        <v>0</v>
      </c>
      <c r="AD6" s="19"/>
      <c r="AF6" s="63">
        <v>1</v>
      </c>
      <c r="AG6" s="32">
        <f t="shared" ref="AG6:AK10" si="2">COUNTIFS($Y:$Y,AG$3,$X:$X,$AF6)</f>
        <v>0</v>
      </c>
      <c r="AH6" s="32">
        <f t="shared" si="2"/>
        <v>0</v>
      </c>
      <c r="AI6" s="32">
        <f t="shared" si="2"/>
        <v>0</v>
      </c>
      <c r="AJ6" s="32">
        <f t="shared" si="2"/>
        <v>0</v>
      </c>
      <c r="AK6" s="32">
        <f t="shared" si="2"/>
        <v>0</v>
      </c>
      <c r="AL6" s="33">
        <f>SUMIF(X:X,AF6,AC:AC)</f>
        <v>0</v>
      </c>
    </row>
    <row r="7" spans="2:38" x14ac:dyDescent="0.25">
      <c r="B7" s="21">
        <v>2</v>
      </c>
      <c r="C7" s="18">
        <v>6</v>
      </c>
      <c r="D7" s="22">
        <v>36</v>
      </c>
      <c r="E7" s="17">
        <v>46</v>
      </c>
      <c r="F7" s="17" t="s">
        <v>14</v>
      </c>
      <c r="G7" s="17">
        <v>2</v>
      </c>
      <c r="H7" s="17">
        <v>6</v>
      </c>
      <c r="I7" s="17">
        <v>0</v>
      </c>
      <c r="J7" s="19">
        <f>I7-H7+IF(F7="ОМВ",LOOKUP(G7,'Сводные данные'!$A$2:$G$2),IF(F7="МВ",LOOKUP(G7,'Сводные данные'!$A$2:$G$3),IF(F7="СВ",LOOKUP(G7,'Сводные данные'!$A$2:$G$4),IF(F7="БВ",LOOKUP(G7,'Сводные данные'!$A$2:$G$5),IF(F7="ОБВ",LOOKUP(G7,'Сводные данные'!$A$2:$G$6),IF(F7="Т",LOOKUP(G7,'Сводные данные'!$A$2:$G$2,'Сводные данные'!$A$7:$G$7)))))))</f>
        <v>19</v>
      </c>
      <c r="K7" s="19">
        <f>IF(D7-D6&gt;=0,D7-D6,60+D7-D6)</f>
        <v>6</v>
      </c>
      <c r="M7" s="64">
        <v>2</v>
      </c>
      <c r="N7" s="65">
        <f t="shared" si="0"/>
        <v>0</v>
      </c>
      <c r="O7" s="65">
        <f t="shared" si="0"/>
        <v>0</v>
      </c>
      <c r="P7" s="65">
        <f t="shared" si="0"/>
        <v>0</v>
      </c>
      <c r="Q7" s="65">
        <f t="shared" si="0"/>
        <v>0</v>
      </c>
      <c r="R7" s="65">
        <f t="shared" si="0"/>
        <v>0</v>
      </c>
      <c r="S7" s="66">
        <f t="shared" si="1"/>
        <v>0</v>
      </c>
      <c r="U7" s="21">
        <v>2</v>
      </c>
      <c r="V7" s="18">
        <v>7</v>
      </c>
      <c r="W7" s="22">
        <v>8</v>
      </c>
      <c r="X7" s="17">
        <v>55</v>
      </c>
      <c r="Y7" s="17" t="s">
        <v>12</v>
      </c>
      <c r="Z7" s="17">
        <v>2</v>
      </c>
      <c r="AA7" s="17">
        <v>1</v>
      </c>
      <c r="AB7" s="17">
        <v>2</v>
      </c>
      <c r="AC7" s="19">
        <f>AB7-AA7+IF(Y7="ОМВ",LOOKUP(Z7,'Сводные данные'!$A$2:$G$2),IF(Y7="МВ",LOOKUP(Z7,'Сводные данные'!$A$2:$G$3),IF(Y7="СВ",LOOKUP(Z7,'Сводные данные'!$A$2:$G$4),IF(Y7="БВ",LOOKUP(Z7,'Сводные данные'!$A$2:$G$5),IF(Y7="ОБВ",LOOKUP(Z7,'Сводные данные'!$A$2:$G$6),IF(Y7="Т",LOOKUP(Z7,'Сводные данные'!$A$2:$G$2,'Сводные данные'!$A$7:$G$7)))))))</f>
        <v>17</v>
      </c>
      <c r="AD7" s="19">
        <f>IF(W7-W6&gt;=0,W7-W6,60+W7-W6)</f>
        <v>6</v>
      </c>
      <c r="AF7" s="64">
        <v>2</v>
      </c>
      <c r="AG7" s="65">
        <f t="shared" si="2"/>
        <v>0</v>
      </c>
      <c r="AH7" s="65">
        <f t="shared" si="2"/>
        <v>0</v>
      </c>
      <c r="AI7" s="65">
        <f t="shared" si="2"/>
        <v>0</v>
      </c>
      <c r="AJ7" s="65">
        <f t="shared" si="2"/>
        <v>0</v>
      </c>
      <c r="AK7" s="65">
        <f t="shared" si="2"/>
        <v>0</v>
      </c>
      <c r="AL7" s="66">
        <f>SUMIF(X:X,AF7,AC:AC)</f>
        <v>0</v>
      </c>
    </row>
    <row r="8" spans="2:38" x14ac:dyDescent="0.25">
      <c r="B8" s="21">
        <v>3</v>
      </c>
      <c r="C8" s="18">
        <v>6</v>
      </c>
      <c r="D8" s="22">
        <v>40</v>
      </c>
      <c r="E8" s="17">
        <v>78</v>
      </c>
      <c r="F8" s="17" t="s">
        <v>13</v>
      </c>
      <c r="G8" s="17">
        <v>3</v>
      </c>
      <c r="H8" s="17">
        <v>22</v>
      </c>
      <c r="I8" s="17">
        <v>0</v>
      </c>
      <c r="J8" s="19">
        <f>I8-H8+IF(F8="ОМВ",LOOKUP(G8,'Сводные данные'!$A$2:$G$2),IF(F8="МВ",LOOKUP(G8,'Сводные данные'!$A$2:$G$3),IF(F8="СВ",LOOKUP(G8,'Сводные данные'!$A$2:$G$4),IF(F8="БВ",LOOKUP(G8,'Сводные данные'!$A$2:$G$5),IF(F8="ОБВ",LOOKUP(G8,'Сводные данные'!$A$2:$G$6),IF(F8="Т",LOOKUP(G8,'Сводные данные'!$A$2:$G$2,'Сводные данные'!$A$7:$G$7)))))))</f>
        <v>-4</v>
      </c>
      <c r="K8" s="19">
        <f t="shared" ref="K8:K41" si="3">IF(D8-D7&gt;=0,D8-D7,60+D8-D7)</f>
        <v>4</v>
      </c>
      <c r="M8" s="64">
        <v>21</v>
      </c>
      <c r="N8" s="65">
        <f t="shared" si="0"/>
        <v>0</v>
      </c>
      <c r="O8" s="65">
        <f t="shared" si="0"/>
        <v>0</v>
      </c>
      <c r="P8" s="65">
        <f t="shared" si="0"/>
        <v>0</v>
      </c>
      <c r="Q8" s="65">
        <f t="shared" si="0"/>
        <v>0</v>
      </c>
      <c r="R8" s="65">
        <f t="shared" si="0"/>
        <v>0</v>
      </c>
      <c r="S8" s="66">
        <f t="shared" si="1"/>
        <v>0</v>
      </c>
      <c r="U8" s="21">
        <v>3</v>
      </c>
      <c r="V8" s="18">
        <v>7</v>
      </c>
      <c r="W8" s="22">
        <v>8</v>
      </c>
      <c r="X8" s="17">
        <v>78</v>
      </c>
      <c r="Y8" s="17" t="s">
        <v>13</v>
      </c>
      <c r="Z8" s="17">
        <v>1</v>
      </c>
      <c r="AA8" s="17">
        <v>0</v>
      </c>
      <c r="AB8" s="17">
        <v>0</v>
      </c>
      <c r="AC8" s="19">
        <f>AB8-AA8+IF(Y8="ОМВ",LOOKUP(Z8,'Сводные данные'!$A$2:$G$2),IF(Y8="МВ",LOOKUP(Z8,'Сводные данные'!$A$2:$G$3),IF(Y8="СВ",LOOKUP(Z8,'Сводные данные'!$A$2:$G$4),IF(Y8="БВ",LOOKUP(Z8,'Сводные данные'!$A$2:$G$5),IF(Y8="ОБВ",LOOKUP(Z8,'Сводные данные'!$A$2:$G$6),IF(Y8="Т",LOOKUP(Z8,'Сводные данные'!$A$2:$G$2,'Сводные данные'!$A$7:$G$7)))))))</f>
        <v>6</v>
      </c>
      <c r="AD8" s="19">
        <f t="shared" ref="AD8:AD15" si="4">IF(W8-W7&gt;=0,W8-W7,60+W8-W7)</f>
        <v>0</v>
      </c>
      <c r="AF8" s="64">
        <v>21</v>
      </c>
      <c r="AG8" s="65">
        <f t="shared" si="2"/>
        <v>0</v>
      </c>
      <c r="AH8" s="65">
        <f t="shared" si="2"/>
        <v>0</v>
      </c>
      <c r="AI8" s="65">
        <f t="shared" si="2"/>
        <v>0</v>
      </c>
      <c r="AJ8" s="65">
        <f t="shared" si="2"/>
        <v>0</v>
      </c>
      <c r="AK8" s="65">
        <f t="shared" si="2"/>
        <v>0</v>
      </c>
      <c r="AL8" s="66">
        <f>SUMIF(X:X,AF8,AC:AC)</f>
        <v>0</v>
      </c>
    </row>
    <row r="9" spans="2:38" x14ac:dyDescent="0.25">
      <c r="B9" s="21">
        <v>4</v>
      </c>
      <c r="C9" s="18">
        <v>6</v>
      </c>
      <c r="D9" s="22">
        <v>41</v>
      </c>
      <c r="E9" s="17">
        <v>99</v>
      </c>
      <c r="F9" s="17" t="s">
        <v>13</v>
      </c>
      <c r="G9" s="17">
        <v>1</v>
      </c>
      <c r="H9" s="17">
        <v>5</v>
      </c>
      <c r="I9" s="17">
        <v>0</v>
      </c>
      <c r="J9" s="19">
        <f>I9-H9+IF(F9="ОМВ",LOOKUP(G9,'Сводные данные'!$A$2:$G$2),IF(F9="МВ",LOOKUP(G9,'Сводные данные'!$A$2:$G$3),IF(F9="СВ",LOOKUP(G9,'Сводные данные'!$A$2:$G$4),IF(F9="БВ",LOOKUP(G9,'Сводные данные'!$A$2:$G$5),IF(F9="ОБВ",LOOKUP(G9,'Сводные данные'!$A$2:$G$6),IF(F9="Т",LOOKUP(G9,'Сводные данные'!$A$2:$G$2,'Сводные данные'!$A$7:$G$7)))))))</f>
        <v>1</v>
      </c>
      <c r="K9" s="19">
        <f t="shared" si="3"/>
        <v>1</v>
      </c>
      <c r="M9" s="64">
        <v>23</v>
      </c>
      <c r="N9" s="65">
        <f t="shared" si="0"/>
        <v>0</v>
      </c>
      <c r="O9" s="65">
        <f t="shared" si="0"/>
        <v>0</v>
      </c>
      <c r="P9" s="65">
        <f t="shared" si="0"/>
        <v>0</v>
      </c>
      <c r="Q9" s="65">
        <f t="shared" si="0"/>
        <v>0</v>
      </c>
      <c r="R9" s="65">
        <f t="shared" si="0"/>
        <v>0</v>
      </c>
      <c r="S9" s="66">
        <f t="shared" si="1"/>
        <v>0</v>
      </c>
      <c r="U9" s="21">
        <v>4</v>
      </c>
      <c r="V9" s="18">
        <v>7</v>
      </c>
      <c r="W9" s="22">
        <v>22</v>
      </c>
      <c r="X9" s="17">
        <v>56</v>
      </c>
      <c r="Y9" s="17" t="s">
        <v>12</v>
      </c>
      <c r="Z9" s="17">
        <v>1</v>
      </c>
      <c r="AA9" s="17">
        <v>2</v>
      </c>
      <c r="AB9" s="17">
        <v>0</v>
      </c>
      <c r="AC9" s="19">
        <f>AB9-AA9+IF(Y9="ОМВ",LOOKUP(Z9,'Сводные данные'!$A$2:$G$2),IF(Y9="МВ",LOOKUP(Z9,'Сводные данные'!$A$2:$G$3),IF(Y9="СВ",LOOKUP(Z9,'Сводные данные'!$A$2:$G$4),IF(Y9="БВ",LOOKUP(Z9,'Сводные данные'!$A$2:$G$5),IF(Y9="ОБВ",LOOKUP(Z9,'Сводные данные'!$A$2:$G$6),IF(Y9="Т",LOOKUP(Z9,'Сводные данные'!$A$2:$G$2,'Сводные данные'!$A$7:$G$7)))))))</f>
        <v>6</v>
      </c>
      <c r="AD9" s="19">
        <f t="shared" si="4"/>
        <v>14</v>
      </c>
      <c r="AF9" s="64">
        <v>22</v>
      </c>
      <c r="AG9" s="65">
        <f t="shared" si="2"/>
        <v>0</v>
      </c>
      <c r="AH9" s="65">
        <f t="shared" si="2"/>
        <v>0</v>
      </c>
      <c r="AI9" s="65">
        <f t="shared" si="2"/>
        <v>0</v>
      </c>
      <c r="AJ9" s="65">
        <f t="shared" si="2"/>
        <v>0</v>
      </c>
      <c r="AK9" s="65">
        <f t="shared" si="2"/>
        <v>0</v>
      </c>
      <c r="AL9" s="66">
        <f>SUMIF(X:X,AF9,AC:AC)</f>
        <v>0</v>
      </c>
    </row>
    <row r="10" spans="2:38" ht="15.75" thickBot="1" x14ac:dyDescent="0.3">
      <c r="B10" s="21">
        <v>5</v>
      </c>
      <c r="C10" s="18">
        <v>6</v>
      </c>
      <c r="D10" s="22">
        <v>50</v>
      </c>
      <c r="E10" s="17">
        <v>78</v>
      </c>
      <c r="F10" s="17" t="s">
        <v>13</v>
      </c>
      <c r="G10" s="17">
        <v>2</v>
      </c>
      <c r="H10" s="17">
        <v>18</v>
      </c>
      <c r="I10" s="17">
        <v>0</v>
      </c>
      <c r="J10" s="19">
        <f>I10-H10+IF(F10="ОМВ",LOOKUP(G10,'Сводные данные'!$A$2:$G$2),IF(F10="МВ",LOOKUP(G10,'Сводные данные'!$A$2:$G$3),IF(F10="СВ",LOOKUP(G10,'Сводные данные'!$A$2:$G$4),IF(F10="БВ",LOOKUP(G10,'Сводные данные'!$A$2:$G$5),IF(F10="ОБВ",LOOKUP(G10,'Сводные данные'!$A$2:$G$6),IF(F10="Т",LOOKUP(G10,'Сводные данные'!$A$2:$G$2,'Сводные данные'!$A$7:$G$7)))))))</f>
        <v>-6</v>
      </c>
      <c r="K10" s="19">
        <f t="shared" si="3"/>
        <v>9</v>
      </c>
      <c r="M10" s="64">
        <v>25</v>
      </c>
      <c r="N10" s="65">
        <f t="shared" si="0"/>
        <v>0</v>
      </c>
      <c r="O10" s="65">
        <f t="shared" si="0"/>
        <v>0</v>
      </c>
      <c r="P10" s="65">
        <f t="shared" si="0"/>
        <v>0</v>
      </c>
      <c r="Q10" s="65">
        <f t="shared" si="0"/>
        <v>0</v>
      </c>
      <c r="R10" s="65">
        <f t="shared" si="0"/>
        <v>0</v>
      </c>
      <c r="S10" s="66">
        <f t="shared" si="1"/>
        <v>0</v>
      </c>
      <c r="U10" s="21">
        <v>5</v>
      </c>
      <c r="V10" s="18">
        <v>7</v>
      </c>
      <c r="W10" s="22">
        <v>37</v>
      </c>
      <c r="X10" s="17">
        <v>78</v>
      </c>
      <c r="Y10" s="17" t="s">
        <v>13</v>
      </c>
      <c r="Z10" s="17">
        <v>0</v>
      </c>
      <c r="AA10" s="17">
        <v>0</v>
      </c>
      <c r="AB10" s="17">
        <v>0</v>
      </c>
      <c r="AC10" s="19">
        <f>AB10-AA10+IF(Y10="ОМВ",LOOKUP(Z10,'Сводные данные'!$A$2:$G$2),IF(Y10="МВ",LOOKUP(Z10,'Сводные данные'!$A$2:$G$3),IF(Y10="СВ",LOOKUP(Z10,'Сводные данные'!$A$2:$G$4),IF(Y10="БВ",LOOKUP(Z10,'Сводные данные'!$A$2:$G$5),IF(Y10="ОБВ",LOOKUP(Z10,'Сводные данные'!$A$2:$G$6),IF(Y10="Т",LOOKUP(Z10,'Сводные данные'!$A$2:$G$2,'Сводные данные'!$A$7:$G$7)))))))</f>
        <v>0</v>
      </c>
      <c r="AD10" s="19">
        <f t="shared" si="4"/>
        <v>15</v>
      </c>
      <c r="AF10" s="73">
        <v>25</v>
      </c>
      <c r="AG10" s="71">
        <f t="shared" si="2"/>
        <v>0</v>
      </c>
      <c r="AH10" s="71">
        <f t="shared" si="2"/>
        <v>0</v>
      </c>
      <c r="AI10" s="71">
        <f t="shared" si="2"/>
        <v>0</v>
      </c>
      <c r="AJ10" s="71">
        <f t="shared" si="2"/>
        <v>0</v>
      </c>
      <c r="AK10" s="71">
        <f t="shared" si="2"/>
        <v>0</v>
      </c>
      <c r="AL10" s="53">
        <f>SUMIF(X:X,AF10,AC:AC)</f>
        <v>0</v>
      </c>
    </row>
    <row r="11" spans="2:38" x14ac:dyDescent="0.25">
      <c r="B11" s="21">
        <v>6</v>
      </c>
      <c r="C11" s="18">
        <v>6</v>
      </c>
      <c r="D11" s="22">
        <v>51</v>
      </c>
      <c r="E11" s="17">
        <v>78</v>
      </c>
      <c r="F11" s="17" t="s">
        <v>13</v>
      </c>
      <c r="G11" s="17">
        <v>2</v>
      </c>
      <c r="H11" s="17">
        <v>14</v>
      </c>
      <c r="I11" s="17">
        <v>0</v>
      </c>
      <c r="J11" s="19">
        <f>I11-H11+IF(F11="ОМВ",LOOKUP(G11,'Сводные данные'!$A$2:$G$2),IF(F11="МВ",LOOKUP(G11,'Сводные данные'!$A$2:$G$3),IF(F11="СВ",LOOKUP(G11,'Сводные данные'!$A$2:$G$4),IF(F11="БВ",LOOKUP(G11,'Сводные данные'!$A$2:$G$5),IF(F11="ОБВ",LOOKUP(G11,'Сводные данные'!$A$2:$G$6),IF(F11="Т",LOOKUP(G11,'Сводные данные'!$A$2:$G$2,'Сводные данные'!$A$7:$G$7)))))))</f>
        <v>-2</v>
      </c>
      <c r="K11" s="19">
        <f t="shared" si="3"/>
        <v>1</v>
      </c>
      <c r="M11" s="67">
        <v>27</v>
      </c>
      <c r="N11" s="65">
        <f t="shared" si="0"/>
        <v>0</v>
      </c>
      <c r="O11" s="65">
        <f t="shared" si="0"/>
        <v>0</v>
      </c>
      <c r="P11" s="65">
        <f t="shared" si="0"/>
        <v>0</v>
      </c>
      <c r="Q11" s="65">
        <f t="shared" si="0"/>
        <v>0</v>
      </c>
      <c r="R11" s="65">
        <f t="shared" si="0"/>
        <v>0</v>
      </c>
      <c r="S11" s="66">
        <f t="shared" si="1"/>
        <v>0</v>
      </c>
      <c r="U11" s="21">
        <v>6</v>
      </c>
      <c r="V11" s="18">
        <v>7</v>
      </c>
      <c r="W11" s="22">
        <v>40</v>
      </c>
      <c r="X11" s="17">
        <v>78</v>
      </c>
      <c r="Y11" s="17" t="s">
        <v>13</v>
      </c>
      <c r="Z11" s="17">
        <v>0</v>
      </c>
      <c r="AA11" s="17">
        <v>0</v>
      </c>
      <c r="AB11" s="17">
        <v>0</v>
      </c>
      <c r="AC11" s="19">
        <f>AB11-AA11+IF(Y11="ОМВ",LOOKUP(Z11,'Сводные данные'!$A$2:$G$2),IF(Y11="МВ",LOOKUP(Z11,'Сводные данные'!$A$2:$G$3),IF(Y11="СВ",LOOKUP(Z11,'Сводные данные'!$A$2:$G$4),IF(Y11="БВ",LOOKUP(Z11,'Сводные данные'!$A$2:$G$5),IF(Y11="ОБВ",LOOKUP(Z11,'Сводные данные'!$A$2:$G$6),IF(Y11="Т",LOOKUP(Z11,'Сводные данные'!$A$2:$G$2,'Сводные данные'!$A$7:$G$7)))))))</f>
        <v>0</v>
      </c>
      <c r="AD11" s="19">
        <f t="shared" si="4"/>
        <v>3</v>
      </c>
    </row>
    <row r="12" spans="2:38" x14ac:dyDescent="0.25">
      <c r="B12" s="21">
        <v>7</v>
      </c>
      <c r="C12" s="18">
        <v>6</v>
      </c>
      <c r="D12" s="22">
        <v>55</v>
      </c>
      <c r="E12" s="17">
        <v>78</v>
      </c>
      <c r="F12" s="17" t="s">
        <v>13</v>
      </c>
      <c r="G12" s="17">
        <v>2</v>
      </c>
      <c r="H12" s="17">
        <v>15</v>
      </c>
      <c r="I12" s="17">
        <v>0</v>
      </c>
      <c r="J12" s="19">
        <f>I12-H12+IF(F12="ОМВ",LOOKUP(G12,'Сводные данные'!$A$2:$G$2),IF(F12="МВ",LOOKUP(G12,'Сводные данные'!$A$2:$G$3),IF(F12="СВ",LOOKUP(G12,'Сводные данные'!$A$2:$G$4),IF(F12="БВ",LOOKUP(G12,'Сводные данные'!$A$2:$G$5),IF(F12="ОБВ",LOOKUP(G12,'Сводные данные'!$A$2:$G$6),IF(F12="Т",LOOKUP(G12,'Сводные данные'!$A$2:$G$2,'Сводные данные'!$A$7:$G$7)))))))</f>
        <v>-3</v>
      </c>
      <c r="K12" s="19">
        <f t="shared" si="3"/>
        <v>4</v>
      </c>
      <c r="M12" s="68">
        <v>28</v>
      </c>
      <c r="N12" s="69">
        <f t="shared" si="0"/>
        <v>0</v>
      </c>
      <c r="O12" s="69">
        <f t="shared" si="0"/>
        <v>0</v>
      </c>
      <c r="P12" s="69">
        <f t="shared" si="0"/>
        <v>0</v>
      </c>
      <c r="Q12" s="69">
        <f t="shared" si="0"/>
        <v>0</v>
      </c>
      <c r="R12" s="69">
        <f t="shared" si="0"/>
        <v>0</v>
      </c>
      <c r="S12" s="70">
        <f t="shared" si="1"/>
        <v>0</v>
      </c>
      <c r="U12" s="21">
        <v>7</v>
      </c>
      <c r="V12" s="18">
        <v>7</v>
      </c>
      <c r="W12" s="22">
        <v>51</v>
      </c>
      <c r="X12" s="17">
        <v>78</v>
      </c>
      <c r="Y12" s="17" t="s">
        <v>13</v>
      </c>
      <c r="Z12" s="17">
        <v>0</v>
      </c>
      <c r="AA12" s="17">
        <v>0</v>
      </c>
      <c r="AB12" s="17">
        <v>0</v>
      </c>
      <c r="AC12" s="19">
        <f>AB12-AA12+IF(Y12="ОМВ",LOOKUP(Z12,'Сводные данные'!$A$2:$G$2),IF(Y12="МВ",LOOKUP(Z12,'Сводные данные'!$A$2:$G$3),IF(Y12="СВ",LOOKUP(Z12,'Сводные данные'!$A$2:$G$4),IF(Y12="БВ",LOOKUP(Z12,'Сводные данные'!$A$2:$G$5),IF(Y12="ОБВ",LOOKUP(Z12,'Сводные данные'!$A$2:$G$6),IF(Y12="Т",LOOKUP(Z12,'Сводные данные'!$A$2:$G$2,'Сводные данные'!$A$7:$G$7)))))))</f>
        <v>0</v>
      </c>
      <c r="AD12" s="19">
        <f t="shared" si="4"/>
        <v>11</v>
      </c>
      <c r="AF12" s="72"/>
      <c r="AG12" s="72"/>
      <c r="AH12" s="72"/>
      <c r="AI12" s="72"/>
      <c r="AJ12" s="72"/>
      <c r="AK12" s="72"/>
      <c r="AL12" s="72"/>
    </row>
    <row r="13" spans="2:38" ht="15.75" thickBot="1" x14ac:dyDescent="0.3">
      <c r="B13" s="21">
        <v>8</v>
      </c>
      <c r="C13" s="18">
        <v>7</v>
      </c>
      <c r="D13" s="22">
        <v>0</v>
      </c>
      <c r="E13" s="17">
        <v>78</v>
      </c>
      <c r="F13" s="17" t="s">
        <v>13</v>
      </c>
      <c r="G13" s="17">
        <v>2</v>
      </c>
      <c r="H13" s="17">
        <v>10</v>
      </c>
      <c r="I13" s="17">
        <v>0</v>
      </c>
      <c r="J13" s="19">
        <f>I13-H13+IF(F13="ОМВ",LOOKUP(G13,'Сводные данные'!$A$2:$G$2),IF(F13="МВ",LOOKUP(G13,'Сводные данные'!$A$2:$G$3),IF(F13="СВ",LOOKUP(G13,'Сводные данные'!$A$2:$G$4),IF(F13="БВ",LOOKUP(G13,'Сводные данные'!$A$2:$G$5),IF(F13="ОБВ",LOOKUP(G13,'Сводные данные'!$A$2:$G$6),IF(F13="Т",LOOKUP(G13,'Сводные данные'!$A$2:$G$2,'Сводные данные'!$A$7:$G$7)))))))</f>
        <v>2</v>
      </c>
      <c r="K13" s="19">
        <f t="shared" si="3"/>
        <v>5</v>
      </c>
      <c r="M13" s="52">
        <v>31</v>
      </c>
      <c r="N13" s="71">
        <f t="shared" si="0"/>
        <v>0</v>
      </c>
      <c r="O13" s="71">
        <f t="shared" si="0"/>
        <v>0</v>
      </c>
      <c r="P13" s="71">
        <f t="shared" si="0"/>
        <v>0</v>
      </c>
      <c r="Q13" s="71">
        <f t="shared" si="0"/>
        <v>0</v>
      </c>
      <c r="R13" s="71">
        <f t="shared" si="0"/>
        <v>0</v>
      </c>
      <c r="S13" s="53">
        <f t="shared" si="1"/>
        <v>0</v>
      </c>
      <c r="U13" s="21">
        <v>8</v>
      </c>
      <c r="V13" s="18">
        <v>8</v>
      </c>
      <c r="W13" s="22">
        <v>0</v>
      </c>
      <c r="X13" s="17">
        <v>1044</v>
      </c>
      <c r="Y13" s="17" t="s">
        <v>14</v>
      </c>
      <c r="Z13" s="17">
        <v>2</v>
      </c>
      <c r="AA13" s="17">
        <v>0</v>
      </c>
      <c r="AB13" s="17">
        <v>10</v>
      </c>
      <c r="AC13" s="19">
        <f>AB13-AA13+IF(Y13="ОМВ",LOOKUP(Z13,'Сводные данные'!$A$2:$G$2),IF(Y13="МВ",LOOKUP(Z13,'Сводные данные'!$A$2:$G$3),IF(Y13="СВ",LOOKUP(Z13,'Сводные данные'!$A$2:$G$4),IF(Y13="БВ",LOOKUP(Z13,'Сводные данные'!$A$2:$G$5),IF(Y13="ОБВ",LOOKUP(Z13,'Сводные данные'!$A$2:$G$6),IF(Y13="Т",LOOKUP(Z13,'Сводные данные'!$A$2:$G$2,'Сводные данные'!$A$7:$G$7)))))))</f>
        <v>35</v>
      </c>
      <c r="AD13" s="19">
        <f t="shared" si="4"/>
        <v>9</v>
      </c>
      <c r="AF13" s="72"/>
      <c r="AG13" s="72"/>
      <c r="AH13" s="72"/>
      <c r="AI13" s="72"/>
      <c r="AJ13" s="72"/>
      <c r="AK13" s="72"/>
      <c r="AL13" s="72"/>
    </row>
    <row r="14" spans="2:38" x14ac:dyDescent="0.25">
      <c r="B14" s="21">
        <v>9</v>
      </c>
      <c r="C14" s="18">
        <v>7</v>
      </c>
      <c r="D14" s="22">
        <v>0</v>
      </c>
      <c r="E14" s="17">
        <v>46</v>
      </c>
      <c r="F14" s="17" t="s">
        <v>14</v>
      </c>
      <c r="G14" s="17">
        <v>1</v>
      </c>
      <c r="H14" s="17">
        <v>4</v>
      </c>
      <c r="I14" s="17">
        <v>2</v>
      </c>
      <c r="J14" s="19">
        <f>I14-H14+IF(F14="ОМВ",LOOKUP(G14,'Сводные данные'!$A$2:$G$2),IF(F14="МВ",LOOKUP(G14,'Сводные данные'!$A$2:$G$3),IF(F14="СВ",LOOKUP(G14,'Сводные данные'!$A$2:$G$4),IF(F14="БВ",LOOKUP(G14,'Сводные данные'!$A$2:$G$5),IF(F14="ОБВ",LOOKUP(G14,'Сводные данные'!$A$2:$G$6),IF(F14="Т",LOOKUP(G14,'Сводные данные'!$A$2:$G$2,'Сводные данные'!$A$7:$G$7)))))))</f>
        <v>8</v>
      </c>
      <c r="K14" s="19">
        <f t="shared" si="3"/>
        <v>0</v>
      </c>
      <c r="M14" s="72"/>
      <c r="N14" s="72"/>
      <c r="O14" s="72"/>
      <c r="P14" s="72"/>
      <c r="Q14" s="72"/>
      <c r="R14" s="72"/>
      <c r="S14" s="72"/>
      <c r="U14" s="21">
        <v>9</v>
      </c>
      <c r="V14" s="18">
        <v>8</v>
      </c>
      <c r="W14" s="22">
        <v>5</v>
      </c>
      <c r="X14" s="17">
        <v>56</v>
      </c>
      <c r="Y14" s="17" t="s">
        <v>12</v>
      </c>
      <c r="Z14" s="17">
        <v>1</v>
      </c>
      <c r="AA14" s="17">
        <v>0</v>
      </c>
      <c r="AB14" s="17">
        <v>0</v>
      </c>
      <c r="AC14" s="19">
        <f>AB14-AA14+IF(Y14="ОМВ",LOOKUP(Z14,'Сводные данные'!$A$2:$G$2),IF(Y14="МВ",LOOKUP(Z14,'Сводные данные'!$A$2:$G$3),IF(Y14="СВ",LOOKUP(Z14,'Сводные данные'!$A$2:$G$4),IF(Y14="БВ",LOOKUP(Z14,'Сводные данные'!$A$2:$G$5),IF(Y14="ОБВ",LOOKUP(Z14,'Сводные данные'!$A$2:$G$6),IF(Y14="Т",LOOKUP(Z14,'Сводные данные'!$A$2:$G$2,'Сводные данные'!$A$7:$G$7)))))))</f>
        <v>8</v>
      </c>
      <c r="AD14" s="19">
        <f t="shared" si="4"/>
        <v>5</v>
      </c>
    </row>
    <row r="15" spans="2:38" ht="15.75" thickBot="1" x14ac:dyDescent="0.3">
      <c r="B15" s="21">
        <v>10</v>
      </c>
      <c r="C15" s="18">
        <v>7</v>
      </c>
      <c r="D15" s="22">
        <v>5</v>
      </c>
      <c r="E15" s="17">
        <v>56</v>
      </c>
      <c r="F15" s="17" t="s">
        <v>12</v>
      </c>
      <c r="G15" s="17">
        <v>3</v>
      </c>
      <c r="H15" s="17">
        <v>9</v>
      </c>
      <c r="I15" s="17">
        <v>0</v>
      </c>
      <c r="J15" s="19">
        <f>I15-H15+IF(F15="ОМВ",LOOKUP(G15,'Сводные данные'!$A$2:$G$2),IF(F15="МВ",LOOKUP(G15,'Сводные данные'!$A$2:$G$3),IF(F15="СВ",LOOKUP(G15,'Сводные данные'!$A$2:$G$4),IF(F15="БВ",LOOKUP(G15,'Сводные данные'!$A$2:$G$5),IF(F15="ОБВ",LOOKUP(G15,'Сводные данные'!$A$2:$G$6),IF(F15="Т",LOOKUP(G15,'Сводные данные'!$A$2:$G$2,'Сводные данные'!$A$7:$G$7)))))))</f>
        <v>14</v>
      </c>
      <c r="K15" s="19">
        <f t="shared" si="3"/>
        <v>5</v>
      </c>
      <c r="M15" s="72"/>
      <c r="N15" s="72"/>
      <c r="O15" s="72"/>
      <c r="P15" s="72"/>
      <c r="Q15" s="72"/>
      <c r="R15" s="72"/>
      <c r="S15" s="72"/>
      <c r="U15" s="21">
        <v>10</v>
      </c>
      <c r="V15" s="18">
        <v>8</v>
      </c>
      <c r="W15" s="22">
        <v>38</v>
      </c>
      <c r="X15" s="17">
        <v>78</v>
      </c>
      <c r="Y15" s="17" t="s">
        <v>13</v>
      </c>
      <c r="Z15" s="17">
        <v>2</v>
      </c>
      <c r="AA15" s="17">
        <v>0</v>
      </c>
      <c r="AB15" s="17">
        <v>4</v>
      </c>
      <c r="AC15" s="19">
        <f>AB15-AA15+IF(Y15="ОМВ",LOOKUP(Z15,'Сводные данные'!$A$2:$G$2),IF(Y15="МВ",LOOKUP(Z15,'Сводные данные'!$A$2:$G$3),IF(Y15="СВ",LOOKUP(Z15,'Сводные данные'!$A$2:$G$4),IF(Y15="БВ",LOOKUP(Z15,'Сводные данные'!$A$2:$G$5),IF(Y15="ОБВ",LOOKUP(Z15,'Сводные данные'!$A$2:$G$6),IF(Y15="Т",LOOKUP(Z15,'Сводные данные'!$A$2:$G$2,'Сводные данные'!$A$7:$G$7)))))))</f>
        <v>16</v>
      </c>
      <c r="AD15" s="19">
        <f t="shared" si="4"/>
        <v>33</v>
      </c>
    </row>
    <row r="16" spans="2:38" x14ac:dyDescent="0.25">
      <c r="B16" s="21">
        <v>11</v>
      </c>
      <c r="C16" s="18">
        <v>7</v>
      </c>
      <c r="D16" s="22">
        <v>11</v>
      </c>
      <c r="E16" s="17">
        <v>1044</v>
      </c>
      <c r="F16" s="17" t="s">
        <v>14</v>
      </c>
      <c r="G16" s="17">
        <v>2</v>
      </c>
      <c r="H16" s="17">
        <v>13</v>
      </c>
      <c r="I16" s="17">
        <v>2</v>
      </c>
      <c r="J16" s="19">
        <f>I16-H16+IF(F16="ОМВ",LOOKUP(G16,'Сводные данные'!$A$2:$G$2),IF(F16="МВ",LOOKUP(G16,'Сводные данные'!$A$2:$G$3),IF(F16="СВ",LOOKUP(G16,'Сводные данные'!$A$2:$G$4),IF(F16="БВ",LOOKUP(G16,'Сводные данные'!$A$2:$G$5),IF(F16="ОБВ",LOOKUP(G16,'Сводные данные'!$A$2:$G$6),IF(F16="Т",LOOKUP(G16,'Сводные данные'!$A$2:$G$2,'Сводные данные'!$A$7:$G$7)))))))</f>
        <v>14</v>
      </c>
      <c r="K16" s="19">
        <f t="shared" si="3"/>
        <v>6</v>
      </c>
      <c r="M16" s="72"/>
      <c r="N16" s="72"/>
      <c r="O16" s="72"/>
      <c r="P16" s="72"/>
      <c r="Q16" s="72"/>
      <c r="R16" s="72"/>
      <c r="S16" s="72"/>
      <c r="U16" s="11" t="s">
        <v>79</v>
      </c>
      <c r="V16" s="12"/>
      <c r="W16" s="12"/>
      <c r="X16" s="12"/>
      <c r="Y16" s="12"/>
      <c r="Z16" s="12"/>
      <c r="AA16" s="12">
        <v>34</v>
      </c>
      <c r="AB16" s="12"/>
      <c r="AC16" s="12"/>
      <c r="AD16" s="13"/>
    </row>
    <row r="17" spans="2:30" ht="15.75" thickBot="1" x14ac:dyDescent="0.3">
      <c r="B17" s="21">
        <v>12</v>
      </c>
      <c r="C17" s="18">
        <v>7</v>
      </c>
      <c r="D17" s="22">
        <v>18</v>
      </c>
      <c r="E17" s="17">
        <v>1054</v>
      </c>
      <c r="F17" s="17" t="s">
        <v>14</v>
      </c>
      <c r="G17" s="17">
        <v>2</v>
      </c>
      <c r="H17" s="17">
        <v>5</v>
      </c>
      <c r="I17" s="17">
        <v>0</v>
      </c>
      <c r="J17" s="19">
        <f>I17-H17+IF(F17="ОМВ",LOOKUP(G17,'Сводные данные'!$A$2:$G$2),IF(F17="МВ",LOOKUP(G17,'Сводные данные'!$A$2:$G$3),IF(F17="СВ",LOOKUP(G17,'Сводные данные'!$A$2:$G$4),IF(F17="БВ",LOOKUP(G17,'Сводные данные'!$A$2:$G$5),IF(F17="ОБВ",LOOKUP(G17,'Сводные данные'!$A$2:$G$6),IF(F17="Т",LOOKUP(G17,'Сводные данные'!$A$2:$G$2,'Сводные данные'!$A$7:$G$7)))))))</f>
        <v>20</v>
      </c>
      <c r="K17" s="19">
        <f t="shared" si="3"/>
        <v>7</v>
      </c>
      <c r="M17" s="72"/>
      <c r="N17" s="72"/>
      <c r="O17" s="72"/>
      <c r="P17" s="72"/>
      <c r="Q17" s="72"/>
      <c r="R17" s="72"/>
      <c r="S17" s="72"/>
      <c r="U17" s="14" t="s">
        <v>80</v>
      </c>
      <c r="V17" s="15"/>
      <c r="W17" s="15"/>
      <c r="X17" s="15"/>
      <c r="Y17" s="15"/>
      <c r="Z17" s="15"/>
      <c r="AA17" s="15"/>
      <c r="AB17" s="15">
        <v>11</v>
      </c>
      <c r="AC17" s="15"/>
      <c r="AD17" s="16"/>
    </row>
    <row r="18" spans="2:30" x14ac:dyDescent="0.25">
      <c r="B18" s="21">
        <v>13</v>
      </c>
      <c r="C18" s="18">
        <v>7</v>
      </c>
      <c r="D18" s="22">
        <v>20</v>
      </c>
      <c r="E18" s="17">
        <v>78</v>
      </c>
      <c r="F18" s="17" t="s">
        <v>13</v>
      </c>
      <c r="G18" s="17">
        <v>2</v>
      </c>
      <c r="H18" s="17">
        <v>12</v>
      </c>
      <c r="I18" s="17">
        <v>0</v>
      </c>
      <c r="J18" s="19">
        <f>I18-H18+IF(F18="ОМВ",LOOKUP(G18,'Сводные данные'!$A$2:$G$2),IF(F18="МВ",LOOKUP(G18,'Сводные данные'!$A$2:$G$3),IF(F18="СВ",LOOKUP(G18,'Сводные данные'!$A$2:$G$4),IF(F18="БВ",LOOKUP(G18,'Сводные данные'!$A$2:$G$5),IF(F18="ОБВ",LOOKUP(G18,'Сводные данные'!$A$2:$G$6),IF(F18="Т",LOOKUP(G18,'Сводные данные'!$A$2:$G$2,'Сводные данные'!$A$7:$G$7)))))))</f>
        <v>0</v>
      </c>
      <c r="K18" s="19">
        <f t="shared" si="3"/>
        <v>2</v>
      </c>
      <c r="M18" s="72"/>
      <c r="N18" s="72"/>
      <c r="O18" s="72"/>
      <c r="P18" s="72"/>
      <c r="Q18" s="72"/>
      <c r="R18" s="72"/>
      <c r="S18" s="72"/>
    </row>
    <row r="19" spans="2:30" x14ac:dyDescent="0.25">
      <c r="B19" s="21">
        <v>14</v>
      </c>
      <c r="C19" s="18">
        <v>7</v>
      </c>
      <c r="D19" s="22">
        <v>24</v>
      </c>
      <c r="E19" s="17">
        <v>78</v>
      </c>
      <c r="F19" s="17" t="s">
        <v>13</v>
      </c>
      <c r="G19" s="17">
        <v>2</v>
      </c>
      <c r="H19" s="17">
        <v>14</v>
      </c>
      <c r="I19" s="17">
        <v>1</v>
      </c>
      <c r="J19" s="19">
        <f>I19-H19+IF(F19="ОМВ",LOOKUP(G19,'Сводные данные'!$A$2:$G$2),IF(F19="МВ",LOOKUP(G19,'Сводные данные'!$A$2:$G$3),IF(F19="СВ",LOOKUP(G19,'Сводные данные'!$A$2:$G$4),IF(F19="БВ",LOOKUP(G19,'Сводные данные'!$A$2:$G$5),IF(F19="ОБВ",LOOKUP(G19,'Сводные данные'!$A$2:$G$6),IF(F19="Т",LOOKUP(G19,'Сводные данные'!$A$2:$G$2,'Сводные данные'!$A$7:$G$7)))))))</f>
        <v>-1</v>
      </c>
      <c r="K19" s="19">
        <f t="shared" si="3"/>
        <v>4</v>
      </c>
      <c r="M19" s="72"/>
      <c r="N19" s="72"/>
      <c r="O19" s="72"/>
      <c r="P19" s="72"/>
      <c r="Q19" s="72"/>
      <c r="R19" s="72"/>
      <c r="S19" s="72"/>
    </row>
    <row r="20" spans="2:30" x14ac:dyDescent="0.25">
      <c r="B20" s="21">
        <v>15</v>
      </c>
      <c r="C20" s="18">
        <v>7</v>
      </c>
      <c r="D20" s="22">
        <v>25</v>
      </c>
      <c r="E20" s="17">
        <v>46</v>
      </c>
      <c r="F20" s="17" t="s">
        <v>14</v>
      </c>
      <c r="G20" s="17">
        <v>1</v>
      </c>
      <c r="H20" s="17">
        <v>8</v>
      </c>
      <c r="I20" s="17">
        <v>3</v>
      </c>
      <c r="J20" s="19">
        <f>I20-H20+IF(F20="ОМВ",LOOKUP(G20,'Сводные данные'!$A$2:$G$2),IF(F20="МВ",LOOKUP(G20,'Сводные данные'!$A$2:$G$3),IF(F20="СВ",LOOKUP(G20,'Сводные данные'!$A$2:$G$4),IF(F20="БВ",LOOKUP(G20,'Сводные данные'!$A$2:$G$5),IF(F20="ОБВ",LOOKUP(G20,'Сводные данные'!$A$2:$G$6),IF(F20="Т",LOOKUP(G20,'Сводные данные'!$A$2:$G$2,'Сводные данные'!$A$7:$G$7)))))))</f>
        <v>5</v>
      </c>
      <c r="K20" s="19">
        <f t="shared" si="3"/>
        <v>1</v>
      </c>
      <c r="M20" s="72"/>
      <c r="N20" s="72"/>
      <c r="O20" s="72"/>
      <c r="P20" s="72"/>
      <c r="Q20" s="72"/>
      <c r="R20" s="72"/>
      <c r="S20" s="72"/>
    </row>
    <row r="21" spans="2:30" x14ac:dyDescent="0.25">
      <c r="B21" s="21">
        <v>16</v>
      </c>
      <c r="C21" s="18">
        <v>7</v>
      </c>
      <c r="D21" s="22">
        <v>27</v>
      </c>
      <c r="E21" s="17">
        <v>99</v>
      </c>
      <c r="F21" s="17" t="s">
        <v>13</v>
      </c>
      <c r="G21" s="17">
        <v>2</v>
      </c>
      <c r="H21" s="17">
        <v>11</v>
      </c>
      <c r="I21" s="17">
        <v>0</v>
      </c>
      <c r="J21" s="19">
        <f>I21-H21+IF(F21="ОМВ",LOOKUP(G21,'Сводные данные'!$A$2:$G$2),IF(F21="МВ",LOOKUP(G21,'Сводные данные'!$A$2:$G$3),IF(F21="СВ",LOOKUP(G21,'Сводные данные'!$A$2:$G$4),IF(F21="БВ",LOOKUP(G21,'Сводные данные'!$A$2:$G$5),IF(F21="ОБВ",LOOKUP(G21,'Сводные данные'!$A$2:$G$6),IF(F21="Т",LOOKUP(G21,'Сводные данные'!$A$2:$G$2,'Сводные данные'!$A$7:$G$7)))))))</f>
        <v>1</v>
      </c>
      <c r="K21" s="19">
        <f t="shared" si="3"/>
        <v>2</v>
      </c>
      <c r="M21" s="72"/>
      <c r="N21" s="72"/>
      <c r="O21" s="72"/>
      <c r="P21" s="72"/>
      <c r="Q21" s="72"/>
      <c r="R21" s="72"/>
      <c r="S21" s="72"/>
    </row>
    <row r="22" spans="2:30" x14ac:dyDescent="0.25">
      <c r="B22" s="21">
        <v>17</v>
      </c>
      <c r="C22" s="18">
        <v>7</v>
      </c>
      <c r="D22" s="22">
        <v>28</v>
      </c>
      <c r="E22" s="17">
        <v>78</v>
      </c>
      <c r="F22" s="17" t="s">
        <v>13</v>
      </c>
      <c r="G22" s="17">
        <v>2</v>
      </c>
      <c r="H22" s="17">
        <v>14</v>
      </c>
      <c r="I22" s="17">
        <v>0</v>
      </c>
      <c r="J22" s="19">
        <f>I22-H22+IF(F22="ОМВ",LOOKUP(G22,'Сводные данные'!$A$2:$G$2),IF(F22="МВ",LOOKUP(G22,'Сводные данные'!$A$2:$G$3),IF(F22="СВ",LOOKUP(G22,'Сводные данные'!$A$2:$G$4),IF(F22="БВ",LOOKUP(G22,'Сводные данные'!$A$2:$G$5),IF(F22="ОБВ",LOOKUP(G22,'Сводные данные'!$A$2:$G$6),IF(F22="Т",LOOKUP(G22,'Сводные данные'!$A$2:$G$2,'Сводные данные'!$A$7:$G$7)))))))</f>
        <v>-2</v>
      </c>
      <c r="K22" s="19">
        <f t="shared" si="3"/>
        <v>1</v>
      </c>
      <c r="M22" s="72"/>
      <c r="N22" s="72"/>
      <c r="O22" s="72"/>
      <c r="P22" s="72"/>
      <c r="Q22" s="72"/>
      <c r="R22" s="72"/>
      <c r="S22" s="72"/>
    </row>
    <row r="23" spans="2:30" x14ac:dyDescent="0.25">
      <c r="B23" s="21">
        <v>18</v>
      </c>
      <c r="C23" s="18">
        <v>7</v>
      </c>
      <c r="D23" s="22">
        <v>30</v>
      </c>
      <c r="E23" s="17">
        <v>78</v>
      </c>
      <c r="F23" s="17" t="s">
        <v>13</v>
      </c>
      <c r="G23" s="17">
        <v>2</v>
      </c>
      <c r="H23" s="17">
        <v>19</v>
      </c>
      <c r="I23" s="17">
        <v>0</v>
      </c>
      <c r="J23" s="19">
        <f>I23-H23+IF(F23="ОМВ",LOOKUP(G23,'Сводные данные'!$A$2:$G$2),IF(F23="МВ",LOOKUP(G23,'Сводные данные'!$A$2:$G$3),IF(F23="СВ",LOOKUP(G23,'Сводные данные'!$A$2:$G$4),IF(F23="БВ",LOOKUP(G23,'Сводные данные'!$A$2:$G$5),IF(F23="ОБВ",LOOKUP(G23,'Сводные данные'!$A$2:$G$6),IF(F23="Т",LOOKUP(G23,'Сводные данные'!$A$2:$G$2,'Сводные данные'!$A$7:$G$7)))))))</f>
        <v>-7</v>
      </c>
      <c r="K23" s="19">
        <f t="shared" si="3"/>
        <v>2</v>
      </c>
      <c r="M23" s="72"/>
      <c r="N23" s="72"/>
      <c r="O23" s="72"/>
      <c r="P23" s="72"/>
      <c r="Q23" s="72"/>
      <c r="R23" s="72"/>
      <c r="S23" s="72"/>
    </row>
    <row r="24" spans="2:30" x14ac:dyDescent="0.25">
      <c r="B24" s="21">
        <v>19</v>
      </c>
      <c r="C24" s="18">
        <v>7</v>
      </c>
      <c r="D24" s="22">
        <v>35</v>
      </c>
      <c r="E24" s="17">
        <v>78</v>
      </c>
      <c r="F24" s="17" t="s">
        <v>13</v>
      </c>
      <c r="G24" s="17">
        <v>2</v>
      </c>
      <c r="H24" s="17">
        <v>14</v>
      </c>
      <c r="I24" s="17">
        <v>0</v>
      </c>
      <c r="J24" s="19">
        <f>I24-H24+IF(F24="ОМВ",LOOKUP(G24,'Сводные данные'!$A$2:$G$2),IF(F24="МВ",LOOKUP(G24,'Сводные данные'!$A$2:$G$3),IF(F24="СВ",LOOKUP(G24,'Сводные данные'!$A$2:$G$4),IF(F24="БВ",LOOKUP(G24,'Сводные данные'!$A$2:$G$5),IF(F24="ОБВ",LOOKUP(G24,'Сводные данные'!$A$2:$G$6),IF(F24="Т",LOOKUP(G24,'Сводные данные'!$A$2:$G$2,'Сводные данные'!$A$7:$G$7)))))))</f>
        <v>-2</v>
      </c>
      <c r="K24" s="19">
        <f t="shared" si="3"/>
        <v>5</v>
      </c>
      <c r="M24" s="72"/>
      <c r="N24" s="72"/>
      <c r="O24" s="72"/>
      <c r="P24" s="72"/>
      <c r="Q24" s="72"/>
      <c r="R24" s="72"/>
      <c r="S24" s="72"/>
    </row>
    <row r="25" spans="2:30" x14ac:dyDescent="0.25">
      <c r="B25" s="21">
        <v>20</v>
      </c>
      <c r="C25" s="18">
        <v>7</v>
      </c>
      <c r="D25" s="22">
        <v>35</v>
      </c>
      <c r="E25" s="17">
        <v>46</v>
      </c>
      <c r="F25" s="17" t="s">
        <v>14</v>
      </c>
      <c r="G25" s="17">
        <v>1</v>
      </c>
      <c r="H25" s="17">
        <v>12</v>
      </c>
      <c r="I25" s="17">
        <v>0</v>
      </c>
      <c r="J25" s="19">
        <f>I25-H25+IF(F25="ОМВ",LOOKUP(G25,'Сводные данные'!$A$2:$G$2),IF(F25="МВ",LOOKUP(G25,'Сводные данные'!$A$2:$G$3),IF(F25="СВ",LOOKUP(G25,'Сводные данные'!$A$2:$G$4),IF(F25="БВ",LOOKUP(G25,'Сводные данные'!$A$2:$G$5),IF(F25="ОБВ",LOOKUP(G25,'Сводные данные'!$A$2:$G$6),IF(F25="Т",LOOKUP(G25,'Сводные данные'!$A$2:$G$2,'Сводные данные'!$A$7:$G$7)))))))</f>
        <v>-2</v>
      </c>
      <c r="K25" s="19">
        <f t="shared" si="3"/>
        <v>0</v>
      </c>
      <c r="M25" s="72"/>
      <c r="N25" s="72"/>
      <c r="O25" s="72"/>
      <c r="P25" s="72"/>
      <c r="Q25" s="72"/>
      <c r="R25" s="72"/>
      <c r="S25" s="72"/>
    </row>
    <row r="26" spans="2:30" x14ac:dyDescent="0.25">
      <c r="B26" s="21">
        <v>21</v>
      </c>
      <c r="C26" s="18">
        <v>7</v>
      </c>
      <c r="D26" s="22">
        <v>37</v>
      </c>
      <c r="E26" s="17">
        <v>78</v>
      </c>
      <c r="F26" s="17" t="s">
        <v>13</v>
      </c>
      <c r="G26" s="17">
        <v>2</v>
      </c>
      <c r="H26" s="17">
        <v>11</v>
      </c>
      <c r="I26" s="17">
        <v>0</v>
      </c>
      <c r="J26" s="19">
        <f>I26-H26+IF(F26="ОМВ",LOOKUP(G26,'Сводные данные'!$A$2:$G$2),IF(F26="МВ",LOOKUP(G26,'Сводные данные'!$A$2:$G$3),IF(F26="СВ",LOOKUP(G26,'Сводные данные'!$A$2:$G$4),IF(F26="БВ",LOOKUP(G26,'Сводные данные'!$A$2:$G$5),IF(F26="ОБВ",LOOKUP(G26,'Сводные данные'!$A$2:$G$6),IF(F26="Т",LOOKUP(G26,'Сводные данные'!$A$2:$G$2,'Сводные данные'!$A$7:$G$7)))))))</f>
        <v>1</v>
      </c>
      <c r="K26" s="19">
        <f t="shared" si="3"/>
        <v>2</v>
      </c>
      <c r="M26">
        <f>SUMIFS($H$6:$H$37,$C$6:$C$37,"7",$D$6:$D$37,"&gt;=0")+SUMIFS($H$6:$H$37,$C$6:$C$37,"8",$D$6:$D$37,"&lt;=0")+SUMIFS($AA$6:$AA$15,$V$6:$V$15,"7",$W$6:$W$15,"&gt;=0")+SUMIFS($AA$6:$AA$15,$V$6:$V$15,"8",$W$6:$W$15,"&lt;=0")</f>
        <v>213</v>
      </c>
      <c r="N26" t="s">
        <v>77</v>
      </c>
      <c r="O26" s="72"/>
      <c r="P26" s="72"/>
      <c r="Q26" s="72"/>
      <c r="R26" s="72"/>
      <c r="S26" s="72"/>
    </row>
    <row r="27" spans="2:30" x14ac:dyDescent="0.25">
      <c r="B27" s="21">
        <v>22</v>
      </c>
      <c r="C27" s="18">
        <v>7</v>
      </c>
      <c r="D27" s="22">
        <v>39</v>
      </c>
      <c r="E27" s="17">
        <v>78</v>
      </c>
      <c r="F27" s="17" t="s">
        <v>13</v>
      </c>
      <c r="G27" s="17">
        <v>2</v>
      </c>
      <c r="H27" s="17">
        <v>14</v>
      </c>
      <c r="I27" s="17">
        <v>0</v>
      </c>
      <c r="J27" s="19">
        <f>I27-H27+IF(F27="ОМВ",LOOKUP(G27,'Сводные данные'!$A$2:$G$2),IF(F27="МВ",LOOKUP(G27,'Сводные данные'!$A$2:$G$3),IF(F27="СВ",LOOKUP(G27,'Сводные данные'!$A$2:$G$4),IF(F27="БВ",LOOKUP(G27,'Сводные данные'!$A$2:$G$5),IF(F27="ОБВ",LOOKUP(G27,'Сводные данные'!$A$2:$G$6),IF(F27="Т",LOOKUP(G27,'Сводные данные'!$A$2:$G$2,'Сводные данные'!$A$7:$G$7)))))))</f>
        <v>-2</v>
      </c>
      <c r="K27" s="19">
        <f t="shared" si="3"/>
        <v>2</v>
      </c>
      <c r="M27">
        <f>SUMIFS($I$6:$I$37,$C$6:$C$37,"7",$D$6:$D$37,"&gt;=0")+SUMIFS($I$6:$I$37,$C$6:$C$37,"8",$D$6:$D$37,"&lt;=0")+SUMIFS($AB$6:$AB$15,$V$6:$V$15,"7",$W$6:$W$15,"&gt;=0")+SUMIFS($AB$6:$AB$15,$V$6:$V$15,"8",$W$6:$W$15,"&lt;=0")</f>
        <v>29</v>
      </c>
      <c r="N27" t="s">
        <v>78</v>
      </c>
      <c r="O27" s="72"/>
      <c r="P27" s="72"/>
      <c r="Q27" s="72"/>
      <c r="R27" s="72"/>
      <c r="S27" s="72"/>
    </row>
    <row r="28" spans="2:30" x14ac:dyDescent="0.25">
      <c r="B28" s="21">
        <v>23</v>
      </c>
      <c r="C28" s="18">
        <v>7</v>
      </c>
      <c r="D28" s="22">
        <v>42</v>
      </c>
      <c r="E28" s="17">
        <v>78</v>
      </c>
      <c r="F28" s="17" t="s">
        <v>13</v>
      </c>
      <c r="G28" s="17">
        <v>2</v>
      </c>
      <c r="H28" s="17">
        <v>14</v>
      </c>
      <c r="I28" s="17">
        <v>0</v>
      </c>
      <c r="J28" s="19">
        <f>I28-H28+IF(F28="ОМВ",LOOKUP(G28,'Сводные данные'!$A$2:$G$2),IF(F28="МВ",LOOKUP(G28,'Сводные данные'!$A$2:$G$3),IF(F28="СВ",LOOKUP(G28,'Сводные данные'!$A$2:$G$4),IF(F28="БВ",LOOKUP(G28,'Сводные данные'!$A$2:$G$5),IF(F28="ОБВ",LOOKUP(G28,'Сводные данные'!$A$2:$G$6),IF(F28="Т",LOOKUP(G28,'Сводные данные'!$A$2:$G$2,'Сводные данные'!$A$7:$G$7)))))))</f>
        <v>-2</v>
      </c>
      <c r="K28" s="19">
        <f t="shared" si="3"/>
        <v>3</v>
      </c>
      <c r="M28" s="72"/>
      <c r="N28" s="72"/>
      <c r="O28" s="72"/>
      <c r="P28" s="72"/>
      <c r="Q28" s="72"/>
      <c r="R28" s="72"/>
      <c r="S28" s="72"/>
    </row>
    <row r="29" spans="2:30" x14ac:dyDescent="0.25">
      <c r="B29" s="21">
        <v>24</v>
      </c>
      <c r="C29" s="18">
        <v>7</v>
      </c>
      <c r="D29" s="22">
        <v>45</v>
      </c>
      <c r="E29" s="17">
        <v>78</v>
      </c>
      <c r="F29" s="17" t="s">
        <v>13</v>
      </c>
      <c r="G29" s="17">
        <v>2</v>
      </c>
      <c r="H29" s="17">
        <v>14</v>
      </c>
      <c r="I29" s="17">
        <v>1</v>
      </c>
      <c r="J29" s="19">
        <f>I29-H29+IF(F29="ОМВ",LOOKUP(G29,'Сводные данные'!$A$2:$G$2),IF(F29="МВ",LOOKUP(G29,'Сводные данные'!$A$2:$G$3),IF(F29="СВ",LOOKUP(G29,'Сводные данные'!$A$2:$G$4),IF(F29="БВ",LOOKUP(G29,'Сводные данные'!$A$2:$G$5),IF(F29="ОБВ",LOOKUP(G29,'Сводные данные'!$A$2:$G$6),IF(F29="Т",LOOKUP(G29,'Сводные данные'!$A$2:$G$2,'Сводные данные'!$A$7:$G$7)))))))</f>
        <v>-1</v>
      </c>
      <c r="K29" s="19">
        <f t="shared" si="3"/>
        <v>3</v>
      </c>
    </row>
    <row r="30" spans="2:30" x14ac:dyDescent="0.25">
      <c r="B30" s="21">
        <v>25</v>
      </c>
      <c r="C30" s="18">
        <v>8</v>
      </c>
      <c r="D30" s="22">
        <v>0</v>
      </c>
      <c r="E30" s="17">
        <v>55</v>
      </c>
      <c r="F30" s="17" t="s">
        <v>12</v>
      </c>
      <c r="G30" s="17">
        <v>2</v>
      </c>
      <c r="H30" s="17">
        <v>1</v>
      </c>
      <c r="I30" s="17">
        <v>2</v>
      </c>
      <c r="J30" s="19">
        <f>I30-H30+IF(F30="ОМВ",LOOKUP(G30,'Сводные данные'!$A$2:$G$2),IF(F30="МВ",LOOKUP(G30,'Сводные данные'!$A$2:$G$3),IF(F30="СВ",LOOKUP(G30,'Сводные данные'!$A$2:$G$4),IF(F30="БВ",LOOKUP(G30,'Сводные данные'!$A$2:$G$5),IF(F30="ОБВ",LOOKUP(G30,'Сводные данные'!$A$2:$G$6),IF(F30="Т",LOOKUP(G30,'Сводные данные'!$A$2:$G$2,'Сводные данные'!$A$7:$G$7)))))))</f>
        <v>17</v>
      </c>
      <c r="K30" s="19">
        <f t="shared" si="3"/>
        <v>15</v>
      </c>
    </row>
    <row r="31" spans="2:30" x14ac:dyDescent="0.25">
      <c r="B31" s="21">
        <v>26</v>
      </c>
      <c r="C31" s="18">
        <v>8</v>
      </c>
      <c r="D31" s="22">
        <v>0</v>
      </c>
      <c r="E31" s="17">
        <v>46</v>
      </c>
      <c r="F31" s="17" t="s">
        <v>14</v>
      </c>
      <c r="G31" s="17">
        <v>1</v>
      </c>
      <c r="H31" s="17">
        <v>6</v>
      </c>
      <c r="I31" s="17">
        <v>3</v>
      </c>
      <c r="J31" s="19">
        <f>I31-H31+IF(F31="ОМВ",LOOKUP(G31,'Сводные данные'!$A$2:$G$2),IF(F31="МВ",LOOKUP(G31,'Сводные данные'!$A$2:$G$3),IF(F31="СВ",LOOKUP(G31,'Сводные данные'!$A$2:$G$4),IF(F31="БВ",LOOKUP(G31,'Сводные данные'!$A$2:$G$5),IF(F31="ОБВ",LOOKUP(G31,'Сводные данные'!$A$2:$G$6),IF(F31="Т",LOOKUP(G31,'Сводные данные'!$A$2:$G$2,'Сводные данные'!$A$7:$G$7)))))))</f>
        <v>7</v>
      </c>
      <c r="K31" s="19">
        <f t="shared" si="3"/>
        <v>0</v>
      </c>
    </row>
    <row r="32" spans="2:30" x14ac:dyDescent="0.25">
      <c r="B32" s="21">
        <v>27</v>
      </c>
      <c r="C32" s="18">
        <v>8</v>
      </c>
      <c r="D32" s="22">
        <v>0</v>
      </c>
      <c r="E32" s="17">
        <v>78</v>
      </c>
      <c r="F32" s="17" t="s">
        <v>13</v>
      </c>
      <c r="G32" s="17">
        <v>3</v>
      </c>
      <c r="H32" s="17">
        <v>5</v>
      </c>
      <c r="I32" s="17">
        <v>3</v>
      </c>
      <c r="J32" s="19">
        <f>I32-H32+IF(F32="ОМВ",LOOKUP(G32,'Сводные данные'!$A$2:$G$2),IF(F32="МВ",LOOKUP(G32,'Сводные данные'!$A$2:$G$3),IF(F32="СВ",LOOKUP(G32,'Сводные данные'!$A$2:$G$4),IF(F32="БВ",LOOKUP(G32,'Сводные данные'!$A$2:$G$5),IF(F32="ОБВ",LOOKUP(G32,'Сводные данные'!$A$2:$G$6),IF(F32="Т",LOOKUP(G32,'Сводные данные'!$A$2:$G$2,'Сводные данные'!$A$7:$G$7)))))))</f>
        <v>16</v>
      </c>
      <c r="K32" s="19">
        <f t="shared" si="3"/>
        <v>0</v>
      </c>
    </row>
    <row r="33" spans="2:11" x14ac:dyDescent="0.25">
      <c r="B33" s="21">
        <v>28</v>
      </c>
      <c r="C33" s="18">
        <v>8</v>
      </c>
      <c r="D33" s="22">
        <v>2</v>
      </c>
      <c r="E33" s="17">
        <v>99</v>
      </c>
      <c r="F33" s="17" t="s">
        <v>13</v>
      </c>
      <c r="G33" s="17">
        <v>0</v>
      </c>
      <c r="H33" s="17">
        <v>0</v>
      </c>
      <c r="I33" s="17">
        <v>2</v>
      </c>
      <c r="J33" s="19">
        <f>I33-H33+IF(F33="ОМВ",LOOKUP(G33,'Сводные данные'!$A$2:$G$2),IF(F33="МВ",LOOKUP(G33,'Сводные данные'!$A$2:$G$3),IF(F33="СВ",LOOKUP(G33,'Сводные данные'!$A$2:$G$4),IF(F33="БВ",LOOKUP(G33,'Сводные данные'!$A$2:$G$5),IF(F33="ОБВ",LOOKUP(G33,'Сводные данные'!$A$2:$G$6),IF(F33="Т",LOOKUP(G33,'Сводные данные'!$A$2:$G$2,'Сводные данные'!$A$7:$G$7)))))))</f>
        <v>2</v>
      </c>
      <c r="K33" s="19">
        <f t="shared" si="3"/>
        <v>2</v>
      </c>
    </row>
    <row r="34" spans="2:11" x14ac:dyDescent="0.25">
      <c r="B34" s="21">
        <v>29</v>
      </c>
      <c r="C34" s="18">
        <v>8</v>
      </c>
      <c r="D34" s="22">
        <v>13</v>
      </c>
      <c r="E34" s="17">
        <v>56</v>
      </c>
      <c r="F34" s="17" t="s">
        <v>12</v>
      </c>
      <c r="G34" s="17">
        <v>2</v>
      </c>
      <c r="H34" s="17">
        <v>0</v>
      </c>
      <c r="I34" s="17">
        <v>0</v>
      </c>
      <c r="J34" s="19">
        <f>I34-H34+IF(F34="ОМВ",LOOKUP(G34,'Сводные данные'!$A$2:$G$2),IF(F34="МВ",LOOKUP(G34,'Сводные данные'!$A$2:$G$3),IF(F34="СВ",LOOKUP(G34,'Сводные данные'!$A$2:$G$4),IF(F34="БВ",LOOKUP(G34,'Сводные данные'!$A$2:$G$5),IF(F34="ОБВ",LOOKUP(G34,'Сводные данные'!$A$2:$G$6),IF(F34="Т",LOOKUP(G34,'Сводные данные'!$A$2:$G$2,'Сводные данные'!$A$7:$G$7)))))))</f>
        <v>16</v>
      </c>
      <c r="K34" s="19">
        <f t="shared" si="3"/>
        <v>11</v>
      </c>
    </row>
    <row r="35" spans="2:11" x14ac:dyDescent="0.25">
      <c r="B35" s="21">
        <v>30</v>
      </c>
      <c r="C35" s="18">
        <v>8</v>
      </c>
      <c r="D35" s="22">
        <v>13</v>
      </c>
      <c r="E35" s="17">
        <v>78</v>
      </c>
      <c r="F35" s="17" t="s">
        <v>13</v>
      </c>
      <c r="G35" s="17">
        <v>2</v>
      </c>
      <c r="H35" s="17">
        <v>7</v>
      </c>
      <c r="I35" s="17">
        <v>3</v>
      </c>
      <c r="J35" s="19">
        <f>I35-H35+IF(F35="ОМВ",LOOKUP(G35,'Сводные данные'!$A$2:$G$2),IF(F35="МВ",LOOKUP(G35,'Сводные данные'!$A$2:$G$3),IF(F35="СВ",LOOKUP(G35,'Сводные данные'!$A$2:$G$4),IF(F35="БВ",LOOKUP(G35,'Сводные данные'!$A$2:$G$5),IF(F35="ОБВ",LOOKUP(G35,'Сводные данные'!$A$2:$G$6),IF(F35="Т",LOOKUP(G35,'Сводные данные'!$A$2:$G$2,'Сводные данные'!$A$7:$G$7)))))))</f>
        <v>8</v>
      </c>
      <c r="K35" s="19">
        <f t="shared" si="3"/>
        <v>0</v>
      </c>
    </row>
    <row r="36" spans="2:11" x14ac:dyDescent="0.25">
      <c r="B36" s="21">
        <v>31</v>
      </c>
      <c r="C36" s="18">
        <v>8</v>
      </c>
      <c r="D36" s="22">
        <v>18</v>
      </c>
      <c r="E36" s="17">
        <v>46</v>
      </c>
      <c r="F36" s="17" t="s">
        <v>14</v>
      </c>
      <c r="G36" s="17">
        <v>1</v>
      </c>
      <c r="H36" s="17">
        <v>11</v>
      </c>
      <c r="I36" s="17">
        <v>0</v>
      </c>
      <c r="J36" s="19">
        <f>I36-H36+IF(F36="ОМВ",LOOKUP(G36,'Сводные данные'!$A$2:$G$2),IF(F36="МВ",LOOKUP(G36,'Сводные данные'!$A$2:$G$3),IF(F36="СВ",LOOKUP(G36,'Сводные данные'!$A$2:$G$4),IF(F36="БВ",LOOKUP(G36,'Сводные данные'!$A$2:$G$5),IF(F36="ОБВ",LOOKUP(G36,'Сводные данные'!$A$2:$G$6),IF(F36="Т",LOOKUP(G36,'Сводные данные'!$A$2:$G$2,'Сводные данные'!$A$7:$G$7)))))))</f>
        <v>-1</v>
      </c>
      <c r="K36" s="19">
        <f t="shared" si="3"/>
        <v>5</v>
      </c>
    </row>
    <row r="37" spans="2:11" x14ac:dyDescent="0.25">
      <c r="B37" s="21">
        <v>32</v>
      </c>
      <c r="C37" s="18">
        <v>8</v>
      </c>
      <c r="D37" s="22">
        <v>22</v>
      </c>
      <c r="E37" s="17">
        <v>1054</v>
      </c>
      <c r="F37" s="17" t="s">
        <v>14</v>
      </c>
      <c r="G37" s="17">
        <v>2</v>
      </c>
      <c r="H37" s="17">
        <v>0</v>
      </c>
      <c r="I37" s="17">
        <v>1</v>
      </c>
      <c r="J37" s="19">
        <f>I37-H37+IF(F37="ОМВ",LOOKUP(G37,'Сводные данные'!$A$2:$G$2),IF(F37="МВ",LOOKUP(G37,'Сводные данные'!$A$2:$G$3),IF(F37="СВ",LOOKUP(G37,'Сводные данные'!$A$2:$G$4),IF(F37="БВ",LOOKUP(G37,'Сводные данные'!$A$2:$G$5),IF(F37="ОБВ",LOOKUP(G37,'Сводные данные'!$A$2:$G$6),IF(F37="Т",LOOKUP(G37,'Сводные данные'!$A$2:$G$2,'Сводные данные'!$A$7:$G$7)))))))</f>
        <v>26</v>
      </c>
      <c r="K37" s="19">
        <f t="shared" si="3"/>
        <v>4</v>
      </c>
    </row>
    <row r="38" spans="2:11" x14ac:dyDescent="0.25">
      <c r="B38" s="21">
        <v>33</v>
      </c>
      <c r="C38" s="18">
        <v>8</v>
      </c>
      <c r="D38" s="22">
        <v>22</v>
      </c>
      <c r="E38" s="17">
        <v>78</v>
      </c>
      <c r="F38" s="17" t="s">
        <v>13</v>
      </c>
      <c r="G38" s="17">
        <v>1</v>
      </c>
      <c r="H38" s="17">
        <v>0</v>
      </c>
      <c r="I38" s="17">
        <v>1</v>
      </c>
      <c r="J38" s="19">
        <f>I38-H38+IF(F38="ОМВ",LOOKUP(G38,'Сводные данные'!$A$2:$G$2),IF(F38="МВ",LOOKUP(G38,'Сводные данные'!$A$2:$G$3),IF(F38="СВ",LOOKUP(G38,'Сводные данные'!$A$2:$G$4),IF(F38="БВ",LOOKUP(G38,'Сводные данные'!$A$2:$G$5),IF(F38="ОБВ",LOOKUP(G38,'Сводные данные'!$A$2:$G$6),IF(F38="Т",LOOKUP(G38,'Сводные данные'!$A$2:$G$2,'Сводные данные'!$A$7:$G$7)))))))</f>
        <v>7</v>
      </c>
      <c r="K38" s="19">
        <f t="shared" si="3"/>
        <v>0</v>
      </c>
    </row>
    <row r="39" spans="2:11" x14ac:dyDescent="0.25">
      <c r="B39" s="21">
        <v>34</v>
      </c>
      <c r="C39" s="18">
        <v>8</v>
      </c>
      <c r="D39" s="22">
        <v>23</v>
      </c>
      <c r="E39" s="17">
        <v>78</v>
      </c>
      <c r="F39" s="17" t="s">
        <v>13</v>
      </c>
      <c r="G39" s="17">
        <v>2</v>
      </c>
      <c r="H39" s="17">
        <v>12</v>
      </c>
      <c r="I39" s="17">
        <v>2</v>
      </c>
      <c r="J39" s="19">
        <f>I39-H39+IF(F39="ОМВ",LOOKUP(G39,'Сводные данные'!$A$2:$G$2),IF(F39="МВ",LOOKUP(G39,'Сводные данные'!$A$2:$G$3),IF(F39="СВ",LOOKUP(G39,'Сводные данные'!$A$2:$G$4),IF(F39="БВ",LOOKUP(G39,'Сводные данные'!$A$2:$G$5),IF(F39="ОБВ",LOOKUP(G39,'Сводные данные'!$A$2:$G$6),IF(F39="Т",LOOKUP(G39,'Сводные данные'!$A$2:$G$2,'Сводные данные'!$A$7:$G$7)))))))</f>
        <v>2</v>
      </c>
      <c r="K39" s="19">
        <f t="shared" si="3"/>
        <v>1</v>
      </c>
    </row>
    <row r="40" spans="2:11" x14ac:dyDescent="0.25">
      <c r="B40" s="21">
        <v>35</v>
      </c>
      <c r="C40" s="18">
        <v>8</v>
      </c>
      <c r="D40" s="22">
        <v>26</v>
      </c>
      <c r="E40" s="17" t="s">
        <v>45</v>
      </c>
      <c r="F40" s="17" t="s">
        <v>13</v>
      </c>
      <c r="G40" s="17">
        <v>1</v>
      </c>
      <c r="H40" s="17">
        <v>5</v>
      </c>
      <c r="I40" s="17">
        <v>0</v>
      </c>
      <c r="J40" s="19">
        <f>I40-H40+IF(F40="ОМВ",LOOKUP(G40,'Сводные данные'!$A$2:$G$2),IF(F40="МВ",LOOKUP(G40,'Сводные данные'!$A$2:$G$3),IF(F40="СВ",LOOKUP(G40,'Сводные данные'!$A$2:$G$4),IF(F40="БВ",LOOKUP(G40,'Сводные данные'!$A$2:$G$5),IF(F40="ОБВ",LOOKUP(G40,'Сводные данные'!$A$2:$G$6),IF(F40="Т",LOOKUP(G40,'Сводные данные'!$A$2:$G$2,'Сводные данные'!$A$7:$G$7)))))))</f>
        <v>1</v>
      </c>
      <c r="K40" s="19">
        <f t="shared" si="3"/>
        <v>3</v>
      </c>
    </row>
    <row r="41" spans="2:11" ht="15.75" thickBot="1" x14ac:dyDescent="0.3">
      <c r="B41" s="21">
        <v>36</v>
      </c>
      <c r="C41" s="18">
        <v>8</v>
      </c>
      <c r="D41" s="22">
        <v>38</v>
      </c>
      <c r="E41" s="17">
        <v>78</v>
      </c>
      <c r="F41" s="17" t="s">
        <v>13</v>
      </c>
      <c r="G41" s="17">
        <v>2</v>
      </c>
      <c r="H41" s="17">
        <v>12</v>
      </c>
      <c r="I41" s="17">
        <v>0</v>
      </c>
      <c r="J41" s="19">
        <f>I41-H41+IF(F41="ОМВ",LOOKUP(G41,'Сводные данные'!$A$2:$G$2),IF(F41="МВ",LOOKUP(G41,'Сводные данные'!$A$2:$G$3),IF(F41="СВ",LOOKUP(G41,'Сводные данные'!$A$2:$G$4),IF(F41="БВ",LOOKUP(G41,'Сводные данные'!$A$2:$G$5),IF(F41="ОБВ",LOOKUP(G41,'Сводные данные'!$A$2:$G$6),IF(F41="Т",LOOKUP(G41,'Сводные данные'!$A$2:$G$2,'Сводные данные'!$A$7:$G$7)))))))</f>
        <v>0</v>
      </c>
      <c r="K41" s="19">
        <f t="shared" si="3"/>
        <v>12</v>
      </c>
    </row>
    <row r="42" spans="2:11" x14ac:dyDescent="0.25">
      <c r="B42" s="11" t="s">
        <v>79</v>
      </c>
      <c r="C42" s="12"/>
      <c r="D42" s="12"/>
      <c r="E42" s="12"/>
      <c r="F42" s="12"/>
      <c r="G42" s="12"/>
      <c r="H42" s="12">
        <v>34</v>
      </c>
      <c r="I42" s="12"/>
      <c r="J42" s="12"/>
      <c r="K42" s="13"/>
    </row>
    <row r="43" spans="2:11" ht="15.75" thickBot="1" x14ac:dyDescent="0.3">
      <c r="B43" s="14" t="s">
        <v>80</v>
      </c>
      <c r="C43" s="15"/>
      <c r="D43" s="15"/>
      <c r="E43" s="15"/>
      <c r="F43" s="15"/>
      <c r="G43" s="15"/>
      <c r="H43" s="15"/>
      <c r="I43" s="15">
        <v>11</v>
      </c>
      <c r="J43" s="15"/>
      <c r="K43" s="16"/>
    </row>
  </sheetData>
  <mergeCells count="38">
    <mergeCell ref="J3:J4"/>
    <mergeCell ref="E3:E4"/>
    <mergeCell ref="F3:F4"/>
    <mergeCell ref="G3:G4"/>
    <mergeCell ref="H3:H4"/>
    <mergeCell ref="I3:I4"/>
    <mergeCell ref="AC3:AC4"/>
    <mergeCell ref="AD3:AD4"/>
    <mergeCell ref="K3:K4"/>
    <mergeCell ref="U1:AD1"/>
    <mergeCell ref="U2:AD2"/>
    <mergeCell ref="U3:U4"/>
    <mergeCell ref="V3:W3"/>
    <mergeCell ref="X3:X4"/>
    <mergeCell ref="Y3:Y4"/>
    <mergeCell ref="Z3:Z4"/>
    <mergeCell ref="AA3:AA4"/>
    <mergeCell ref="AB3:AB4"/>
    <mergeCell ref="B1:K1"/>
    <mergeCell ref="B2:K2"/>
    <mergeCell ref="B3:B4"/>
    <mergeCell ref="C3:D3"/>
    <mergeCell ref="M2:S2"/>
    <mergeCell ref="M3:M4"/>
    <mergeCell ref="N3:N4"/>
    <mergeCell ref="O3:O4"/>
    <mergeCell ref="P3:P4"/>
    <mergeCell ref="Q3:Q4"/>
    <mergeCell ref="R3:R4"/>
    <mergeCell ref="S3:S4"/>
    <mergeCell ref="AF2:AL2"/>
    <mergeCell ref="AF3:AF4"/>
    <mergeCell ref="AG3:AG4"/>
    <mergeCell ref="AH3:AH4"/>
    <mergeCell ref="AI3:AI4"/>
    <mergeCell ref="AJ3:AJ4"/>
    <mergeCell ref="AK3:AK4"/>
    <mergeCell ref="AL3:AL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2"/>
  <sheetViews>
    <sheetView workbookViewId="0">
      <selection activeCell="I53" sqref="I53"/>
    </sheetView>
  </sheetViews>
  <sheetFormatPr defaultRowHeight="15" x14ac:dyDescent="0.25"/>
  <cols>
    <col min="1" max="1" width="3.7109375" customWidth="1"/>
    <col min="7" max="7" width="11.85546875" customWidth="1"/>
  </cols>
  <sheetData>
    <row r="1" spans="2:11" ht="15.75" thickBot="1" x14ac:dyDescent="0.3">
      <c r="B1" s="93"/>
      <c r="C1" s="94"/>
      <c r="D1" s="94"/>
      <c r="E1" s="94"/>
      <c r="F1" s="94"/>
      <c r="G1" s="94"/>
      <c r="H1" s="94"/>
      <c r="I1" s="94"/>
      <c r="J1" s="94"/>
      <c r="K1" s="95"/>
    </row>
    <row r="2" spans="2:11" x14ac:dyDescent="0.25">
      <c r="B2" s="96" t="s">
        <v>0</v>
      </c>
      <c r="C2" s="97"/>
      <c r="D2" s="97"/>
      <c r="E2" s="97"/>
      <c r="F2" s="97"/>
      <c r="G2" s="97"/>
      <c r="H2" s="97"/>
      <c r="I2" s="97"/>
      <c r="J2" s="97"/>
      <c r="K2" s="98"/>
    </row>
    <row r="3" spans="2:11" ht="18.75" customHeight="1" x14ac:dyDescent="0.25">
      <c r="B3" s="99" t="s">
        <v>1</v>
      </c>
      <c r="C3" s="100" t="s">
        <v>2</v>
      </c>
      <c r="D3" s="100"/>
      <c r="E3" s="101" t="s">
        <v>3</v>
      </c>
      <c r="F3" s="102" t="s">
        <v>4</v>
      </c>
      <c r="G3" s="101" t="s">
        <v>5</v>
      </c>
      <c r="H3" s="101" t="s">
        <v>6</v>
      </c>
      <c r="I3" s="101" t="s">
        <v>7</v>
      </c>
      <c r="J3" s="101" t="s">
        <v>8</v>
      </c>
      <c r="K3" s="92" t="s">
        <v>9</v>
      </c>
    </row>
    <row r="4" spans="2:11" ht="18.75" customHeight="1" x14ac:dyDescent="0.25">
      <c r="B4" s="99"/>
      <c r="C4" s="26" t="s">
        <v>10</v>
      </c>
      <c r="D4" s="26" t="s">
        <v>11</v>
      </c>
      <c r="E4" s="101"/>
      <c r="F4" s="102"/>
      <c r="G4" s="101"/>
      <c r="H4" s="101"/>
      <c r="I4" s="101"/>
      <c r="J4" s="101"/>
      <c r="K4" s="92"/>
    </row>
    <row r="5" spans="2:11" ht="15.75" thickBot="1" x14ac:dyDescent="0.3">
      <c r="B5" s="8">
        <v>1</v>
      </c>
      <c r="C5" s="5">
        <v>2</v>
      </c>
      <c r="D5" s="5">
        <v>3</v>
      </c>
      <c r="E5" s="6">
        <v>4</v>
      </c>
      <c r="F5" s="9">
        <v>5</v>
      </c>
      <c r="G5" s="6">
        <v>6</v>
      </c>
      <c r="H5" s="6">
        <v>7</v>
      </c>
      <c r="I5" s="6">
        <v>8</v>
      </c>
      <c r="J5" s="6">
        <v>9</v>
      </c>
      <c r="K5" s="7">
        <v>10</v>
      </c>
    </row>
    <row r="6" spans="2:11" x14ac:dyDescent="0.25">
      <c r="B6" s="20">
        <v>1</v>
      </c>
      <c r="C6" s="1">
        <v>18</v>
      </c>
      <c r="D6" s="2">
        <v>0</v>
      </c>
      <c r="E6" s="3">
        <v>597</v>
      </c>
      <c r="F6" s="3" t="s">
        <v>13</v>
      </c>
      <c r="G6" s="3">
        <v>0</v>
      </c>
      <c r="H6" s="3">
        <v>0</v>
      </c>
      <c r="I6" s="3">
        <v>0</v>
      </c>
      <c r="J6" s="4"/>
      <c r="K6" s="4"/>
    </row>
    <row r="7" spans="2:11" x14ac:dyDescent="0.25">
      <c r="B7" s="21">
        <v>2</v>
      </c>
      <c r="C7" s="18">
        <v>18</v>
      </c>
      <c r="D7" s="22">
        <v>3</v>
      </c>
      <c r="E7" s="17">
        <v>597</v>
      </c>
      <c r="F7" s="17" t="s">
        <v>13</v>
      </c>
      <c r="G7" s="17">
        <v>0</v>
      </c>
      <c r="H7" s="17">
        <v>0</v>
      </c>
      <c r="I7" s="17">
        <v>4</v>
      </c>
      <c r="J7" s="19"/>
      <c r="K7" s="19"/>
    </row>
    <row r="8" spans="2:11" x14ac:dyDescent="0.25">
      <c r="B8" s="21">
        <v>3</v>
      </c>
      <c r="C8" s="18">
        <v>18</v>
      </c>
      <c r="D8" s="22">
        <v>8</v>
      </c>
      <c r="E8" s="17">
        <v>597</v>
      </c>
      <c r="F8" s="17" t="s">
        <v>13</v>
      </c>
      <c r="G8" s="17">
        <v>0</v>
      </c>
      <c r="H8" s="17">
        <v>0</v>
      </c>
      <c r="I8" s="17">
        <v>0</v>
      </c>
      <c r="J8" s="19"/>
      <c r="K8" s="19"/>
    </row>
    <row r="9" spans="2:11" x14ac:dyDescent="0.25">
      <c r="B9" s="21">
        <v>4</v>
      </c>
      <c r="C9" s="18">
        <v>18</v>
      </c>
      <c r="D9" s="22">
        <v>9</v>
      </c>
      <c r="E9" s="17">
        <v>597</v>
      </c>
      <c r="F9" s="17" t="s">
        <v>13</v>
      </c>
      <c r="G9" s="17">
        <v>1</v>
      </c>
      <c r="H9" s="17">
        <v>3</v>
      </c>
      <c r="I9" s="17">
        <v>0</v>
      </c>
      <c r="J9" s="19"/>
      <c r="K9" s="19"/>
    </row>
    <row r="10" spans="2:11" x14ac:dyDescent="0.25">
      <c r="B10" s="21">
        <v>5</v>
      </c>
      <c r="C10" s="18">
        <v>18</v>
      </c>
      <c r="D10" s="22">
        <v>12</v>
      </c>
      <c r="E10" s="17">
        <v>597</v>
      </c>
      <c r="F10" s="17" t="s">
        <v>13</v>
      </c>
      <c r="G10" s="17">
        <v>1</v>
      </c>
      <c r="H10" s="17">
        <v>4</v>
      </c>
      <c r="I10" s="17">
        <v>0</v>
      </c>
      <c r="J10" s="19"/>
      <c r="K10" s="19"/>
    </row>
    <row r="11" spans="2:11" x14ac:dyDescent="0.25">
      <c r="B11" s="21">
        <v>6</v>
      </c>
      <c r="C11" s="18">
        <v>18</v>
      </c>
      <c r="D11" s="22">
        <v>13</v>
      </c>
      <c r="E11" s="17">
        <v>597</v>
      </c>
      <c r="F11" s="17" t="s">
        <v>13</v>
      </c>
      <c r="G11" s="17">
        <v>0</v>
      </c>
      <c r="H11" s="17">
        <v>0</v>
      </c>
      <c r="I11" s="17">
        <v>1</v>
      </c>
      <c r="J11" s="19"/>
      <c r="K11" s="19"/>
    </row>
    <row r="12" spans="2:11" x14ac:dyDescent="0.25">
      <c r="B12" s="21">
        <v>7</v>
      </c>
      <c r="C12" s="18">
        <v>18</v>
      </c>
      <c r="D12" s="22">
        <v>18</v>
      </c>
      <c r="E12" s="17">
        <v>597</v>
      </c>
      <c r="F12" s="17" t="s">
        <v>13</v>
      </c>
      <c r="G12" s="17">
        <v>0</v>
      </c>
      <c r="H12" s="17">
        <v>0</v>
      </c>
      <c r="I12" s="17">
        <v>0</v>
      </c>
      <c r="J12" s="19"/>
      <c r="K12" s="19"/>
    </row>
    <row r="13" spans="2:11" x14ac:dyDescent="0.25">
      <c r="B13" s="21">
        <v>8</v>
      </c>
      <c r="C13" s="18">
        <v>18</v>
      </c>
      <c r="D13" s="22">
        <v>19</v>
      </c>
      <c r="E13" s="17">
        <v>597</v>
      </c>
      <c r="F13" s="17" t="s">
        <v>13</v>
      </c>
      <c r="G13" s="17">
        <v>1</v>
      </c>
      <c r="H13" s="17">
        <v>5</v>
      </c>
      <c r="I13" s="17">
        <v>0</v>
      </c>
      <c r="J13" s="19"/>
      <c r="K13" s="19"/>
    </row>
    <row r="14" spans="2:11" x14ac:dyDescent="0.25">
      <c r="B14" s="21">
        <v>9</v>
      </c>
      <c r="C14" s="18">
        <v>18</v>
      </c>
      <c r="D14" s="22">
        <v>22</v>
      </c>
      <c r="E14" s="17">
        <v>597</v>
      </c>
      <c r="F14" s="17" t="s">
        <v>13</v>
      </c>
      <c r="G14" s="17">
        <v>0</v>
      </c>
      <c r="H14" s="17">
        <v>0</v>
      </c>
      <c r="I14" s="17">
        <v>0</v>
      </c>
      <c r="J14" s="19"/>
      <c r="K14" s="19"/>
    </row>
    <row r="15" spans="2:11" x14ac:dyDescent="0.25">
      <c r="B15" s="21">
        <v>10</v>
      </c>
      <c r="C15" s="18">
        <v>18</v>
      </c>
      <c r="D15" s="22">
        <v>23</v>
      </c>
      <c r="E15" s="17">
        <v>597</v>
      </c>
      <c r="F15" s="17" t="s">
        <v>13</v>
      </c>
      <c r="G15" s="17">
        <v>0</v>
      </c>
      <c r="H15" s="17">
        <v>0</v>
      </c>
      <c r="I15" s="17">
        <v>2</v>
      </c>
      <c r="J15" s="19"/>
      <c r="K15" s="19"/>
    </row>
    <row r="16" spans="2:11" x14ac:dyDescent="0.25">
      <c r="B16" s="21">
        <v>11</v>
      </c>
      <c r="C16" s="18">
        <v>18</v>
      </c>
      <c r="D16" s="22">
        <v>28</v>
      </c>
      <c r="E16" s="17">
        <v>597</v>
      </c>
      <c r="F16" s="17" t="s">
        <v>13</v>
      </c>
      <c r="G16" s="17">
        <v>0</v>
      </c>
      <c r="H16" s="17">
        <v>0</v>
      </c>
      <c r="I16" s="17">
        <v>0</v>
      </c>
      <c r="J16" s="19"/>
      <c r="K16" s="19"/>
    </row>
    <row r="17" spans="2:11" x14ac:dyDescent="0.25">
      <c r="B17" s="21">
        <v>12</v>
      </c>
      <c r="C17" s="18">
        <v>18</v>
      </c>
      <c r="D17" s="22">
        <v>30</v>
      </c>
      <c r="E17" s="17">
        <v>597</v>
      </c>
      <c r="F17" s="17" t="s">
        <v>13</v>
      </c>
      <c r="G17" s="17">
        <v>1</v>
      </c>
      <c r="H17" s="17">
        <v>1</v>
      </c>
      <c r="I17" s="17">
        <v>0</v>
      </c>
      <c r="J17" s="19"/>
      <c r="K17" s="19"/>
    </row>
    <row r="18" spans="2:11" x14ac:dyDescent="0.25">
      <c r="B18" s="21">
        <v>13</v>
      </c>
      <c r="C18" s="18">
        <v>18</v>
      </c>
      <c r="D18" s="22">
        <v>32</v>
      </c>
      <c r="E18" s="17">
        <v>597</v>
      </c>
      <c r="F18" s="17" t="s">
        <v>13</v>
      </c>
      <c r="G18" s="17">
        <v>1</v>
      </c>
      <c r="H18" s="17">
        <v>2</v>
      </c>
      <c r="I18" s="17">
        <v>0</v>
      </c>
      <c r="J18" s="19"/>
      <c r="K18" s="19"/>
    </row>
    <row r="19" spans="2:11" x14ac:dyDescent="0.25">
      <c r="B19" s="21">
        <v>14</v>
      </c>
      <c r="C19" s="18">
        <v>18</v>
      </c>
      <c r="D19" s="22">
        <v>34</v>
      </c>
      <c r="E19" s="17">
        <v>597</v>
      </c>
      <c r="F19" s="17" t="s">
        <v>13</v>
      </c>
      <c r="G19" s="17">
        <v>0</v>
      </c>
      <c r="H19" s="17">
        <v>0</v>
      </c>
      <c r="I19" s="17">
        <v>1</v>
      </c>
      <c r="J19" s="19"/>
      <c r="K19" s="19"/>
    </row>
    <row r="20" spans="2:11" x14ac:dyDescent="0.25">
      <c r="B20" s="21">
        <v>15</v>
      </c>
      <c r="C20" s="18">
        <v>18</v>
      </c>
      <c r="D20" s="22">
        <v>35</v>
      </c>
      <c r="E20" s="17">
        <v>597</v>
      </c>
      <c r="F20" s="17" t="s">
        <v>13</v>
      </c>
      <c r="G20" s="17">
        <v>1</v>
      </c>
      <c r="H20" s="17">
        <v>1</v>
      </c>
      <c r="I20" s="17">
        <v>0</v>
      </c>
      <c r="J20" s="19"/>
      <c r="K20" s="19"/>
    </row>
    <row r="21" spans="2:11" x14ac:dyDescent="0.25">
      <c r="B21" s="21">
        <v>16</v>
      </c>
      <c r="C21" s="18">
        <v>18</v>
      </c>
      <c r="D21" s="22">
        <v>39</v>
      </c>
      <c r="E21" s="17">
        <v>597</v>
      </c>
      <c r="F21" s="17" t="s">
        <v>13</v>
      </c>
      <c r="G21" s="17">
        <v>0</v>
      </c>
      <c r="H21" s="17">
        <v>0</v>
      </c>
      <c r="I21" s="17">
        <v>2</v>
      </c>
      <c r="J21" s="19"/>
      <c r="K21" s="19"/>
    </row>
    <row r="22" spans="2:11" x14ac:dyDescent="0.25">
      <c r="B22" s="21">
        <v>17</v>
      </c>
      <c r="C22" s="18">
        <v>18</v>
      </c>
      <c r="D22" s="22">
        <v>42</v>
      </c>
      <c r="E22" s="17">
        <v>597</v>
      </c>
      <c r="F22" s="17" t="s">
        <v>13</v>
      </c>
      <c r="G22" s="17">
        <v>1</v>
      </c>
      <c r="H22" s="17">
        <v>3</v>
      </c>
      <c r="I22" s="17">
        <v>0</v>
      </c>
      <c r="J22" s="19"/>
      <c r="K22" s="19"/>
    </row>
    <row r="23" spans="2:11" x14ac:dyDescent="0.25">
      <c r="B23" s="21">
        <v>18</v>
      </c>
      <c r="C23" s="18">
        <v>18</v>
      </c>
      <c r="D23" s="22">
        <v>46</v>
      </c>
      <c r="E23" s="17">
        <v>597</v>
      </c>
      <c r="F23" s="17" t="s">
        <v>13</v>
      </c>
      <c r="G23" s="17">
        <v>0</v>
      </c>
      <c r="H23" s="17">
        <v>0</v>
      </c>
      <c r="I23" s="17">
        <v>0</v>
      </c>
      <c r="J23" s="19"/>
      <c r="K23" s="19"/>
    </row>
    <row r="24" spans="2:11" x14ac:dyDescent="0.25">
      <c r="B24" s="21">
        <v>19</v>
      </c>
      <c r="C24" s="18">
        <v>18</v>
      </c>
      <c r="D24" s="22">
        <v>47</v>
      </c>
      <c r="E24" s="17">
        <v>597</v>
      </c>
      <c r="F24" s="17" t="s">
        <v>13</v>
      </c>
      <c r="G24" s="17">
        <v>0</v>
      </c>
      <c r="H24" s="17">
        <v>0</v>
      </c>
      <c r="I24" s="17">
        <v>0</v>
      </c>
      <c r="J24" s="19"/>
      <c r="K24" s="19"/>
    </row>
    <row r="25" spans="2:11" x14ac:dyDescent="0.25">
      <c r="B25" s="21">
        <v>20</v>
      </c>
      <c r="C25" s="18">
        <v>18</v>
      </c>
      <c r="D25" s="22">
        <v>50</v>
      </c>
      <c r="E25" s="17">
        <v>597</v>
      </c>
      <c r="F25" s="17" t="s">
        <v>13</v>
      </c>
      <c r="G25" s="17">
        <v>0</v>
      </c>
      <c r="H25" s="17">
        <v>0</v>
      </c>
      <c r="I25" s="17">
        <v>0</v>
      </c>
      <c r="J25" s="19"/>
      <c r="K25" s="19"/>
    </row>
    <row r="26" spans="2:11" x14ac:dyDescent="0.25">
      <c r="B26" s="21">
        <v>21</v>
      </c>
      <c r="C26" s="18">
        <v>18</v>
      </c>
      <c r="D26" s="22">
        <v>52</v>
      </c>
      <c r="E26" s="17">
        <v>597</v>
      </c>
      <c r="F26" s="17" t="s">
        <v>13</v>
      </c>
      <c r="G26" s="17">
        <v>1</v>
      </c>
      <c r="H26" s="17">
        <v>2</v>
      </c>
      <c r="I26" s="17">
        <v>0</v>
      </c>
      <c r="J26" s="19"/>
      <c r="K26" s="19"/>
    </row>
    <row r="27" spans="2:11" x14ac:dyDescent="0.25">
      <c r="B27" s="21">
        <v>22</v>
      </c>
      <c r="C27" s="18">
        <v>18</v>
      </c>
      <c r="D27" s="22">
        <v>55</v>
      </c>
      <c r="E27" s="17">
        <v>597</v>
      </c>
      <c r="F27" s="17" t="s">
        <v>13</v>
      </c>
      <c r="G27" s="17">
        <v>0</v>
      </c>
      <c r="H27" s="17">
        <v>0</v>
      </c>
      <c r="I27" s="17">
        <v>2</v>
      </c>
      <c r="J27" s="19"/>
      <c r="K27" s="19"/>
    </row>
    <row r="28" spans="2:11" x14ac:dyDescent="0.25">
      <c r="B28" s="21">
        <v>23</v>
      </c>
      <c r="C28" s="18">
        <v>18</v>
      </c>
      <c r="D28" s="22">
        <v>58</v>
      </c>
      <c r="E28" s="17">
        <v>597</v>
      </c>
      <c r="F28" s="17" t="s">
        <v>13</v>
      </c>
      <c r="G28" s="17">
        <v>0</v>
      </c>
      <c r="H28" s="17">
        <v>0</v>
      </c>
      <c r="I28" s="17">
        <v>0</v>
      </c>
      <c r="J28" s="19"/>
      <c r="K28" s="19"/>
    </row>
    <row r="29" spans="2:11" x14ac:dyDescent="0.25">
      <c r="B29" s="21">
        <v>24</v>
      </c>
      <c r="C29" s="18">
        <v>19</v>
      </c>
      <c r="D29" s="22">
        <v>1</v>
      </c>
      <c r="E29" s="17">
        <v>597</v>
      </c>
      <c r="F29" s="17" t="s">
        <v>13</v>
      </c>
      <c r="G29" s="17">
        <v>0</v>
      </c>
      <c r="H29" s="17">
        <v>0</v>
      </c>
      <c r="I29" s="17">
        <v>1</v>
      </c>
      <c r="J29" s="19"/>
      <c r="K29" s="19"/>
    </row>
    <row r="30" spans="2:11" x14ac:dyDescent="0.25">
      <c r="B30" s="21">
        <v>25</v>
      </c>
      <c r="C30" s="18">
        <v>19</v>
      </c>
      <c r="D30" s="22">
        <v>3</v>
      </c>
      <c r="E30" s="17">
        <v>597</v>
      </c>
      <c r="F30" s="17" t="s">
        <v>13</v>
      </c>
      <c r="G30" s="17">
        <v>1</v>
      </c>
      <c r="H30" s="17">
        <v>1</v>
      </c>
      <c r="I30" s="17">
        <v>0</v>
      </c>
      <c r="J30" s="19"/>
      <c r="K30" s="19"/>
    </row>
    <row r="31" spans="2:11" x14ac:dyDescent="0.25">
      <c r="B31" s="21">
        <v>26</v>
      </c>
      <c r="C31" s="18">
        <v>19</v>
      </c>
      <c r="D31" s="22">
        <v>5</v>
      </c>
      <c r="E31" s="17">
        <v>597</v>
      </c>
      <c r="F31" s="17" t="s">
        <v>13</v>
      </c>
      <c r="G31" s="17">
        <v>0</v>
      </c>
      <c r="H31" s="17">
        <v>0</v>
      </c>
      <c r="I31" s="17">
        <v>3</v>
      </c>
      <c r="J31" s="19"/>
      <c r="K31" s="19"/>
    </row>
    <row r="32" spans="2:11" x14ac:dyDescent="0.25">
      <c r="B32" s="21">
        <v>27</v>
      </c>
      <c r="C32" s="18">
        <v>19</v>
      </c>
      <c r="D32" s="22">
        <v>9</v>
      </c>
      <c r="E32" s="17">
        <v>597</v>
      </c>
      <c r="F32" s="17" t="s">
        <v>13</v>
      </c>
      <c r="G32" s="17">
        <v>1</v>
      </c>
      <c r="H32" s="17">
        <v>2</v>
      </c>
      <c r="I32" s="17">
        <v>0</v>
      </c>
      <c r="J32" s="19"/>
      <c r="K32" s="19"/>
    </row>
    <row r="33" spans="2:11" x14ac:dyDescent="0.25">
      <c r="B33" s="21">
        <v>28</v>
      </c>
      <c r="C33" s="18">
        <v>19</v>
      </c>
      <c r="D33" s="22">
        <v>10</v>
      </c>
      <c r="E33" s="17">
        <v>597</v>
      </c>
      <c r="F33" s="17" t="s">
        <v>13</v>
      </c>
      <c r="G33" s="17">
        <v>0</v>
      </c>
      <c r="H33" s="17">
        <v>0</v>
      </c>
      <c r="I33" s="17">
        <v>1</v>
      </c>
      <c r="J33" s="19"/>
      <c r="K33" s="19"/>
    </row>
    <row r="34" spans="2:11" x14ac:dyDescent="0.25">
      <c r="B34" s="21">
        <v>29</v>
      </c>
      <c r="C34" s="18">
        <v>19</v>
      </c>
      <c r="D34" s="22">
        <v>15</v>
      </c>
      <c r="E34" s="17">
        <v>597</v>
      </c>
      <c r="F34" s="17" t="s">
        <v>13</v>
      </c>
      <c r="G34" s="17">
        <v>0</v>
      </c>
      <c r="H34" s="17">
        <v>0</v>
      </c>
      <c r="I34" s="17">
        <v>2</v>
      </c>
      <c r="J34" s="19"/>
      <c r="K34" s="19"/>
    </row>
    <row r="35" spans="2:11" x14ac:dyDescent="0.25">
      <c r="B35" s="21">
        <v>30</v>
      </c>
      <c r="C35" s="18">
        <v>19</v>
      </c>
      <c r="D35" s="22">
        <v>16</v>
      </c>
      <c r="E35" s="17">
        <v>597</v>
      </c>
      <c r="F35" s="17" t="s">
        <v>13</v>
      </c>
      <c r="G35" s="17">
        <v>1</v>
      </c>
      <c r="H35" s="17">
        <v>2</v>
      </c>
      <c r="I35" s="17">
        <v>0</v>
      </c>
      <c r="J35" s="19"/>
      <c r="K35" s="19"/>
    </row>
    <row r="36" spans="2:11" x14ac:dyDescent="0.25">
      <c r="B36" s="21">
        <v>31</v>
      </c>
      <c r="C36" s="18">
        <v>19</v>
      </c>
      <c r="D36" s="22">
        <v>18</v>
      </c>
      <c r="E36" s="17">
        <v>597</v>
      </c>
      <c r="F36" s="17" t="s">
        <v>13</v>
      </c>
      <c r="G36" s="17">
        <v>1</v>
      </c>
      <c r="H36" s="17">
        <v>2</v>
      </c>
      <c r="I36" s="17">
        <v>0</v>
      </c>
      <c r="J36" s="19"/>
      <c r="K36" s="19"/>
    </row>
    <row r="37" spans="2:11" x14ac:dyDescent="0.25">
      <c r="B37" s="21">
        <v>32</v>
      </c>
      <c r="C37" s="18">
        <v>19</v>
      </c>
      <c r="D37" s="22">
        <v>20</v>
      </c>
      <c r="E37" s="17">
        <v>597</v>
      </c>
      <c r="F37" s="17" t="s">
        <v>13</v>
      </c>
      <c r="G37" s="17">
        <v>0</v>
      </c>
      <c r="H37" s="17">
        <v>0</v>
      </c>
      <c r="I37" s="17">
        <v>4</v>
      </c>
      <c r="J37" s="19"/>
      <c r="K37" s="19"/>
    </row>
    <row r="38" spans="2:11" x14ac:dyDescent="0.25">
      <c r="B38" s="21">
        <v>33</v>
      </c>
      <c r="C38" s="18">
        <v>19</v>
      </c>
      <c r="D38" s="22">
        <v>23</v>
      </c>
      <c r="E38" s="17">
        <v>597</v>
      </c>
      <c r="F38" s="17" t="s">
        <v>13</v>
      </c>
      <c r="G38" s="17">
        <v>1</v>
      </c>
      <c r="H38" s="17">
        <v>2</v>
      </c>
      <c r="I38" s="17">
        <v>0</v>
      </c>
      <c r="J38" s="19"/>
      <c r="K38" s="19"/>
    </row>
    <row r="39" spans="2:11" x14ac:dyDescent="0.25">
      <c r="B39" s="21">
        <v>34</v>
      </c>
      <c r="C39" s="18">
        <v>19</v>
      </c>
      <c r="D39" s="22">
        <v>26</v>
      </c>
      <c r="E39" s="17">
        <v>597</v>
      </c>
      <c r="F39" s="17" t="s">
        <v>13</v>
      </c>
      <c r="G39" s="17">
        <v>0</v>
      </c>
      <c r="H39" s="17">
        <v>0</v>
      </c>
      <c r="I39" s="17">
        <v>1</v>
      </c>
      <c r="J39" s="19"/>
      <c r="K39" s="19"/>
    </row>
    <row r="40" spans="2:11" x14ac:dyDescent="0.25">
      <c r="B40" s="21">
        <v>35</v>
      </c>
      <c r="C40" s="18">
        <v>19</v>
      </c>
      <c r="D40" s="22">
        <v>30</v>
      </c>
      <c r="E40" s="17">
        <v>597</v>
      </c>
      <c r="F40" s="17" t="s">
        <v>13</v>
      </c>
      <c r="G40" s="17">
        <v>1</v>
      </c>
      <c r="H40" s="17">
        <v>2</v>
      </c>
      <c r="I40" s="17">
        <v>0</v>
      </c>
      <c r="J40" s="19"/>
      <c r="K40" s="19"/>
    </row>
    <row r="41" spans="2:11" x14ac:dyDescent="0.25">
      <c r="B41" s="21">
        <v>36</v>
      </c>
      <c r="C41" s="18">
        <v>19</v>
      </c>
      <c r="D41" s="22">
        <v>31</v>
      </c>
      <c r="E41" s="17">
        <v>597</v>
      </c>
      <c r="F41" s="17" t="s">
        <v>13</v>
      </c>
      <c r="G41" s="17">
        <v>1</v>
      </c>
      <c r="H41" s="17">
        <v>2</v>
      </c>
      <c r="I41" s="17">
        <v>0</v>
      </c>
      <c r="J41" s="19"/>
      <c r="K41" s="19"/>
    </row>
    <row r="42" spans="2:11" x14ac:dyDescent="0.25">
      <c r="B42" s="21">
        <v>37</v>
      </c>
      <c r="C42" s="18">
        <v>19</v>
      </c>
      <c r="D42" s="22">
        <v>35</v>
      </c>
      <c r="E42" s="17">
        <v>597</v>
      </c>
      <c r="F42" s="17" t="s">
        <v>13</v>
      </c>
      <c r="G42" s="17">
        <v>0</v>
      </c>
      <c r="H42" s="17">
        <v>0</v>
      </c>
      <c r="I42" s="17">
        <v>1</v>
      </c>
      <c r="J42" s="19"/>
      <c r="K42" s="19"/>
    </row>
    <row r="43" spans="2:11" x14ac:dyDescent="0.25">
      <c r="B43" s="21">
        <v>38</v>
      </c>
      <c r="C43" s="18">
        <v>19</v>
      </c>
      <c r="D43" s="22">
        <v>37</v>
      </c>
      <c r="E43" s="17">
        <v>597</v>
      </c>
      <c r="F43" s="17" t="s">
        <v>13</v>
      </c>
      <c r="G43" s="17">
        <v>1</v>
      </c>
      <c r="H43" s="17">
        <v>3</v>
      </c>
      <c r="I43" s="17">
        <v>0</v>
      </c>
      <c r="J43" s="19"/>
      <c r="K43" s="19"/>
    </row>
    <row r="44" spans="2:11" x14ac:dyDescent="0.25">
      <c r="B44" s="21">
        <v>39</v>
      </c>
      <c r="C44" s="18">
        <v>19</v>
      </c>
      <c r="D44" s="22">
        <v>41</v>
      </c>
      <c r="E44" s="17">
        <v>597</v>
      </c>
      <c r="F44" s="17" t="s">
        <v>13</v>
      </c>
      <c r="G44" s="17">
        <v>0</v>
      </c>
      <c r="H44" s="17">
        <v>0</v>
      </c>
      <c r="I44" s="17">
        <v>2</v>
      </c>
      <c r="J44" s="19"/>
      <c r="K44" s="19"/>
    </row>
    <row r="45" spans="2:11" x14ac:dyDescent="0.25">
      <c r="B45" s="21">
        <v>40</v>
      </c>
      <c r="C45" s="18">
        <v>19</v>
      </c>
      <c r="D45" s="22">
        <v>42</v>
      </c>
      <c r="E45" s="17">
        <v>597</v>
      </c>
      <c r="F45" s="17" t="s">
        <v>13</v>
      </c>
      <c r="G45" s="17">
        <v>0</v>
      </c>
      <c r="H45" s="17">
        <v>0</v>
      </c>
      <c r="I45" s="17">
        <v>0</v>
      </c>
      <c r="J45" s="19"/>
      <c r="K45" s="19"/>
    </row>
    <row r="46" spans="2:11" x14ac:dyDescent="0.25">
      <c r="B46" s="21">
        <v>41</v>
      </c>
      <c r="C46" s="18">
        <v>19</v>
      </c>
      <c r="D46" s="22">
        <v>46</v>
      </c>
      <c r="E46" s="17">
        <v>597</v>
      </c>
      <c r="F46" s="17" t="s">
        <v>13</v>
      </c>
      <c r="G46" s="17">
        <v>0</v>
      </c>
      <c r="H46" s="17">
        <v>0</v>
      </c>
      <c r="I46" s="17">
        <v>1</v>
      </c>
      <c r="J46" s="19"/>
      <c r="K46" s="19"/>
    </row>
    <row r="47" spans="2:11" x14ac:dyDescent="0.25">
      <c r="B47" s="21">
        <v>42</v>
      </c>
      <c r="C47" s="18">
        <v>19</v>
      </c>
      <c r="D47" s="22">
        <v>47</v>
      </c>
      <c r="E47" s="17">
        <v>597</v>
      </c>
      <c r="F47" s="17" t="s">
        <v>13</v>
      </c>
      <c r="G47" s="17">
        <v>1</v>
      </c>
      <c r="H47" s="17">
        <v>2</v>
      </c>
      <c r="I47" s="17">
        <v>0</v>
      </c>
      <c r="J47" s="19"/>
      <c r="K47" s="19"/>
    </row>
    <row r="48" spans="2:11" x14ac:dyDescent="0.25">
      <c r="B48" s="21">
        <v>43</v>
      </c>
      <c r="C48" s="18">
        <v>19</v>
      </c>
      <c r="D48" s="22">
        <v>52</v>
      </c>
      <c r="E48" s="17">
        <v>597</v>
      </c>
      <c r="F48" s="17" t="s">
        <v>13</v>
      </c>
      <c r="G48" s="17">
        <v>0</v>
      </c>
      <c r="H48" s="17">
        <v>0</v>
      </c>
      <c r="I48" s="17">
        <v>3</v>
      </c>
      <c r="J48" s="19"/>
      <c r="K48" s="19"/>
    </row>
    <row r="49" spans="2:11" x14ac:dyDescent="0.25">
      <c r="B49" s="21">
        <v>44</v>
      </c>
      <c r="C49" s="18">
        <v>19</v>
      </c>
      <c r="D49" s="22">
        <v>54</v>
      </c>
      <c r="E49" s="17">
        <v>597</v>
      </c>
      <c r="F49" s="17" t="s">
        <v>13</v>
      </c>
      <c r="G49" s="17">
        <v>1</v>
      </c>
      <c r="H49" s="17">
        <v>1</v>
      </c>
      <c r="I49" s="17">
        <v>0</v>
      </c>
      <c r="J49" s="19"/>
      <c r="K49" s="19"/>
    </row>
    <row r="50" spans="2:11" ht="15.75" thickBot="1" x14ac:dyDescent="0.3">
      <c r="B50" s="21">
        <v>45</v>
      </c>
      <c r="C50" s="18">
        <v>20</v>
      </c>
      <c r="D50" s="22">
        <v>0</v>
      </c>
      <c r="E50" s="17">
        <v>597</v>
      </c>
      <c r="F50" s="17" t="s">
        <v>13</v>
      </c>
      <c r="G50" s="17">
        <v>0</v>
      </c>
      <c r="H50" s="17">
        <v>0</v>
      </c>
      <c r="I50" s="17">
        <v>3</v>
      </c>
      <c r="J50" s="19"/>
      <c r="K50" s="19"/>
    </row>
    <row r="51" spans="2:11" x14ac:dyDescent="0.25">
      <c r="B51" s="11"/>
      <c r="C51" s="12"/>
      <c r="D51" s="12"/>
      <c r="E51" s="12"/>
      <c r="F51" s="12"/>
      <c r="G51" s="12"/>
      <c r="H51" s="12">
        <f>SUM(H17:H40)</f>
        <v>20</v>
      </c>
      <c r="I51" s="12"/>
      <c r="J51" s="12"/>
      <c r="K51" s="13"/>
    </row>
    <row r="52" spans="2:11" ht="15.75" thickBot="1" x14ac:dyDescent="0.3">
      <c r="B52" s="14"/>
      <c r="C52" s="15"/>
      <c r="D52" s="15"/>
      <c r="E52" s="15"/>
      <c r="F52" s="15"/>
      <c r="G52" s="15"/>
      <c r="H52" s="15"/>
      <c r="I52" s="15">
        <f>SUM(I17:I40)</f>
        <v>17</v>
      </c>
      <c r="J52" s="15"/>
      <c r="K52" s="16"/>
    </row>
  </sheetData>
  <mergeCells count="11">
    <mergeCell ref="B1:K1"/>
    <mergeCell ref="B2:K2"/>
    <mergeCell ref="B3:B4"/>
    <mergeCell ref="C3:D3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zoomScale="50" zoomScaleNormal="50" workbookViewId="0">
      <selection activeCell="L1" sqref="L1"/>
    </sheetView>
  </sheetViews>
  <sheetFormatPr defaultRowHeight="12.75" x14ac:dyDescent="0.25"/>
  <cols>
    <col min="1" max="1" width="16" style="35" customWidth="1"/>
    <col min="2" max="3" width="9.140625" style="35"/>
    <col min="4" max="4" width="9.85546875" style="35" customWidth="1"/>
    <col min="5" max="5" width="14.7109375" style="35" customWidth="1"/>
    <col min="6" max="6" width="17.7109375" style="35" customWidth="1"/>
    <col min="7" max="7" width="12.28515625" style="35" customWidth="1"/>
    <col min="8" max="8" width="12.42578125" style="35" customWidth="1"/>
    <col min="9" max="10" width="18.85546875" style="35" customWidth="1"/>
    <col min="11" max="11" width="16" style="35" customWidth="1"/>
    <col min="12" max="12" width="18.42578125" style="35" bestFit="1" customWidth="1"/>
    <col min="13" max="13" width="14.140625" style="35" bestFit="1" customWidth="1"/>
    <col min="14" max="14" width="15.5703125" style="35" customWidth="1"/>
    <col min="15" max="15" width="13.140625" style="35" customWidth="1"/>
    <col min="16" max="16" width="11.85546875" style="35" customWidth="1"/>
    <col min="17" max="17" width="13.42578125" style="35" customWidth="1"/>
    <col min="18" max="18" width="15.28515625" style="35" customWidth="1"/>
    <col min="19" max="19" width="12.28515625" style="35" customWidth="1"/>
    <col min="20" max="20" width="15.28515625" style="35" customWidth="1"/>
    <col min="21" max="21" width="12.42578125" style="35" customWidth="1"/>
    <col min="22" max="22" width="13" style="35" customWidth="1"/>
    <col min="23" max="16384" width="9.140625" style="35"/>
  </cols>
  <sheetData>
    <row r="1" spans="1:22" ht="25.5" customHeight="1" thickBot="1" x14ac:dyDescent="0.3">
      <c r="A1" s="115" t="s">
        <v>52</v>
      </c>
      <c r="B1" s="116"/>
      <c r="C1" s="116"/>
      <c r="D1" s="116"/>
      <c r="E1" s="116"/>
      <c r="F1" s="116"/>
      <c r="G1" s="117"/>
    </row>
    <row r="2" spans="1:22" ht="36.75" customHeight="1" thickBot="1" x14ac:dyDescent="0.3">
      <c r="A2" s="36" t="s">
        <v>53</v>
      </c>
      <c r="B2" s="37">
        <v>0</v>
      </c>
      <c r="C2" s="38">
        <v>1</v>
      </c>
      <c r="D2" s="38">
        <v>2</v>
      </c>
      <c r="E2" s="38">
        <v>3</v>
      </c>
      <c r="F2" s="38">
        <v>4</v>
      </c>
      <c r="G2" s="38">
        <v>5</v>
      </c>
      <c r="I2" s="39"/>
      <c r="J2" s="39"/>
      <c r="K2" s="39"/>
      <c r="L2" s="39"/>
      <c r="M2" s="39"/>
    </row>
    <row r="3" spans="1:22" ht="24.75" customHeight="1" x14ac:dyDescent="0.25">
      <c r="A3" s="40" t="s">
        <v>13</v>
      </c>
      <c r="B3" s="41">
        <v>0</v>
      </c>
      <c r="C3" s="59">
        <v>6</v>
      </c>
      <c r="D3" s="59">
        <v>12</v>
      </c>
      <c r="E3" s="59">
        <v>18</v>
      </c>
      <c r="F3" s="59">
        <v>22</v>
      </c>
      <c r="G3" s="59">
        <v>26</v>
      </c>
      <c r="I3" s="39"/>
      <c r="J3" s="39"/>
      <c r="K3" s="39"/>
      <c r="L3" s="39"/>
      <c r="M3" s="39"/>
    </row>
    <row r="4" spans="1:22" ht="25.5" customHeight="1" x14ac:dyDescent="0.25">
      <c r="A4" s="42" t="s">
        <v>12</v>
      </c>
      <c r="B4" s="43">
        <v>0</v>
      </c>
      <c r="C4" s="59">
        <v>8</v>
      </c>
      <c r="D4" s="59">
        <v>16</v>
      </c>
      <c r="E4" s="59">
        <v>23</v>
      </c>
      <c r="F4" s="59">
        <v>40</v>
      </c>
      <c r="G4" s="59">
        <v>55</v>
      </c>
      <c r="I4" s="39"/>
      <c r="J4" s="39"/>
      <c r="K4" s="39"/>
      <c r="L4" s="39"/>
      <c r="M4" s="39"/>
    </row>
    <row r="5" spans="1:22" ht="25.5" customHeight="1" x14ac:dyDescent="0.25">
      <c r="A5" s="42" t="s">
        <v>14</v>
      </c>
      <c r="B5" s="43">
        <v>0</v>
      </c>
      <c r="C5" s="59">
        <v>10</v>
      </c>
      <c r="D5" s="59">
        <v>25</v>
      </c>
      <c r="E5" s="59">
        <v>50</v>
      </c>
      <c r="F5" s="59">
        <v>75</v>
      </c>
      <c r="G5" s="59">
        <v>100</v>
      </c>
      <c r="I5" s="39"/>
      <c r="J5" s="39"/>
      <c r="K5" s="39"/>
      <c r="L5" s="39"/>
      <c r="M5" s="39"/>
    </row>
    <row r="6" spans="1:22" ht="26.25" customHeight="1" x14ac:dyDescent="0.25">
      <c r="A6" s="42" t="s">
        <v>37</v>
      </c>
      <c r="B6" s="43">
        <v>0</v>
      </c>
      <c r="C6" s="59">
        <v>20</v>
      </c>
      <c r="D6" s="59">
        <v>35</v>
      </c>
      <c r="E6" s="59">
        <v>70</v>
      </c>
      <c r="F6" s="59">
        <v>100</v>
      </c>
      <c r="G6" s="59">
        <v>125</v>
      </c>
      <c r="I6" s="39"/>
      <c r="J6" s="39"/>
      <c r="K6" s="39"/>
      <c r="L6" s="39"/>
      <c r="M6" s="39"/>
    </row>
    <row r="7" spans="1:22" ht="25.5" customHeight="1" thickBot="1" x14ac:dyDescent="0.3">
      <c r="A7" s="44" t="s">
        <v>26</v>
      </c>
      <c r="B7" s="45">
        <v>0</v>
      </c>
      <c r="C7" s="59">
        <v>15</v>
      </c>
      <c r="D7" s="59">
        <v>30</v>
      </c>
      <c r="E7" s="59">
        <v>45</v>
      </c>
      <c r="F7" s="59">
        <v>55</v>
      </c>
      <c r="G7" s="59">
        <v>65</v>
      </c>
      <c r="I7" s="39"/>
      <c r="J7" s="39"/>
      <c r="K7" s="39"/>
      <c r="L7" s="39"/>
      <c r="M7" s="39"/>
    </row>
    <row r="8" spans="1:22" ht="13.5" thickBot="1" x14ac:dyDescent="0.3"/>
    <row r="9" spans="1:22" ht="39" thickBot="1" x14ac:dyDescent="0.3">
      <c r="A9" s="118" t="s">
        <v>54</v>
      </c>
      <c r="B9" s="46" t="s">
        <v>55</v>
      </c>
      <c r="C9" s="47" t="s">
        <v>56</v>
      </c>
      <c r="D9" s="121" t="s">
        <v>57</v>
      </c>
      <c r="E9" s="122"/>
      <c r="F9" s="48" t="s">
        <v>62</v>
      </c>
      <c r="G9" s="48" t="s">
        <v>63</v>
      </c>
      <c r="H9" s="48" t="s">
        <v>64</v>
      </c>
      <c r="I9" s="48" t="s">
        <v>65</v>
      </c>
      <c r="J9" s="48" t="s">
        <v>66</v>
      </c>
      <c r="K9" s="48" t="s">
        <v>67</v>
      </c>
      <c r="L9" s="49" t="s">
        <v>68</v>
      </c>
      <c r="M9" s="49" t="s">
        <v>69</v>
      </c>
      <c r="N9" s="49" t="s">
        <v>70</v>
      </c>
      <c r="O9" s="49" t="s">
        <v>71</v>
      </c>
      <c r="P9" s="49" t="s">
        <v>72</v>
      </c>
      <c r="Q9" s="49" t="s">
        <v>73</v>
      </c>
      <c r="R9" s="49" t="s">
        <v>74</v>
      </c>
      <c r="S9" s="49" t="s">
        <v>75</v>
      </c>
      <c r="T9" s="49" t="s">
        <v>76</v>
      </c>
    </row>
    <row r="10" spans="1:22" ht="25.5" x14ac:dyDescent="0.25">
      <c r="A10" s="119"/>
      <c r="B10" s="31">
        <v>7</v>
      </c>
      <c r="C10" s="33">
        <v>30</v>
      </c>
      <c r="D10" s="123" t="s">
        <v>58</v>
      </c>
      <c r="E10" s="50" t="s">
        <v>16</v>
      </c>
      <c r="F10" s="51">
        <v>1203</v>
      </c>
      <c r="G10" s="51">
        <v>29</v>
      </c>
      <c r="H10" s="51">
        <v>373</v>
      </c>
      <c r="I10" s="51">
        <v>311</v>
      </c>
      <c r="J10" s="51">
        <v>102</v>
      </c>
      <c r="K10" s="51">
        <v>87</v>
      </c>
      <c r="L10" s="51">
        <v>5</v>
      </c>
      <c r="M10" s="51">
        <v>0</v>
      </c>
      <c r="N10" s="51">
        <v>78</v>
      </c>
      <c r="O10" s="51">
        <v>109</v>
      </c>
      <c r="P10" s="51">
        <v>3</v>
      </c>
      <c r="Q10" s="51">
        <v>21</v>
      </c>
      <c r="R10" s="51">
        <v>93</v>
      </c>
      <c r="S10" s="51">
        <v>39</v>
      </c>
      <c r="T10" s="51">
        <v>27</v>
      </c>
    </row>
    <row r="11" spans="1:22" ht="26.25" thickBot="1" x14ac:dyDescent="0.3">
      <c r="A11" s="119"/>
      <c r="B11" s="52">
        <v>8</v>
      </c>
      <c r="C11" s="53">
        <v>30</v>
      </c>
      <c r="D11" s="124"/>
      <c r="E11" s="54" t="s">
        <v>15</v>
      </c>
      <c r="F11" s="44">
        <v>2059</v>
      </c>
      <c r="G11" s="44">
        <v>213</v>
      </c>
      <c r="H11" s="40">
        <v>858</v>
      </c>
      <c r="I11" s="40">
        <v>811</v>
      </c>
      <c r="J11" s="40">
        <v>247</v>
      </c>
      <c r="K11" s="40">
        <v>133</v>
      </c>
      <c r="L11" s="40">
        <v>8</v>
      </c>
      <c r="M11" s="40">
        <v>0</v>
      </c>
      <c r="N11" s="40">
        <v>31</v>
      </c>
      <c r="O11" s="40">
        <v>33</v>
      </c>
      <c r="P11" s="40">
        <v>8</v>
      </c>
      <c r="Q11" s="40">
        <v>3</v>
      </c>
      <c r="R11" s="40">
        <v>496</v>
      </c>
      <c r="S11" s="40">
        <v>119</v>
      </c>
      <c r="T11" s="40">
        <v>8</v>
      </c>
    </row>
    <row r="12" spans="1:22" ht="25.5" x14ac:dyDescent="0.25">
      <c r="A12" s="119"/>
      <c r="B12" s="55">
        <v>18</v>
      </c>
      <c r="C12" s="56">
        <v>30</v>
      </c>
      <c r="D12" s="123" t="s">
        <v>59</v>
      </c>
      <c r="E12" s="50" t="s">
        <v>16</v>
      </c>
      <c r="F12" s="51">
        <v>2015</v>
      </c>
      <c r="G12" s="51">
        <v>40</v>
      </c>
      <c r="H12" s="51">
        <v>614</v>
      </c>
      <c r="I12" s="51">
        <v>691</v>
      </c>
      <c r="J12" s="51">
        <v>118</v>
      </c>
      <c r="K12" s="51">
        <v>66</v>
      </c>
      <c r="L12" s="51">
        <v>8</v>
      </c>
      <c r="M12" s="51">
        <v>3</v>
      </c>
      <c r="N12" s="51">
        <v>14</v>
      </c>
      <c r="O12" s="51">
        <v>61</v>
      </c>
      <c r="P12" s="51">
        <v>1</v>
      </c>
      <c r="Q12" s="51">
        <v>17</v>
      </c>
      <c r="R12" s="51">
        <v>364</v>
      </c>
      <c r="S12" s="51">
        <v>122</v>
      </c>
      <c r="T12" s="51">
        <v>17</v>
      </c>
    </row>
    <row r="13" spans="1:22" ht="26.25" thickBot="1" x14ac:dyDescent="0.3">
      <c r="A13" s="120"/>
      <c r="B13" s="57">
        <v>19</v>
      </c>
      <c r="C13" s="53">
        <v>30</v>
      </c>
      <c r="D13" s="124"/>
      <c r="E13" s="54" t="s">
        <v>15</v>
      </c>
      <c r="F13" s="58">
        <v>1094</v>
      </c>
      <c r="G13" s="58">
        <v>22</v>
      </c>
      <c r="H13" s="40">
        <v>233</v>
      </c>
      <c r="I13" s="40">
        <v>163</v>
      </c>
      <c r="J13" s="40">
        <v>121</v>
      </c>
      <c r="K13" s="40">
        <v>64</v>
      </c>
      <c r="L13" s="40">
        <v>8</v>
      </c>
      <c r="M13" s="40">
        <v>5</v>
      </c>
      <c r="N13" s="40">
        <v>66</v>
      </c>
      <c r="O13" s="40">
        <v>95</v>
      </c>
      <c r="P13" s="40">
        <v>8</v>
      </c>
      <c r="Q13" s="40">
        <v>12</v>
      </c>
      <c r="R13" s="40">
        <v>42</v>
      </c>
      <c r="S13" s="40">
        <v>57</v>
      </c>
      <c r="T13" s="40">
        <v>20</v>
      </c>
    </row>
    <row r="14" spans="1:22" ht="7.5" customHeight="1" thickBot="1" x14ac:dyDescent="0.3"/>
    <row r="15" spans="1:22" ht="12.75" customHeight="1" x14ac:dyDescent="0.25">
      <c r="A15" s="125" t="s">
        <v>60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 t="s">
        <v>61</v>
      </c>
      <c r="L15" s="126"/>
      <c r="M15" s="126"/>
      <c r="N15" s="126"/>
      <c r="O15" s="126"/>
      <c r="P15" s="126"/>
      <c r="Q15" s="126"/>
      <c r="R15" s="126"/>
      <c r="S15" s="126"/>
      <c r="T15" s="129"/>
      <c r="U15" s="89"/>
      <c r="V15" s="89"/>
    </row>
    <row r="16" spans="1:22" ht="27" customHeight="1" thickBot="1" x14ac:dyDescent="0.3">
      <c r="A16" s="127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30"/>
      <c r="U16" s="89"/>
      <c r="V16" s="89"/>
    </row>
    <row r="42" spans="1:22" ht="13.5" thickBot="1" x14ac:dyDescent="0.3"/>
    <row r="43" spans="1:22" ht="12.75" customHeight="1" x14ac:dyDescent="0.25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5"/>
      <c r="U43" s="89"/>
      <c r="V43" s="89"/>
    </row>
    <row r="44" spans="1:22" ht="13.5" customHeight="1" thickBot="1" x14ac:dyDescent="0.3">
      <c r="A44" s="86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8"/>
      <c r="U44" s="89"/>
      <c r="V44" s="89"/>
    </row>
  </sheetData>
  <mergeCells count="7">
    <mergeCell ref="A1:G1"/>
    <mergeCell ref="A9:A13"/>
    <mergeCell ref="D9:E9"/>
    <mergeCell ref="D10:D11"/>
    <mergeCell ref="D12:D13"/>
    <mergeCell ref="A15:J16"/>
    <mergeCell ref="K15:T16"/>
  </mergeCells>
  <pageMargins left="0.25" right="0.25" top="0.75" bottom="0.75" header="0.3" footer="0.3"/>
  <pageSetup paperSize="9" scale="4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27"/>
  <sheetViews>
    <sheetView topLeftCell="H1" workbookViewId="0">
      <selection activeCell="M2" sqref="M2:S13"/>
    </sheetView>
  </sheetViews>
  <sheetFormatPr defaultRowHeight="15" x14ac:dyDescent="0.25"/>
  <cols>
    <col min="1" max="1" width="3.140625" customWidth="1"/>
    <col min="2" max="2" width="10.28515625" customWidth="1"/>
    <col min="12" max="12" width="3.28515625" customWidth="1"/>
    <col min="20" max="20" width="3.5703125" customWidth="1"/>
    <col min="21" max="21" width="10.28515625" customWidth="1"/>
    <col min="31" max="31" width="3.28515625" customWidth="1"/>
  </cols>
  <sheetData>
    <row r="1" spans="2:38" ht="15.75" thickBot="1" x14ac:dyDescent="0.3">
      <c r="B1" s="93" t="s">
        <v>43</v>
      </c>
      <c r="C1" s="94"/>
      <c r="D1" s="94"/>
      <c r="E1" s="94"/>
      <c r="F1" s="94"/>
      <c r="G1" s="94"/>
      <c r="H1" s="94"/>
      <c r="I1" s="94"/>
      <c r="J1" s="94"/>
      <c r="K1" s="95"/>
      <c r="U1" s="93" t="s">
        <v>44</v>
      </c>
      <c r="V1" s="94"/>
      <c r="W1" s="94"/>
      <c r="X1" s="94"/>
      <c r="Y1" s="94"/>
      <c r="Z1" s="94"/>
      <c r="AA1" s="94"/>
      <c r="AB1" s="94"/>
      <c r="AC1" s="94"/>
      <c r="AD1" s="95"/>
    </row>
    <row r="2" spans="2:38" x14ac:dyDescent="0.25">
      <c r="B2" s="96" t="s">
        <v>0</v>
      </c>
      <c r="C2" s="97"/>
      <c r="D2" s="97"/>
      <c r="E2" s="97"/>
      <c r="F2" s="97"/>
      <c r="G2" s="97"/>
      <c r="H2" s="97"/>
      <c r="I2" s="97"/>
      <c r="J2" s="97"/>
      <c r="K2" s="98"/>
      <c r="M2" s="96" t="s">
        <v>0</v>
      </c>
      <c r="N2" s="97"/>
      <c r="O2" s="97"/>
      <c r="P2" s="97"/>
      <c r="Q2" s="97"/>
      <c r="R2" s="97"/>
      <c r="S2" s="98"/>
      <c r="U2" s="96" t="s">
        <v>0</v>
      </c>
      <c r="V2" s="97"/>
      <c r="W2" s="97"/>
      <c r="X2" s="97"/>
      <c r="Y2" s="97"/>
      <c r="Z2" s="97"/>
      <c r="AA2" s="97"/>
      <c r="AB2" s="97"/>
      <c r="AC2" s="97"/>
      <c r="AD2" s="98"/>
      <c r="AF2" s="96" t="s">
        <v>23</v>
      </c>
      <c r="AG2" s="97"/>
      <c r="AH2" s="97"/>
      <c r="AI2" s="97"/>
      <c r="AJ2" s="97"/>
      <c r="AK2" s="97"/>
      <c r="AL2" s="98"/>
    </row>
    <row r="3" spans="2:38" ht="15" customHeight="1" x14ac:dyDescent="0.25">
      <c r="B3" s="99" t="s">
        <v>1</v>
      </c>
      <c r="C3" s="100" t="s">
        <v>2</v>
      </c>
      <c r="D3" s="100"/>
      <c r="E3" s="101" t="s">
        <v>3</v>
      </c>
      <c r="F3" s="102" t="s">
        <v>4</v>
      </c>
      <c r="G3" s="101" t="s">
        <v>5</v>
      </c>
      <c r="H3" s="101" t="s">
        <v>6</v>
      </c>
      <c r="I3" s="101" t="s">
        <v>7</v>
      </c>
      <c r="J3" s="101" t="s">
        <v>8</v>
      </c>
      <c r="K3" s="92" t="s">
        <v>9</v>
      </c>
      <c r="M3" s="99" t="s">
        <v>3</v>
      </c>
      <c r="N3" s="101" t="s">
        <v>13</v>
      </c>
      <c r="O3" s="101" t="s">
        <v>12</v>
      </c>
      <c r="P3" s="101" t="s">
        <v>14</v>
      </c>
      <c r="Q3" s="101" t="s">
        <v>37</v>
      </c>
      <c r="R3" s="101" t="s">
        <v>26</v>
      </c>
      <c r="S3" s="92" t="s">
        <v>8</v>
      </c>
      <c r="U3" s="99" t="s">
        <v>1</v>
      </c>
      <c r="V3" s="100" t="s">
        <v>2</v>
      </c>
      <c r="W3" s="100"/>
      <c r="X3" s="101" t="s">
        <v>3</v>
      </c>
      <c r="Y3" s="102" t="s">
        <v>4</v>
      </c>
      <c r="Z3" s="101" t="s">
        <v>5</v>
      </c>
      <c r="AA3" s="101" t="s">
        <v>6</v>
      </c>
      <c r="AB3" s="101" t="s">
        <v>7</v>
      </c>
      <c r="AC3" s="101" t="s">
        <v>8</v>
      </c>
      <c r="AD3" s="92" t="s">
        <v>9</v>
      </c>
      <c r="AF3" s="99" t="s">
        <v>3</v>
      </c>
      <c r="AG3" s="101" t="s">
        <v>13</v>
      </c>
      <c r="AH3" s="101" t="s">
        <v>12</v>
      </c>
      <c r="AI3" s="101" t="s">
        <v>14</v>
      </c>
      <c r="AJ3" s="101" t="s">
        <v>37</v>
      </c>
      <c r="AK3" s="101" t="s">
        <v>26</v>
      </c>
      <c r="AL3" s="92" t="s">
        <v>8</v>
      </c>
    </row>
    <row r="4" spans="2:38" x14ac:dyDescent="0.25">
      <c r="B4" s="99"/>
      <c r="C4" s="29" t="s">
        <v>10</v>
      </c>
      <c r="D4" s="29" t="s">
        <v>11</v>
      </c>
      <c r="E4" s="101"/>
      <c r="F4" s="102"/>
      <c r="G4" s="101"/>
      <c r="H4" s="101"/>
      <c r="I4" s="101"/>
      <c r="J4" s="101"/>
      <c r="K4" s="92"/>
      <c r="M4" s="99"/>
      <c r="N4" s="101"/>
      <c r="O4" s="101"/>
      <c r="P4" s="101"/>
      <c r="Q4" s="101"/>
      <c r="R4" s="101"/>
      <c r="S4" s="92"/>
      <c r="U4" s="99"/>
      <c r="V4" s="29" t="s">
        <v>10</v>
      </c>
      <c r="W4" s="29" t="s">
        <v>11</v>
      </c>
      <c r="X4" s="101"/>
      <c r="Y4" s="102"/>
      <c r="Z4" s="101"/>
      <c r="AA4" s="101"/>
      <c r="AB4" s="101"/>
      <c r="AC4" s="101"/>
      <c r="AD4" s="92"/>
      <c r="AF4" s="99"/>
      <c r="AG4" s="101"/>
      <c r="AH4" s="101"/>
      <c r="AI4" s="101"/>
      <c r="AJ4" s="101"/>
      <c r="AK4" s="101"/>
      <c r="AL4" s="92"/>
    </row>
    <row r="5" spans="2:38" ht="15.75" thickBot="1" x14ac:dyDescent="0.3">
      <c r="B5" s="8">
        <v>1</v>
      </c>
      <c r="C5" s="5">
        <v>2</v>
      </c>
      <c r="D5" s="5">
        <v>3</v>
      </c>
      <c r="E5" s="6">
        <v>4</v>
      </c>
      <c r="F5" s="9">
        <v>5</v>
      </c>
      <c r="G5" s="6">
        <v>6</v>
      </c>
      <c r="H5" s="6">
        <v>7</v>
      </c>
      <c r="I5" s="6">
        <v>8</v>
      </c>
      <c r="J5" s="6">
        <v>9</v>
      </c>
      <c r="K5" s="7">
        <v>10</v>
      </c>
      <c r="M5" s="60">
        <v>1</v>
      </c>
      <c r="N5" s="61">
        <v>4</v>
      </c>
      <c r="O5" s="61">
        <v>5</v>
      </c>
      <c r="P5" s="61">
        <v>6</v>
      </c>
      <c r="Q5" s="61">
        <v>7</v>
      </c>
      <c r="R5" s="61">
        <v>8</v>
      </c>
      <c r="S5" s="62">
        <v>9</v>
      </c>
      <c r="U5" s="8">
        <v>1</v>
      </c>
      <c r="V5" s="5">
        <v>2</v>
      </c>
      <c r="W5" s="5">
        <v>3</v>
      </c>
      <c r="X5" s="6">
        <v>4</v>
      </c>
      <c r="Y5" s="9">
        <v>5</v>
      </c>
      <c r="Z5" s="6">
        <v>6</v>
      </c>
      <c r="AA5" s="6">
        <v>7</v>
      </c>
      <c r="AB5" s="6">
        <v>8</v>
      </c>
      <c r="AC5" s="6">
        <v>9</v>
      </c>
      <c r="AD5" s="7">
        <v>10</v>
      </c>
      <c r="AF5" s="60">
        <v>1</v>
      </c>
      <c r="AG5" s="61">
        <v>4</v>
      </c>
      <c r="AH5" s="61">
        <v>5</v>
      </c>
      <c r="AI5" s="61">
        <v>6</v>
      </c>
      <c r="AJ5" s="61">
        <v>7</v>
      </c>
      <c r="AK5" s="61">
        <v>8</v>
      </c>
      <c r="AL5" s="62">
        <v>9</v>
      </c>
    </row>
    <row r="6" spans="2:38" x14ac:dyDescent="0.25">
      <c r="B6" s="20">
        <v>1</v>
      </c>
      <c r="C6" s="1">
        <v>18</v>
      </c>
      <c r="D6" s="2">
        <v>0</v>
      </c>
      <c r="E6" s="3">
        <v>78</v>
      </c>
      <c r="F6" s="3" t="s">
        <v>13</v>
      </c>
      <c r="G6" s="3">
        <v>1</v>
      </c>
      <c r="H6" s="3">
        <v>3</v>
      </c>
      <c r="I6" s="3">
        <v>0</v>
      </c>
      <c r="J6" s="4"/>
      <c r="K6" s="4"/>
      <c r="M6" s="63">
        <v>46</v>
      </c>
      <c r="N6" s="32">
        <f>COUNTIFS($F:$F,N$3,$E:$E,$M6)</f>
        <v>0</v>
      </c>
      <c r="O6" s="32">
        <f t="shared" ref="N6:R13" si="0">COUNTIFS($F:$F,O$3,$E:$E,$M6)</f>
        <v>0</v>
      </c>
      <c r="P6" s="32">
        <f t="shared" si="0"/>
        <v>3</v>
      </c>
      <c r="Q6" s="32">
        <f t="shared" si="0"/>
        <v>0</v>
      </c>
      <c r="R6" s="32">
        <f t="shared" si="0"/>
        <v>0</v>
      </c>
      <c r="S6" s="33">
        <f>SUMIF(E:E,M6,J:J)</f>
        <v>0</v>
      </c>
      <c r="U6" s="20">
        <v>1</v>
      </c>
      <c r="V6" s="1">
        <v>18</v>
      </c>
      <c r="W6" s="2">
        <v>10</v>
      </c>
      <c r="X6" s="3">
        <v>78</v>
      </c>
      <c r="Y6" s="3" t="s">
        <v>13</v>
      </c>
      <c r="Z6" s="3">
        <v>1</v>
      </c>
      <c r="AA6" s="3">
        <v>0</v>
      </c>
      <c r="AB6" s="3">
        <v>1</v>
      </c>
      <c r="AC6" s="4"/>
      <c r="AD6" s="4"/>
      <c r="AF6" s="63">
        <v>55</v>
      </c>
      <c r="AG6" s="32">
        <f t="shared" ref="AG6:AK10" si="1">COUNTIFS($Y:$Y,AG$3,$X:$X,$AF6)</f>
        <v>0</v>
      </c>
      <c r="AH6" s="32">
        <f t="shared" si="1"/>
        <v>1</v>
      </c>
      <c r="AI6" s="32">
        <f t="shared" si="1"/>
        <v>0</v>
      </c>
      <c r="AJ6" s="32">
        <f t="shared" si="1"/>
        <v>0</v>
      </c>
      <c r="AK6" s="32">
        <f t="shared" si="1"/>
        <v>0</v>
      </c>
      <c r="AL6" s="33">
        <f>SUMIF(X:X,AF6,AC:AC)</f>
        <v>0</v>
      </c>
    </row>
    <row r="7" spans="2:38" x14ac:dyDescent="0.25">
      <c r="B7" s="21">
        <v>2</v>
      </c>
      <c r="C7" s="18">
        <v>18</v>
      </c>
      <c r="D7" s="22">
        <v>10</v>
      </c>
      <c r="E7" s="17">
        <v>78</v>
      </c>
      <c r="F7" s="17" t="s">
        <v>13</v>
      </c>
      <c r="G7" s="17">
        <v>1</v>
      </c>
      <c r="H7" s="17">
        <v>0</v>
      </c>
      <c r="I7" s="17">
        <v>0</v>
      </c>
      <c r="J7" s="19"/>
      <c r="K7" s="19"/>
      <c r="M7" s="64">
        <v>55</v>
      </c>
      <c r="N7" s="65">
        <f t="shared" si="0"/>
        <v>0</v>
      </c>
      <c r="O7" s="65">
        <f t="shared" si="0"/>
        <v>1</v>
      </c>
      <c r="P7" s="65">
        <f t="shared" si="0"/>
        <v>0</v>
      </c>
      <c r="Q7" s="65">
        <f t="shared" si="0"/>
        <v>0</v>
      </c>
      <c r="R7" s="65">
        <f t="shared" si="0"/>
        <v>0</v>
      </c>
      <c r="S7" s="66">
        <f t="shared" ref="S6:S13" si="2">SUMIF(E:E,M7,J:J)</f>
        <v>0</v>
      </c>
      <c r="U7" s="21">
        <v>2</v>
      </c>
      <c r="V7" s="18">
        <v>18</v>
      </c>
      <c r="W7" s="22">
        <v>22</v>
      </c>
      <c r="X7" s="17">
        <v>78</v>
      </c>
      <c r="Y7" s="17" t="s">
        <v>13</v>
      </c>
      <c r="Z7" s="17">
        <v>2</v>
      </c>
      <c r="AA7" s="17">
        <v>1</v>
      </c>
      <c r="AB7" s="17">
        <v>1</v>
      </c>
      <c r="AC7" s="19"/>
      <c r="AD7" s="19"/>
      <c r="AF7" s="64">
        <v>56</v>
      </c>
      <c r="AG7" s="65">
        <f t="shared" si="1"/>
        <v>0</v>
      </c>
      <c r="AH7" s="65">
        <f t="shared" si="1"/>
        <v>2</v>
      </c>
      <c r="AI7" s="65">
        <f t="shared" si="1"/>
        <v>0</v>
      </c>
      <c r="AJ7" s="65">
        <f t="shared" si="1"/>
        <v>0</v>
      </c>
      <c r="AK7" s="65">
        <f t="shared" si="1"/>
        <v>0</v>
      </c>
      <c r="AL7" s="66">
        <f>SUMIF(X:X,AF7,AC:AC)</f>
        <v>0</v>
      </c>
    </row>
    <row r="8" spans="2:38" x14ac:dyDescent="0.25">
      <c r="B8" s="21">
        <v>3</v>
      </c>
      <c r="C8" s="18">
        <v>18</v>
      </c>
      <c r="D8" s="22">
        <v>22</v>
      </c>
      <c r="E8" s="17">
        <v>46</v>
      </c>
      <c r="F8" s="17" t="s">
        <v>14</v>
      </c>
      <c r="G8" s="17">
        <v>1</v>
      </c>
      <c r="H8" s="17">
        <v>2</v>
      </c>
      <c r="I8" s="17">
        <v>24</v>
      </c>
      <c r="J8" s="19"/>
      <c r="K8" s="19"/>
      <c r="M8" s="64">
        <v>56</v>
      </c>
      <c r="N8" s="65">
        <f t="shared" si="0"/>
        <v>0</v>
      </c>
      <c r="O8" s="65">
        <f t="shared" si="0"/>
        <v>2</v>
      </c>
      <c r="P8" s="65">
        <f t="shared" si="0"/>
        <v>0</v>
      </c>
      <c r="Q8" s="65">
        <f t="shared" si="0"/>
        <v>0</v>
      </c>
      <c r="R8" s="65">
        <f t="shared" si="0"/>
        <v>0</v>
      </c>
      <c r="S8" s="66">
        <f t="shared" si="2"/>
        <v>0</v>
      </c>
      <c r="U8" s="21">
        <v>3</v>
      </c>
      <c r="V8" s="18">
        <v>18</v>
      </c>
      <c r="W8" s="22">
        <v>26</v>
      </c>
      <c r="X8" s="17">
        <v>1044</v>
      </c>
      <c r="Y8" s="17" t="s">
        <v>14</v>
      </c>
      <c r="Z8" s="17">
        <v>2</v>
      </c>
      <c r="AA8" s="17">
        <v>0</v>
      </c>
      <c r="AB8" s="17">
        <v>3</v>
      </c>
      <c r="AC8" s="19"/>
      <c r="AD8" s="19"/>
      <c r="AF8" s="64">
        <v>78</v>
      </c>
      <c r="AG8" s="65">
        <f t="shared" si="1"/>
        <v>6</v>
      </c>
      <c r="AH8" s="65">
        <f t="shared" si="1"/>
        <v>0</v>
      </c>
      <c r="AI8" s="65">
        <f t="shared" si="1"/>
        <v>0</v>
      </c>
      <c r="AJ8" s="65">
        <f t="shared" si="1"/>
        <v>0</v>
      </c>
      <c r="AK8" s="65">
        <f t="shared" si="1"/>
        <v>0</v>
      </c>
      <c r="AL8" s="66">
        <f>SUMIF(X:X,AF8,AC:AC)</f>
        <v>0</v>
      </c>
    </row>
    <row r="9" spans="2:38" x14ac:dyDescent="0.25">
      <c r="B9" s="21">
        <v>4</v>
      </c>
      <c r="C9" s="18">
        <v>18</v>
      </c>
      <c r="D9" s="22">
        <v>23</v>
      </c>
      <c r="E9" s="17">
        <v>78</v>
      </c>
      <c r="F9" s="17" t="s">
        <v>13</v>
      </c>
      <c r="G9" s="17">
        <v>1</v>
      </c>
      <c r="H9" s="17">
        <v>1</v>
      </c>
      <c r="I9" s="17">
        <v>2</v>
      </c>
      <c r="J9" s="19"/>
      <c r="K9" s="19"/>
      <c r="M9" s="64">
        <v>78</v>
      </c>
      <c r="N9" s="65">
        <f t="shared" si="0"/>
        <v>10</v>
      </c>
      <c r="O9" s="65">
        <f t="shared" si="0"/>
        <v>0</v>
      </c>
      <c r="P9" s="65">
        <f t="shared" si="0"/>
        <v>0</v>
      </c>
      <c r="Q9" s="65">
        <f t="shared" si="0"/>
        <v>0</v>
      </c>
      <c r="R9" s="65">
        <f t="shared" si="0"/>
        <v>0</v>
      </c>
      <c r="S9" s="66">
        <f t="shared" si="2"/>
        <v>0</v>
      </c>
      <c r="U9" s="21">
        <v>4</v>
      </c>
      <c r="V9" s="18">
        <v>18</v>
      </c>
      <c r="W9" s="22">
        <v>30</v>
      </c>
      <c r="X9" s="17">
        <v>56</v>
      </c>
      <c r="Y9" s="17" t="s">
        <v>12</v>
      </c>
      <c r="Z9" s="17">
        <v>2</v>
      </c>
      <c r="AA9" s="17">
        <v>3</v>
      </c>
      <c r="AB9" s="17">
        <v>0</v>
      </c>
      <c r="AC9" s="19"/>
      <c r="AD9" s="19"/>
      <c r="AF9" s="64">
        <v>1044</v>
      </c>
      <c r="AG9" s="65">
        <f t="shared" si="1"/>
        <v>0</v>
      </c>
      <c r="AH9" s="65">
        <f t="shared" si="1"/>
        <v>0</v>
      </c>
      <c r="AI9" s="65">
        <f t="shared" si="1"/>
        <v>1</v>
      </c>
      <c r="AJ9" s="65">
        <f t="shared" si="1"/>
        <v>0</v>
      </c>
      <c r="AK9" s="65">
        <f t="shared" si="1"/>
        <v>0</v>
      </c>
      <c r="AL9" s="66">
        <f>SUMIF(X:X,AF9,AC:AC)</f>
        <v>0</v>
      </c>
    </row>
    <row r="10" spans="2:38" ht="15.75" thickBot="1" x14ac:dyDescent="0.3">
      <c r="B10" s="21">
        <v>5</v>
      </c>
      <c r="C10" s="18">
        <v>18</v>
      </c>
      <c r="D10" s="22">
        <v>23</v>
      </c>
      <c r="E10" s="17">
        <v>55</v>
      </c>
      <c r="F10" s="17" t="s">
        <v>12</v>
      </c>
      <c r="G10" s="17">
        <v>2</v>
      </c>
      <c r="H10" s="17">
        <v>2</v>
      </c>
      <c r="I10" s="17">
        <v>0</v>
      </c>
      <c r="J10" s="19"/>
      <c r="K10" s="19"/>
      <c r="M10" s="64">
        <v>1044</v>
      </c>
      <c r="N10" s="65">
        <f t="shared" si="0"/>
        <v>0</v>
      </c>
      <c r="O10" s="65">
        <f t="shared" si="0"/>
        <v>0</v>
      </c>
      <c r="P10" s="65">
        <f t="shared" si="0"/>
        <v>1</v>
      </c>
      <c r="Q10" s="65">
        <f t="shared" si="0"/>
        <v>0</v>
      </c>
      <c r="R10" s="65">
        <f t="shared" si="0"/>
        <v>0</v>
      </c>
      <c r="S10" s="66">
        <f t="shared" si="2"/>
        <v>0</v>
      </c>
      <c r="U10" s="21">
        <v>5</v>
      </c>
      <c r="V10" s="18">
        <v>18</v>
      </c>
      <c r="W10" s="22">
        <v>35</v>
      </c>
      <c r="X10" s="17">
        <v>78</v>
      </c>
      <c r="Y10" s="17" t="s">
        <v>13</v>
      </c>
      <c r="Z10" s="17">
        <v>2</v>
      </c>
      <c r="AA10" s="17">
        <v>2</v>
      </c>
      <c r="AB10" s="17">
        <v>0</v>
      </c>
      <c r="AC10" s="19"/>
      <c r="AD10" s="19"/>
      <c r="AF10" s="73">
        <v>1054</v>
      </c>
      <c r="AG10" s="71">
        <f t="shared" si="1"/>
        <v>0</v>
      </c>
      <c r="AH10" s="71">
        <f t="shared" si="1"/>
        <v>0</v>
      </c>
      <c r="AI10" s="71">
        <f t="shared" si="1"/>
        <v>2</v>
      </c>
      <c r="AJ10" s="71">
        <f t="shared" si="1"/>
        <v>0</v>
      </c>
      <c r="AK10" s="71">
        <f t="shared" si="1"/>
        <v>0</v>
      </c>
      <c r="AL10" s="53">
        <f>SUMIF(X:X,AF10,AC:AC)</f>
        <v>0</v>
      </c>
    </row>
    <row r="11" spans="2:38" x14ac:dyDescent="0.25">
      <c r="B11" s="21">
        <v>6</v>
      </c>
      <c r="C11" s="18">
        <v>18</v>
      </c>
      <c r="D11" s="22">
        <v>33</v>
      </c>
      <c r="E11" s="17">
        <v>1054</v>
      </c>
      <c r="F11" s="17" t="s">
        <v>14</v>
      </c>
      <c r="G11" s="17">
        <v>1</v>
      </c>
      <c r="H11" s="17">
        <v>1</v>
      </c>
      <c r="I11" s="17">
        <v>0</v>
      </c>
      <c r="J11" s="19"/>
      <c r="K11" s="19"/>
      <c r="M11" s="67">
        <v>1053</v>
      </c>
      <c r="N11" s="65">
        <f t="shared" si="0"/>
        <v>1</v>
      </c>
      <c r="O11" s="65">
        <f t="shared" si="0"/>
        <v>0</v>
      </c>
      <c r="P11" s="65">
        <f t="shared" si="0"/>
        <v>0</v>
      </c>
      <c r="Q11" s="65">
        <f t="shared" si="0"/>
        <v>0</v>
      </c>
      <c r="R11" s="65">
        <f t="shared" si="0"/>
        <v>0</v>
      </c>
      <c r="S11" s="66">
        <f t="shared" si="2"/>
        <v>0</v>
      </c>
      <c r="U11" s="21">
        <v>6</v>
      </c>
      <c r="V11" s="18">
        <v>18</v>
      </c>
      <c r="W11" s="22">
        <v>50</v>
      </c>
      <c r="X11" s="17">
        <v>78</v>
      </c>
      <c r="Y11" s="17" t="s">
        <v>13</v>
      </c>
      <c r="Z11" s="17">
        <v>3</v>
      </c>
      <c r="AA11" s="17">
        <v>0</v>
      </c>
      <c r="AB11" s="17">
        <v>3</v>
      </c>
      <c r="AC11" s="19"/>
      <c r="AD11" s="19"/>
    </row>
    <row r="12" spans="2:38" x14ac:dyDescent="0.25">
      <c r="B12" s="21">
        <v>7</v>
      </c>
      <c r="C12" s="18">
        <v>18</v>
      </c>
      <c r="D12" s="22">
        <v>41</v>
      </c>
      <c r="E12" s="17">
        <v>78</v>
      </c>
      <c r="F12" s="17" t="s">
        <v>13</v>
      </c>
      <c r="G12" s="17">
        <v>1</v>
      </c>
      <c r="H12" s="17">
        <v>0</v>
      </c>
      <c r="I12" s="17">
        <v>2</v>
      </c>
      <c r="J12" s="19"/>
      <c r="K12" s="19"/>
      <c r="M12" s="68">
        <v>1054</v>
      </c>
      <c r="N12" s="69">
        <f t="shared" si="0"/>
        <v>0</v>
      </c>
      <c r="O12" s="69">
        <f t="shared" si="0"/>
        <v>0</v>
      </c>
      <c r="P12" s="69">
        <f t="shared" si="0"/>
        <v>2</v>
      </c>
      <c r="Q12" s="69">
        <f t="shared" si="0"/>
        <v>0</v>
      </c>
      <c r="R12" s="69">
        <f t="shared" si="0"/>
        <v>0</v>
      </c>
      <c r="S12" s="70">
        <f t="shared" si="2"/>
        <v>0</v>
      </c>
      <c r="U12" s="21">
        <v>7</v>
      </c>
      <c r="V12" s="18">
        <v>19</v>
      </c>
      <c r="W12" s="22">
        <v>4</v>
      </c>
      <c r="X12" s="17">
        <v>1054</v>
      </c>
      <c r="Y12" s="17" t="s">
        <v>14</v>
      </c>
      <c r="Z12" s="17">
        <v>2</v>
      </c>
      <c r="AA12" s="17">
        <v>0</v>
      </c>
      <c r="AB12" s="17">
        <v>2</v>
      </c>
      <c r="AC12" s="19"/>
      <c r="AD12" s="19"/>
      <c r="AF12" s="72"/>
      <c r="AG12" s="72"/>
      <c r="AH12" s="72"/>
      <c r="AI12" s="72"/>
      <c r="AJ12" s="72"/>
      <c r="AK12" s="72"/>
      <c r="AL12" s="72"/>
    </row>
    <row r="13" spans="2:38" ht="15.75" thickBot="1" x14ac:dyDescent="0.3">
      <c r="B13" s="21">
        <v>8</v>
      </c>
      <c r="C13" s="18">
        <v>18</v>
      </c>
      <c r="D13" s="22">
        <v>44</v>
      </c>
      <c r="E13" s="17">
        <v>46</v>
      </c>
      <c r="F13" s="17" t="s">
        <v>14</v>
      </c>
      <c r="G13" s="17">
        <v>1</v>
      </c>
      <c r="H13" s="17">
        <v>1</v>
      </c>
      <c r="I13" s="17">
        <v>27</v>
      </c>
      <c r="J13" s="19"/>
      <c r="K13" s="19"/>
      <c r="M13" s="52"/>
      <c r="N13" s="71">
        <f t="shared" si="0"/>
        <v>0</v>
      </c>
      <c r="O13" s="71">
        <f t="shared" si="0"/>
        <v>0</v>
      </c>
      <c r="P13" s="71">
        <f t="shared" si="0"/>
        <v>0</v>
      </c>
      <c r="Q13" s="71">
        <f t="shared" si="0"/>
        <v>0</v>
      </c>
      <c r="R13" s="71">
        <f t="shared" si="0"/>
        <v>0</v>
      </c>
      <c r="S13" s="53">
        <f t="shared" si="2"/>
        <v>0</v>
      </c>
      <c r="U13" s="21">
        <v>8</v>
      </c>
      <c r="V13" s="18">
        <v>19</v>
      </c>
      <c r="W13" s="22">
        <v>15</v>
      </c>
      <c r="X13" s="17">
        <v>55</v>
      </c>
      <c r="Y13" s="17" t="s">
        <v>12</v>
      </c>
      <c r="Z13" s="17">
        <v>1</v>
      </c>
      <c r="AA13" s="17">
        <v>0</v>
      </c>
      <c r="AB13" s="17">
        <v>0</v>
      </c>
      <c r="AC13" s="19"/>
      <c r="AD13" s="19"/>
    </row>
    <row r="14" spans="2:38" x14ac:dyDescent="0.25">
      <c r="B14" s="21">
        <v>9</v>
      </c>
      <c r="C14" s="18">
        <v>18</v>
      </c>
      <c r="D14" s="22">
        <v>50</v>
      </c>
      <c r="E14" s="17">
        <v>78</v>
      </c>
      <c r="F14" s="17" t="s">
        <v>13</v>
      </c>
      <c r="G14" s="17">
        <v>1</v>
      </c>
      <c r="H14" s="17">
        <v>2</v>
      </c>
      <c r="I14" s="17">
        <v>2</v>
      </c>
      <c r="J14" s="19"/>
      <c r="K14" s="19"/>
      <c r="M14" s="72"/>
      <c r="N14" s="72"/>
      <c r="O14" s="72"/>
      <c r="P14" s="72"/>
      <c r="Q14" s="72"/>
      <c r="R14" s="72"/>
      <c r="S14" s="72"/>
      <c r="U14" s="21">
        <v>9</v>
      </c>
      <c r="V14" s="18">
        <v>19</v>
      </c>
      <c r="W14" s="22">
        <v>34</v>
      </c>
      <c r="X14" s="17">
        <v>78</v>
      </c>
      <c r="Y14" s="17" t="s">
        <v>13</v>
      </c>
      <c r="Z14" s="17">
        <v>2</v>
      </c>
      <c r="AA14" s="17">
        <v>0</v>
      </c>
      <c r="AB14" s="17">
        <v>0</v>
      </c>
      <c r="AC14" s="19"/>
      <c r="AD14" s="19"/>
    </row>
    <row r="15" spans="2:38" x14ac:dyDescent="0.25">
      <c r="B15" s="21">
        <v>10</v>
      </c>
      <c r="C15" s="18">
        <v>18</v>
      </c>
      <c r="D15" s="22">
        <v>52</v>
      </c>
      <c r="E15" s="17">
        <v>56</v>
      </c>
      <c r="F15" s="17" t="s">
        <v>12</v>
      </c>
      <c r="G15" s="17">
        <v>3</v>
      </c>
      <c r="H15" s="17">
        <v>10</v>
      </c>
      <c r="I15" s="17">
        <v>0</v>
      </c>
      <c r="J15" s="19"/>
      <c r="K15" s="19"/>
      <c r="M15" s="72"/>
      <c r="N15" s="72"/>
      <c r="O15" s="72"/>
      <c r="P15" s="72"/>
      <c r="Q15" s="72"/>
      <c r="R15" s="72"/>
      <c r="S15" s="72"/>
      <c r="U15" s="21">
        <v>10</v>
      </c>
      <c r="V15" s="18">
        <v>19</v>
      </c>
      <c r="W15" s="22">
        <v>41</v>
      </c>
      <c r="X15" s="17">
        <v>78</v>
      </c>
      <c r="Y15" s="17" t="s">
        <v>13</v>
      </c>
      <c r="Z15" s="17">
        <v>1</v>
      </c>
      <c r="AA15" s="17">
        <v>2</v>
      </c>
      <c r="AB15" s="17">
        <v>2</v>
      </c>
      <c r="AC15" s="19"/>
      <c r="AD15" s="19"/>
    </row>
    <row r="16" spans="2:38" x14ac:dyDescent="0.25">
      <c r="B16" s="21">
        <v>11</v>
      </c>
      <c r="C16" s="18">
        <v>19</v>
      </c>
      <c r="D16" s="22">
        <v>3</v>
      </c>
      <c r="E16" s="17">
        <v>78</v>
      </c>
      <c r="F16" s="17" t="s">
        <v>13</v>
      </c>
      <c r="G16" s="17">
        <v>1</v>
      </c>
      <c r="H16" s="17">
        <v>1</v>
      </c>
      <c r="I16" s="17">
        <v>0</v>
      </c>
      <c r="J16" s="19"/>
      <c r="K16" s="19"/>
      <c r="M16" s="72"/>
      <c r="N16" s="72"/>
      <c r="O16" s="72"/>
      <c r="P16" s="72"/>
      <c r="Q16" s="72"/>
      <c r="R16" s="72"/>
      <c r="S16" s="72"/>
      <c r="U16" s="21">
        <v>11</v>
      </c>
      <c r="V16" s="18">
        <v>19</v>
      </c>
      <c r="W16" s="22">
        <v>43</v>
      </c>
      <c r="X16" s="17">
        <v>1054</v>
      </c>
      <c r="Y16" s="17" t="s">
        <v>14</v>
      </c>
      <c r="Z16" s="17">
        <v>2</v>
      </c>
      <c r="AA16" s="17">
        <v>0</v>
      </c>
      <c r="AB16" s="17">
        <v>6</v>
      </c>
      <c r="AC16" s="19"/>
      <c r="AD16" s="19"/>
    </row>
    <row r="17" spans="2:30" ht="15.75" thickBot="1" x14ac:dyDescent="0.3">
      <c r="B17" s="21">
        <v>12</v>
      </c>
      <c r="C17" s="18">
        <v>19</v>
      </c>
      <c r="D17" s="22">
        <v>22</v>
      </c>
      <c r="E17" s="17">
        <v>56</v>
      </c>
      <c r="F17" s="17" t="s">
        <v>12</v>
      </c>
      <c r="G17" s="17">
        <v>1</v>
      </c>
      <c r="H17" s="17">
        <v>0</v>
      </c>
      <c r="I17" s="17">
        <v>4</v>
      </c>
      <c r="J17" s="19"/>
      <c r="K17" s="19"/>
      <c r="M17" s="72"/>
      <c r="N17" s="72"/>
      <c r="O17" s="72"/>
      <c r="P17" s="72"/>
      <c r="Q17" s="72"/>
      <c r="R17" s="72"/>
      <c r="S17" s="72"/>
      <c r="U17" s="21">
        <v>12</v>
      </c>
      <c r="V17" s="18">
        <v>19</v>
      </c>
      <c r="W17" s="22">
        <v>50</v>
      </c>
      <c r="X17" s="17">
        <v>56</v>
      </c>
      <c r="Y17" s="17" t="s">
        <v>12</v>
      </c>
      <c r="Z17" s="17">
        <v>2</v>
      </c>
      <c r="AA17" s="17">
        <v>0</v>
      </c>
      <c r="AB17" s="17">
        <v>3</v>
      </c>
      <c r="AC17" s="19"/>
      <c r="AD17" s="19"/>
    </row>
    <row r="18" spans="2:30" x14ac:dyDescent="0.25">
      <c r="B18" s="21">
        <v>13</v>
      </c>
      <c r="C18" s="18">
        <v>19</v>
      </c>
      <c r="D18" s="22">
        <v>23</v>
      </c>
      <c r="E18" s="17">
        <v>78</v>
      </c>
      <c r="F18" s="17" t="s">
        <v>13</v>
      </c>
      <c r="G18" s="17">
        <v>1</v>
      </c>
      <c r="H18" s="17">
        <v>2</v>
      </c>
      <c r="I18" s="17">
        <v>0</v>
      </c>
      <c r="J18" s="19"/>
      <c r="K18" s="19"/>
      <c r="M18" s="72"/>
      <c r="N18" s="72"/>
      <c r="O18" s="72"/>
      <c r="P18" s="72"/>
      <c r="Q18" s="72"/>
      <c r="R18" s="72"/>
      <c r="S18" s="72"/>
      <c r="U18" s="11" t="s">
        <v>79</v>
      </c>
      <c r="V18" s="12"/>
      <c r="W18" s="12"/>
      <c r="X18" s="12"/>
      <c r="Y18" s="12"/>
      <c r="Z18" s="12"/>
      <c r="AA18" s="12"/>
      <c r="AB18" s="12"/>
      <c r="AC18" s="12"/>
      <c r="AD18" s="13"/>
    </row>
    <row r="19" spans="2:30" ht="15.75" thickBot="1" x14ac:dyDescent="0.3">
      <c r="B19" s="21">
        <v>14</v>
      </c>
      <c r="C19" s="18">
        <v>19</v>
      </c>
      <c r="D19" s="22">
        <v>34</v>
      </c>
      <c r="E19" s="17">
        <v>1054</v>
      </c>
      <c r="F19" s="17" t="s">
        <v>14</v>
      </c>
      <c r="G19" s="17">
        <v>1</v>
      </c>
      <c r="H19" s="17">
        <v>0</v>
      </c>
      <c r="I19" s="17">
        <v>1</v>
      </c>
      <c r="J19" s="19"/>
      <c r="K19" s="19"/>
      <c r="M19" s="72"/>
      <c r="N19" s="72"/>
      <c r="O19" s="72"/>
      <c r="P19" s="72"/>
      <c r="Q19" s="72"/>
      <c r="R19" s="72"/>
      <c r="S19" s="72"/>
      <c r="U19" s="14" t="s">
        <v>80</v>
      </c>
      <c r="V19" s="15"/>
      <c r="W19" s="15"/>
      <c r="X19" s="15"/>
      <c r="Y19" s="15"/>
      <c r="Z19" s="15"/>
      <c r="AA19" s="15"/>
      <c r="AB19" s="15"/>
      <c r="AC19" s="15"/>
      <c r="AD19" s="16"/>
    </row>
    <row r="20" spans="2:30" x14ac:dyDescent="0.25">
      <c r="B20" s="21">
        <v>15</v>
      </c>
      <c r="C20" s="18">
        <v>19</v>
      </c>
      <c r="D20" s="22">
        <v>35</v>
      </c>
      <c r="E20" s="17">
        <v>78</v>
      </c>
      <c r="F20" s="17" t="s">
        <v>13</v>
      </c>
      <c r="G20" s="17">
        <v>1</v>
      </c>
      <c r="H20" s="17">
        <v>0</v>
      </c>
      <c r="I20" s="17">
        <v>0</v>
      </c>
      <c r="J20" s="19"/>
      <c r="K20" s="19"/>
      <c r="M20" s="72"/>
      <c r="N20" s="72"/>
      <c r="O20" s="72"/>
      <c r="P20" s="72"/>
      <c r="Q20" s="72"/>
      <c r="R20" s="72"/>
      <c r="S20" s="72"/>
    </row>
    <row r="21" spans="2:30" x14ac:dyDescent="0.25">
      <c r="B21" s="21">
        <v>16</v>
      </c>
      <c r="C21" s="18">
        <v>19</v>
      </c>
      <c r="D21" s="22">
        <v>37</v>
      </c>
      <c r="E21" s="17">
        <v>1044</v>
      </c>
      <c r="F21" s="17" t="s">
        <v>14</v>
      </c>
      <c r="G21" s="17">
        <v>1</v>
      </c>
      <c r="H21" s="17">
        <v>7</v>
      </c>
      <c r="I21" s="17">
        <v>0</v>
      </c>
      <c r="J21" s="19"/>
      <c r="K21" s="19"/>
      <c r="M21" s="72"/>
      <c r="N21" s="72"/>
      <c r="O21" s="72"/>
      <c r="P21" s="72"/>
      <c r="Q21" s="72"/>
      <c r="R21" s="72"/>
      <c r="S21" s="72"/>
    </row>
    <row r="22" spans="2:30" x14ac:dyDescent="0.25">
      <c r="B22" s="21">
        <v>17</v>
      </c>
      <c r="C22" s="18">
        <v>19</v>
      </c>
      <c r="D22" s="22">
        <v>37</v>
      </c>
      <c r="E22" s="17">
        <v>46</v>
      </c>
      <c r="F22" s="17" t="s">
        <v>14</v>
      </c>
      <c r="G22" s="17">
        <v>1</v>
      </c>
      <c r="H22" s="17">
        <v>4</v>
      </c>
      <c r="I22" s="17">
        <v>19</v>
      </c>
      <c r="J22" s="19"/>
      <c r="K22" s="19"/>
      <c r="M22" s="72"/>
      <c r="N22" s="72"/>
      <c r="O22" s="72"/>
      <c r="P22" s="72"/>
      <c r="Q22" s="72"/>
      <c r="R22" s="72"/>
      <c r="S22" s="72"/>
    </row>
    <row r="23" spans="2:30" x14ac:dyDescent="0.25">
      <c r="B23" s="21">
        <v>18</v>
      </c>
      <c r="C23" s="18">
        <v>19</v>
      </c>
      <c r="D23" s="22">
        <v>49</v>
      </c>
      <c r="E23" s="17">
        <v>78</v>
      </c>
      <c r="F23" s="17" t="s">
        <v>13</v>
      </c>
      <c r="G23" s="17">
        <v>1</v>
      </c>
      <c r="H23" s="17">
        <v>0</v>
      </c>
      <c r="I23" s="17">
        <v>0</v>
      </c>
      <c r="J23" s="19"/>
      <c r="K23" s="19"/>
      <c r="M23" s="72"/>
      <c r="N23" s="72"/>
      <c r="O23" s="72"/>
      <c r="P23" s="72"/>
      <c r="Q23" s="72"/>
      <c r="R23" s="72"/>
      <c r="S23" s="72"/>
    </row>
    <row r="24" spans="2:30" x14ac:dyDescent="0.25">
      <c r="B24" s="21">
        <v>19</v>
      </c>
      <c r="C24" s="18">
        <v>19</v>
      </c>
      <c r="D24" s="22">
        <v>54</v>
      </c>
      <c r="E24" s="17">
        <v>1053</v>
      </c>
      <c r="F24" s="17" t="s">
        <v>13</v>
      </c>
      <c r="G24" s="17">
        <v>0</v>
      </c>
      <c r="H24" s="17">
        <v>0</v>
      </c>
      <c r="I24" s="17">
        <v>0</v>
      </c>
      <c r="J24" s="19"/>
      <c r="K24" s="19"/>
      <c r="M24" s="72"/>
      <c r="N24" s="72"/>
      <c r="O24" s="72"/>
      <c r="P24" s="72"/>
      <c r="Q24" s="72"/>
      <c r="R24" s="72"/>
      <c r="S24" s="72"/>
    </row>
    <row r="25" spans="2:30" ht="15.75" thickBot="1" x14ac:dyDescent="0.3">
      <c r="B25" s="21">
        <v>20</v>
      </c>
      <c r="C25" s="18">
        <v>19</v>
      </c>
      <c r="D25" s="22">
        <v>56</v>
      </c>
      <c r="E25" s="17">
        <v>78</v>
      </c>
      <c r="F25" s="17" t="s">
        <v>13</v>
      </c>
      <c r="G25" s="17">
        <v>1</v>
      </c>
      <c r="H25" s="17">
        <v>0</v>
      </c>
      <c r="I25" s="17">
        <v>0</v>
      </c>
      <c r="J25" s="19"/>
      <c r="K25" s="19"/>
      <c r="M25" s="72"/>
      <c r="N25" s="72"/>
      <c r="O25" s="72"/>
      <c r="P25" s="72"/>
      <c r="Q25" s="72"/>
      <c r="R25" s="72"/>
      <c r="S25" s="72"/>
    </row>
    <row r="26" spans="2:30" x14ac:dyDescent="0.25">
      <c r="B26" s="11" t="s">
        <v>79</v>
      </c>
      <c r="C26" s="12"/>
      <c r="D26" s="12"/>
      <c r="E26" s="12"/>
      <c r="F26" s="12"/>
      <c r="G26" s="12"/>
      <c r="H26" s="12"/>
      <c r="I26" s="12"/>
      <c r="J26" s="12"/>
      <c r="K26" s="13"/>
      <c r="M26">
        <f>SUMIFS($H$6:$H$37,$C$6:$C$37,"18",$D$6:$D$37,"&gt;=30")+SUMIFS($H$6:$H$37,$C$6:$C$37,"19",$D$6:$D$37,"&lt;=30")+SUMIFS($AA$6:$AA$15,$V$6:$V$15,"18",$W$6:$W$15,"&gt;=30")+SUMIFS($AA$6:$AA$15,$V$6:$V$15,"19",$W$6:$W$15,"&lt;=30")</f>
        <v>22</v>
      </c>
      <c r="N26" t="s">
        <v>77</v>
      </c>
      <c r="O26" s="72"/>
      <c r="P26" s="72"/>
      <c r="Q26" s="72"/>
      <c r="R26" s="72"/>
      <c r="S26" s="72"/>
    </row>
    <row r="27" spans="2:30" ht="15.75" thickBot="1" x14ac:dyDescent="0.3">
      <c r="B27" s="14" t="s">
        <v>80</v>
      </c>
      <c r="C27" s="15"/>
      <c r="D27" s="15"/>
      <c r="E27" s="15"/>
      <c r="F27" s="15"/>
      <c r="G27" s="15"/>
      <c r="H27" s="15"/>
      <c r="I27" s="15"/>
      <c r="J27" s="15"/>
      <c r="K27" s="16"/>
      <c r="M27">
        <f>SUMIFS($I$6:$I$37,$C$6:$C$37,"18",$D$6:$D$37,"&gt;=30")+SUMIFS($I$6:$I$37,$C$6:$C$37,"19",$D$6:$D$37,"&lt;=30")+SUMIFS($AB$6:$AB$15,$V$6:$V$15,"18",$W$6:$W$15,"&gt;=30")+SUMIFS($AB$6:$AB$15,$V$6:$V$15,"19",$W$6:$W$15,"&lt;=30")</f>
        <v>40</v>
      </c>
      <c r="N27" t="s">
        <v>78</v>
      </c>
      <c r="O27" s="72"/>
      <c r="P27" s="72"/>
      <c r="Q27" s="72"/>
      <c r="R27" s="72"/>
      <c r="S27" s="72"/>
    </row>
  </sheetData>
  <mergeCells count="38">
    <mergeCell ref="B1:K1"/>
    <mergeCell ref="U1:AD1"/>
    <mergeCell ref="B2:K2"/>
    <mergeCell ref="U2:AD2"/>
    <mergeCell ref="B3:B4"/>
    <mergeCell ref="C3:D3"/>
    <mergeCell ref="E3:E4"/>
    <mergeCell ref="F3:F4"/>
    <mergeCell ref="G3:G4"/>
    <mergeCell ref="H3:H4"/>
    <mergeCell ref="AD3:AD4"/>
    <mergeCell ref="I3:I4"/>
    <mergeCell ref="J3:J4"/>
    <mergeCell ref="K3:K4"/>
    <mergeCell ref="U3:U4"/>
    <mergeCell ref="V3:W3"/>
    <mergeCell ref="AC3:AC4"/>
    <mergeCell ref="X3:X4"/>
    <mergeCell ref="Y3:Y4"/>
    <mergeCell ref="Z3:Z4"/>
    <mergeCell ref="AA3:AA4"/>
    <mergeCell ref="AB3:AB4"/>
    <mergeCell ref="M2:S2"/>
    <mergeCell ref="M3:M4"/>
    <mergeCell ref="N3:N4"/>
    <mergeCell ref="O3:O4"/>
    <mergeCell ref="P3:P4"/>
    <mergeCell ref="Q3:Q4"/>
    <mergeCell ref="R3:R4"/>
    <mergeCell ref="S3:S4"/>
    <mergeCell ref="AF2:AL2"/>
    <mergeCell ref="AF3:AF4"/>
    <mergeCell ref="AG3:AG4"/>
    <mergeCell ref="AH3:AH4"/>
    <mergeCell ref="AI3:AI4"/>
    <mergeCell ref="AJ3:AJ4"/>
    <mergeCell ref="AK3:AK4"/>
    <mergeCell ref="AL3:A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65"/>
  <sheetViews>
    <sheetView workbookViewId="0">
      <selection activeCell="N35" sqref="N35"/>
    </sheetView>
  </sheetViews>
  <sheetFormatPr defaultRowHeight="15" x14ac:dyDescent="0.25"/>
  <cols>
    <col min="1" max="1" width="3.5703125" customWidth="1"/>
    <col min="2" max="2" width="10.28515625" customWidth="1"/>
    <col min="14" max="14" width="10.7109375" customWidth="1"/>
    <col min="26" max="26" width="10.7109375" customWidth="1"/>
    <col min="38" max="38" width="11.42578125" customWidth="1"/>
    <col min="50" max="50" width="10.5703125" customWidth="1"/>
    <col min="62" max="62" width="11.140625" customWidth="1"/>
  </cols>
  <sheetData>
    <row r="1" spans="2:71" ht="15.75" thickBot="1" x14ac:dyDescent="0.3">
      <c r="B1" s="93"/>
      <c r="C1" s="94"/>
      <c r="D1" s="94"/>
      <c r="E1" s="94"/>
      <c r="F1" s="94"/>
      <c r="G1" s="94"/>
      <c r="H1" s="94"/>
      <c r="I1" s="94"/>
      <c r="J1" s="94"/>
      <c r="K1" s="95"/>
      <c r="N1" s="93"/>
      <c r="O1" s="94"/>
      <c r="P1" s="94"/>
      <c r="Q1" s="94"/>
      <c r="R1" s="94"/>
      <c r="S1" s="94"/>
      <c r="T1" s="94"/>
      <c r="U1" s="94"/>
      <c r="V1" s="94"/>
      <c r="W1" s="95"/>
      <c r="Z1" s="93"/>
      <c r="AA1" s="94"/>
      <c r="AB1" s="94"/>
      <c r="AC1" s="94"/>
      <c r="AD1" s="94"/>
      <c r="AE1" s="94"/>
      <c r="AF1" s="94"/>
      <c r="AG1" s="94"/>
      <c r="AH1" s="94"/>
      <c r="AI1" s="95"/>
      <c r="AL1" s="93"/>
      <c r="AM1" s="94"/>
      <c r="AN1" s="94"/>
      <c r="AO1" s="94"/>
      <c r="AP1" s="94"/>
      <c r="AQ1" s="94"/>
      <c r="AR1" s="94"/>
      <c r="AS1" s="94"/>
      <c r="AT1" s="94"/>
      <c r="AU1" s="95"/>
      <c r="AX1" s="93"/>
      <c r="AY1" s="94"/>
      <c r="AZ1" s="94"/>
      <c r="BA1" s="94"/>
      <c r="BB1" s="94"/>
      <c r="BC1" s="94"/>
      <c r="BD1" s="94"/>
      <c r="BE1" s="94"/>
      <c r="BF1" s="94"/>
      <c r="BG1" s="95"/>
      <c r="BJ1" s="93"/>
      <c r="BK1" s="94"/>
      <c r="BL1" s="94"/>
      <c r="BM1" s="94"/>
      <c r="BN1" s="94"/>
      <c r="BO1" s="94"/>
      <c r="BP1" s="94"/>
      <c r="BQ1" s="94"/>
      <c r="BR1" s="94"/>
      <c r="BS1" s="95"/>
    </row>
    <row r="2" spans="2:71" x14ac:dyDescent="0.25">
      <c r="B2" s="96" t="s">
        <v>0</v>
      </c>
      <c r="C2" s="97"/>
      <c r="D2" s="97"/>
      <c r="E2" s="97"/>
      <c r="F2" s="97"/>
      <c r="G2" s="97"/>
      <c r="H2" s="97"/>
      <c r="I2" s="97"/>
      <c r="J2" s="97"/>
      <c r="K2" s="98"/>
      <c r="N2" s="96" t="s">
        <v>23</v>
      </c>
      <c r="O2" s="103"/>
      <c r="P2" s="103"/>
      <c r="Q2" s="103"/>
      <c r="R2" s="103"/>
      <c r="S2" s="103"/>
      <c r="T2" s="103"/>
      <c r="U2" s="103"/>
      <c r="V2" s="103"/>
      <c r="W2" s="104"/>
      <c r="Z2" s="96" t="s">
        <v>22</v>
      </c>
      <c r="AA2" s="103"/>
      <c r="AB2" s="103"/>
      <c r="AC2" s="103"/>
      <c r="AD2" s="103"/>
      <c r="AE2" s="103"/>
      <c r="AF2" s="103"/>
      <c r="AG2" s="103"/>
      <c r="AH2" s="103"/>
      <c r="AI2" s="104"/>
      <c r="AL2" s="96" t="s">
        <v>21</v>
      </c>
      <c r="AM2" s="103"/>
      <c r="AN2" s="103"/>
      <c r="AO2" s="103"/>
      <c r="AP2" s="103"/>
      <c r="AQ2" s="103"/>
      <c r="AR2" s="103"/>
      <c r="AS2" s="103"/>
      <c r="AT2" s="103"/>
      <c r="AU2" s="104"/>
      <c r="AX2" s="96" t="s">
        <v>20</v>
      </c>
      <c r="AY2" s="103"/>
      <c r="AZ2" s="103"/>
      <c r="BA2" s="103"/>
      <c r="BB2" s="103"/>
      <c r="BC2" s="103"/>
      <c r="BD2" s="103"/>
      <c r="BE2" s="103"/>
      <c r="BF2" s="103"/>
      <c r="BG2" s="104"/>
      <c r="BJ2" s="96" t="s">
        <v>19</v>
      </c>
      <c r="BK2" s="103"/>
      <c r="BL2" s="103"/>
      <c r="BM2" s="103"/>
      <c r="BN2" s="103"/>
      <c r="BO2" s="103"/>
      <c r="BP2" s="103"/>
      <c r="BQ2" s="103"/>
      <c r="BR2" s="103"/>
      <c r="BS2" s="104"/>
    </row>
    <row r="3" spans="2:71" x14ac:dyDescent="0.25">
      <c r="B3" s="99" t="s">
        <v>1</v>
      </c>
      <c r="C3" s="100" t="s">
        <v>2</v>
      </c>
      <c r="D3" s="100"/>
      <c r="E3" s="101" t="s">
        <v>3</v>
      </c>
      <c r="F3" s="102" t="s">
        <v>4</v>
      </c>
      <c r="G3" s="101" t="s">
        <v>5</v>
      </c>
      <c r="H3" s="101" t="s">
        <v>6</v>
      </c>
      <c r="I3" s="101" t="s">
        <v>7</v>
      </c>
      <c r="J3" s="101" t="s">
        <v>8</v>
      </c>
      <c r="K3" s="92" t="s">
        <v>9</v>
      </c>
      <c r="N3" s="105" t="s">
        <v>1</v>
      </c>
      <c r="O3" s="107" t="s">
        <v>2</v>
      </c>
      <c r="P3" s="108"/>
      <c r="Q3" s="109" t="s">
        <v>3</v>
      </c>
      <c r="R3" s="111" t="s">
        <v>4</v>
      </c>
      <c r="S3" s="109" t="s">
        <v>5</v>
      </c>
      <c r="T3" s="109" t="s">
        <v>6</v>
      </c>
      <c r="U3" s="109" t="s">
        <v>7</v>
      </c>
      <c r="V3" s="109" t="s">
        <v>8</v>
      </c>
      <c r="W3" s="113" t="s">
        <v>9</v>
      </c>
      <c r="Z3" s="105" t="s">
        <v>1</v>
      </c>
      <c r="AA3" s="107" t="s">
        <v>2</v>
      </c>
      <c r="AB3" s="108"/>
      <c r="AC3" s="109" t="s">
        <v>3</v>
      </c>
      <c r="AD3" s="111" t="s">
        <v>4</v>
      </c>
      <c r="AE3" s="109" t="s">
        <v>5</v>
      </c>
      <c r="AF3" s="109" t="s">
        <v>6</v>
      </c>
      <c r="AG3" s="109" t="s">
        <v>7</v>
      </c>
      <c r="AH3" s="109" t="s">
        <v>8</v>
      </c>
      <c r="AI3" s="113" t="s">
        <v>9</v>
      </c>
      <c r="AL3" s="105" t="s">
        <v>1</v>
      </c>
      <c r="AM3" s="107" t="s">
        <v>2</v>
      </c>
      <c r="AN3" s="108"/>
      <c r="AO3" s="109" t="s">
        <v>3</v>
      </c>
      <c r="AP3" s="111" t="s">
        <v>4</v>
      </c>
      <c r="AQ3" s="109" t="s">
        <v>5</v>
      </c>
      <c r="AR3" s="109" t="s">
        <v>6</v>
      </c>
      <c r="AS3" s="109" t="s">
        <v>7</v>
      </c>
      <c r="AT3" s="109" t="s">
        <v>8</v>
      </c>
      <c r="AU3" s="113" t="s">
        <v>9</v>
      </c>
      <c r="AX3" s="105" t="s">
        <v>1</v>
      </c>
      <c r="AY3" s="107" t="s">
        <v>2</v>
      </c>
      <c r="AZ3" s="108"/>
      <c r="BA3" s="109" t="s">
        <v>3</v>
      </c>
      <c r="BB3" s="111" t="s">
        <v>4</v>
      </c>
      <c r="BC3" s="109" t="s">
        <v>5</v>
      </c>
      <c r="BD3" s="109" t="s">
        <v>6</v>
      </c>
      <c r="BE3" s="109" t="s">
        <v>7</v>
      </c>
      <c r="BF3" s="109" t="s">
        <v>8</v>
      </c>
      <c r="BG3" s="113" t="s">
        <v>9</v>
      </c>
      <c r="BJ3" s="105" t="s">
        <v>1</v>
      </c>
      <c r="BK3" s="107" t="s">
        <v>2</v>
      </c>
      <c r="BL3" s="108"/>
      <c r="BM3" s="109" t="s">
        <v>3</v>
      </c>
      <c r="BN3" s="111" t="s">
        <v>4</v>
      </c>
      <c r="BO3" s="109" t="s">
        <v>5</v>
      </c>
      <c r="BP3" s="109" t="s">
        <v>6</v>
      </c>
      <c r="BQ3" s="109" t="s">
        <v>7</v>
      </c>
      <c r="BR3" s="109" t="s">
        <v>8</v>
      </c>
      <c r="BS3" s="113" t="s">
        <v>9</v>
      </c>
    </row>
    <row r="4" spans="2:71" x14ac:dyDescent="0.25">
      <c r="B4" s="99"/>
      <c r="C4" s="26" t="s">
        <v>10</v>
      </c>
      <c r="D4" s="26" t="s">
        <v>11</v>
      </c>
      <c r="E4" s="101"/>
      <c r="F4" s="102"/>
      <c r="G4" s="101"/>
      <c r="H4" s="101"/>
      <c r="I4" s="101"/>
      <c r="J4" s="101"/>
      <c r="K4" s="92"/>
      <c r="N4" s="106"/>
      <c r="O4" s="26" t="s">
        <v>10</v>
      </c>
      <c r="P4" s="26" t="s">
        <v>11</v>
      </c>
      <c r="Q4" s="110"/>
      <c r="R4" s="112"/>
      <c r="S4" s="110"/>
      <c r="T4" s="110"/>
      <c r="U4" s="110"/>
      <c r="V4" s="110"/>
      <c r="W4" s="114"/>
      <c r="Z4" s="106"/>
      <c r="AA4" s="26" t="s">
        <v>10</v>
      </c>
      <c r="AB4" s="26" t="s">
        <v>11</v>
      </c>
      <c r="AC4" s="110"/>
      <c r="AD4" s="112"/>
      <c r="AE4" s="110"/>
      <c r="AF4" s="110"/>
      <c r="AG4" s="110"/>
      <c r="AH4" s="110"/>
      <c r="AI4" s="114"/>
      <c r="AL4" s="106"/>
      <c r="AM4" s="26" t="s">
        <v>10</v>
      </c>
      <c r="AN4" s="26" t="s">
        <v>11</v>
      </c>
      <c r="AO4" s="110"/>
      <c r="AP4" s="112"/>
      <c r="AQ4" s="110"/>
      <c r="AR4" s="110"/>
      <c r="AS4" s="110"/>
      <c r="AT4" s="110"/>
      <c r="AU4" s="114"/>
      <c r="AX4" s="106"/>
      <c r="AY4" s="26" t="s">
        <v>10</v>
      </c>
      <c r="AZ4" s="26" t="s">
        <v>11</v>
      </c>
      <c r="BA4" s="110"/>
      <c r="BB4" s="112"/>
      <c r="BC4" s="110"/>
      <c r="BD4" s="110"/>
      <c r="BE4" s="110"/>
      <c r="BF4" s="110"/>
      <c r="BG4" s="114"/>
      <c r="BJ4" s="106"/>
      <c r="BK4" s="26" t="s">
        <v>10</v>
      </c>
      <c r="BL4" s="26" t="s">
        <v>11</v>
      </c>
      <c r="BM4" s="110"/>
      <c r="BN4" s="112"/>
      <c r="BO4" s="110"/>
      <c r="BP4" s="110"/>
      <c r="BQ4" s="110"/>
      <c r="BR4" s="110"/>
      <c r="BS4" s="114"/>
    </row>
    <row r="5" spans="2:71" ht="15.75" thickBot="1" x14ac:dyDescent="0.3">
      <c r="B5" s="8">
        <v>1</v>
      </c>
      <c r="C5" s="5">
        <v>2</v>
      </c>
      <c r="D5" s="5">
        <v>3</v>
      </c>
      <c r="E5" s="6">
        <v>4</v>
      </c>
      <c r="F5" s="9">
        <v>5</v>
      </c>
      <c r="G5" s="6">
        <v>6</v>
      </c>
      <c r="H5" s="6">
        <v>7</v>
      </c>
      <c r="I5" s="6">
        <v>8</v>
      </c>
      <c r="J5" s="6">
        <v>9</v>
      </c>
      <c r="K5" s="7">
        <v>10</v>
      </c>
      <c r="N5" s="8">
        <v>1</v>
      </c>
      <c r="O5" s="5">
        <v>2</v>
      </c>
      <c r="P5" s="5">
        <v>3</v>
      </c>
      <c r="Q5" s="6">
        <v>4</v>
      </c>
      <c r="R5" s="9">
        <v>5</v>
      </c>
      <c r="S5" s="6">
        <v>6</v>
      </c>
      <c r="T5" s="6">
        <v>7</v>
      </c>
      <c r="U5" s="6">
        <v>8</v>
      </c>
      <c r="V5" s="6">
        <v>9</v>
      </c>
      <c r="W5" s="7">
        <v>10</v>
      </c>
      <c r="Z5" s="8">
        <v>1</v>
      </c>
      <c r="AA5" s="5">
        <v>2</v>
      </c>
      <c r="AB5" s="5">
        <v>3</v>
      </c>
      <c r="AC5" s="6">
        <v>4</v>
      </c>
      <c r="AD5" s="9">
        <v>5</v>
      </c>
      <c r="AE5" s="6">
        <v>6</v>
      </c>
      <c r="AF5" s="6">
        <v>7</v>
      </c>
      <c r="AG5" s="6">
        <v>8</v>
      </c>
      <c r="AH5" s="6">
        <v>9</v>
      </c>
      <c r="AI5" s="7">
        <v>10</v>
      </c>
      <c r="AL5" s="8">
        <v>1</v>
      </c>
      <c r="AM5" s="5">
        <v>2</v>
      </c>
      <c r="AN5" s="5">
        <v>3</v>
      </c>
      <c r="AO5" s="6">
        <v>4</v>
      </c>
      <c r="AP5" s="9">
        <v>5</v>
      </c>
      <c r="AQ5" s="6">
        <v>6</v>
      </c>
      <c r="AR5" s="6">
        <v>7</v>
      </c>
      <c r="AS5" s="6">
        <v>8</v>
      </c>
      <c r="AT5" s="6">
        <v>9</v>
      </c>
      <c r="AU5" s="7">
        <v>10</v>
      </c>
      <c r="AX5" s="8">
        <v>1</v>
      </c>
      <c r="AY5" s="5">
        <v>2</v>
      </c>
      <c r="AZ5" s="5">
        <v>3</v>
      </c>
      <c r="BA5" s="6">
        <v>4</v>
      </c>
      <c r="BB5" s="9">
        <v>5</v>
      </c>
      <c r="BC5" s="6">
        <v>6</v>
      </c>
      <c r="BD5" s="6">
        <v>7</v>
      </c>
      <c r="BE5" s="6">
        <v>8</v>
      </c>
      <c r="BF5" s="6">
        <v>9</v>
      </c>
      <c r="BG5" s="7">
        <v>10</v>
      </c>
      <c r="BJ5" s="8">
        <v>1</v>
      </c>
      <c r="BK5" s="5">
        <v>2</v>
      </c>
      <c r="BL5" s="5">
        <v>3</v>
      </c>
      <c r="BM5" s="6">
        <v>4</v>
      </c>
      <c r="BN5" s="9">
        <v>5</v>
      </c>
      <c r="BO5" s="6">
        <v>6</v>
      </c>
      <c r="BP5" s="6">
        <v>7</v>
      </c>
      <c r="BQ5" s="6">
        <v>8</v>
      </c>
      <c r="BR5" s="6">
        <v>9</v>
      </c>
      <c r="BS5" s="7">
        <v>10</v>
      </c>
    </row>
    <row r="6" spans="2:71" x14ac:dyDescent="0.25">
      <c r="B6" s="20">
        <v>1</v>
      </c>
      <c r="C6" s="1">
        <v>6</v>
      </c>
      <c r="D6" s="2">
        <v>30</v>
      </c>
      <c r="E6" s="3">
        <v>1055</v>
      </c>
      <c r="F6" s="3" t="s">
        <v>14</v>
      </c>
      <c r="G6" s="3">
        <v>2</v>
      </c>
      <c r="H6" s="3">
        <v>0</v>
      </c>
      <c r="I6" s="3">
        <v>7</v>
      </c>
      <c r="J6" s="4"/>
      <c r="K6" s="4"/>
      <c r="N6" s="20">
        <v>1</v>
      </c>
      <c r="O6" s="1">
        <v>6</v>
      </c>
      <c r="P6" s="2">
        <v>32</v>
      </c>
      <c r="Q6" s="3">
        <v>1055</v>
      </c>
      <c r="R6" s="3" t="s">
        <v>13</v>
      </c>
      <c r="S6" s="3">
        <v>0</v>
      </c>
      <c r="T6" s="3">
        <v>0</v>
      </c>
      <c r="U6" s="3">
        <v>0</v>
      </c>
      <c r="V6" s="4"/>
      <c r="W6" s="4"/>
      <c r="Z6" s="20">
        <v>1</v>
      </c>
      <c r="AA6" s="1">
        <v>6</v>
      </c>
      <c r="AB6" s="2">
        <v>34</v>
      </c>
      <c r="AC6" s="3">
        <v>61</v>
      </c>
      <c r="AD6" s="3" t="s">
        <v>13</v>
      </c>
      <c r="AE6" s="3">
        <v>3</v>
      </c>
      <c r="AF6" s="3">
        <v>16</v>
      </c>
      <c r="AG6" s="3">
        <v>0</v>
      </c>
      <c r="AH6" s="4"/>
      <c r="AI6" s="4"/>
      <c r="AL6" s="20">
        <v>1</v>
      </c>
      <c r="AM6" s="1">
        <v>7</v>
      </c>
      <c r="AN6" s="2">
        <v>0</v>
      </c>
      <c r="AO6" s="3">
        <v>71</v>
      </c>
      <c r="AP6" s="3" t="s">
        <v>14</v>
      </c>
      <c r="AQ6" s="3">
        <v>1</v>
      </c>
      <c r="AR6" s="3">
        <v>0</v>
      </c>
      <c r="AS6" s="3">
        <v>4</v>
      </c>
      <c r="AT6" s="4"/>
      <c r="AU6" s="4"/>
      <c r="AX6" s="20">
        <v>1</v>
      </c>
      <c r="AY6" s="1">
        <v>7</v>
      </c>
      <c r="AZ6" s="2">
        <v>0</v>
      </c>
      <c r="BA6" s="3">
        <v>71</v>
      </c>
      <c r="BB6" s="3" t="s">
        <v>14</v>
      </c>
      <c r="BC6" s="3">
        <v>3</v>
      </c>
      <c r="BD6" s="3">
        <v>14</v>
      </c>
      <c r="BE6" s="3">
        <v>0</v>
      </c>
      <c r="BF6" s="4"/>
      <c r="BG6" s="4"/>
      <c r="BJ6" s="20">
        <v>1</v>
      </c>
      <c r="BK6" s="1">
        <v>6</v>
      </c>
      <c r="BL6" s="2">
        <v>30</v>
      </c>
      <c r="BM6" s="3">
        <v>22</v>
      </c>
      <c r="BN6" s="3" t="s">
        <v>14</v>
      </c>
      <c r="BO6" s="3">
        <v>1</v>
      </c>
      <c r="BP6" s="3">
        <v>0</v>
      </c>
      <c r="BQ6" s="3">
        <v>4</v>
      </c>
      <c r="BR6" s="4"/>
      <c r="BS6" s="4"/>
    </row>
    <row r="7" spans="2:71" x14ac:dyDescent="0.25">
      <c r="B7" s="21">
        <v>2</v>
      </c>
      <c r="C7" s="18">
        <v>6</v>
      </c>
      <c r="D7" s="22">
        <v>35</v>
      </c>
      <c r="E7" s="17">
        <v>65</v>
      </c>
      <c r="F7" s="17" t="s">
        <v>13</v>
      </c>
      <c r="G7" s="17">
        <v>1</v>
      </c>
      <c r="H7" s="17">
        <v>0</v>
      </c>
      <c r="I7" s="17">
        <v>4</v>
      </c>
      <c r="J7" s="19"/>
      <c r="K7" s="19"/>
      <c r="N7" s="21">
        <v>2</v>
      </c>
      <c r="O7" s="18">
        <v>6</v>
      </c>
      <c r="P7" s="22">
        <v>34</v>
      </c>
      <c r="Q7" s="17">
        <v>1055</v>
      </c>
      <c r="R7" s="17" t="s">
        <v>13</v>
      </c>
      <c r="S7" s="17">
        <v>0</v>
      </c>
      <c r="T7" s="17">
        <v>0</v>
      </c>
      <c r="U7" s="17">
        <v>0</v>
      </c>
      <c r="V7" s="19"/>
      <c r="W7" s="19"/>
      <c r="Z7" s="21">
        <v>2</v>
      </c>
      <c r="AA7" s="18">
        <v>6</v>
      </c>
      <c r="AB7" s="22">
        <v>35</v>
      </c>
      <c r="AC7" s="17">
        <v>65</v>
      </c>
      <c r="AD7" s="17" t="s">
        <v>13</v>
      </c>
      <c r="AE7" s="17">
        <v>2</v>
      </c>
      <c r="AF7" s="17">
        <v>7</v>
      </c>
      <c r="AG7" s="17">
        <v>0</v>
      </c>
      <c r="AH7" s="19"/>
      <c r="AI7" s="19"/>
      <c r="AL7" s="21">
        <v>2</v>
      </c>
      <c r="AM7" s="18">
        <v>7</v>
      </c>
      <c r="AN7" s="22">
        <v>2</v>
      </c>
      <c r="AO7" s="17">
        <v>35</v>
      </c>
      <c r="AP7" s="17" t="s">
        <v>14</v>
      </c>
      <c r="AQ7" s="17">
        <v>0</v>
      </c>
      <c r="AR7" s="17">
        <v>0</v>
      </c>
      <c r="AS7" s="17">
        <v>7</v>
      </c>
      <c r="AT7" s="19"/>
      <c r="AU7" s="19"/>
      <c r="AX7" s="21">
        <v>2</v>
      </c>
      <c r="AY7" s="18">
        <v>7</v>
      </c>
      <c r="AZ7" s="22">
        <v>4</v>
      </c>
      <c r="BA7" s="17">
        <v>35</v>
      </c>
      <c r="BB7" s="17" t="s">
        <v>12</v>
      </c>
      <c r="BC7" s="17">
        <v>0</v>
      </c>
      <c r="BD7" s="17">
        <v>0</v>
      </c>
      <c r="BE7" s="17">
        <v>0</v>
      </c>
      <c r="BF7" s="19"/>
      <c r="BG7" s="19"/>
      <c r="BJ7" s="21">
        <v>2</v>
      </c>
      <c r="BK7" s="18">
        <v>6</v>
      </c>
      <c r="BL7" s="22">
        <v>30</v>
      </c>
      <c r="BM7" s="17">
        <v>38</v>
      </c>
      <c r="BN7" s="17" t="s">
        <v>13</v>
      </c>
      <c r="BO7" s="17">
        <v>1</v>
      </c>
      <c r="BP7" s="17">
        <v>4</v>
      </c>
      <c r="BQ7" s="17">
        <v>3</v>
      </c>
      <c r="BR7" s="19"/>
      <c r="BS7" s="19"/>
    </row>
    <row r="8" spans="2:71" x14ac:dyDescent="0.25">
      <c r="B8" s="21">
        <v>3</v>
      </c>
      <c r="C8" s="18">
        <v>6</v>
      </c>
      <c r="D8" s="22">
        <v>40</v>
      </c>
      <c r="E8" s="17">
        <v>1055</v>
      </c>
      <c r="F8" s="17" t="s">
        <v>13</v>
      </c>
      <c r="G8" s="17">
        <v>1</v>
      </c>
      <c r="H8" s="17">
        <v>0</v>
      </c>
      <c r="I8" s="17">
        <v>2</v>
      </c>
      <c r="J8" s="19"/>
      <c r="K8" s="19"/>
      <c r="N8" s="21">
        <v>3</v>
      </c>
      <c r="O8" s="18">
        <v>6</v>
      </c>
      <c r="P8" s="22">
        <v>41</v>
      </c>
      <c r="Q8" s="17">
        <v>1055</v>
      </c>
      <c r="R8" s="17" t="s">
        <v>13</v>
      </c>
      <c r="S8" s="17">
        <v>0</v>
      </c>
      <c r="T8" s="17">
        <v>0</v>
      </c>
      <c r="U8" s="17">
        <v>0</v>
      </c>
      <c r="V8" s="19"/>
      <c r="W8" s="19"/>
      <c r="Z8" s="21">
        <v>3</v>
      </c>
      <c r="AA8" s="18">
        <v>6</v>
      </c>
      <c r="AB8" s="22">
        <v>40</v>
      </c>
      <c r="AC8" s="17">
        <v>45</v>
      </c>
      <c r="AD8" s="17" t="s">
        <v>12</v>
      </c>
      <c r="AE8" s="17">
        <v>1</v>
      </c>
      <c r="AF8" s="17">
        <v>2</v>
      </c>
      <c r="AG8" s="17">
        <v>0</v>
      </c>
      <c r="AH8" s="19"/>
      <c r="AI8" s="19"/>
      <c r="AL8" s="21">
        <v>3</v>
      </c>
      <c r="AM8" s="18">
        <v>7</v>
      </c>
      <c r="AN8" s="22">
        <v>3</v>
      </c>
      <c r="AO8" s="17">
        <v>71</v>
      </c>
      <c r="AP8" s="17" t="s">
        <v>13</v>
      </c>
      <c r="AQ8" s="17">
        <v>0</v>
      </c>
      <c r="AR8" s="17">
        <v>0</v>
      </c>
      <c r="AS8" s="17">
        <v>5</v>
      </c>
      <c r="AT8" s="19"/>
      <c r="AU8" s="19"/>
      <c r="AX8" s="21">
        <v>3</v>
      </c>
      <c r="AY8" s="18">
        <v>7</v>
      </c>
      <c r="AZ8" s="22">
        <v>11</v>
      </c>
      <c r="BA8" s="17">
        <v>35</v>
      </c>
      <c r="BB8" s="17" t="s">
        <v>14</v>
      </c>
      <c r="BC8" s="17">
        <v>5</v>
      </c>
      <c r="BD8" s="17">
        <v>29</v>
      </c>
      <c r="BE8" s="17">
        <v>0</v>
      </c>
      <c r="BF8" s="19"/>
      <c r="BG8" s="19"/>
      <c r="BJ8" s="21">
        <v>3</v>
      </c>
      <c r="BK8" s="18">
        <v>6</v>
      </c>
      <c r="BL8" s="22">
        <v>33</v>
      </c>
      <c r="BM8" s="17">
        <v>38</v>
      </c>
      <c r="BN8" s="17" t="s">
        <v>14</v>
      </c>
      <c r="BO8" s="17">
        <v>1</v>
      </c>
      <c r="BP8" s="17">
        <v>0</v>
      </c>
      <c r="BQ8" s="17">
        <v>1</v>
      </c>
      <c r="BR8" s="19"/>
      <c r="BS8" s="19"/>
    </row>
    <row r="9" spans="2:71" x14ac:dyDescent="0.25">
      <c r="B9" s="21">
        <v>4</v>
      </c>
      <c r="C9" s="18">
        <v>6</v>
      </c>
      <c r="D9" s="22">
        <v>45</v>
      </c>
      <c r="E9" s="17">
        <v>45</v>
      </c>
      <c r="F9" s="17" t="s">
        <v>13</v>
      </c>
      <c r="G9" s="17">
        <v>0</v>
      </c>
      <c r="H9" s="17">
        <v>0</v>
      </c>
      <c r="I9" s="17">
        <v>5</v>
      </c>
      <c r="J9" s="19"/>
      <c r="K9" s="19"/>
      <c r="N9" s="21">
        <v>4</v>
      </c>
      <c r="O9" s="18">
        <v>6</v>
      </c>
      <c r="P9" s="22">
        <v>46</v>
      </c>
      <c r="Q9" s="17">
        <v>1055</v>
      </c>
      <c r="R9" s="17" t="s">
        <v>13</v>
      </c>
      <c r="S9" s="17">
        <v>1</v>
      </c>
      <c r="T9" s="17">
        <v>0</v>
      </c>
      <c r="U9" s="17">
        <v>0</v>
      </c>
      <c r="V9" s="19"/>
      <c r="W9" s="19"/>
      <c r="Z9" s="21">
        <v>4</v>
      </c>
      <c r="AA9" s="18">
        <v>6</v>
      </c>
      <c r="AB9" s="22">
        <v>42</v>
      </c>
      <c r="AC9" s="17">
        <v>38</v>
      </c>
      <c r="AD9" s="17" t="s">
        <v>13</v>
      </c>
      <c r="AE9" s="17">
        <v>4</v>
      </c>
      <c r="AF9" s="17">
        <v>29</v>
      </c>
      <c r="AG9" s="17">
        <v>0</v>
      </c>
      <c r="AH9" s="19"/>
      <c r="AI9" s="19"/>
      <c r="AL9" s="21">
        <v>4</v>
      </c>
      <c r="AM9" s="18">
        <v>7</v>
      </c>
      <c r="AN9" s="22">
        <v>4</v>
      </c>
      <c r="AO9" s="17">
        <v>26</v>
      </c>
      <c r="AP9" s="17" t="s">
        <v>13</v>
      </c>
      <c r="AQ9" s="17">
        <v>0</v>
      </c>
      <c r="AR9" s="17">
        <v>0</v>
      </c>
      <c r="AS9" s="17">
        <v>2</v>
      </c>
      <c r="AT9" s="19"/>
      <c r="AU9" s="19"/>
      <c r="AX9" s="21">
        <v>4</v>
      </c>
      <c r="AY9" s="18">
        <v>7</v>
      </c>
      <c r="AZ9" s="22">
        <v>19</v>
      </c>
      <c r="BA9" s="17">
        <v>71</v>
      </c>
      <c r="BB9" s="17" t="s">
        <v>12</v>
      </c>
      <c r="BC9" s="17">
        <v>3</v>
      </c>
      <c r="BD9" s="17">
        <v>9</v>
      </c>
      <c r="BE9" s="17">
        <v>0</v>
      </c>
      <c r="BF9" s="19"/>
      <c r="BG9" s="19"/>
      <c r="BJ9" s="21">
        <v>4</v>
      </c>
      <c r="BK9" s="18">
        <v>6</v>
      </c>
      <c r="BL9" s="22">
        <v>44</v>
      </c>
      <c r="BM9" s="17">
        <v>38</v>
      </c>
      <c r="BN9" s="17" t="s">
        <v>13</v>
      </c>
      <c r="BO9" s="17">
        <v>0</v>
      </c>
      <c r="BP9" s="17">
        <v>0</v>
      </c>
      <c r="BQ9" s="17">
        <v>3</v>
      </c>
      <c r="BR9" s="19"/>
      <c r="BS9" s="19"/>
    </row>
    <row r="10" spans="2:71" x14ac:dyDescent="0.25">
      <c r="B10" s="21">
        <v>5</v>
      </c>
      <c r="C10" s="18">
        <v>6</v>
      </c>
      <c r="D10" s="22">
        <v>45</v>
      </c>
      <c r="E10" s="17">
        <v>67</v>
      </c>
      <c r="F10" s="17" t="s">
        <v>13</v>
      </c>
      <c r="G10" s="17">
        <v>0</v>
      </c>
      <c r="H10" s="17">
        <v>0</v>
      </c>
      <c r="I10" s="17">
        <v>4</v>
      </c>
      <c r="J10" s="19"/>
      <c r="K10" s="19"/>
      <c r="N10" s="21">
        <v>5</v>
      </c>
      <c r="O10" s="18">
        <v>6</v>
      </c>
      <c r="P10" s="22">
        <v>47</v>
      </c>
      <c r="Q10" s="17">
        <v>1055</v>
      </c>
      <c r="R10" s="17" t="s">
        <v>13</v>
      </c>
      <c r="S10" s="17">
        <v>0</v>
      </c>
      <c r="T10" s="17">
        <v>2</v>
      </c>
      <c r="U10" s="17">
        <v>0</v>
      </c>
      <c r="V10" s="19"/>
      <c r="W10" s="19"/>
      <c r="Z10" s="21">
        <v>5</v>
      </c>
      <c r="AA10" s="18">
        <v>6</v>
      </c>
      <c r="AB10" s="22">
        <v>44</v>
      </c>
      <c r="AC10" s="17">
        <v>20</v>
      </c>
      <c r="AD10" s="17" t="s">
        <v>13</v>
      </c>
      <c r="AE10" s="17">
        <v>4</v>
      </c>
      <c r="AF10" s="17">
        <v>12</v>
      </c>
      <c r="AG10" s="17">
        <v>0</v>
      </c>
      <c r="AH10" s="19"/>
      <c r="AI10" s="19"/>
      <c r="AL10" s="21">
        <v>5</v>
      </c>
      <c r="AM10" s="18">
        <v>7</v>
      </c>
      <c r="AN10" s="22">
        <v>11</v>
      </c>
      <c r="AO10" s="17">
        <v>71</v>
      </c>
      <c r="AP10" s="17" t="s">
        <v>13</v>
      </c>
      <c r="AQ10" s="17">
        <v>1</v>
      </c>
      <c r="AR10" s="17">
        <v>0</v>
      </c>
      <c r="AS10" s="17">
        <v>1</v>
      </c>
      <c r="AT10" s="19"/>
      <c r="AU10" s="19"/>
      <c r="AX10" s="21">
        <v>5</v>
      </c>
      <c r="AY10" s="18">
        <v>7</v>
      </c>
      <c r="AZ10" s="22">
        <v>28</v>
      </c>
      <c r="BA10" s="17">
        <v>71</v>
      </c>
      <c r="BB10" s="17" t="s">
        <v>14</v>
      </c>
      <c r="BC10" s="17">
        <v>3</v>
      </c>
      <c r="BD10" s="17">
        <v>13</v>
      </c>
      <c r="BE10" s="17">
        <v>0</v>
      </c>
      <c r="BF10" s="19"/>
      <c r="BG10" s="19"/>
      <c r="BJ10" s="21">
        <v>5</v>
      </c>
      <c r="BK10" s="18">
        <v>6</v>
      </c>
      <c r="BL10" s="22">
        <v>45</v>
      </c>
      <c r="BM10" s="17">
        <v>22</v>
      </c>
      <c r="BN10" s="17" t="s">
        <v>13</v>
      </c>
      <c r="BO10" s="17">
        <v>0</v>
      </c>
      <c r="BP10" s="17">
        <v>0</v>
      </c>
      <c r="BQ10" s="17">
        <v>9</v>
      </c>
      <c r="BR10" s="19"/>
      <c r="BS10" s="19"/>
    </row>
    <row r="11" spans="2:71" x14ac:dyDescent="0.25">
      <c r="B11" s="21">
        <v>6</v>
      </c>
      <c r="C11" s="18">
        <v>6</v>
      </c>
      <c r="D11" s="22">
        <v>48</v>
      </c>
      <c r="E11" s="17">
        <v>79</v>
      </c>
      <c r="F11" s="17" t="s">
        <v>13</v>
      </c>
      <c r="G11" s="17">
        <v>1</v>
      </c>
      <c r="H11" s="17">
        <v>5</v>
      </c>
      <c r="I11" s="17">
        <v>5</v>
      </c>
      <c r="J11" s="19"/>
      <c r="K11" s="19"/>
      <c r="N11" s="21">
        <v>6</v>
      </c>
      <c r="O11" s="18">
        <v>6</v>
      </c>
      <c r="P11" s="22">
        <v>48</v>
      </c>
      <c r="Q11" s="17">
        <v>1055</v>
      </c>
      <c r="R11" s="17" t="s">
        <v>13</v>
      </c>
      <c r="S11" s="17">
        <v>0</v>
      </c>
      <c r="T11" s="17">
        <v>0</v>
      </c>
      <c r="U11" s="17">
        <v>0</v>
      </c>
      <c r="V11" s="19"/>
      <c r="W11" s="19"/>
      <c r="Z11" s="21">
        <v>6</v>
      </c>
      <c r="AA11" s="18">
        <v>6</v>
      </c>
      <c r="AB11" s="22">
        <v>44</v>
      </c>
      <c r="AC11" s="17">
        <v>67</v>
      </c>
      <c r="AD11" s="17" t="s">
        <v>13</v>
      </c>
      <c r="AE11" s="17">
        <v>3</v>
      </c>
      <c r="AF11" s="17">
        <v>8</v>
      </c>
      <c r="AG11" s="17">
        <v>0</v>
      </c>
      <c r="AH11" s="19"/>
      <c r="AI11" s="19"/>
      <c r="AL11" s="21">
        <v>6</v>
      </c>
      <c r="AM11" s="18">
        <v>7</v>
      </c>
      <c r="AN11" s="22">
        <v>21</v>
      </c>
      <c r="AO11" s="17">
        <v>35</v>
      </c>
      <c r="AP11" s="17" t="s">
        <v>14</v>
      </c>
      <c r="AQ11" s="17">
        <v>2</v>
      </c>
      <c r="AR11" s="17">
        <v>0</v>
      </c>
      <c r="AS11" s="17">
        <v>11</v>
      </c>
      <c r="AT11" s="19"/>
      <c r="AU11" s="19"/>
      <c r="AX11" s="21">
        <v>6</v>
      </c>
      <c r="AY11" s="18">
        <v>7</v>
      </c>
      <c r="AZ11" s="22">
        <v>32</v>
      </c>
      <c r="BA11" s="17">
        <v>35</v>
      </c>
      <c r="BB11" s="17" t="s">
        <v>12</v>
      </c>
      <c r="BC11" s="17">
        <v>5</v>
      </c>
      <c r="BD11" s="17">
        <v>34</v>
      </c>
      <c r="BE11" s="17">
        <v>0</v>
      </c>
      <c r="BF11" s="19"/>
      <c r="BG11" s="19"/>
      <c r="BJ11" s="21">
        <v>6</v>
      </c>
      <c r="BK11" s="18">
        <v>6</v>
      </c>
      <c r="BL11" s="22">
        <v>47</v>
      </c>
      <c r="BM11" s="17">
        <v>38</v>
      </c>
      <c r="BN11" s="17" t="s">
        <v>13</v>
      </c>
      <c r="BO11" s="17">
        <v>4</v>
      </c>
      <c r="BP11" s="17">
        <v>17</v>
      </c>
      <c r="BQ11" s="17">
        <v>2</v>
      </c>
      <c r="BR11" s="19"/>
      <c r="BS11" s="19"/>
    </row>
    <row r="12" spans="2:71" x14ac:dyDescent="0.25">
      <c r="B12" s="21">
        <v>7</v>
      </c>
      <c r="C12" s="18">
        <v>6</v>
      </c>
      <c r="D12" s="22">
        <v>48</v>
      </c>
      <c r="E12" s="17">
        <v>45</v>
      </c>
      <c r="F12" s="17" t="s">
        <v>14</v>
      </c>
      <c r="G12" s="17">
        <v>1</v>
      </c>
      <c r="H12" s="17">
        <v>2</v>
      </c>
      <c r="I12" s="17">
        <v>6</v>
      </c>
      <c r="J12" s="19"/>
      <c r="K12" s="19"/>
      <c r="N12" s="21">
        <v>7</v>
      </c>
      <c r="O12" s="18">
        <v>7</v>
      </c>
      <c r="P12" s="22">
        <v>32</v>
      </c>
      <c r="Q12" s="17">
        <v>1055</v>
      </c>
      <c r="R12" s="17" t="s">
        <v>13</v>
      </c>
      <c r="S12" s="17">
        <v>0</v>
      </c>
      <c r="T12" s="17">
        <v>0</v>
      </c>
      <c r="U12" s="17">
        <v>3</v>
      </c>
      <c r="V12" s="19"/>
      <c r="W12" s="19"/>
      <c r="Z12" s="21">
        <v>7</v>
      </c>
      <c r="AA12" s="18">
        <v>6</v>
      </c>
      <c r="AB12" s="22">
        <v>40</v>
      </c>
      <c r="AC12" s="17">
        <v>20</v>
      </c>
      <c r="AD12" s="17" t="s">
        <v>13</v>
      </c>
      <c r="AE12" s="17">
        <v>3</v>
      </c>
      <c r="AF12" s="17">
        <v>12</v>
      </c>
      <c r="AG12" s="17">
        <v>0</v>
      </c>
      <c r="AH12" s="19"/>
      <c r="AI12" s="19"/>
      <c r="AL12" s="21">
        <v>7</v>
      </c>
      <c r="AM12" s="18">
        <v>7</v>
      </c>
      <c r="AN12" s="22">
        <v>22</v>
      </c>
      <c r="AO12" s="17">
        <v>60</v>
      </c>
      <c r="AP12" s="17" t="s">
        <v>13</v>
      </c>
      <c r="AQ12" s="17">
        <v>2</v>
      </c>
      <c r="AR12" s="17">
        <v>0</v>
      </c>
      <c r="AS12" s="17">
        <v>9</v>
      </c>
      <c r="AT12" s="19"/>
      <c r="AU12" s="19"/>
      <c r="AX12" s="21">
        <v>7</v>
      </c>
      <c r="AY12" s="18">
        <v>7</v>
      </c>
      <c r="AZ12" s="22">
        <v>40</v>
      </c>
      <c r="BA12" s="17">
        <v>35</v>
      </c>
      <c r="BB12" s="17" t="s">
        <v>14</v>
      </c>
      <c r="BC12" s="17">
        <v>5</v>
      </c>
      <c r="BD12" s="17">
        <v>31</v>
      </c>
      <c r="BE12" s="17">
        <v>0</v>
      </c>
      <c r="BF12" s="19"/>
      <c r="BG12" s="19"/>
      <c r="BJ12" s="21">
        <v>7</v>
      </c>
      <c r="BK12" s="18">
        <v>6</v>
      </c>
      <c r="BL12" s="22">
        <v>55</v>
      </c>
      <c r="BM12" s="17">
        <v>38</v>
      </c>
      <c r="BN12" s="17" t="s">
        <v>13</v>
      </c>
      <c r="BO12" s="17">
        <v>0</v>
      </c>
      <c r="BP12" s="17">
        <v>0</v>
      </c>
      <c r="BQ12" s="17">
        <v>3</v>
      </c>
      <c r="BR12" s="19"/>
      <c r="BS12" s="19"/>
    </row>
    <row r="13" spans="2:71" x14ac:dyDescent="0.25">
      <c r="B13" s="21">
        <v>8</v>
      </c>
      <c r="C13" s="18">
        <v>6</v>
      </c>
      <c r="D13" s="22">
        <v>55</v>
      </c>
      <c r="E13" s="17">
        <v>65</v>
      </c>
      <c r="F13" s="17" t="s">
        <v>13</v>
      </c>
      <c r="G13" s="17">
        <v>1</v>
      </c>
      <c r="H13" s="17">
        <v>7</v>
      </c>
      <c r="I13" s="17">
        <v>3</v>
      </c>
      <c r="J13" s="19"/>
      <c r="K13" s="19"/>
      <c r="N13" s="21">
        <v>8</v>
      </c>
      <c r="O13" s="18">
        <v>7</v>
      </c>
      <c r="P13" s="22">
        <v>33</v>
      </c>
      <c r="Q13" s="17">
        <v>1055</v>
      </c>
      <c r="R13" s="17" t="s">
        <v>13</v>
      </c>
      <c r="S13" s="17">
        <v>0</v>
      </c>
      <c r="T13" s="17">
        <v>0</v>
      </c>
      <c r="U13" s="17">
        <v>0</v>
      </c>
      <c r="V13" s="19"/>
      <c r="W13" s="19"/>
      <c r="Z13" s="21">
        <v>8</v>
      </c>
      <c r="AA13" s="18">
        <v>6</v>
      </c>
      <c r="AB13" s="22">
        <v>54</v>
      </c>
      <c r="AC13" s="17">
        <v>28</v>
      </c>
      <c r="AD13" s="17" t="s">
        <v>13</v>
      </c>
      <c r="AE13" s="17">
        <v>3</v>
      </c>
      <c r="AF13" s="17">
        <v>13</v>
      </c>
      <c r="AG13" s="17">
        <v>0</v>
      </c>
      <c r="AH13" s="19"/>
      <c r="AI13" s="19"/>
      <c r="AL13" s="21">
        <v>8</v>
      </c>
      <c r="AM13" s="18">
        <v>7</v>
      </c>
      <c r="AN13" s="22">
        <v>30</v>
      </c>
      <c r="AO13" s="17">
        <v>71</v>
      </c>
      <c r="AP13" s="17" t="s">
        <v>13</v>
      </c>
      <c r="AQ13" s="17">
        <v>0</v>
      </c>
      <c r="AR13" s="17">
        <v>0</v>
      </c>
      <c r="AS13" s="17">
        <v>0</v>
      </c>
      <c r="AT13" s="19"/>
      <c r="AU13" s="19"/>
      <c r="AX13" s="21">
        <v>8</v>
      </c>
      <c r="AY13" s="18">
        <v>7</v>
      </c>
      <c r="AZ13" s="22">
        <v>48</v>
      </c>
      <c r="BA13" s="17">
        <v>35</v>
      </c>
      <c r="BB13" s="17" t="s">
        <v>14</v>
      </c>
      <c r="BC13" s="17">
        <v>4</v>
      </c>
      <c r="BD13" s="17">
        <v>27</v>
      </c>
      <c r="BE13" s="17">
        <v>0</v>
      </c>
      <c r="BF13" s="19"/>
      <c r="BG13" s="19"/>
      <c r="BJ13" s="21">
        <v>8</v>
      </c>
      <c r="BK13" s="18">
        <v>6</v>
      </c>
      <c r="BL13" s="22">
        <v>57</v>
      </c>
      <c r="BM13" s="17">
        <v>22</v>
      </c>
      <c r="BN13" s="17" t="s">
        <v>14</v>
      </c>
      <c r="BO13" s="17">
        <v>0</v>
      </c>
      <c r="BP13" s="17">
        <v>0</v>
      </c>
      <c r="BQ13" s="17">
        <v>16</v>
      </c>
      <c r="BR13" s="19"/>
      <c r="BS13" s="19"/>
    </row>
    <row r="14" spans="2:71" x14ac:dyDescent="0.25">
      <c r="B14" s="21">
        <v>9</v>
      </c>
      <c r="C14" s="18">
        <v>7</v>
      </c>
      <c r="D14" s="22">
        <v>0</v>
      </c>
      <c r="E14" s="17">
        <v>1055</v>
      </c>
      <c r="F14" s="17" t="s">
        <v>14</v>
      </c>
      <c r="G14" s="17">
        <v>1</v>
      </c>
      <c r="H14" s="17">
        <v>0</v>
      </c>
      <c r="I14" s="17">
        <v>7</v>
      </c>
      <c r="J14" s="19"/>
      <c r="K14" s="19"/>
      <c r="N14" s="21">
        <v>9</v>
      </c>
      <c r="O14" s="18">
        <v>7</v>
      </c>
      <c r="P14" s="22">
        <v>35</v>
      </c>
      <c r="Q14" s="17">
        <v>1055</v>
      </c>
      <c r="R14" s="17" t="s">
        <v>13</v>
      </c>
      <c r="S14" s="17">
        <v>0</v>
      </c>
      <c r="T14" s="17">
        <v>0</v>
      </c>
      <c r="U14" s="17">
        <v>0</v>
      </c>
      <c r="V14" s="19"/>
      <c r="W14" s="19"/>
      <c r="Z14" s="21">
        <v>9</v>
      </c>
      <c r="AA14" s="18">
        <v>6</v>
      </c>
      <c r="AB14" s="22">
        <v>54</v>
      </c>
      <c r="AC14" s="17">
        <v>38</v>
      </c>
      <c r="AD14" s="17" t="s">
        <v>13</v>
      </c>
      <c r="AE14" s="17">
        <v>3</v>
      </c>
      <c r="AF14" s="17">
        <v>9</v>
      </c>
      <c r="AG14" s="17">
        <v>0</v>
      </c>
      <c r="AH14" s="19"/>
      <c r="AI14" s="19"/>
      <c r="AL14" s="21">
        <v>9</v>
      </c>
      <c r="AM14" s="18">
        <v>7</v>
      </c>
      <c r="AN14" s="22">
        <v>35</v>
      </c>
      <c r="AO14" s="17">
        <v>35</v>
      </c>
      <c r="AP14" s="17" t="s">
        <v>14</v>
      </c>
      <c r="AQ14" s="17">
        <v>1</v>
      </c>
      <c r="AR14" s="17">
        <v>0</v>
      </c>
      <c r="AS14" s="17">
        <v>4</v>
      </c>
      <c r="AT14" s="19"/>
      <c r="AU14" s="19"/>
      <c r="AX14" s="21">
        <v>9</v>
      </c>
      <c r="AY14" s="18">
        <v>7</v>
      </c>
      <c r="AZ14" s="22">
        <v>51</v>
      </c>
      <c r="BA14" s="17">
        <v>35</v>
      </c>
      <c r="BB14" s="17" t="s">
        <v>14</v>
      </c>
      <c r="BC14" s="17">
        <v>5</v>
      </c>
      <c r="BD14" s="17">
        <v>22</v>
      </c>
      <c r="BE14" s="17">
        <v>0</v>
      </c>
      <c r="BF14" s="19"/>
      <c r="BG14" s="19"/>
      <c r="BJ14" s="21">
        <v>9</v>
      </c>
      <c r="BK14" s="18">
        <v>6</v>
      </c>
      <c r="BL14" s="22">
        <v>58</v>
      </c>
      <c r="BM14" s="17">
        <v>38</v>
      </c>
      <c r="BN14" s="17" t="s">
        <v>13</v>
      </c>
      <c r="BO14" s="17">
        <v>4</v>
      </c>
      <c r="BP14" s="17">
        <v>12</v>
      </c>
      <c r="BQ14" s="17">
        <v>4</v>
      </c>
      <c r="BR14" s="19"/>
      <c r="BS14" s="19"/>
    </row>
    <row r="15" spans="2:71" x14ac:dyDescent="0.25">
      <c r="B15" s="21">
        <v>10</v>
      </c>
      <c r="C15" s="18">
        <v>7</v>
      </c>
      <c r="D15" s="22">
        <v>10</v>
      </c>
      <c r="E15" s="17">
        <v>79</v>
      </c>
      <c r="F15" s="17" t="s">
        <v>13</v>
      </c>
      <c r="G15" s="17">
        <v>1</v>
      </c>
      <c r="H15" s="17">
        <v>0</v>
      </c>
      <c r="I15" s="17">
        <v>4</v>
      </c>
      <c r="J15" s="19"/>
      <c r="K15" s="19"/>
      <c r="N15" s="21">
        <v>10</v>
      </c>
      <c r="O15" s="18">
        <v>7</v>
      </c>
      <c r="P15" s="22">
        <v>36</v>
      </c>
      <c r="Q15" s="17">
        <v>1055</v>
      </c>
      <c r="R15" s="17" t="s">
        <v>13</v>
      </c>
      <c r="S15" s="17">
        <v>0</v>
      </c>
      <c r="T15" s="17">
        <v>0</v>
      </c>
      <c r="U15" s="17">
        <v>1</v>
      </c>
      <c r="V15" s="19"/>
      <c r="W15" s="19"/>
      <c r="Z15" s="21">
        <v>10</v>
      </c>
      <c r="AA15" s="18">
        <v>6</v>
      </c>
      <c r="AB15" s="22">
        <v>56</v>
      </c>
      <c r="AC15" s="17">
        <v>38</v>
      </c>
      <c r="AD15" s="17" t="s">
        <v>13</v>
      </c>
      <c r="AE15" s="17">
        <v>3</v>
      </c>
      <c r="AF15" s="17">
        <v>15</v>
      </c>
      <c r="AG15" s="17">
        <v>0</v>
      </c>
      <c r="AH15" s="19"/>
      <c r="AI15" s="19"/>
      <c r="AL15" s="21">
        <v>10</v>
      </c>
      <c r="AM15" s="18">
        <v>7</v>
      </c>
      <c r="AN15" s="22">
        <v>36</v>
      </c>
      <c r="AO15" s="17">
        <v>71</v>
      </c>
      <c r="AP15" s="17" t="s">
        <v>14</v>
      </c>
      <c r="AQ15" s="17">
        <v>0</v>
      </c>
      <c r="AR15" s="17">
        <v>0</v>
      </c>
      <c r="AS15" s="17">
        <v>0</v>
      </c>
      <c r="AT15" s="19"/>
      <c r="AU15" s="19"/>
      <c r="AX15" s="21">
        <v>10</v>
      </c>
      <c r="AY15" s="18">
        <v>7</v>
      </c>
      <c r="AZ15" s="22">
        <v>52</v>
      </c>
      <c r="BA15" s="17">
        <v>26</v>
      </c>
      <c r="BB15" s="17" t="s">
        <v>13</v>
      </c>
      <c r="BC15" s="17">
        <v>3</v>
      </c>
      <c r="BD15" s="17">
        <v>9</v>
      </c>
      <c r="BE15" s="17">
        <v>0</v>
      </c>
      <c r="BF15" s="19"/>
      <c r="BG15" s="19"/>
      <c r="BJ15" s="21">
        <v>10</v>
      </c>
      <c r="BK15" s="18">
        <v>7</v>
      </c>
      <c r="BL15" s="22">
        <v>4</v>
      </c>
      <c r="BM15" s="17">
        <v>20</v>
      </c>
      <c r="BN15" s="17" t="s">
        <v>13</v>
      </c>
      <c r="BO15" s="17">
        <v>0</v>
      </c>
      <c r="BP15" s="17">
        <v>0</v>
      </c>
      <c r="BQ15" s="17">
        <v>2</v>
      </c>
      <c r="BR15" s="19"/>
      <c r="BS15" s="19"/>
    </row>
    <row r="16" spans="2:71" x14ac:dyDescent="0.25">
      <c r="B16" s="21">
        <v>11</v>
      </c>
      <c r="C16" s="18">
        <v>7</v>
      </c>
      <c r="D16" s="22">
        <v>15</v>
      </c>
      <c r="E16" s="17">
        <v>67</v>
      </c>
      <c r="F16" s="17" t="s">
        <v>13</v>
      </c>
      <c r="G16" s="17">
        <v>0</v>
      </c>
      <c r="H16" s="17">
        <v>2</v>
      </c>
      <c r="I16" s="17">
        <v>1</v>
      </c>
      <c r="J16" s="19"/>
      <c r="K16" s="19"/>
      <c r="N16" s="21">
        <v>11</v>
      </c>
      <c r="O16" s="18">
        <v>7</v>
      </c>
      <c r="P16" s="22">
        <v>39</v>
      </c>
      <c r="Q16" s="17">
        <v>1055</v>
      </c>
      <c r="R16" s="17" t="s">
        <v>13</v>
      </c>
      <c r="S16" s="17">
        <v>0</v>
      </c>
      <c r="T16" s="17">
        <v>0</v>
      </c>
      <c r="U16" s="17">
        <v>0</v>
      </c>
      <c r="V16" s="19"/>
      <c r="W16" s="19"/>
      <c r="Z16" s="21">
        <v>11</v>
      </c>
      <c r="AA16" s="18">
        <v>6</v>
      </c>
      <c r="AB16" s="22">
        <v>56</v>
      </c>
      <c r="AC16" s="17">
        <v>22</v>
      </c>
      <c r="AD16" s="17" t="s">
        <v>12</v>
      </c>
      <c r="AE16" s="17">
        <v>3</v>
      </c>
      <c r="AF16" s="17">
        <v>20</v>
      </c>
      <c r="AG16" s="17">
        <v>0</v>
      </c>
      <c r="AH16" s="19"/>
      <c r="AI16" s="19"/>
      <c r="AL16" s="21">
        <v>11</v>
      </c>
      <c r="AM16" s="18">
        <v>7</v>
      </c>
      <c r="AN16" s="22">
        <v>43</v>
      </c>
      <c r="AO16" s="17">
        <v>35</v>
      </c>
      <c r="AP16" s="17" t="s">
        <v>14</v>
      </c>
      <c r="AQ16" s="17">
        <v>1</v>
      </c>
      <c r="AR16" s="17">
        <v>0</v>
      </c>
      <c r="AS16" s="17">
        <v>6</v>
      </c>
      <c r="AT16" s="19"/>
      <c r="AU16" s="19"/>
      <c r="AX16" s="21">
        <v>11</v>
      </c>
      <c r="AY16" s="18">
        <v>7</v>
      </c>
      <c r="AZ16" s="22">
        <v>53</v>
      </c>
      <c r="BA16" s="17">
        <v>35</v>
      </c>
      <c r="BB16" s="17" t="s">
        <v>12</v>
      </c>
      <c r="BC16" s="17">
        <v>5</v>
      </c>
      <c r="BD16" s="17">
        <v>27</v>
      </c>
      <c r="BE16" s="17">
        <v>0</v>
      </c>
      <c r="BF16" s="19"/>
      <c r="BG16" s="19"/>
      <c r="BJ16" s="21">
        <v>11</v>
      </c>
      <c r="BK16" s="18">
        <v>7</v>
      </c>
      <c r="BL16" s="22">
        <v>5</v>
      </c>
      <c r="BM16" s="17">
        <v>38</v>
      </c>
      <c r="BN16" s="17" t="s">
        <v>14</v>
      </c>
      <c r="BO16" s="17">
        <v>0</v>
      </c>
      <c r="BP16" s="17">
        <v>0</v>
      </c>
      <c r="BQ16" s="17">
        <v>1</v>
      </c>
      <c r="BR16" s="19"/>
      <c r="BS16" s="19"/>
    </row>
    <row r="17" spans="2:71" x14ac:dyDescent="0.25">
      <c r="B17" s="21">
        <v>12</v>
      </c>
      <c r="C17" s="18">
        <v>7</v>
      </c>
      <c r="D17" s="22">
        <v>20</v>
      </c>
      <c r="E17" s="17">
        <v>45</v>
      </c>
      <c r="F17" s="17" t="s">
        <v>13</v>
      </c>
      <c r="G17" s="17">
        <v>1</v>
      </c>
      <c r="H17" s="17">
        <v>0</v>
      </c>
      <c r="I17" s="17">
        <v>2</v>
      </c>
      <c r="J17" s="19"/>
      <c r="K17" s="19"/>
      <c r="N17" s="21">
        <v>12</v>
      </c>
      <c r="O17" s="18">
        <v>7</v>
      </c>
      <c r="P17" s="22">
        <v>40</v>
      </c>
      <c r="Q17" s="17">
        <v>1055</v>
      </c>
      <c r="R17" s="17" t="s">
        <v>13</v>
      </c>
      <c r="S17" s="17">
        <v>0</v>
      </c>
      <c r="T17" s="17">
        <v>0</v>
      </c>
      <c r="U17" s="17">
        <v>0</v>
      </c>
      <c r="V17" s="19"/>
      <c r="W17" s="19"/>
      <c r="Z17" s="21">
        <v>12</v>
      </c>
      <c r="AA17" s="18">
        <v>6</v>
      </c>
      <c r="AB17" s="22">
        <v>56</v>
      </c>
      <c r="AC17" s="17">
        <v>79</v>
      </c>
      <c r="AD17" s="17" t="s">
        <v>13</v>
      </c>
      <c r="AE17" s="17">
        <v>3</v>
      </c>
      <c r="AF17" s="17">
        <v>12</v>
      </c>
      <c r="AG17" s="17">
        <v>0</v>
      </c>
      <c r="AH17" s="19"/>
      <c r="AI17" s="19"/>
      <c r="AL17" s="21">
        <v>12</v>
      </c>
      <c r="AM17" s="18">
        <v>7</v>
      </c>
      <c r="AN17" s="22">
        <v>44</v>
      </c>
      <c r="AO17" s="17">
        <v>71</v>
      </c>
      <c r="AP17" s="17" t="s">
        <v>13</v>
      </c>
      <c r="AQ17" s="17">
        <v>1</v>
      </c>
      <c r="AR17" s="17">
        <v>0</v>
      </c>
      <c r="AS17" s="17">
        <v>2</v>
      </c>
      <c r="AT17" s="19"/>
      <c r="AU17" s="19"/>
      <c r="AX17" s="21">
        <v>12</v>
      </c>
      <c r="AY17" s="18">
        <v>7</v>
      </c>
      <c r="AZ17" s="22">
        <v>58</v>
      </c>
      <c r="BA17" s="17">
        <v>71</v>
      </c>
      <c r="BB17" s="17" t="s">
        <v>14</v>
      </c>
      <c r="BC17" s="17">
        <v>4</v>
      </c>
      <c r="BD17" s="17">
        <v>20</v>
      </c>
      <c r="BE17" s="17">
        <v>0</v>
      </c>
      <c r="BF17" s="19"/>
      <c r="BG17" s="19"/>
      <c r="BJ17" s="21">
        <v>12</v>
      </c>
      <c r="BK17" s="18">
        <v>7</v>
      </c>
      <c r="BL17" s="22">
        <v>6</v>
      </c>
      <c r="BM17" s="17">
        <v>38</v>
      </c>
      <c r="BN17" s="17" t="s">
        <v>13</v>
      </c>
      <c r="BO17" s="17">
        <v>0</v>
      </c>
      <c r="BP17" s="17">
        <v>0</v>
      </c>
      <c r="BQ17" s="17">
        <v>8</v>
      </c>
      <c r="BR17" s="19"/>
      <c r="BS17" s="19"/>
    </row>
    <row r="18" spans="2:71" ht="15.75" thickBot="1" x14ac:dyDescent="0.3">
      <c r="B18" s="21">
        <v>13</v>
      </c>
      <c r="C18" s="18">
        <v>7</v>
      </c>
      <c r="D18" s="22">
        <v>20</v>
      </c>
      <c r="E18" s="17">
        <v>61</v>
      </c>
      <c r="F18" s="17" t="s">
        <v>13</v>
      </c>
      <c r="G18" s="17">
        <v>1</v>
      </c>
      <c r="H18" s="17">
        <v>0</v>
      </c>
      <c r="I18" s="17">
        <v>8</v>
      </c>
      <c r="J18" s="19"/>
      <c r="K18" s="19"/>
      <c r="N18" s="21">
        <v>13</v>
      </c>
      <c r="O18" s="18">
        <v>8</v>
      </c>
      <c r="P18" s="22">
        <v>10</v>
      </c>
      <c r="Q18" s="17">
        <v>1055</v>
      </c>
      <c r="R18" s="17" t="s">
        <v>13</v>
      </c>
      <c r="S18" s="17">
        <v>0</v>
      </c>
      <c r="T18" s="17">
        <v>0</v>
      </c>
      <c r="U18" s="17">
        <v>0</v>
      </c>
      <c r="V18" s="19"/>
      <c r="W18" s="19"/>
      <c r="Z18" s="21">
        <v>13</v>
      </c>
      <c r="AA18" s="18">
        <v>7</v>
      </c>
      <c r="AB18" s="22">
        <v>2</v>
      </c>
      <c r="AC18" s="17">
        <v>67</v>
      </c>
      <c r="AD18" s="17" t="s">
        <v>13</v>
      </c>
      <c r="AE18" s="17">
        <v>4</v>
      </c>
      <c r="AF18" s="17">
        <v>29</v>
      </c>
      <c r="AG18" s="17">
        <v>0</v>
      </c>
      <c r="AH18" s="19"/>
      <c r="AI18" s="19"/>
      <c r="AL18" s="21">
        <v>13</v>
      </c>
      <c r="AM18" s="18">
        <v>7</v>
      </c>
      <c r="AN18" s="22">
        <v>45</v>
      </c>
      <c r="AO18" s="17">
        <v>35</v>
      </c>
      <c r="AP18" s="17" t="s">
        <v>14</v>
      </c>
      <c r="AQ18" s="17">
        <v>1</v>
      </c>
      <c r="AR18" s="17">
        <v>0</v>
      </c>
      <c r="AS18" s="17">
        <v>5</v>
      </c>
      <c r="AT18" s="19"/>
      <c r="AU18" s="19"/>
      <c r="AX18" s="21">
        <v>13</v>
      </c>
      <c r="AY18" s="18">
        <v>8</v>
      </c>
      <c r="AZ18" s="22">
        <v>1</v>
      </c>
      <c r="BA18" s="17">
        <v>35</v>
      </c>
      <c r="BB18" s="17" t="s">
        <v>13</v>
      </c>
      <c r="BC18" s="17">
        <v>5</v>
      </c>
      <c r="BD18" s="17">
        <v>24</v>
      </c>
      <c r="BE18" s="17">
        <v>0</v>
      </c>
      <c r="BF18" s="19"/>
      <c r="BG18" s="19"/>
      <c r="BJ18" s="21">
        <v>13</v>
      </c>
      <c r="BK18" s="18">
        <v>7</v>
      </c>
      <c r="BL18" s="22">
        <v>9</v>
      </c>
      <c r="BM18" s="17">
        <v>22</v>
      </c>
      <c r="BN18" s="17" t="s">
        <v>14</v>
      </c>
      <c r="BO18" s="17">
        <v>0</v>
      </c>
      <c r="BP18" s="17">
        <v>0</v>
      </c>
      <c r="BQ18" s="17">
        <v>9</v>
      </c>
      <c r="BR18" s="19"/>
      <c r="BS18" s="19"/>
    </row>
    <row r="19" spans="2:71" x14ac:dyDescent="0.25">
      <c r="B19" s="21">
        <v>14</v>
      </c>
      <c r="C19" s="18">
        <v>7</v>
      </c>
      <c r="D19" s="22">
        <v>25</v>
      </c>
      <c r="E19" s="17">
        <v>1055</v>
      </c>
      <c r="F19" s="17" t="s">
        <v>14</v>
      </c>
      <c r="G19" s="17">
        <v>1</v>
      </c>
      <c r="H19" s="17">
        <v>0</v>
      </c>
      <c r="I19" s="17">
        <v>4</v>
      </c>
      <c r="J19" s="19"/>
      <c r="K19" s="19"/>
      <c r="N19" s="11" t="s">
        <v>79</v>
      </c>
      <c r="O19" s="12"/>
      <c r="P19" s="12"/>
      <c r="Q19" s="12"/>
      <c r="R19" s="12"/>
      <c r="S19" s="12"/>
      <c r="T19" s="12">
        <v>0</v>
      </c>
      <c r="U19" s="12"/>
      <c r="V19" s="12"/>
      <c r="W19" s="13"/>
      <c r="Z19" s="21">
        <v>14</v>
      </c>
      <c r="AA19" s="18">
        <v>7</v>
      </c>
      <c r="AB19" s="22">
        <v>6</v>
      </c>
      <c r="AC19" s="17">
        <v>38</v>
      </c>
      <c r="AD19" s="17" t="s">
        <v>12</v>
      </c>
      <c r="AE19" s="17">
        <v>2</v>
      </c>
      <c r="AF19" s="17">
        <v>13</v>
      </c>
      <c r="AG19" s="17">
        <v>0</v>
      </c>
      <c r="AH19" s="19"/>
      <c r="AI19" s="19"/>
      <c r="AL19" s="21">
        <v>14</v>
      </c>
      <c r="AM19" s="18">
        <v>7</v>
      </c>
      <c r="AN19" s="22">
        <v>50</v>
      </c>
      <c r="AO19" s="17">
        <v>60</v>
      </c>
      <c r="AP19" s="17" t="s">
        <v>13</v>
      </c>
      <c r="AQ19" s="17">
        <v>1</v>
      </c>
      <c r="AR19" s="17">
        <v>0</v>
      </c>
      <c r="AS19" s="17">
        <v>6</v>
      </c>
      <c r="AT19" s="19"/>
      <c r="AU19" s="19"/>
      <c r="AX19" s="21">
        <v>14</v>
      </c>
      <c r="AY19" s="18">
        <v>8</v>
      </c>
      <c r="AZ19" s="22">
        <v>4</v>
      </c>
      <c r="BA19" s="17">
        <v>35</v>
      </c>
      <c r="BB19" s="17" t="s">
        <v>14</v>
      </c>
      <c r="BC19" s="17">
        <v>5</v>
      </c>
      <c r="BD19" s="17">
        <v>35</v>
      </c>
      <c r="BE19" s="17">
        <v>0</v>
      </c>
      <c r="BF19" s="19"/>
      <c r="BG19" s="19"/>
      <c r="BJ19" s="21">
        <v>14</v>
      </c>
      <c r="BK19" s="18">
        <v>7</v>
      </c>
      <c r="BL19" s="22">
        <v>10</v>
      </c>
      <c r="BM19" s="17">
        <v>38</v>
      </c>
      <c r="BN19" s="17" t="s">
        <v>13</v>
      </c>
      <c r="BO19" s="17">
        <v>0</v>
      </c>
      <c r="BP19" s="17">
        <v>0</v>
      </c>
      <c r="BQ19" s="17">
        <v>0</v>
      </c>
      <c r="BR19" s="19"/>
      <c r="BS19" s="19"/>
    </row>
    <row r="20" spans="2:71" ht="15.75" thickBot="1" x14ac:dyDescent="0.3">
      <c r="B20" s="21">
        <v>15</v>
      </c>
      <c r="C20" s="18">
        <v>7</v>
      </c>
      <c r="D20" s="22">
        <v>30</v>
      </c>
      <c r="E20" s="17">
        <v>65</v>
      </c>
      <c r="F20" s="17" t="s">
        <v>13</v>
      </c>
      <c r="G20" s="17">
        <v>1</v>
      </c>
      <c r="H20" s="17">
        <v>0</v>
      </c>
      <c r="I20" s="17">
        <v>5</v>
      </c>
      <c r="J20" s="19"/>
      <c r="K20" s="19"/>
      <c r="N20" s="14" t="s">
        <v>80</v>
      </c>
      <c r="O20" s="15"/>
      <c r="P20" s="15"/>
      <c r="Q20" s="15"/>
      <c r="R20" s="15"/>
      <c r="S20" s="15"/>
      <c r="T20" s="15"/>
      <c r="U20" s="15">
        <v>4</v>
      </c>
      <c r="V20" s="15"/>
      <c r="W20" s="16"/>
      <c r="Z20" s="21">
        <v>15</v>
      </c>
      <c r="AA20" s="18">
        <v>7</v>
      </c>
      <c r="AB20" s="22">
        <v>9</v>
      </c>
      <c r="AC20" s="17">
        <v>20</v>
      </c>
      <c r="AD20" s="17" t="s">
        <v>13</v>
      </c>
      <c r="AE20" s="17">
        <v>2</v>
      </c>
      <c r="AF20" s="17">
        <v>6</v>
      </c>
      <c r="AG20" s="17">
        <v>0</v>
      </c>
      <c r="AH20" s="19"/>
      <c r="AI20" s="19"/>
      <c r="AL20" s="21">
        <v>15</v>
      </c>
      <c r="AM20" s="18">
        <v>7</v>
      </c>
      <c r="AN20" s="22">
        <v>55</v>
      </c>
      <c r="AO20" s="17">
        <v>71</v>
      </c>
      <c r="AP20" s="17" t="s">
        <v>13</v>
      </c>
      <c r="AQ20" s="17">
        <v>1</v>
      </c>
      <c r="AR20" s="17">
        <v>0</v>
      </c>
      <c r="AS20" s="17">
        <v>6</v>
      </c>
      <c r="AT20" s="19"/>
      <c r="AU20" s="19"/>
      <c r="AX20" s="21">
        <v>15</v>
      </c>
      <c r="AY20" s="18">
        <v>8</v>
      </c>
      <c r="AZ20" s="22">
        <v>10</v>
      </c>
      <c r="BA20" s="17">
        <v>35</v>
      </c>
      <c r="BB20" s="17" t="s">
        <v>14</v>
      </c>
      <c r="BC20" s="17">
        <v>3</v>
      </c>
      <c r="BD20" s="17">
        <v>16</v>
      </c>
      <c r="BE20" s="17">
        <v>0</v>
      </c>
      <c r="BF20" s="19"/>
      <c r="BG20" s="19"/>
      <c r="BJ20" s="21">
        <v>15</v>
      </c>
      <c r="BK20" s="18">
        <v>7</v>
      </c>
      <c r="BL20" s="22">
        <v>13</v>
      </c>
      <c r="BM20" s="17">
        <v>38</v>
      </c>
      <c r="BN20" s="17" t="s">
        <v>13</v>
      </c>
      <c r="BO20" s="17">
        <v>0</v>
      </c>
      <c r="BP20" s="17">
        <v>0</v>
      </c>
      <c r="BQ20" s="17">
        <v>4</v>
      </c>
      <c r="BR20" s="19"/>
      <c r="BS20" s="19"/>
    </row>
    <row r="21" spans="2:71" x14ac:dyDescent="0.25">
      <c r="B21" s="21">
        <v>16</v>
      </c>
      <c r="C21" s="18">
        <v>7</v>
      </c>
      <c r="D21" s="22">
        <v>35</v>
      </c>
      <c r="E21" s="17">
        <v>67</v>
      </c>
      <c r="F21" s="17" t="s">
        <v>13</v>
      </c>
      <c r="G21" s="17">
        <v>1</v>
      </c>
      <c r="H21" s="17">
        <v>0</v>
      </c>
      <c r="I21" s="17">
        <v>6</v>
      </c>
      <c r="J21" s="19"/>
      <c r="K21" s="19"/>
      <c r="Z21" s="21">
        <v>16</v>
      </c>
      <c r="AA21" s="18">
        <v>7</v>
      </c>
      <c r="AB21" s="22">
        <v>10</v>
      </c>
      <c r="AC21" s="17">
        <v>38</v>
      </c>
      <c r="AD21" s="17" t="s">
        <v>13</v>
      </c>
      <c r="AE21" s="17">
        <v>4</v>
      </c>
      <c r="AF21" s="17">
        <v>24</v>
      </c>
      <c r="AG21" s="17">
        <v>0</v>
      </c>
      <c r="AH21" s="19"/>
      <c r="AI21" s="19"/>
      <c r="AL21" s="21">
        <v>16</v>
      </c>
      <c r="AM21" s="18">
        <v>7</v>
      </c>
      <c r="AN21" s="22">
        <v>56</v>
      </c>
      <c r="AO21" s="17">
        <v>35</v>
      </c>
      <c r="AP21" s="17" t="s">
        <v>12</v>
      </c>
      <c r="AQ21" s="17">
        <v>1</v>
      </c>
      <c r="AR21" s="17">
        <v>0</v>
      </c>
      <c r="AS21" s="17">
        <v>3</v>
      </c>
      <c r="AT21" s="19"/>
      <c r="AU21" s="19"/>
      <c r="AX21" s="21">
        <v>16</v>
      </c>
      <c r="AY21" s="18">
        <v>8</v>
      </c>
      <c r="AZ21" s="22">
        <v>15</v>
      </c>
      <c r="BA21" s="17">
        <v>71</v>
      </c>
      <c r="BB21" s="17" t="s">
        <v>13</v>
      </c>
      <c r="BC21" s="17">
        <v>5</v>
      </c>
      <c r="BD21" s="17">
        <v>17</v>
      </c>
      <c r="BE21" s="17">
        <v>0</v>
      </c>
      <c r="BF21" s="19"/>
      <c r="BG21" s="19"/>
      <c r="BJ21" s="21">
        <v>16</v>
      </c>
      <c r="BK21" s="18">
        <v>7</v>
      </c>
      <c r="BL21" s="22">
        <v>20</v>
      </c>
      <c r="BM21" s="17">
        <v>38</v>
      </c>
      <c r="BN21" s="17" t="s">
        <v>13</v>
      </c>
      <c r="BO21" s="17">
        <v>3</v>
      </c>
      <c r="BP21" s="17">
        <v>12</v>
      </c>
      <c r="BQ21" s="17">
        <v>3</v>
      </c>
      <c r="BR21" s="19"/>
      <c r="BS21" s="19"/>
    </row>
    <row r="22" spans="2:71" x14ac:dyDescent="0.25">
      <c r="B22" s="21">
        <v>17</v>
      </c>
      <c r="C22" s="18">
        <v>7</v>
      </c>
      <c r="D22" s="22">
        <v>40</v>
      </c>
      <c r="E22" s="17">
        <v>65</v>
      </c>
      <c r="F22" s="17" t="s">
        <v>13</v>
      </c>
      <c r="G22" s="17">
        <v>2</v>
      </c>
      <c r="H22" s="17">
        <v>12</v>
      </c>
      <c r="I22" s="17">
        <v>3</v>
      </c>
      <c r="J22" s="19"/>
      <c r="K22" s="19"/>
      <c r="Z22" s="21">
        <v>17</v>
      </c>
      <c r="AA22" s="18">
        <v>7</v>
      </c>
      <c r="AB22" s="22">
        <v>10</v>
      </c>
      <c r="AC22" s="17">
        <v>65</v>
      </c>
      <c r="AD22" s="17" t="s">
        <v>13</v>
      </c>
      <c r="AE22" s="17">
        <v>3</v>
      </c>
      <c r="AF22" s="17">
        <v>17</v>
      </c>
      <c r="AG22" s="17">
        <v>0</v>
      </c>
      <c r="AH22" s="19"/>
      <c r="AI22" s="19"/>
      <c r="AL22" s="21">
        <v>17</v>
      </c>
      <c r="AM22" s="18">
        <v>7</v>
      </c>
      <c r="AN22" s="22">
        <v>57</v>
      </c>
      <c r="AO22" s="17">
        <v>26</v>
      </c>
      <c r="AP22" s="17" t="s">
        <v>13</v>
      </c>
      <c r="AQ22" s="17">
        <v>1</v>
      </c>
      <c r="AR22" s="17">
        <v>0</v>
      </c>
      <c r="AS22" s="17">
        <v>3</v>
      </c>
      <c r="AT22" s="19"/>
      <c r="AU22" s="19"/>
      <c r="AX22" s="21">
        <v>17</v>
      </c>
      <c r="AY22" s="18">
        <v>8</v>
      </c>
      <c r="AZ22" s="22">
        <v>18</v>
      </c>
      <c r="BA22" s="17">
        <v>71</v>
      </c>
      <c r="BB22" s="17" t="s">
        <v>13</v>
      </c>
      <c r="BC22" s="17">
        <v>3</v>
      </c>
      <c r="BD22" s="17">
        <v>14</v>
      </c>
      <c r="BE22" s="17">
        <v>0</v>
      </c>
      <c r="BF22" s="19"/>
      <c r="BG22" s="19"/>
      <c r="BJ22" s="21">
        <v>17</v>
      </c>
      <c r="BK22" s="18">
        <v>7</v>
      </c>
      <c r="BL22" s="22">
        <v>26</v>
      </c>
      <c r="BM22" s="17">
        <v>38</v>
      </c>
      <c r="BN22" s="17" t="s">
        <v>13</v>
      </c>
      <c r="BO22" s="17">
        <v>0</v>
      </c>
      <c r="BP22" s="17">
        <v>0</v>
      </c>
      <c r="BQ22" s="17">
        <v>8</v>
      </c>
      <c r="BR22" s="19"/>
      <c r="BS22" s="19"/>
    </row>
    <row r="23" spans="2:71" x14ac:dyDescent="0.25">
      <c r="B23" s="21">
        <v>18</v>
      </c>
      <c r="C23" s="18">
        <v>7</v>
      </c>
      <c r="D23" s="22">
        <v>50</v>
      </c>
      <c r="E23" s="17">
        <v>67</v>
      </c>
      <c r="F23" s="17" t="s">
        <v>14</v>
      </c>
      <c r="G23" s="17">
        <v>2</v>
      </c>
      <c r="H23" s="17">
        <v>2</v>
      </c>
      <c r="I23" s="17">
        <v>5</v>
      </c>
      <c r="J23" s="19"/>
      <c r="K23" s="19"/>
      <c r="Z23" s="21">
        <v>18</v>
      </c>
      <c r="AA23" s="18">
        <v>7</v>
      </c>
      <c r="AB23" s="22">
        <v>12</v>
      </c>
      <c r="AC23" s="17">
        <v>22</v>
      </c>
      <c r="AD23" s="17" t="s">
        <v>13</v>
      </c>
      <c r="AE23" s="17">
        <v>4</v>
      </c>
      <c r="AF23" s="17">
        <v>22</v>
      </c>
      <c r="AG23" s="17">
        <v>0</v>
      </c>
      <c r="AH23" s="19"/>
      <c r="AI23" s="19"/>
      <c r="AL23" s="21">
        <v>18</v>
      </c>
      <c r="AM23" s="18">
        <v>8</v>
      </c>
      <c r="AN23" s="22">
        <v>2</v>
      </c>
      <c r="AO23" s="17">
        <v>35</v>
      </c>
      <c r="AP23" s="17" t="s">
        <v>14</v>
      </c>
      <c r="AQ23" s="17">
        <v>1</v>
      </c>
      <c r="AR23" s="17">
        <v>0</v>
      </c>
      <c r="AS23" s="17">
        <v>3</v>
      </c>
      <c r="AT23" s="19"/>
      <c r="AU23" s="19"/>
      <c r="AX23" s="21">
        <v>18</v>
      </c>
      <c r="AY23" s="18">
        <v>8</v>
      </c>
      <c r="AZ23" s="22">
        <v>22</v>
      </c>
      <c r="BA23" s="17">
        <v>35</v>
      </c>
      <c r="BB23" s="17" t="s">
        <v>12</v>
      </c>
      <c r="BC23" s="17">
        <v>5</v>
      </c>
      <c r="BD23" s="17">
        <v>39</v>
      </c>
      <c r="BE23" s="17">
        <v>0</v>
      </c>
      <c r="BF23" s="19"/>
      <c r="BG23" s="19"/>
      <c r="BJ23" s="21">
        <v>18</v>
      </c>
      <c r="BK23" s="18">
        <v>7</v>
      </c>
      <c r="BL23" s="22">
        <v>28</v>
      </c>
      <c r="BM23" s="17">
        <v>22</v>
      </c>
      <c r="BN23" s="17" t="s">
        <v>13</v>
      </c>
      <c r="BO23" s="17">
        <v>0</v>
      </c>
      <c r="BP23" s="17">
        <v>0</v>
      </c>
      <c r="BQ23" s="17">
        <v>5</v>
      </c>
      <c r="BR23" s="19"/>
      <c r="BS23" s="19"/>
    </row>
    <row r="24" spans="2:71" x14ac:dyDescent="0.25">
      <c r="B24" s="21">
        <v>19</v>
      </c>
      <c r="C24" s="18">
        <v>7</v>
      </c>
      <c r="D24" s="22">
        <v>52</v>
      </c>
      <c r="E24" s="17">
        <v>65</v>
      </c>
      <c r="F24" s="17" t="s">
        <v>13</v>
      </c>
      <c r="G24" s="17">
        <v>1</v>
      </c>
      <c r="H24" s="17">
        <v>0</v>
      </c>
      <c r="I24" s="17">
        <v>2</v>
      </c>
      <c r="J24" s="19"/>
      <c r="K24" s="19"/>
      <c r="Z24" s="21">
        <v>19</v>
      </c>
      <c r="AA24" s="18">
        <v>7</v>
      </c>
      <c r="AB24" s="22">
        <v>13</v>
      </c>
      <c r="AC24" s="17">
        <v>79</v>
      </c>
      <c r="AD24" s="17" t="s">
        <v>13</v>
      </c>
      <c r="AE24" s="17">
        <v>4</v>
      </c>
      <c r="AF24" s="17">
        <v>18</v>
      </c>
      <c r="AG24" s="17">
        <v>0</v>
      </c>
      <c r="AH24" s="19"/>
      <c r="AI24" s="19"/>
      <c r="AL24" s="21">
        <v>19</v>
      </c>
      <c r="AM24" s="18">
        <v>8</v>
      </c>
      <c r="AN24" s="22">
        <v>4</v>
      </c>
      <c r="AO24" s="17">
        <v>71</v>
      </c>
      <c r="AP24" s="17" t="s">
        <v>13</v>
      </c>
      <c r="AQ24" s="17">
        <v>1</v>
      </c>
      <c r="AR24" s="17">
        <v>0</v>
      </c>
      <c r="AS24" s="17">
        <v>5</v>
      </c>
      <c r="AT24" s="19"/>
      <c r="AU24" s="19"/>
      <c r="AX24" s="21">
        <v>19</v>
      </c>
      <c r="AY24" s="18">
        <v>8</v>
      </c>
      <c r="AZ24" s="22">
        <v>40</v>
      </c>
      <c r="BA24" s="17">
        <v>71</v>
      </c>
      <c r="BB24" s="17" t="s">
        <v>14</v>
      </c>
      <c r="BC24" s="17">
        <v>3</v>
      </c>
      <c r="BD24" s="17">
        <v>18</v>
      </c>
      <c r="BE24" s="17">
        <v>0</v>
      </c>
      <c r="BF24" s="19"/>
      <c r="BG24" s="19"/>
      <c r="BJ24" s="21">
        <v>19</v>
      </c>
      <c r="BK24" s="18">
        <v>7</v>
      </c>
      <c r="BL24" s="22">
        <v>31</v>
      </c>
      <c r="BM24" s="17">
        <v>38</v>
      </c>
      <c r="BN24" s="17" t="s">
        <v>13</v>
      </c>
      <c r="BO24" s="17">
        <v>5</v>
      </c>
      <c r="BP24" s="17">
        <v>26</v>
      </c>
      <c r="BQ24" s="17">
        <v>1</v>
      </c>
      <c r="BR24" s="19"/>
      <c r="BS24" s="19"/>
    </row>
    <row r="25" spans="2:71" x14ac:dyDescent="0.25">
      <c r="B25" s="21">
        <v>20</v>
      </c>
      <c r="C25" s="18">
        <v>7</v>
      </c>
      <c r="D25" s="22">
        <v>55</v>
      </c>
      <c r="E25" s="17">
        <v>67</v>
      </c>
      <c r="F25" s="17" t="s">
        <v>13</v>
      </c>
      <c r="G25" s="17">
        <v>1</v>
      </c>
      <c r="H25" s="17">
        <v>0</v>
      </c>
      <c r="I25" s="17">
        <v>1</v>
      </c>
      <c r="J25" s="19"/>
      <c r="K25" s="19"/>
      <c r="Z25" s="21">
        <v>20</v>
      </c>
      <c r="AA25" s="18">
        <v>7</v>
      </c>
      <c r="AB25" s="22">
        <v>14</v>
      </c>
      <c r="AC25" s="17">
        <v>45</v>
      </c>
      <c r="AD25" s="17" t="s">
        <v>12</v>
      </c>
      <c r="AE25" s="17">
        <v>2</v>
      </c>
      <c r="AF25" s="17">
        <v>12</v>
      </c>
      <c r="AG25" s="17">
        <v>0</v>
      </c>
      <c r="AH25" s="19"/>
      <c r="AI25" s="19"/>
      <c r="AL25" s="21">
        <v>20</v>
      </c>
      <c r="AM25" s="18">
        <v>8</v>
      </c>
      <c r="AN25" s="22">
        <v>6</v>
      </c>
      <c r="AO25" s="17">
        <v>71</v>
      </c>
      <c r="AP25" s="17" t="s">
        <v>12</v>
      </c>
      <c r="AQ25" s="17">
        <v>1</v>
      </c>
      <c r="AR25" s="17">
        <v>0</v>
      </c>
      <c r="AS25" s="17">
        <v>6</v>
      </c>
      <c r="AT25" s="19"/>
      <c r="AU25" s="19"/>
      <c r="AX25" s="21">
        <v>20</v>
      </c>
      <c r="AY25" s="18">
        <v>8</v>
      </c>
      <c r="AZ25" s="22">
        <v>41</v>
      </c>
      <c r="BA25" s="17">
        <v>35</v>
      </c>
      <c r="BB25" s="17" t="s">
        <v>12</v>
      </c>
      <c r="BC25" s="17">
        <v>5</v>
      </c>
      <c r="BD25" s="17">
        <v>23</v>
      </c>
      <c r="BE25" s="17">
        <v>0</v>
      </c>
      <c r="BF25" s="19"/>
      <c r="BG25" s="19"/>
      <c r="BJ25" s="21">
        <v>20</v>
      </c>
      <c r="BK25" s="18">
        <v>7</v>
      </c>
      <c r="BL25" s="22">
        <v>35</v>
      </c>
      <c r="BM25" s="17">
        <v>38</v>
      </c>
      <c r="BN25" s="17" t="s">
        <v>13</v>
      </c>
      <c r="BO25" s="17">
        <v>4</v>
      </c>
      <c r="BP25" s="17">
        <v>19</v>
      </c>
      <c r="BQ25" s="17">
        <v>8</v>
      </c>
      <c r="BR25" s="19"/>
      <c r="BS25" s="19"/>
    </row>
    <row r="26" spans="2:71" ht="15.75" thickBot="1" x14ac:dyDescent="0.3">
      <c r="B26" s="21">
        <v>21</v>
      </c>
      <c r="C26" s="18">
        <v>7</v>
      </c>
      <c r="D26" s="22">
        <v>58</v>
      </c>
      <c r="E26" s="17">
        <v>1055</v>
      </c>
      <c r="F26" s="17" t="s">
        <v>14</v>
      </c>
      <c r="G26" s="17">
        <v>1</v>
      </c>
      <c r="H26" s="17">
        <v>0</v>
      </c>
      <c r="I26" s="17">
        <v>9</v>
      </c>
      <c r="J26" s="19"/>
      <c r="K26" s="19"/>
      <c r="Z26" s="21">
        <v>21</v>
      </c>
      <c r="AA26" s="18">
        <v>7</v>
      </c>
      <c r="AB26" s="22">
        <v>15</v>
      </c>
      <c r="AC26" s="17">
        <v>38</v>
      </c>
      <c r="AD26" s="17" t="s">
        <v>13</v>
      </c>
      <c r="AE26" s="17">
        <v>4</v>
      </c>
      <c r="AF26" s="17">
        <v>24</v>
      </c>
      <c r="AG26" s="17">
        <v>0</v>
      </c>
      <c r="AH26" s="19"/>
      <c r="AI26" s="19"/>
      <c r="AL26" s="21">
        <v>21</v>
      </c>
      <c r="AM26" s="18">
        <v>8</v>
      </c>
      <c r="AN26" s="22">
        <v>12</v>
      </c>
      <c r="AO26" s="17">
        <v>71</v>
      </c>
      <c r="AP26" s="17" t="s">
        <v>13</v>
      </c>
      <c r="AQ26" s="17">
        <v>1</v>
      </c>
      <c r="AR26" s="17">
        <v>0</v>
      </c>
      <c r="AS26" s="17">
        <v>1</v>
      </c>
      <c r="AT26" s="19"/>
      <c r="AU26" s="19"/>
      <c r="AX26" s="21">
        <v>21</v>
      </c>
      <c r="AY26" s="18">
        <v>8</v>
      </c>
      <c r="AZ26" s="22">
        <v>55</v>
      </c>
      <c r="BA26" s="17">
        <v>35</v>
      </c>
      <c r="BB26" s="17" t="s">
        <v>14</v>
      </c>
      <c r="BC26" s="17">
        <v>2</v>
      </c>
      <c r="BD26" s="17">
        <v>9</v>
      </c>
      <c r="BE26" s="17">
        <v>0</v>
      </c>
      <c r="BF26" s="19"/>
      <c r="BG26" s="19"/>
      <c r="BJ26" s="21">
        <v>21</v>
      </c>
      <c r="BK26" s="18">
        <v>7</v>
      </c>
      <c r="BL26" s="22">
        <v>38</v>
      </c>
      <c r="BM26" s="17">
        <v>38</v>
      </c>
      <c r="BN26" s="17" t="s">
        <v>13</v>
      </c>
      <c r="BO26" s="17">
        <v>0</v>
      </c>
      <c r="BP26" s="17">
        <v>0</v>
      </c>
      <c r="BQ26" s="17">
        <v>7</v>
      </c>
      <c r="BR26" s="19"/>
      <c r="BS26" s="19"/>
    </row>
    <row r="27" spans="2:71" x14ac:dyDescent="0.25">
      <c r="B27" s="21">
        <v>22</v>
      </c>
      <c r="C27" s="18">
        <v>8</v>
      </c>
      <c r="D27" s="22">
        <v>0</v>
      </c>
      <c r="E27" s="17">
        <v>45</v>
      </c>
      <c r="F27" s="17" t="s">
        <v>14</v>
      </c>
      <c r="G27" s="17">
        <v>1</v>
      </c>
      <c r="H27" s="17">
        <v>0</v>
      </c>
      <c r="I27" s="17">
        <v>11</v>
      </c>
      <c r="J27" s="19"/>
      <c r="K27" s="19"/>
      <c r="Z27" s="21">
        <v>22</v>
      </c>
      <c r="AA27" s="18">
        <v>7</v>
      </c>
      <c r="AB27" s="22">
        <v>16</v>
      </c>
      <c r="AC27" s="17">
        <v>38</v>
      </c>
      <c r="AD27" s="17" t="s">
        <v>13</v>
      </c>
      <c r="AE27" s="17">
        <v>2</v>
      </c>
      <c r="AF27" s="17">
        <v>6</v>
      </c>
      <c r="AG27" s="17">
        <v>0</v>
      </c>
      <c r="AH27" s="19"/>
      <c r="AI27" s="19"/>
      <c r="AL27" s="21">
        <v>22</v>
      </c>
      <c r="AM27" s="18">
        <v>8</v>
      </c>
      <c r="AN27" s="22">
        <v>14</v>
      </c>
      <c r="AO27" s="17">
        <v>60</v>
      </c>
      <c r="AP27" s="17" t="s">
        <v>13</v>
      </c>
      <c r="AQ27" s="17">
        <v>2</v>
      </c>
      <c r="AR27" s="17">
        <v>0</v>
      </c>
      <c r="AS27" s="17">
        <v>10</v>
      </c>
      <c r="AT27" s="19"/>
      <c r="AU27" s="19"/>
      <c r="AX27" s="11" t="s">
        <v>79</v>
      </c>
      <c r="AY27" s="12"/>
      <c r="AZ27" s="12"/>
      <c r="BA27" s="12"/>
      <c r="BB27" s="12"/>
      <c r="BC27" s="12"/>
      <c r="BD27" s="12">
        <v>315</v>
      </c>
      <c r="BE27" s="12"/>
      <c r="BF27" s="12"/>
      <c r="BG27" s="13"/>
      <c r="BJ27" s="21">
        <v>22</v>
      </c>
      <c r="BK27" s="18">
        <v>7</v>
      </c>
      <c r="BL27" s="22">
        <v>40</v>
      </c>
      <c r="BM27" s="17">
        <v>22</v>
      </c>
      <c r="BN27" s="17" t="s">
        <v>14</v>
      </c>
      <c r="BO27" s="17">
        <v>0</v>
      </c>
      <c r="BP27" s="17">
        <v>0</v>
      </c>
      <c r="BQ27" s="17">
        <v>16</v>
      </c>
      <c r="BR27" s="19"/>
      <c r="BS27" s="19"/>
    </row>
    <row r="28" spans="2:71" ht="15.75" thickBot="1" x14ac:dyDescent="0.3">
      <c r="B28" s="21">
        <v>23</v>
      </c>
      <c r="C28" s="18">
        <v>8</v>
      </c>
      <c r="D28" s="22">
        <v>5</v>
      </c>
      <c r="E28" s="17">
        <v>45</v>
      </c>
      <c r="F28" s="17" t="s">
        <v>13</v>
      </c>
      <c r="G28" s="17">
        <v>1</v>
      </c>
      <c r="H28" s="17">
        <v>0</v>
      </c>
      <c r="I28" s="17">
        <v>5</v>
      </c>
      <c r="J28" s="19"/>
      <c r="K28" s="19"/>
      <c r="Z28" s="21">
        <v>23</v>
      </c>
      <c r="AA28" s="18">
        <v>7</v>
      </c>
      <c r="AB28" s="22">
        <v>16</v>
      </c>
      <c r="AC28" s="17">
        <v>79</v>
      </c>
      <c r="AD28" s="17" t="s">
        <v>13</v>
      </c>
      <c r="AE28" s="17">
        <v>2</v>
      </c>
      <c r="AF28" s="17">
        <v>8</v>
      </c>
      <c r="AG28" s="17">
        <v>0</v>
      </c>
      <c r="AH28" s="19"/>
      <c r="AI28" s="19"/>
      <c r="AL28" s="21">
        <v>23</v>
      </c>
      <c r="AM28" s="18">
        <v>8</v>
      </c>
      <c r="AN28" s="22">
        <v>16</v>
      </c>
      <c r="AO28" s="17">
        <v>35</v>
      </c>
      <c r="AP28" s="17" t="s">
        <v>14</v>
      </c>
      <c r="AQ28" s="17">
        <v>1</v>
      </c>
      <c r="AR28" s="17">
        <v>0</v>
      </c>
      <c r="AS28" s="17">
        <v>12</v>
      </c>
      <c r="AT28" s="19"/>
      <c r="AU28" s="19"/>
      <c r="AX28" s="14" t="s">
        <v>80</v>
      </c>
      <c r="AY28" s="15"/>
      <c r="AZ28" s="15"/>
      <c r="BA28" s="15"/>
      <c r="BB28" s="15"/>
      <c r="BC28" s="15"/>
      <c r="BD28" s="15"/>
      <c r="BE28" s="15">
        <v>0</v>
      </c>
      <c r="BF28" s="15"/>
      <c r="BG28" s="16"/>
      <c r="BJ28" s="21">
        <v>23</v>
      </c>
      <c r="BK28" s="18">
        <v>7</v>
      </c>
      <c r="BL28" s="22">
        <v>45</v>
      </c>
      <c r="BM28" s="17">
        <v>38</v>
      </c>
      <c r="BN28" s="17" t="s">
        <v>14</v>
      </c>
      <c r="BO28" s="17">
        <v>0</v>
      </c>
      <c r="BP28" s="17">
        <v>0</v>
      </c>
      <c r="BQ28" s="17">
        <v>13</v>
      </c>
      <c r="BR28" s="19"/>
      <c r="BS28" s="19"/>
    </row>
    <row r="29" spans="2:71" x14ac:dyDescent="0.25">
      <c r="B29" s="21">
        <v>24</v>
      </c>
      <c r="C29" s="18">
        <v>8</v>
      </c>
      <c r="D29" s="22">
        <v>7</v>
      </c>
      <c r="E29" s="17">
        <v>67</v>
      </c>
      <c r="F29" s="17" t="s">
        <v>13</v>
      </c>
      <c r="G29" s="17">
        <v>1</v>
      </c>
      <c r="H29" s="17">
        <v>0</v>
      </c>
      <c r="I29" s="17">
        <v>12</v>
      </c>
      <c r="J29" s="19"/>
      <c r="K29" s="19"/>
      <c r="Z29" s="21">
        <v>24</v>
      </c>
      <c r="AA29" s="18">
        <v>7</v>
      </c>
      <c r="AB29" s="22">
        <v>17</v>
      </c>
      <c r="AC29" s="17">
        <v>20</v>
      </c>
      <c r="AD29" s="17" t="s">
        <v>13</v>
      </c>
      <c r="AE29" s="17">
        <v>2</v>
      </c>
      <c r="AF29" s="17">
        <v>6</v>
      </c>
      <c r="AG29" s="17">
        <v>1</v>
      </c>
      <c r="AH29" s="19"/>
      <c r="AI29" s="19"/>
      <c r="AL29" s="21">
        <v>24</v>
      </c>
      <c r="AM29" s="18">
        <v>8</v>
      </c>
      <c r="AN29" s="22">
        <v>24</v>
      </c>
      <c r="AO29" s="17">
        <v>35</v>
      </c>
      <c r="AP29" s="17" t="s">
        <v>14</v>
      </c>
      <c r="AQ29" s="17">
        <v>3</v>
      </c>
      <c r="AR29" s="17">
        <v>0</v>
      </c>
      <c r="AS29" s="17">
        <v>21</v>
      </c>
      <c r="AT29" s="19"/>
      <c r="AU29" s="19"/>
      <c r="BJ29" s="21">
        <v>24</v>
      </c>
      <c r="BK29" s="18">
        <v>7</v>
      </c>
      <c r="BL29" s="22">
        <v>50</v>
      </c>
      <c r="BM29" s="17">
        <v>38</v>
      </c>
      <c r="BN29" s="17" t="s">
        <v>13</v>
      </c>
      <c r="BO29" s="17">
        <v>0</v>
      </c>
      <c r="BP29" s="17">
        <v>0</v>
      </c>
      <c r="BQ29" s="17">
        <v>4</v>
      </c>
      <c r="BR29" s="19"/>
      <c r="BS29" s="19"/>
    </row>
    <row r="30" spans="2:71" x14ac:dyDescent="0.25">
      <c r="B30" s="21">
        <v>25</v>
      </c>
      <c r="C30" s="18">
        <v>8</v>
      </c>
      <c r="D30" s="22">
        <v>20</v>
      </c>
      <c r="E30" s="17">
        <v>1055</v>
      </c>
      <c r="F30" s="17" t="s">
        <v>14</v>
      </c>
      <c r="G30" s="17">
        <v>1</v>
      </c>
      <c r="H30" s="17">
        <v>0</v>
      </c>
      <c r="I30" s="17">
        <v>5</v>
      </c>
      <c r="J30" s="19"/>
      <c r="K30" s="19"/>
      <c r="Z30" s="21">
        <v>25</v>
      </c>
      <c r="AA30" s="18">
        <v>7</v>
      </c>
      <c r="AB30" s="22">
        <v>20</v>
      </c>
      <c r="AC30" s="17">
        <v>67</v>
      </c>
      <c r="AD30" s="17" t="s">
        <v>13</v>
      </c>
      <c r="AE30" s="17">
        <v>2</v>
      </c>
      <c r="AF30" s="17">
        <v>13</v>
      </c>
      <c r="AG30" s="17">
        <v>0</v>
      </c>
      <c r="AH30" s="19"/>
      <c r="AI30" s="19"/>
      <c r="AL30" s="21">
        <v>25</v>
      </c>
      <c r="AM30" s="18">
        <v>8</v>
      </c>
      <c r="AN30" s="22">
        <v>25</v>
      </c>
      <c r="AO30" s="17">
        <v>35</v>
      </c>
      <c r="AP30" s="17" t="s">
        <v>12</v>
      </c>
      <c r="AQ30" s="17">
        <v>1</v>
      </c>
      <c r="AR30" s="17">
        <v>0</v>
      </c>
      <c r="AS30" s="17">
        <v>6</v>
      </c>
      <c r="AT30" s="19"/>
      <c r="AU30" s="19"/>
      <c r="BJ30" s="21">
        <v>25</v>
      </c>
      <c r="BK30" s="18">
        <v>7</v>
      </c>
      <c r="BL30" s="22">
        <v>52</v>
      </c>
      <c r="BM30" s="17">
        <v>38</v>
      </c>
      <c r="BN30" s="17" t="s">
        <v>13</v>
      </c>
      <c r="BO30" s="17">
        <v>0</v>
      </c>
      <c r="BP30" s="17">
        <v>0</v>
      </c>
      <c r="BQ30" s="17">
        <v>4</v>
      </c>
      <c r="BR30" s="19"/>
      <c r="BS30" s="19"/>
    </row>
    <row r="31" spans="2:71" x14ac:dyDescent="0.25">
      <c r="B31" s="21">
        <v>26</v>
      </c>
      <c r="C31" s="18">
        <v>8</v>
      </c>
      <c r="D31" s="22">
        <v>23</v>
      </c>
      <c r="E31" s="17">
        <v>67</v>
      </c>
      <c r="F31" s="17" t="s">
        <v>13</v>
      </c>
      <c r="G31" s="17">
        <v>1</v>
      </c>
      <c r="H31" s="17">
        <v>0</v>
      </c>
      <c r="I31" s="17">
        <v>8</v>
      </c>
      <c r="J31" s="19"/>
      <c r="K31" s="19"/>
      <c r="Z31" s="21">
        <v>26</v>
      </c>
      <c r="AA31" s="18">
        <v>7</v>
      </c>
      <c r="AB31" s="22">
        <v>24</v>
      </c>
      <c r="AC31" s="17">
        <v>22</v>
      </c>
      <c r="AD31" s="17" t="s">
        <v>12</v>
      </c>
      <c r="AE31" s="17">
        <v>2</v>
      </c>
      <c r="AF31" s="17">
        <v>12</v>
      </c>
      <c r="AG31" s="17">
        <v>0</v>
      </c>
      <c r="AH31" s="19"/>
      <c r="AI31" s="19"/>
      <c r="AL31" s="21">
        <v>26</v>
      </c>
      <c r="AM31" s="18">
        <v>8</v>
      </c>
      <c r="AN31" s="22">
        <v>26</v>
      </c>
      <c r="AO31" s="17">
        <v>71</v>
      </c>
      <c r="AP31" s="17" t="s">
        <v>13</v>
      </c>
      <c r="AQ31" s="17">
        <v>1</v>
      </c>
      <c r="AR31" s="17">
        <v>0</v>
      </c>
      <c r="AS31" s="17">
        <v>6</v>
      </c>
      <c r="AT31" s="19"/>
      <c r="AU31" s="19"/>
      <c r="BJ31" s="21">
        <v>26</v>
      </c>
      <c r="BK31" s="18">
        <v>7</v>
      </c>
      <c r="BL31" s="22">
        <v>55</v>
      </c>
      <c r="BM31" s="17">
        <v>22</v>
      </c>
      <c r="BN31" s="17" t="s">
        <v>14</v>
      </c>
      <c r="BO31" s="17">
        <v>3</v>
      </c>
      <c r="BP31" s="17">
        <v>0</v>
      </c>
      <c r="BQ31" s="17">
        <v>1</v>
      </c>
      <c r="BR31" s="19"/>
      <c r="BS31" s="19"/>
    </row>
    <row r="32" spans="2:71" x14ac:dyDescent="0.25">
      <c r="B32" s="21">
        <v>27</v>
      </c>
      <c r="C32" s="18">
        <v>8</v>
      </c>
      <c r="D32" s="22">
        <v>24</v>
      </c>
      <c r="E32" s="17">
        <v>79</v>
      </c>
      <c r="F32" s="17" t="s">
        <v>13</v>
      </c>
      <c r="G32" s="17">
        <v>1</v>
      </c>
      <c r="H32" s="17">
        <v>0</v>
      </c>
      <c r="I32" s="17">
        <v>9</v>
      </c>
      <c r="J32" s="19"/>
      <c r="K32" s="19"/>
      <c r="Z32" s="21">
        <v>27</v>
      </c>
      <c r="AA32" s="18">
        <v>7</v>
      </c>
      <c r="AB32" s="22">
        <v>25</v>
      </c>
      <c r="AC32" s="17">
        <v>79</v>
      </c>
      <c r="AD32" s="17" t="s">
        <v>13</v>
      </c>
      <c r="AE32" s="17">
        <v>0</v>
      </c>
      <c r="AF32" s="17">
        <v>0</v>
      </c>
      <c r="AG32" s="17">
        <v>0</v>
      </c>
      <c r="AH32" s="19"/>
      <c r="AI32" s="19"/>
      <c r="AL32" s="21">
        <v>27</v>
      </c>
      <c r="AM32" s="18">
        <v>8</v>
      </c>
      <c r="AN32" s="22">
        <v>32</v>
      </c>
      <c r="AO32" s="17">
        <v>71</v>
      </c>
      <c r="AP32" s="17" t="s">
        <v>13</v>
      </c>
      <c r="AQ32" s="17">
        <v>1</v>
      </c>
      <c r="AR32" s="17">
        <v>0</v>
      </c>
      <c r="AS32" s="17">
        <v>2</v>
      </c>
      <c r="AT32" s="19"/>
      <c r="AU32" s="19"/>
      <c r="BJ32" s="21">
        <v>27</v>
      </c>
      <c r="BK32" s="18">
        <v>8</v>
      </c>
      <c r="BL32" s="22">
        <v>0</v>
      </c>
      <c r="BM32" s="17">
        <v>38</v>
      </c>
      <c r="BN32" s="17" t="s">
        <v>13</v>
      </c>
      <c r="BO32" s="17">
        <v>0</v>
      </c>
      <c r="BP32" s="17">
        <v>0</v>
      </c>
      <c r="BQ32" s="17">
        <v>3</v>
      </c>
      <c r="BR32" s="19"/>
      <c r="BS32" s="19"/>
    </row>
    <row r="33" spans="2:71" x14ac:dyDescent="0.25">
      <c r="B33" s="21">
        <v>28</v>
      </c>
      <c r="C33" s="18">
        <v>8</v>
      </c>
      <c r="D33" s="22">
        <v>26</v>
      </c>
      <c r="E33" s="17">
        <v>45</v>
      </c>
      <c r="F33" s="17" t="s">
        <v>13</v>
      </c>
      <c r="G33" s="17">
        <v>1</v>
      </c>
      <c r="H33" s="17">
        <v>0</v>
      </c>
      <c r="I33" s="17">
        <v>9</v>
      </c>
      <c r="J33" s="19"/>
      <c r="K33" s="19"/>
      <c r="Z33" s="21">
        <v>28</v>
      </c>
      <c r="AA33" s="18">
        <v>7</v>
      </c>
      <c r="AB33" s="22">
        <v>27</v>
      </c>
      <c r="AC33" s="17">
        <v>65</v>
      </c>
      <c r="AD33" s="17" t="s">
        <v>13</v>
      </c>
      <c r="AE33" s="17">
        <v>4</v>
      </c>
      <c r="AF33" s="17">
        <v>26</v>
      </c>
      <c r="AG33" s="17">
        <v>0</v>
      </c>
      <c r="AH33" s="19"/>
      <c r="AI33" s="19"/>
      <c r="AL33" s="21">
        <v>28</v>
      </c>
      <c r="AM33" s="18">
        <v>8</v>
      </c>
      <c r="AN33" s="22">
        <v>37</v>
      </c>
      <c r="AO33" s="17">
        <v>71</v>
      </c>
      <c r="AP33" s="17" t="s">
        <v>13</v>
      </c>
      <c r="AQ33" s="17">
        <v>1</v>
      </c>
      <c r="AR33" s="17">
        <v>0</v>
      </c>
      <c r="AS33" s="17">
        <v>7</v>
      </c>
      <c r="AT33" s="19"/>
      <c r="AU33" s="19"/>
      <c r="BJ33" s="21">
        <v>28</v>
      </c>
      <c r="BK33" s="18">
        <v>8</v>
      </c>
      <c r="BL33" s="22">
        <v>1</v>
      </c>
      <c r="BM33" s="17">
        <v>22</v>
      </c>
      <c r="BN33" s="17" t="s">
        <v>13</v>
      </c>
      <c r="BO33" s="17">
        <v>0</v>
      </c>
      <c r="BP33" s="17">
        <v>0</v>
      </c>
      <c r="BQ33" s="17">
        <v>16</v>
      </c>
      <c r="BR33" s="19"/>
      <c r="BS33" s="19"/>
    </row>
    <row r="34" spans="2:71" ht="15.75" thickBot="1" x14ac:dyDescent="0.3">
      <c r="B34" s="21">
        <v>29</v>
      </c>
      <c r="C34" s="18">
        <v>8</v>
      </c>
      <c r="D34" s="22">
        <v>30</v>
      </c>
      <c r="E34" s="17">
        <v>45</v>
      </c>
      <c r="F34" s="17" t="s">
        <v>13</v>
      </c>
      <c r="G34" s="17">
        <v>1</v>
      </c>
      <c r="H34" s="17">
        <v>0</v>
      </c>
      <c r="I34" s="17">
        <v>12</v>
      </c>
      <c r="J34" s="19"/>
      <c r="K34" s="19"/>
      <c r="Z34" s="21">
        <v>29</v>
      </c>
      <c r="AA34" s="18">
        <v>7</v>
      </c>
      <c r="AB34" s="22">
        <v>28</v>
      </c>
      <c r="AC34" s="17">
        <v>38</v>
      </c>
      <c r="AD34" s="17" t="s">
        <v>13</v>
      </c>
      <c r="AE34" s="17">
        <v>3</v>
      </c>
      <c r="AF34" s="17">
        <v>17</v>
      </c>
      <c r="AG34" s="17">
        <v>0</v>
      </c>
      <c r="AH34" s="19"/>
      <c r="AI34" s="19"/>
      <c r="AL34" s="21">
        <v>29</v>
      </c>
      <c r="AM34" s="18">
        <v>8</v>
      </c>
      <c r="AN34" s="22">
        <v>39</v>
      </c>
      <c r="AO34" s="17">
        <v>60</v>
      </c>
      <c r="AP34" s="17" t="s">
        <v>13</v>
      </c>
      <c r="AQ34" s="17">
        <v>1</v>
      </c>
      <c r="AR34" s="17">
        <v>0</v>
      </c>
      <c r="AS34" s="17">
        <v>5</v>
      </c>
      <c r="AT34" s="19"/>
      <c r="AU34" s="19"/>
      <c r="BJ34" s="21">
        <v>29</v>
      </c>
      <c r="BK34" s="18">
        <v>8</v>
      </c>
      <c r="BL34" s="22">
        <v>2</v>
      </c>
      <c r="BM34" s="17">
        <v>38</v>
      </c>
      <c r="BN34" s="17" t="s">
        <v>13</v>
      </c>
      <c r="BO34" s="17">
        <v>3</v>
      </c>
      <c r="BP34" s="17">
        <v>16</v>
      </c>
      <c r="BQ34" s="17">
        <v>18</v>
      </c>
      <c r="BR34" s="19"/>
      <c r="BS34" s="19"/>
    </row>
    <row r="35" spans="2:71" x14ac:dyDescent="0.25">
      <c r="B35" s="11" t="s">
        <v>79</v>
      </c>
      <c r="C35" s="12"/>
      <c r="D35" s="12"/>
      <c r="E35" s="12"/>
      <c r="F35" s="12"/>
      <c r="G35" s="12"/>
      <c r="H35" s="12">
        <v>14</v>
      </c>
      <c r="I35" s="12"/>
      <c r="J35" s="12"/>
      <c r="K35" s="13"/>
      <c r="Z35" s="21">
        <v>30</v>
      </c>
      <c r="AA35" s="18">
        <v>7</v>
      </c>
      <c r="AB35" s="22">
        <v>29</v>
      </c>
      <c r="AC35" s="17">
        <v>20</v>
      </c>
      <c r="AD35" s="17" t="s">
        <v>13</v>
      </c>
      <c r="AE35" s="17">
        <v>4</v>
      </c>
      <c r="AF35" s="17">
        <v>23</v>
      </c>
      <c r="AG35" s="17">
        <v>0</v>
      </c>
      <c r="AH35" s="19"/>
      <c r="AI35" s="19"/>
      <c r="AL35" s="21">
        <v>30</v>
      </c>
      <c r="AM35" s="18">
        <v>8</v>
      </c>
      <c r="AN35" s="22">
        <v>40</v>
      </c>
      <c r="AO35" s="17">
        <v>35</v>
      </c>
      <c r="AP35" s="17" t="s">
        <v>14</v>
      </c>
      <c r="AQ35" s="17">
        <v>1</v>
      </c>
      <c r="AR35" s="17">
        <v>0</v>
      </c>
      <c r="AS35" s="17">
        <v>10</v>
      </c>
      <c r="AT35" s="19"/>
      <c r="AU35" s="19"/>
      <c r="BJ35" s="21">
        <v>30</v>
      </c>
      <c r="BK35" s="18">
        <v>8</v>
      </c>
      <c r="BL35" s="22">
        <v>10</v>
      </c>
      <c r="BM35" s="17">
        <v>38</v>
      </c>
      <c r="BN35" s="17" t="s">
        <v>13</v>
      </c>
      <c r="BO35" s="17">
        <v>2</v>
      </c>
      <c r="BP35" s="17">
        <v>12</v>
      </c>
      <c r="BQ35" s="17">
        <v>3</v>
      </c>
      <c r="BR35" s="19"/>
      <c r="BS35" s="19"/>
    </row>
    <row r="36" spans="2:71" ht="15.75" thickBot="1" x14ac:dyDescent="0.3">
      <c r="B36" s="14" t="s">
        <v>80</v>
      </c>
      <c r="C36" s="15"/>
      <c r="D36" s="15"/>
      <c r="E36" s="15"/>
      <c r="F36" s="15"/>
      <c r="G36" s="15"/>
      <c r="H36" s="15"/>
      <c r="I36" s="15">
        <v>102</v>
      </c>
      <c r="J36" s="15"/>
      <c r="K36" s="16"/>
      <c r="Z36" s="21">
        <v>31</v>
      </c>
      <c r="AA36" s="18">
        <v>7</v>
      </c>
      <c r="AB36" s="22">
        <v>31</v>
      </c>
      <c r="AC36" s="17">
        <v>22</v>
      </c>
      <c r="AD36" s="17" t="s">
        <v>13</v>
      </c>
      <c r="AE36" s="17">
        <v>4</v>
      </c>
      <c r="AF36" s="17">
        <v>21</v>
      </c>
      <c r="AG36" s="17">
        <v>0</v>
      </c>
      <c r="AH36" s="19"/>
      <c r="AI36" s="19"/>
      <c r="AL36" s="21">
        <v>31</v>
      </c>
      <c r="AM36" s="18">
        <v>8</v>
      </c>
      <c r="AN36" s="22">
        <v>41</v>
      </c>
      <c r="AO36" s="17">
        <v>71</v>
      </c>
      <c r="AP36" s="17" t="s">
        <v>14</v>
      </c>
      <c r="AQ36" s="17">
        <v>1</v>
      </c>
      <c r="AR36" s="17">
        <v>0</v>
      </c>
      <c r="AS36" s="17">
        <v>2</v>
      </c>
      <c r="AT36" s="19"/>
      <c r="AU36" s="19"/>
      <c r="BJ36" s="21">
        <v>31</v>
      </c>
      <c r="BK36" s="18">
        <v>8</v>
      </c>
      <c r="BL36" s="22">
        <v>13</v>
      </c>
      <c r="BM36" s="17">
        <v>38</v>
      </c>
      <c r="BN36" s="17" t="s">
        <v>13</v>
      </c>
      <c r="BO36" s="17">
        <v>0</v>
      </c>
      <c r="BP36" s="17">
        <v>0</v>
      </c>
      <c r="BQ36" s="17">
        <v>10</v>
      </c>
      <c r="BR36" s="19"/>
      <c r="BS36" s="19"/>
    </row>
    <row r="37" spans="2:71" x14ac:dyDescent="0.25">
      <c r="Z37" s="21">
        <v>32</v>
      </c>
      <c r="AA37" s="18">
        <v>7</v>
      </c>
      <c r="AB37" s="22">
        <v>34</v>
      </c>
      <c r="AC37" s="17">
        <v>79</v>
      </c>
      <c r="AD37" s="17" t="s">
        <v>13</v>
      </c>
      <c r="AE37" s="17">
        <v>3</v>
      </c>
      <c r="AF37" s="17">
        <v>13</v>
      </c>
      <c r="AG37" s="17">
        <v>0</v>
      </c>
      <c r="AH37" s="19"/>
      <c r="AI37" s="19"/>
      <c r="AL37" s="21">
        <v>32</v>
      </c>
      <c r="AM37" s="18">
        <v>8</v>
      </c>
      <c r="AN37" s="22">
        <v>43</v>
      </c>
      <c r="AO37" s="17">
        <v>71</v>
      </c>
      <c r="AP37" s="17" t="s">
        <v>13</v>
      </c>
      <c r="AQ37" s="17">
        <v>1</v>
      </c>
      <c r="AR37" s="17">
        <v>0</v>
      </c>
      <c r="AS37" s="17">
        <v>5</v>
      </c>
      <c r="AT37" s="19"/>
      <c r="AU37" s="19"/>
      <c r="BJ37" s="21">
        <v>32</v>
      </c>
      <c r="BK37" s="18">
        <v>8</v>
      </c>
      <c r="BL37" s="22">
        <v>17</v>
      </c>
      <c r="BM37" s="17">
        <v>22</v>
      </c>
      <c r="BN37" s="17" t="s">
        <v>14</v>
      </c>
      <c r="BO37" s="17">
        <v>0</v>
      </c>
      <c r="BP37" s="17">
        <v>0</v>
      </c>
      <c r="BQ37" s="17">
        <v>29</v>
      </c>
      <c r="BR37" s="19"/>
      <c r="BS37" s="19"/>
    </row>
    <row r="38" spans="2:71" x14ac:dyDescent="0.25">
      <c r="Z38" s="21">
        <v>33</v>
      </c>
      <c r="AA38" s="18">
        <v>7</v>
      </c>
      <c r="AB38" s="22">
        <v>38</v>
      </c>
      <c r="AC38" s="17">
        <v>38</v>
      </c>
      <c r="AD38" s="17" t="s">
        <v>13</v>
      </c>
      <c r="AE38" s="17">
        <v>3</v>
      </c>
      <c r="AF38" s="17">
        <v>17</v>
      </c>
      <c r="AG38" s="17">
        <v>0</v>
      </c>
      <c r="AH38" s="19"/>
      <c r="AI38" s="19"/>
      <c r="AL38" s="21">
        <v>33</v>
      </c>
      <c r="AM38" s="18">
        <v>8</v>
      </c>
      <c r="AN38" s="22">
        <v>50</v>
      </c>
      <c r="AO38" s="17">
        <v>35</v>
      </c>
      <c r="AP38" s="17" t="s">
        <v>12</v>
      </c>
      <c r="AQ38" s="17">
        <v>1</v>
      </c>
      <c r="AR38" s="17">
        <v>0</v>
      </c>
      <c r="AS38" s="17">
        <v>7</v>
      </c>
      <c r="AT38" s="19"/>
      <c r="AU38" s="19"/>
      <c r="BJ38" s="21">
        <v>33</v>
      </c>
      <c r="BK38" s="18">
        <v>8</v>
      </c>
      <c r="BL38" s="22">
        <v>20</v>
      </c>
      <c r="BM38" s="17">
        <v>38</v>
      </c>
      <c r="BN38" s="17" t="s">
        <v>13</v>
      </c>
      <c r="BO38" s="17">
        <v>0</v>
      </c>
      <c r="BP38" s="17">
        <v>0</v>
      </c>
      <c r="BQ38" s="17">
        <v>4</v>
      </c>
      <c r="BR38" s="19"/>
      <c r="BS38" s="19"/>
    </row>
    <row r="39" spans="2:71" x14ac:dyDescent="0.25">
      <c r="Z39" s="21">
        <v>34</v>
      </c>
      <c r="AA39" s="18">
        <v>7</v>
      </c>
      <c r="AB39" s="22">
        <v>45</v>
      </c>
      <c r="AC39" s="17">
        <v>79</v>
      </c>
      <c r="AD39" s="17" t="s">
        <v>13</v>
      </c>
      <c r="AE39" s="17">
        <v>3</v>
      </c>
      <c r="AF39" s="17">
        <v>16</v>
      </c>
      <c r="AG39" s="17">
        <v>0</v>
      </c>
      <c r="AH39" s="19"/>
      <c r="AI39" s="19"/>
      <c r="AL39" s="21">
        <v>34</v>
      </c>
      <c r="AM39" s="18">
        <v>8</v>
      </c>
      <c r="AN39" s="22">
        <v>51</v>
      </c>
      <c r="AO39" s="17">
        <v>26</v>
      </c>
      <c r="AP39" s="17" t="s">
        <v>13</v>
      </c>
      <c r="AQ39" s="17">
        <v>1</v>
      </c>
      <c r="AR39" s="17">
        <v>0</v>
      </c>
      <c r="AS39" s="17">
        <v>4</v>
      </c>
      <c r="AT39" s="19"/>
      <c r="AU39" s="19"/>
      <c r="BJ39" s="21">
        <v>34</v>
      </c>
      <c r="BK39" s="18">
        <v>8</v>
      </c>
      <c r="BL39" s="22">
        <v>22</v>
      </c>
      <c r="BM39" s="17">
        <v>38</v>
      </c>
      <c r="BN39" s="17" t="s">
        <v>13</v>
      </c>
      <c r="BO39" s="17">
        <v>4</v>
      </c>
      <c r="BP39" s="17">
        <v>20</v>
      </c>
      <c r="BQ39" s="17">
        <v>7</v>
      </c>
      <c r="BR39" s="19"/>
      <c r="BS39" s="19"/>
    </row>
    <row r="40" spans="2:71" x14ac:dyDescent="0.25">
      <c r="Z40" s="21">
        <v>35</v>
      </c>
      <c r="AA40" s="18">
        <v>7</v>
      </c>
      <c r="AB40" s="22">
        <v>47</v>
      </c>
      <c r="AC40" s="17">
        <v>38</v>
      </c>
      <c r="AD40" s="17" t="s">
        <v>12</v>
      </c>
      <c r="AE40" s="17">
        <v>3</v>
      </c>
      <c r="AF40" s="17">
        <v>15</v>
      </c>
      <c r="AG40" s="17">
        <v>0</v>
      </c>
      <c r="AH40" s="19"/>
      <c r="AI40" s="19"/>
      <c r="AL40" s="21">
        <v>35</v>
      </c>
      <c r="AM40" s="18">
        <v>8</v>
      </c>
      <c r="AN40" s="22">
        <v>55</v>
      </c>
      <c r="AO40" s="17">
        <v>35</v>
      </c>
      <c r="AP40" s="17" t="s">
        <v>14</v>
      </c>
      <c r="AQ40" s="17">
        <v>1</v>
      </c>
      <c r="AR40" s="17">
        <v>0</v>
      </c>
      <c r="AS40" s="17">
        <v>7</v>
      </c>
      <c r="AT40" s="19"/>
      <c r="AU40" s="19"/>
      <c r="BJ40" s="21">
        <v>35</v>
      </c>
      <c r="BK40" s="18">
        <v>8</v>
      </c>
      <c r="BL40" s="22">
        <v>25</v>
      </c>
      <c r="BM40" s="17">
        <v>38</v>
      </c>
      <c r="BN40" s="17" t="s">
        <v>13</v>
      </c>
      <c r="BO40" s="17">
        <v>0</v>
      </c>
      <c r="BP40" s="17">
        <v>0</v>
      </c>
      <c r="BQ40" s="17">
        <v>10</v>
      </c>
      <c r="BR40" s="19"/>
      <c r="BS40" s="19"/>
    </row>
    <row r="41" spans="2:71" ht="15.75" thickBot="1" x14ac:dyDescent="0.3">
      <c r="Z41" s="21">
        <v>36</v>
      </c>
      <c r="AA41" s="18">
        <v>7</v>
      </c>
      <c r="AB41" s="22">
        <v>50</v>
      </c>
      <c r="AC41" s="17">
        <v>67</v>
      </c>
      <c r="AD41" s="17" t="s">
        <v>14</v>
      </c>
      <c r="AE41" s="17">
        <v>3</v>
      </c>
      <c r="AF41" s="17">
        <v>33</v>
      </c>
      <c r="AG41" s="17">
        <v>0</v>
      </c>
      <c r="AH41" s="19"/>
      <c r="AI41" s="19"/>
      <c r="AL41" s="21">
        <v>36</v>
      </c>
      <c r="AM41" s="18">
        <v>9</v>
      </c>
      <c r="AN41" s="22">
        <v>0</v>
      </c>
      <c r="AO41" s="17">
        <v>35</v>
      </c>
      <c r="AP41" s="17" t="s">
        <v>14</v>
      </c>
      <c r="AQ41" s="17">
        <v>1</v>
      </c>
      <c r="AR41" s="17">
        <v>0</v>
      </c>
      <c r="AS41" s="17">
        <v>5</v>
      </c>
      <c r="AT41" s="19"/>
      <c r="AU41" s="19"/>
      <c r="BJ41" s="21">
        <v>36</v>
      </c>
      <c r="BK41" s="18">
        <v>8</v>
      </c>
      <c r="BL41" s="22">
        <v>25</v>
      </c>
      <c r="BM41" s="17">
        <v>38</v>
      </c>
      <c r="BN41" s="17" t="s">
        <v>14</v>
      </c>
      <c r="BO41" s="17">
        <v>0</v>
      </c>
      <c r="BP41" s="17">
        <v>0</v>
      </c>
      <c r="BQ41" s="17">
        <v>8</v>
      </c>
      <c r="BR41" s="19"/>
      <c r="BS41" s="19"/>
    </row>
    <row r="42" spans="2:71" x14ac:dyDescent="0.25">
      <c r="Z42" s="21">
        <v>37</v>
      </c>
      <c r="AA42" s="18">
        <v>7</v>
      </c>
      <c r="AB42" s="22">
        <v>51</v>
      </c>
      <c r="AC42" s="17">
        <v>38</v>
      </c>
      <c r="AD42" s="17" t="s">
        <v>13</v>
      </c>
      <c r="AE42" s="17">
        <v>4</v>
      </c>
      <c r="AF42" s="17">
        <v>21</v>
      </c>
      <c r="AG42" s="17">
        <v>0</v>
      </c>
      <c r="AH42" s="19"/>
      <c r="AI42" s="19"/>
      <c r="AL42" s="11" t="s">
        <v>79</v>
      </c>
      <c r="AM42" s="12"/>
      <c r="AN42" s="12"/>
      <c r="AO42" s="12"/>
      <c r="AP42" s="12"/>
      <c r="AQ42" s="12"/>
      <c r="AR42" s="12">
        <v>0</v>
      </c>
      <c r="AS42" s="12"/>
      <c r="AT42" s="12"/>
      <c r="AU42" s="13"/>
      <c r="BJ42" s="11" t="s">
        <v>79</v>
      </c>
      <c r="BK42" s="12"/>
      <c r="BL42" s="12"/>
      <c r="BM42" s="12"/>
      <c r="BN42" s="12"/>
      <c r="BO42" s="12"/>
      <c r="BP42" s="12">
        <v>93</v>
      </c>
      <c r="BQ42" s="12"/>
      <c r="BR42" s="12"/>
      <c r="BS42" s="13"/>
    </row>
    <row r="43" spans="2:71" ht="15.75" thickBot="1" x14ac:dyDescent="0.3">
      <c r="Z43" s="21">
        <v>38</v>
      </c>
      <c r="AA43" s="18">
        <v>7</v>
      </c>
      <c r="AB43" s="22">
        <v>52</v>
      </c>
      <c r="AC43" s="17">
        <v>38</v>
      </c>
      <c r="AD43" s="17" t="s">
        <v>13</v>
      </c>
      <c r="AE43" s="17">
        <v>3</v>
      </c>
      <c r="AF43" s="17">
        <v>14</v>
      </c>
      <c r="AG43" s="17">
        <v>0</v>
      </c>
      <c r="AH43" s="19"/>
      <c r="AI43" s="19"/>
      <c r="AL43" s="14" t="s">
        <v>80</v>
      </c>
      <c r="AM43" s="15"/>
      <c r="AN43" s="15"/>
      <c r="AO43" s="15"/>
      <c r="AP43" s="15"/>
      <c r="AQ43" s="15"/>
      <c r="AR43" s="15"/>
      <c r="AS43" s="15">
        <v>105</v>
      </c>
      <c r="AT43" s="15"/>
      <c r="AU43" s="16"/>
      <c r="BJ43" s="14" t="s">
        <v>80</v>
      </c>
      <c r="BK43" s="15"/>
      <c r="BL43" s="15"/>
      <c r="BM43" s="15"/>
      <c r="BN43" s="15"/>
      <c r="BO43" s="15"/>
      <c r="BP43" s="15"/>
      <c r="BQ43" s="15">
        <v>162</v>
      </c>
      <c r="BR43" s="15"/>
      <c r="BS43" s="16"/>
    </row>
    <row r="44" spans="2:71" x14ac:dyDescent="0.25">
      <c r="Z44" s="21">
        <v>39</v>
      </c>
      <c r="AA44" s="18">
        <v>7</v>
      </c>
      <c r="AB44" s="22">
        <v>54</v>
      </c>
      <c r="AC44" s="17">
        <v>79</v>
      </c>
      <c r="AD44" s="17" t="s">
        <v>13</v>
      </c>
      <c r="AE44" s="17">
        <v>3</v>
      </c>
      <c r="AF44" s="17">
        <v>22</v>
      </c>
      <c r="AG44" s="17">
        <v>0</v>
      </c>
      <c r="AH44" s="19"/>
      <c r="AI44" s="19"/>
    </row>
    <row r="45" spans="2:71" x14ac:dyDescent="0.25">
      <c r="Z45" s="21">
        <v>40</v>
      </c>
      <c r="AA45" s="18">
        <v>7</v>
      </c>
      <c r="AB45" s="22">
        <v>56</v>
      </c>
      <c r="AC45" s="17">
        <v>65</v>
      </c>
      <c r="AD45" s="17" t="s">
        <v>13</v>
      </c>
      <c r="AE45" s="17">
        <v>3</v>
      </c>
      <c r="AF45" s="17">
        <v>16</v>
      </c>
      <c r="AG45" s="17">
        <v>0</v>
      </c>
      <c r="AH45" s="19"/>
      <c r="AI45" s="19"/>
    </row>
    <row r="46" spans="2:71" x14ac:dyDescent="0.25">
      <c r="Z46" s="21">
        <v>41</v>
      </c>
      <c r="AA46" s="18">
        <v>7</v>
      </c>
      <c r="AB46" s="22">
        <v>58</v>
      </c>
      <c r="AC46" s="17">
        <v>1055</v>
      </c>
      <c r="AD46" s="17" t="s">
        <v>12</v>
      </c>
      <c r="AE46" s="17">
        <v>2</v>
      </c>
      <c r="AF46" s="17">
        <v>7</v>
      </c>
      <c r="AG46" s="17">
        <v>0</v>
      </c>
      <c r="AH46" s="19"/>
      <c r="AI46" s="19"/>
    </row>
    <row r="47" spans="2:71" x14ac:dyDescent="0.25">
      <c r="Z47" s="21">
        <v>42</v>
      </c>
      <c r="AA47" s="18">
        <v>7</v>
      </c>
      <c r="AB47" s="22">
        <v>58</v>
      </c>
      <c r="AC47" s="17">
        <v>67</v>
      </c>
      <c r="AD47" s="17" t="s">
        <v>13</v>
      </c>
      <c r="AE47" s="17">
        <v>3</v>
      </c>
      <c r="AF47" s="17">
        <v>15</v>
      </c>
      <c r="AG47" s="17">
        <v>0</v>
      </c>
      <c r="AH47" s="19"/>
      <c r="AI47" s="19"/>
    </row>
    <row r="48" spans="2:71" x14ac:dyDescent="0.25">
      <c r="Z48" s="21">
        <v>43</v>
      </c>
      <c r="AA48" s="18">
        <v>7</v>
      </c>
      <c r="AB48" s="22">
        <v>59</v>
      </c>
      <c r="AC48" s="17">
        <v>38</v>
      </c>
      <c r="AD48" s="17" t="s">
        <v>13</v>
      </c>
      <c r="AE48" s="17">
        <v>4</v>
      </c>
      <c r="AF48" s="17">
        <v>26</v>
      </c>
      <c r="AG48" s="17">
        <v>0</v>
      </c>
      <c r="AH48" s="19"/>
      <c r="AI48" s="19"/>
    </row>
    <row r="49" spans="26:35" x14ac:dyDescent="0.25">
      <c r="Z49" s="21">
        <v>44</v>
      </c>
      <c r="AA49" s="18">
        <v>8</v>
      </c>
      <c r="AB49" s="22">
        <v>0</v>
      </c>
      <c r="AC49" s="17">
        <v>22</v>
      </c>
      <c r="AD49" s="17" t="s">
        <v>13</v>
      </c>
      <c r="AE49" s="17">
        <v>3</v>
      </c>
      <c r="AF49" s="17">
        <v>18</v>
      </c>
      <c r="AG49" s="17">
        <v>0</v>
      </c>
      <c r="AH49" s="19"/>
      <c r="AI49" s="19"/>
    </row>
    <row r="50" spans="26:35" x14ac:dyDescent="0.25">
      <c r="Z50" s="21">
        <v>45</v>
      </c>
      <c r="AA50" s="18">
        <v>8</v>
      </c>
      <c r="AB50" s="22">
        <v>2</v>
      </c>
      <c r="AC50" s="17">
        <v>79</v>
      </c>
      <c r="AD50" s="17" t="s">
        <v>13</v>
      </c>
      <c r="AE50" s="17">
        <v>2</v>
      </c>
      <c r="AF50" s="17">
        <v>6</v>
      </c>
      <c r="AG50" s="17">
        <v>0</v>
      </c>
      <c r="AH50" s="19"/>
      <c r="AI50" s="19"/>
    </row>
    <row r="51" spans="26:35" x14ac:dyDescent="0.25">
      <c r="Z51" s="21">
        <v>46</v>
      </c>
      <c r="AA51" s="18">
        <v>8</v>
      </c>
      <c r="AB51" s="22">
        <v>4</v>
      </c>
      <c r="AC51" s="17">
        <v>20</v>
      </c>
      <c r="AD51" s="17" t="s">
        <v>13</v>
      </c>
      <c r="AE51" s="17">
        <v>3</v>
      </c>
      <c r="AF51" s="17">
        <v>18</v>
      </c>
      <c r="AG51" s="17">
        <v>0</v>
      </c>
      <c r="AH51" s="19"/>
      <c r="AI51" s="19"/>
    </row>
    <row r="52" spans="26:35" x14ac:dyDescent="0.25">
      <c r="Z52" s="21">
        <v>47</v>
      </c>
      <c r="AA52" s="18">
        <v>8</v>
      </c>
      <c r="AB52" s="22">
        <v>6</v>
      </c>
      <c r="AC52" s="17">
        <v>1055</v>
      </c>
      <c r="AD52" s="17" t="s">
        <v>14</v>
      </c>
      <c r="AE52" s="17">
        <v>2</v>
      </c>
      <c r="AF52" s="17">
        <v>8</v>
      </c>
      <c r="AG52" s="17">
        <v>0</v>
      </c>
      <c r="AH52" s="19"/>
      <c r="AI52" s="19"/>
    </row>
    <row r="53" spans="26:35" x14ac:dyDescent="0.25">
      <c r="Z53" s="21">
        <v>48</v>
      </c>
      <c r="AA53" s="18">
        <v>8</v>
      </c>
      <c r="AB53" s="22">
        <v>8</v>
      </c>
      <c r="AC53" s="17">
        <v>67</v>
      </c>
      <c r="AD53" s="17" t="s">
        <v>13</v>
      </c>
      <c r="AE53" s="17">
        <v>4</v>
      </c>
      <c r="AF53" s="17">
        <v>17</v>
      </c>
      <c r="AG53" s="17">
        <v>0</v>
      </c>
      <c r="AH53" s="19"/>
      <c r="AI53" s="19"/>
    </row>
    <row r="54" spans="26:35" x14ac:dyDescent="0.25">
      <c r="Z54" s="21">
        <v>49</v>
      </c>
      <c r="AA54" s="18">
        <v>8</v>
      </c>
      <c r="AB54" s="22">
        <v>12</v>
      </c>
      <c r="AC54" s="17">
        <v>20</v>
      </c>
      <c r="AD54" s="17" t="s">
        <v>13</v>
      </c>
      <c r="AE54" s="17">
        <v>2</v>
      </c>
      <c r="AF54" s="17">
        <v>9</v>
      </c>
      <c r="AG54" s="17">
        <v>0</v>
      </c>
      <c r="AH54" s="19"/>
      <c r="AI54" s="19"/>
    </row>
    <row r="55" spans="26:35" x14ac:dyDescent="0.25">
      <c r="Z55" s="21">
        <v>50</v>
      </c>
      <c r="AA55" s="18">
        <v>8</v>
      </c>
      <c r="AB55" s="22">
        <v>13</v>
      </c>
      <c r="AC55" s="17">
        <v>67</v>
      </c>
      <c r="AD55" s="17" t="s">
        <v>13</v>
      </c>
      <c r="AE55" s="17">
        <v>3</v>
      </c>
      <c r="AF55" s="17">
        <v>14</v>
      </c>
      <c r="AG55" s="17">
        <v>0</v>
      </c>
      <c r="AH55" s="19"/>
      <c r="AI55" s="19"/>
    </row>
    <row r="56" spans="26:35" x14ac:dyDescent="0.25">
      <c r="Z56" s="21">
        <v>51</v>
      </c>
      <c r="AA56" s="18">
        <v>8</v>
      </c>
      <c r="AB56" s="22">
        <v>14</v>
      </c>
      <c r="AC56" s="17">
        <v>45</v>
      </c>
      <c r="AD56" s="17" t="s">
        <v>13</v>
      </c>
      <c r="AE56" s="17">
        <v>2</v>
      </c>
      <c r="AF56" s="17">
        <v>7</v>
      </c>
      <c r="AG56" s="17">
        <v>0</v>
      </c>
      <c r="AH56" s="19"/>
      <c r="AI56" s="19"/>
    </row>
    <row r="57" spans="26:35" x14ac:dyDescent="0.25">
      <c r="Z57" s="21">
        <v>52</v>
      </c>
      <c r="AA57" s="18">
        <v>8</v>
      </c>
      <c r="AB57" s="22">
        <v>15</v>
      </c>
      <c r="AC57" s="17">
        <v>38</v>
      </c>
      <c r="AD57" s="17" t="s">
        <v>13</v>
      </c>
      <c r="AE57" s="17">
        <v>3</v>
      </c>
      <c r="AF57" s="17">
        <v>14</v>
      </c>
      <c r="AG57" s="17">
        <v>0</v>
      </c>
      <c r="AH57" s="19"/>
      <c r="AI57" s="19"/>
    </row>
    <row r="58" spans="26:35" x14ac:dyDescent="0.25">
      <c r="Z58" s="21">
        <v>53</v>
      </c>
      <c r="AA58" s="18">
        <v>8</v>
      </c>
      <c r="AB58" s="22">
        <v>17</v>
      </c>
      <c r="AC58" s="17">
        <v>79</v>
      </c>
      <c r="AD58" s="17" t="s">
        <v>13</v>
      </c>
      <c r="AE58" s="17">
        <v>3</v>
      </c>
      <c r="AF58" s="17">
        <v>18</v>
      </c>
      <c r="AG58" s="17">
        <v>0</v>
      </c>
      <c r="AH58" s="19"/>
      <c r="AI58" s="19"/>
    </row>
    <row r="59" spans="26:35" x14ac:dyDescent="0.25">
      <c r="Z59" s="21">
        <v>54</v>
      </c>
      <c r="AA59" s="18">
        <v>8</v>
      </c>
      <c r="AB59" s="22">
        <v>21</v>
      </c>
      <c r="AC59" s="17">
        <v>38</v>
      </c>
      <c r="AD59" s="17" t="s">
        <v>13</v>
      </c>
      <c r="AE59" s="17">
        <v>4</v>
      </c>
      <c r="AF59" s="17">
        <v>22</v>
      </c>
      <c r="AG59" s="17">
        <v>0</v>
      </c>
      <c r="AH59" s="19"/>
      <c r="AI59" s="19"/>
    </row>
    <row r="60" spans="26:35" x14ac:dyDescent="0.25">
      <c r="Z60" s="21">
        <v>55</v>
      </c>
      <c r="AA60" s="18">
        <v>8</v>
      </c>
      <c r="AB60" s="22">
        <v>24</v>
      </c>
      <c r="AC60" s="17">
        <v>38</v>
      </c>
      <c r="AD60" s="17" t="s">
        <v>14</v>
      </c>
      <c r="AE60" s="17">
        <v>2</v>
      </c>
      <c r="AF60" s="17">
        <v>16</v>
      </c>
      <c r="AG60" s="17">
        <v>0</v>
      </c>
      <c r="AH60" s="19"/>
      <c r="AI60" s="19"/>
    </row>
    <row r="61" spans="26:35" x14ac:dyDescent="0.25">
      <c r="Z61" s="21">
        <v>56</v>
      </c>
      <c r="AA61" s="18">
        <v>8</v>
      </c>
      <c r="AB61" s="22">
        <v>26</v>
      </c>
      <c r="AC61" s="17">
        <v>1055</v>
      </c>
      <c r="AD61" s="17" t="s">
        <v>13</v>
      </c>
      <c r="AE61" s="17">
        <v>2</v>
      </c>
      <c r="AF61" s="17">
        <v>8</v>
      </c>
      <c r="AG61" s="17">
        <v>0</v>
      </c>
      <c r="AH61" s="19"/>
      <c r="AI61" s="19"/>
    </row>
    <row r="62" spans="26:35" x14ac:dyDescent="0.25">
      <c r="Z62" s="21">
        <v>57</v>
      </c>
      <c r="AA62" s="18">
        <v>8</v>
      </c>
      <c r="AB62" s="22">
        <v>27</v>
      </c>
      <c r="AC62" s="17">
        <v>38</v>
      </c>
      <c r="AD62" s="17" t="s">
        <v>13</v>
      </c>
      <c r="AE62" s="17">
        <v>3</v>
      </c>
      <c r="AF62" s="17">
        <v>16</v>
      </c>
      <c r="AG62" s="17">
        <v>0</v>
      </c>
      <c r="AH62" s="19"/>
      <c r="AI62" s="19"/>
    </row>
    <row r="63" spans="26:35" ht="15.75" thickBot="1" x14ac:dyDescent="0.3">
      <c r="Z63" s="21">
        <v>58</v>
      </c>
      <c r="AA63" s="18">
        <v>8</v>
      </c>
      <c r="AB63" s="22">
        <v>30</v>
      </c>
      <c r="AC63" s="17">
        <v>38</v>
      </c>
      <c r="AD63" s="17" t="s">
        <v>13</v>
      </c>
      <c r="AE63" s="17">
        <v>2</v>
      </c>
      <c r="AF63" s="17">
        <v>9</v>
      </c>
      <c r="AG63" s="17">
        <v>0</v>
      </c>
      <c r="AH63" s="19"/>
      <c r="AI63" s="19"/>
    </row>
    <row r="64" spans="26:35" x14ac:dyDescent="0.25">
      <c r="Z64" s="11" t="s">
        <v>79</v>
      </c>
      <c r="AA64" s="12"/>
      <c r="AB64" s="12"/>
      <c r="AC64" s="12"/>
      <c r="AD64" s="12"/>
      <c r="AE64" s="12"/>
      <c r="AF64" s="12">
        <v>436</v>
      </c>
      <c r="AG64" s="12"/>
      <c r="AH64" s="12"/>
      <c r="AI64" s="13"/>
    </row>
    <row r="65" spans="26:35" ht="15.75" thickBot="1" x14ac:dyDescent="0.3">
      <c r="Z65" s="14" t="s">
        <v>80</v>
      </c>
      <c r="AA65" s="15"/>
      <c r="AB65" s="15"/>
      <c r="AC65" s="15"/>
      <c r="AD65" s="15"/>
      <c r="AE65" s="15"/>
      <c r="AF65" s="15"/>
      <c r="AG65" s="15">
        <v>0</v>
      </c>
      <c r="AH65" s="15"/>
      <c r="AI65" s="16"/>
    </row>
  </sheetData>
  <mergeCells count="66">
    <mergeCell ref="AX2:BG2"/>
    <mergeCell ref="BJ2:BS2"/>
    <mergeCell ref="B1:K1"/>
    <mergeCell ref="N1:W1"/>
    <mergeCell ref="Z1:AI1"/>
    <mergeCell ref="AL1:AU1"/>
    <mergeCell ref="AX1:BG1"/>
    <mergeCell ref="BJ1:BS1"/>
    <mergeCell ref="H3:H4"/>
    <mergeCell ref="B2:K2"/>
    <mergeCell ref="N2:W2"/>
    <mergeCell ref="Z2:AI2"/>
    <mergeCell ref="AL2:AU2"/>
    <mergeCell ref="B3:B4"/>
    <mergeCell ref="C3:D3"/>
    <mergeCell ref="E3:E4"/>
    <mergeCell ref="F3:F4"/>
    <mergeCell ref="G3:G4"/>
    <mergeCell ref="W3:W4"/>
    <mergeCell ref="I3:I4"/>
    <mergeCell ref="J3:J4"/>
    <mergeCell ref="K3:K4"/>
    <mergeCell ref="N3:N4"/>
    <mergeCell ref="O3:P3"/>
    <mergeCell ref="Q3:Q4"/>
    <mergeCell ref="R3:R4"/>
    <mergeCell ref="S3:S4"/>
    <mergeCell ref="T3:T4"/>
    <mergeCell ref="U3:U4"/>
    <mergeCell ref="V3:V4"/>
    <mergeCell ref="AO3:AO4"/>
    <mergeCell ref="Z3:Z4"/>
    <mergeCell ref="AA3:AB3"/>
    <mergeCell ref="AC3:AC4"/>
    <mergeCell ref="AD3:AD4"/>
    <mergeCell ref="AE3:AE4"/>
    <mergeCell ref="AF3:AF4"/>
    <mergeCell ref="AG3:AG4"/>
    <mergeCell ref="AH3:AH4"/>
    <mergeCell ref="AI3:AI4"/>
    <mergeCell ref="AL3:AL4"/>
    <mergeCell ref="AM3:AN3"/>
    <mergeCell ref="BD3:BD4"/>
    <mergeCell ref="AP3:AP4"/>
    <mergeCell ref="AQ3:AQ4"/>
    <mergeCell ref="AR3:AR4"/>
    <mergeCell ref="AS3:AS4"/>
    <mergeCell ref="AT3:AT4"/>
    <mergeCell ref="AU3:AU4"/>
    <mergeCell ref="AX3:AX4"/>
    <mergeCell ref="AY3:AZ3"/>
    <mergeCell ref="BA3:BA4"/>
    <mergeCell ref="BB3:BB4"/>
    <mergeCell ref="BC3:BC4"/>
    <mergeCell ref="BS3:BS4"/>
    <mergeCell ref="BE3:BE4"/>
    <mergeCell ref="BF3:BF4"/>
    <mergeCell ref="BG3:BG4"/>
    <mergeCell ref="BJ3:BJ4"/>
    <mergeCell ref="BK3:BL3"/>
    <mergeCell ref="BM3:BM4"/>
    <mergeCell ref="BN3:BN4"/>
    <mergeCell ref="BO3:BO4"/>
    <mergeCell ref="BP3:BP4"/>
    <mergeCell ref="BQ3:BQ4"/>
    <mergeCell ref="BR3:BR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52"/>
  <sheetViews>
    <sheetView topLeftCell="A7" workbookViewId="0">
      <selection activeCell="T16" activeCellId="2" sqref="BD19 AF51 T16"/>
    </sheetView>
  </sheetViews>
  <sheetFormatPr defaultRowHeight="15" x14ac:dyDescent="0.25"/>
  <cols>
    <col min="1" max="1" width="3.5703125" customWidth="1"/>
    <col min="12" max="13" width="4" customWidth="1"/>
    <col min="24" max="24" width="4.28515625" customWidth="1"/>
    <col min="25" max="25" width="4.5703125" customWidth="1"/>
    <col min="36" max="37" width="4.5703125" customWidth="1"/>
    <col min="48" max="48" width="4.7109375" customWidth="1"/>
    <col min="49" max="49" width="4.85546875" customWidth="1"/>
    <col min="60" max="60" width="5.28515625" customWidth="1"/>
    <col min="61" max="61" width="4.5703125" customWidth="1"/>
  </cols>
  <sheetData>
    <row r="1" spans="2:71" ht="15.75" thickBot="1" x14ac:dyDescent="0.3">
      <c r="B1" s="93"/>
      <c r="C1" s="94"/>
      <c r="D1" s="94"/>
      <c r="E1" s="94"/>
      <c r="F1" s="94"/>
      <c r="G1" s="94"/>
      <c r="H1" s="94"/>
      <c r="I1" s="94"/>
      <c r="J1" s="94"/>
      <c r="K1" s="95"/>
      <c r="N1" s="93"/>
      <c r="O1" s="94"/>
      <c r="P1" s="94"/>
      <c r="Q1" s="94"/>
      <c r="R1" s="94"/>
      <c r="S1" s="94"/>
      <c r="T1" s="94"/>
      <c r="U1" s="94"/>
      <c r="V1" s="94"/>
      <c r="W1" s="95"/>
      <c r="Z1" s="93"/>
      <c r="AA1" s="94"/>
      <c r="AB1" s="94"/>
      <c r="AC1" s="94"/>
      <c r="AD1" s="94"/>
      <c r="AE1" s="94"/>
      <c r="AF1" s="94"/>
      <c r="AG1" s="94"/>
      <c r="AH1" s="94"/>
      <c r="AI1" s="95"/>
      <c r="AL1" s="93"/>
      <c r="AM1" s="94"/>
      <c r="AN1" s="94"/>
      <c r="AO1" s="94"/>
      <c r="AP1" s="94"/>
      <c r="AQ1" s="94"/>
      <c r="AR1" s="94"/>
      <c r="AS1" s="94"/>
      <c r="AT1" s="94"/>
      <c r="AU1" s="95"/>
      <c r="AX1" s="93"/>
      <c r="AY1" s="94"/>
      <c r="AZ1" s="94"/>
      <c r="BA1" s="94"/>
      <c r="BB1" s="94"/>
      <c r="BC1" s="94"/>
      <c r="BD1" s="94"/>
      <c r="BE1" s="94"/>
      <c r="BF1" s="94"/>
      <c r="BG1" s="95"/>
      <c r="BJ1" s="93"/>
      <c r="BK1" s="94"/>
      <c r="BL1" s="94"/>
      <c r="BM1" s="94"/>
      <c r="BN1" s="94"/>
      <c r="BO1" s="94"/>
      <c r="BP1" s="94"/>
      <c r="BQ1" s="94"/>
      <c r="BR1" s="94"/>
      <c r="BS1" s="95"/>
    </row>
    <row r="2" spans="2:71" x14ac:dyDescent="0.25">
      <c r="B2" s="96" t="s">
        <v>0</v>
      </c>
      <c r="C2" s="97"/>
      <c r="D2" s="97"/>
      <c r="E2" s="97"/>
      <c r="F2" s="97"/>
      <c r="G2" s="97"/>
      <c r="H2" s="97"/>
      <c r="I2" s="97"/>
      <c r="J2" s="97"/>
      <c r="K2" s="98"/>
      <c r="N2" s="96" t="s">
        <v>23</v>
      </c>
      <c r="O2" s="103"/>
      <c r="P2" s="103"/>
      <c r="Q2" s="103"/>
      <c r="R2" s="103"/>
      <c r="S2" s="103"/>
      <c r="T2" s="103"/>
      <c r="U2" s="103"/>
      <c r="V2" s="103"/>
      <c r="W2" s="104"/>
      <c r="Z2" s="96" t="s">
        <v>22</v>
      </c>
      <c r="AA2" s="103"/>
      <c r="AB2" s="103"/>
      <c r="AC2" s="103"/>
      <c r="AD2" s="103"/>
      <c r="AE2" s="103"/>
      <c r="AF2" s="103"/>
      <c r="AG2" s="103"/>
      <c r="AH2" s="103"/>
      <c r="AI2" s="104"/>
      <c r="AL2" s="96" t="s">
        <v>21</v>
      </c>
      <c r="AM2" s="103"/>
      <c r="AN2" s="103"/>
      <c r="AO2" s="103"/>
      <c r="AP2" s="103"/>
      <c r="AQ2" s="103"/>
      <c r="AR2" s="103"/>
      <c r="AS2" s="103"/>
      <c r="AT2" s="103"/>
      <c r="AU2" s="104"/>
      <c r="AX2" s="96" t="s">
        <v>20</v>
      </c>
      <c r="AY2" s="103"/>
      <c r="AZ2" s="103"/>
      <c r="BA2" s="103"/>
      <c r="BB2" s="103"/>
      <c r="BC2" s="103"/>
      <c r="BD2" s="103"/>
      <c r="BE2" s="103"/>
      <c r="BF2" s="103"/>
      <c r="BG2" s="104"/>
      <c r="BJ2" s="96" t="s">
        <v>19</v>
      </c>
      <c r="BK2" s="103"/>
      <c r="BL2" s="103"/>
      <c r="BM2" s="103"/>
      <c r="BN2" s="103"/>
      <c r="BO2" s="103"/>
      <c r="BP2" s="103"/>
      <c r="BQ2" s="103"/>
      <c r="BR2" s="103"/>
      <c r="BS2" s="104"/>
    </row>
    <row r="3" spans="2:71" x14ac:dyDescent="0.25">
      <c r="B3" s="99" t="s">
        <v>1</v>
      </c>
      <c r="C3" s="100" t="s">
        <v>2</v>
      </c>
      <c r="D3" s="100"/>
      <c r="E3" s="101" t="s">
        <v>3</v>
      </c>
      <c r="F3" s="102" t="s">
        <v>4</v>
      </c>
      <c r="G3" s="101" t="s">
        <v>5</v>
      </c>
      <c r="H3" s="101" t="s">
        <v>6</v>
      </c>
      <c r="I3" s="101" t="s">
        <v>7</v>
      </c>
      <c r="J3" s="101" t="s">
        <v>8</v>
      </c>
      <c r="K3" s="92" t="s">
        <v>9</v>
      </c>
      <c r="N3" s="105" t="s">
        <v>1</v>
      </c>
      <c r="O3" s="107" t="s">
        <v>2</v>
      </c>
      <c r="P3" s="108"/>
      <c r="Q3" s="109" t="s">
        <v>3</v>
      </c>
      <c r="R3" s="111" t="s">
        <v>4</v>
      </c>
      <c r="S3" s="109" t="s">
        <v>5</v>
      </c>
      <c r="T3" s="109" t="s">
        <v>6</v>
      </c>
      <c r="U3" s="109" t="s">
        <v>7</v>
      </c>
      <c r="V3" s="109" t="s">
        <v>8</v>
      </c>
      <c r="W3" s="113" t="s">
        <v>9</v>
      </c>
      <c r="Z3" s="105" t="s">
        <v>1</v>
      </c>
      <c r="AA3" s="107" t="s">
        <v>2</v>
      </c>
      <c r="AB3" s="108"/>
      <c r="AC3" s="109" t="s">
        <v>3</v>
      </c>
      <c r="AD3" s="111" t="s">
        <v>4</v>
      </c>
      <c r="AE3" s="109" t="s">
        <v>5</v>
      </c>
      <c r="AF3" s="109" t="s">
        <v>6</v>
      </c>
      <c r="AG3" s="109" t="s">
        <v>7</v>
      </c>
      <c r="AH3" s="109" t="s">
        <v>8</v>
      </c>
      <c r="AI3" s="113" t="s">
        <v>9</v>
      </c>
      <c r="AL3" s="105" t="s">
        <v>1</v>
      </c>
      <c r="AM3" s="107" t="s">
        <v>2</v>
      </c>
      <c r="AN3" s="108"/>
      <c r="AO3" s="109" t="s">
        <v>3</v>
      </c>
      <c r="AP3" s="111" t="s">
        <v>4</v>
      </c>
      <c r="AQ3" s="109" t="s">
        <v>5</v>
      </c>
      <c r="AR3" s="109" t="s">
        <v>6</v>
      </c>
      <c r="AS3" s="109" t="s">
        <v>7</v>
      </c>
      <c r="AT3" s="109" t="s">
        <v>8</v>
      </c>
      <c r="AU3" s="113" t="s">
        <v>9</v>
      </c>
      <c r="AX3" s="105" t="s">
        <v>1</v>
      </c>
      <c r="AY3" s="107" t="s">
        <v>2</v>
      </c>
      <c r="AZ3" s="108"/>
      <c r="BA3" s="109" t="s">
        <v>3</v>
      </c>
      <c r="BB3" s="111" t="s">
        <v>4</v>
      </c>
      <c r="BC3" s="109" t="s">
        <v>5</v>
      </c>
      <c r="BD3" s="109" t="s">
        <v>6</v>
      </c>
      <c r="BE3" s="109" t="s">
        <v>7</v>
      </c>
      <c r="BF3" s="109" t="s">
        <v>8</v>
      </c>
      <c r="BG3" s="113" t="s">
        <v>9</v>
      </c>
      <c r="BJ3" s="105" t="s">
        <v>1</v>
      </c>
      <c r="BK3" s="107" t="s">
        <v>2</v>
      </c>
      <c r="BL3" s="108"/>
      <c r="BM3" s="109" t="s">
        <v>3</v>
      </c>
      <c r="BN3" s="111" t="s">
        <v>4</v>
      </c>
      <c r="BO3" s="109" t="s">
        <v>5</v>
      </c>
      <c r="BP3" s="109" t="s">
        <v>6</v>
      </c>
      <c r="BQ3" s="109" t="s">
        <v>7</v>
      </c>
      <c r="BR3" s="109" t="s">
        <v>8</v>
      </c>
      <c r="BS3" s="113" t="s">
        <v>9</v>
      </c>
    </row>
    <row r="4" spans="2:71" x14ac:dyDescent="0.25">
      <c r="B4" s="99"/>
      <c r="C4" s="26" t="s">
        <v>10</v>
      </c>
      <c r="D4" s="26" t="s">
        <v>11</v>
      </c>
      <c r="E4" s="101"/>
      <c r="F4" s="102"/>
      <c r="G4" s="101"/>
      <c r="H4" s="101"/>
      <c r="I4" s="101"/>
      <c r="J4" s="101"/>
      <c r="K4" s="92"/>
      <c r="N4" s="106"/>
      <c r="O4" s="26" t="s">
        <v>10</v>
      </c>
      <c r="P4" s="26" t="s">
        <v>11</v>
      </c>
      <c r="Q4" s="110"/>
      <c r="R4" s="112"/>
      <c r="S4" s="110"/>
      <c r="T4" s="110"/>
      <c r="U4" s="110"/>
      <c r="V4" s="110"/>
      <c r="W4" s="114"/>
      <c r="Z4" s="106"/>
      <c r="AA4" s="26" t="s">
        <v>10</v>
      </c>
      <c r="AB4" s="26" t="s">
        <v>11</v>
      </c>
      <c r="AC4" s="110"/>
      <c r="AD4" s="112"/>
      <c r="AE4" s="110"/>
      <c r="AF4" s="110"/>
      <c r="AG4" s="110"/>
      <c r="AH4" s="110"/>
      <c r="AI4" s="114"/>
      <c r="AL4" s="106"/>
      <c r="AM4" s="26" t="s">
        <v>10</v>
      </c>
      <c r="AN4" s="26" t="s">
        <v>11</v>
      </c>
      <c r="AO4" s="110"/>
      <c r="AP4" s="112"/>
      <c r="AQ4" s="110"/>
      <c r="AR4" s="110"/>
      <c r="AS4" s="110"/>
      <c r="AT4" s="110"/>
      <c r="AU4" s="114"/>
      <c r="AX4" s="106"/>
      <c r="AY4" s="26" t="s">
        <v>10</v>
      </c>
      <c r="AZ4" s="26" t="s">
        <v>11</v>
      </c>
      <c r="BA4" s="110"/>
      <c r="BB4" s="112"/>
      <c r="BC4" s="110"/>
      <c r="BD4" s="110"/>
      <c r="BE4" s="110"/>
      <c r="BF4" s="110"/>
      <c r="BG4" s="114"/>
      <c r="BJ4" s="106"/>
      <c r="BK4" s="26" t="s">
        <v>10</v>
      </c>
      <c r="BL4" s="26" t="s">
        <v>11</v>
      </c>
      <c r="BM4" s="110"/>
      <c r="BN4" s="112"/>
      <c r="BO4" s="110"/>
      <c r="BP4" s="110"/>
      <c r="BQ4" s="110"/>
      <c r="BR4" s="110"/>
      <c r="BS4" s="114"/>
    </row>
    <row r="5" spans="2:71" ht="15.75" thickBot="1" x14ac:dyDescent="0.3">
      <c r="B5" s="8">
        <v>1</v>
      </c>
      <c r="C5" s="5">
        <v>2</v>
      </c>
      <c r="D5" s="5">
        <v>3</v>
      </c>
      <c r="E5" s="6">
        <v>4</v>
      </c>
      <c r="F5" s="9">
        <v>5</v>
      </c>
      <c r="G5" s="6">
        <v>6</v>
      </c>
      <c r="H5" s="6">
        <v>7</v>
      </c>
      <c r="I5" s="6">
        <v>8</v>
      </c>
      <c r="J5" s="6">
        <v>9</v>
      </c>
      <c r="K5" s="7">
        <v>10</v>
      </c>
      <c r="N5" s="8">
        <v>1</v>
      </c>
      <c r="O5" s="5">
        <v>2</v>
      </c>
      <c r="P5" s="5">
        <v>3</v>
      </c>
      <c r="Q5" s="6">
        <v>4</v>
      </c>
      <c r="R5" s="9">
        <v>5</v>
      </c>
      <c r="S5" s="6">
        <v>6</v>
      </c>
      <c r="T5" s="6">
        <v>7</v>
      </c>
      <c r="U5" s="6">
        <v>8</v>
      </c>
      <c r="V5" s="6">
        <v>9</v>
      </c>
      <c r="W5" s="7">
        <v>10</v>
      </c>
      <c r="Z5" s="8">
        <v>1</v>
      </c>
      <c r="AA5" s="5">
        <v>2</v>
      </c>
      <c r="AB5" s="5">
        <v>3</v>
      </c>
      <c r="AC5" s="6">
        <v>4</v>
      </c>
      <c r="AD5" s="9">
        <v>5</v>
      </c>
      <c r="AE5" s="6">
        <v>6</v>
      </c>
      <c r="AF5" s="6">
        <v>7</v>
      </c>
      <c r="AG5" s="6">
        <v>8</v>
      </c>
      <c r="AH5" s="6">
        <v>9</v>
      </c>
      <c r="AI5" s="7">
        <v>10</v>
      </c>
      <c r="AL5" s="8">
        <v>1</v>
      </c>
      <c r="AM5" s="5">
        <v>2</v>
      </c>
      <c r="AN5" s="5">
        <v>3</v>
      </c>
      <c r="AO5" s="6">
        <v>4</v>
      </c>
      <c r="AP5" s="9">
        <v>5</v>
      </c>
      <c r="AQ5" s="6">
        <v>6</v>
      </c>
      <c r="AR5" s="6">
        <v>7</v>
      </c>
      <c r="AS5" s="6">
        <v>8</v>
      </c>
      <c r="AT5" s="6">
        <v>9</v>
      </c>
      <c r="AU5" s="7">
        <v>10</v>
      </c>
      <c r="AX5" s="8">
        <v>1</v>
      </c>
      <c r="AY5" s="5">
        <v>2</v>
      </c>
      <c r="AZ5" s="5">
        <v>3</v>
      </c>
      <c r="BA5" s="6">
        <v>4</v>
      </c>
      <c r="BB5" s="9">
        <v>5</v>
      </c>
      <c r="BC5" s="6">
        <v>6</v>
      </c>
      <c r="BD5" s="6">
        <v>7</v>
      </c>
      <c r="BE5" s="6">
        <v>8</v>
      </c>
      <c r="BF5" s="6">
        <v>9</v>
      </c>
      <c r="BG5" s="7">
        <v>10</v>
      </c>
      <c r="BJ5" s="8">
        <v>1</v>
      </c>
      <c r="BK5" s="5">
        <v>2</v>
      </c>
      <c r="BL5" s="5">
        <v>3</v>
      </c>
      <c r="BM5" s="6">
        <v>4</v>
      </c>
      <c r="BN5" s="9">
        <v>5</v>
      </c>
      <c r="BO5" s="6">
        <v>6</v>
      </c>
      <c r="BP5" s="6">
        <v>7</v>
      </c>
      <c r="BQ5" s="6">
        <v>8</v>
      </c>
      <c r="BR5" s="6">
        <v>9</v>
      </c>
      <c r="BS5" s="7">
        <v>10</v>
      </c>
    </row>
    <row r="6" spans="2:71" x14ac:dyDescent="0.25">
      <c r="B6" s="20">
        <v>1</v>
      </c>
      <c r="C6" s="1">
        <v>18</v>
      </c>
      <c r="D6" s="2">
        <v>10</v>
      </c>
      <c r="E6" s="3">
        <v>65</v>
      </c>
      <c r="F6" s="3" t="s">
        <v>13</v>
      </c>
      <c r="G6" s="3">
        <v>0</v>
      </c>
      <c r="H6" s="3">
        <v>0</v>
      </c>
      <c r="I6" s="3">
        <v>6</v>
      </c>
      <c r="J6" s="4"/>
      <c r="K6" s="4"/>
      <c r="N6" s="20">
        <v>1</v>
      </c>
      <c r="O6" s="1">
        <v>18</v>
      </c>
      <c r="P6" s="2">
        <v>14</v>
      </c>
      <c r="Q6" s="3">
        <v>1055</v>
      </c>
      <c r="R6" s="3" t="s">
        <v>13</v>
      </c>
      <c r="S6" s="3">
        <v>0</v>
      </c>
      <c r="T6" s="3">
        <v>0</v>
      </c>
      <c r="U6" s="3">
        <v>0</v>
      </c>
      <c r="V6" s="4"/>
      <c r="W6" s="4"/>
      <c r="Z6" s="20">
        <v>1</v>
      </c>
      <c r="AA6" s="1">
        <v>18</v>
      </c>
      <c r="AB6" s="2">
        <v>13</v>
      </c>
      <c r="AC6" s="3">
        <v>1055</v>
      </c>
      <c r="AD6" s="3" t="s">
        <v>13</v>
      </c>
      <c r="AE6" s="3">
        <v>3</v>
      </c>
      <c r="AF6" s="3">
        <v>9</v>
      </c>
      <c r="AG6" s="3">
        <v>0</v>
      </c>
      <c r="AH6" s="4"/>
      <c r="AI6" s="4"/>
      <c r="AL6" s="20">
        <v>1</v>
      </c>
      <c r="AM6" s="1">
        <v>18</v>
      </c>
      <c r="AN6" s="2">
        <v>13</v>
      </c>
      <c r="AO6" s="3">
        <v>60</v>
      </c>
      <c r="AP6" s="3" t="s">
        <v>13</v>
      </c>
      <c r="AQ6" s="3">
        <v>2</v>
      </c>
      <c r="AR6" s="3">
        <v>0</v>
      </c>
      <c r="AS6" s="3">
        <v>11</v>
      </c>
      <c r="AT6" s="4"/>
      <c r="AU6" s="4"/>
      <c r="AX6" s="20">
        <v>1</v>
      </c>
      <c r="AY6" s="1">
        <v>18</v>
      </c>
      <c r="AZ6" s="2">
        <v>1</v>
      </c>
      <c r="BA6" s="3">
        <v>71</v>
      </c>
      <c r="BB6" s="3" t="s">
        <v>13</v>
      </c>
      <c r="BC6" s="3">
        <v>1</v>
      </c>
      <c r="BD6" s="3">
        <v>3</v>
      </c>
      <c r="BE6" s="3">
        <v>0</v>
      </c>
      <c r="BF6" s="4"/>
      <c r="BG6" s="4"/>
      <c r="BJ6" s="20">
        <v>1</v>
      </c>
      <c r="BK6" s="1">
        <v>18</v>
      </c>
      <c r="BL6" s="2">
        <v>0</v>
      </c>
      <c r="BM6" s="3">
        <v>38</v>
      </c>
      <c r="BN6" s="3" t="s">
        <v>13</v>
      </c>
      <c r="BO6" s="3">
        <v>0</v>
      </c>
      <c r="BP6" s="3">
        <v>0</v>
      </c>
      <c r="BQ6" s="3">
        <v>14</v>
      </c>
      <c r="BR6" s="4"/>
      <c r="BS6" s="4"/>
    </row>
    <row r="7" spans="2:71" x14ac:dyDescent="0.25">
      <c r="B7" s="21">
        <v>2</v>
      </c>
      <c r="C7" s="18">
        <v>18</v>
      </c>
      <c r="D7" s="22">
        <v>15</v>
      </c>
      <c r="E7" s="17">
        <v>67</v>
      </c>
      <c r="F7" s="17" t="s">
        <v>13</v>
      </c>
      <c r="G7" s="17">
        <v>0</v>
      </c>
      <c r="H7" s="17">
        <v>0</v>
      </c>
      <c r="I7" s="17">
        <v>12</v>
      </c>
      <c r="J7" s="19"/>
      <c r="K7" s="19"/>
      <c r="N7" s="21">
        <v>2</v>
      </c>
      <c r="O7" s="18">
        <v>18</v>
      </c>
      <c r="P7" s="22">
        <v>51</v>
      </c>
      <c r="Q7" s="17">
        <v>1055</v>
      </c>
      <c r="R7" s="17" t="s">
        <v>13</v>
      </c>
      <c r="S7" s="17">
        <v>0</v>
      </c>
      <c r="T7" s="17">
        <v>0</v>
      </c>
      <c r="U7" s="17">
        <v>3</v>
      </c>
      <c r="V7" s="19"/>
      <c r="W7" s="19"/>
      <c r="Z7" s="21">
        <v>2</v>
      </c>
      <c r="AA7" s="18">
        <v>18</v>
      </c>
      <c r="AB7" s="22">
        <v>15</v>
      </c>
      <c r="AC7" s="17">
        <v>22</v>
      </c>
      <c r="AD7" s="17" t="s">
        <v>12</v>
      </c>
      <c r="AE7" s="17">
        <v>3</v>
      </c>
      <c r="AF7" s="17">
        <v>24</v>
      </c>
      <c r="AG7" s="17">
        <v>0</v>
      </c>
      <c r="AH7" s="19"/>
      <c r="AI7" s="19"/>
      <c r="AL7" s="21">
        <v>2</v>
      </c>
      <c r="AM7" s="18">
        <v>18</v>
      </c>
      <c r="AN7" s="22">
        <v>16</v>
      </c>
      <c r="AO7" s="17">
        <v>35</v>
      </c>
      <c r="AP7" s="17" t="s">
        <v>12</v>
      </c>
      <c r="AQ7" s="17">
        <v>2</v>
      </c>
      <c r="AR7" s="17">
        <v>0</v>
      </c>
      <c r="AS7" s="17">
        <v>17</v>
      </c>
      <c r="AT7" s="19"/>
      <c r="AU7" s="19"/>
      <c r="AX7" s="21">
        <v>2</v>
      </c>
      <c r="AY7" s="18">
        <v>18</v>
      </c>
      <c r="AZ7" s="22">
        <v>6</v>
      </c>
      <c r="BA7" s="17">
        <v>26</v>
      </c>
      <c r="BB7" s="17" t="s">
        <v>13</v>
      </c>
      <c r="BC7" s="17">
        <v>2</v>
      </c>
      <c r="BD7" s="17">
        <v>6</v>
      </c>
      <c r="BE7" s="17">
        <v>0</v>
      </c>
      <c r="BF7" s="19"/>
      <c r="BG7" s="19"/>
      <c r="BJ7" s="21">
        <v>2</v>
      </c>
      <c r="BK7" s="18">
        <v>18</v>
      </c>
      <c r="BL7" s="22">
        <v>2</v>
      </c>
      <c r="BM7" s="17">
        <v>22</v>
      </c>
      <c r="BN7" s="17" t="s">
        <v>13</v>
      </c>
      <c r="BO7" s="17">
        <v>0</v>
      </c>
      <c r="BP7" s="17">
        <v>0</v>
      </c>
      <c r="BQ7" s="17">
        <v>22</v>
      </c>
      <c r="BR7" s="19"/>
      <c r="BS7" s="19"/>
    </row>
    <row r="8" spans="2:71" x14ac:dyDescent="0.25">
      <c r="B8" s="21">
        <v>3</v>
      </c>
      <c r="C8" s="18">
        <v>18</v>
      </c>
      <c r="D8" s="22">
        <v>25</v>
      </c>
      <c r="E8" s="17">
        <v>1055</v>
      </c>
      <c r="F8" s="17" t="s">
        <v>14</v>
      </c>
      <c r="G8" s="17">
        <v>0</v>
      </c>
      <c r="H8" s="17">
        <v>0</v>
      </c>
      <c r="I8" s="17">
        <v>13</v>
      </c>
      <c r="J8" s="19"/>
      <c r="K8" s="19"/>
      <c r="N8" s="21">
        <v>3</v>
      </c>
      <c r="O8" s="18">
        <v>18</v>
      </c>
      <c r="P8" s="22">
        <v>56</v>
      </c>
      <c r="Q8" s="17">
        <v>1055</v>
      </c>
      <c r="R8" s="17" t="s">
        <v>13</v>
      </c>
      <c r="S8" s="17">
        <v>1</v>
      </c>
      <c r="T8" s="17">
        <v>0</v>
      </c>
      <c r="U8" s="17">
        <v>6</v>
      </c>
      <c r="V8" s="19"/>
      <c r="W8" s="19"/>
      <c r="Z8" s="21">
        <v>3</v>
      </c>
      <c r="AA8" s="18">
        <v>18</v>
      </c>
      <c r="AB8" s="22">
        <v>17</v>
      </c>
      <c r="AC8" s="17">
        <v>38</v>
      </c>
      <c r="AD8" s="17" t="s">
        <v>13</v>
      </c>
      <c r="AE8" s="17">
        <v>2</v>
      </c>
      <c r="AF8" s="17">
        <v>9</v>
      </c>
      <c r="AG8" s="17">
        <v>0</v>
      </c>
      <c r="AH8" s="19"/>
      <c r="AI8" s="19"/>
      <c r="AL8" s="21">
        <v>3</v>
      </c>
      <c r="AM8" s="18">
        <v>18</v>
      </c>
      <c r="AN8" s="22">
        <v>17</v>
      </c>
      <c r="AO8" s="17">
        <v>71</v>
      </c>
      <c r="AP8" s="17" t="s">
        <v>13</v>
      </c>
      <c r="AQ8" s="17">
        <v>2</v>
      </c>
      <c r="AR8" s="17">
        <v>0</v>
      </c>
      <c r="AS8" s="17">
        <v>10</v>
      </c>
      <c r="AT8" s="19"/>
      <c r="AU8" s="19"/>
      <c r="AX8" s="21">
        <v>3</v>
      </c>
      <c r="AY8" s="18">
        <v>18</v>
      </c>
      <c r="AZ8" s="22">
        <v>8</v>
      </c>
      <c r="BA8" s="17">
        <v>35</v>
      </c>
      <c r="BB8" s="17" t="s">
        <v>12</v>
      </c>
      <c r="BC8" s="17">
        <v>3</v>
      </c>
      <c r="BD8" s="17">
        <v>14</v>
      </c>
      <c r="BE8" s="17">
        <v>0</v>
      </c>
      <c r="BF8" s="19"/>
      <c r="BG8" s="19"/>
      <c r="BJ8" s="21">
        <v>3</v>
      </c>
      <c r="BK8" s="18">
        <v>18</v>
      </c>
      <c r="BL8" s="22">
        <v>2</v>
      </c>
      <c r="BM8" s="17">
        <v>38</v>
      </c>
      <c r="BN8" s="17" t="s">
        <v>14</v>
      </c>
      <c r="BO8" s="17">
        <v>0</v>
      </c>
      <c r="BP8" s="17">
        <v>0</v>
      </c>
      <c r="BQ8" s="17">
        <v>15</v>
      </c>
      <c r="BR8" s="19"/>
      <c r="BS8" s="19"/>
    </row>
    <row r="9" spans="2:71" x14ac:dyDescent="0.25">
      <c r="B9" s="21">
        <v>4</v>
      </c>
      <c r="C9" s="18">
        <v>18</v>
      </c>
      <c r="D9" s="22">
        <v>30</v>
      </c>
      <c r="E9" s="17">
        <v>45</v>
      </c>
      <c r="F9" s="17" t="s">
        <v>14</v>
      </c>
      <c r="G9" s="17">
        <v>0</v>
      </c>
      <c r="H9" s="17">
        <v>0</v>
      </c>
      <c r="I9" s="17">
        <v>22</v>
      </c>
      <c r="J9" s="19"/>
      <c r="K9" s="19"/>
      <c r="N9" s="21">
        <v>4</v>
      </c>
      <c r="O9" s="18">
        <v>19</v>
      </c>
      <c r="P9" s="22">
        <v>0</v>
      </c>
      <c r="Q9" s="17">
        <v>1055</v>
      </c>
      <c r="R9" s="17" t="s">
        <v>13</v>
      </c>
      <c r="S9" s="17">
        <v>0</v>
      </c>
      <c r="T9" s="17">
        <v>0</v>
      </c>
      <c r="U9" s="17">
        <v>2</v>
      </c>
      <c r="V9" s="19"/>
      <c r="W9" s="19"/>
      <c r="Z9" s="21">
        <v>4</v>
      </c>
      <c r="AA9" s="18">
        <v>18</v>
      </c>
      <c r="AB9" s="22">
        <v>22</v>
      </c>
      <c r="AC9" s="17">
        <v>1055</v>
      </c>
      <c r="AD9" s="17" t="s">
        <v>14</v>
      </c>
      <c r="AE9" s="17">
        <v>1</v>
      </c>
      <c r="AF9" s="17">
        <v>2</v>
      </c>
      <c r="AG9" s="17">
        <v>0</v>
      </c>
      <c r="AH9" s="19"/>
      <c r="AI9" s="19"/>
      <c r="AL9" s="21">
        <v>4</v>
      </c>
      <c r="AM9" s="18">
        <v>18</v>
      </c>
      <c r="AN9" s="22">
        <v>21</v>
      </c>
      <c r="AO9" s="17">
        <v>71</v>
      </c>
      <c r="AP9" s="17" t="s">
        <v>14</v>
      </c>
      <c r="AQ9" s="17">
        <v>1</v>
      </c>
      <c r="AR9" s="17">
        <v>0</v>
      </c>
      <c r="AS9" s="17">
        <v>7</v>
      </c>
      <c r="AT9" s="19"/>
      <c r="AU9" s="19"/>
      <c r="AX9" s="21">
        <v>4</v>
      </c>
      <c r="AY9" s="18">
        <v>18</v>
      </c>
      <c r="AZ9" s="22">
        <v>23</v>
      </c>
      <c r="BA9" s="17">
        <v>60</v>
      </c>
      <c r="BB9" s="17" t="s">
        <v>13</v>
      </c>
      <c r="BC9" s="17">
        <v>3</v>
      </c>
      <c r="BD9" s="17">
        <v>8</v>
      </c>
      <c r="BE9" s="17">
        <v>0</v>
      </c>
      <c r="BF9" s="19"/>
      <c r="BG9" s="19"/>
      <c r="BJ9" s="21">
        <v>4</v>
      </c>
      <c r="BK9" s="18">
        <v>18</v>
      </c>
      <c r="BL9" s="22">
        <v>3</v>
      </c>
      <c r="BM9" s="17">
        <v>38</v>
      </c>
      <c r="BN9" s="17" t="s">
        <v>13</v>
      </c>
      <c r="BO9" s="17">
        <v>0</v>
      </c>
      <c r="BP9" s="17">
        <v>0</v>
      </c>
      <c r="BQ9" s="17">
        <v>5</v>
      </c>
      <c r="BR9" s="19"/>
      <c r="BS9" s="19"/>
    </row>
    <row r="10" spans="2:71" x14ac:dyDescent="0.25">
      <c r="B10" s="21">
        <v>5</v>
      </c>
      <c r="C10" s="18">
        <v>18</v>
      </c>
      <c r="D10" s="22">
        <v>30</v>
      </c>
      <c r="E10" s="17">
        <v>67</v>
      </c>
      <c r="F10" s="17" t="s">
        <v>13</v>
      </c>
      <c r="G10" s="17">
        <v>0</v>
      </c>
      <c r="H10" s="17">
        <v>0</v>
      </c>
      <c r="I10" s="17">
        <v>20</v>
      </c>
      <c r="J10" s="19"/>
      <c r="K10" s="19"/>
      <c r="N10" s="21">
        <v>5</v>
      </c>
      <c r="O10" s="18">
        <v>19</v>
      </c>
      <c r="P10" s="22">
        <v>13</v>
      </c>
      <c r="Q10" s="17">
        <v>1055</v>
      </c>
      <c r="R10" s="17" t="s">
        <v>13</v>
      </c>
      <c r="S10" s="17">
        <v>1</v>
      </c>
      <c r="T10" s="17">
        <v>2</v>
      </c>
      <c r="U10" s="17">
        <v>0</v>
      </c>
      <c r="V10" s="19"/>
      <c r="W10" s="19"/>
      <c r="Z10" s="21">
        <v>5</v>
      </c>
      <c r="AA10" s="18">
        <v>18</v>
      </c>
      <c r="AB10" s="22">
        <v>23</v>
      </c>
      <c r="AC10" s="17">
        <v>67</v>
      </c>
      <c r="AD10" s="17" t="s">
        <v>13</v>
      </c>
      <c r="AE10" s="17">
        <v>3</v>
      </c>
      <c r="AF10" s="17">
        <v>22</v>
      </c>
      <c r="AG10" s="17">
        <v>0</v>
      </c>
      <c r="AH10" s="19"/>
      <c r="AI10" s="19"/>
      <c r="AL10" s="21">
        <v>5</v>
      </c>
      <c r="AM10" s="18">
        <v>18</v>
      </c>
      <c r="AN10" s="22">
        <v>30</v>
      </c>
      <c r="AO10" s="17">
        <v>26</v>
      </c>
      <c r="AP10" s="17" t="s">
        <v>13</v>
      </c>
      <c r="AQ10" s="17">
        <v>1</v>
      </c>
      <c r="AR10" s="17">
        <v>0</v>
      </c>
      <c r="AS10" s="17">
        <v>5</v>
      </c>
      <c r="AT10" s="19"/>
      <c r="AU10" s="19"/>
      <c r="AX10" s="21">
        <v>5</v>
      </c>
      <c r="AY10" s="18">
        <v>18</v>
      </c>
      <c r="AZ10" s="22">
        <v>33</v>
      </c>
      <c r="BA10" s="17">
        <v>35</v>
      </c>
      <c r="BB10" s="17" t="s">
        <v>14</v>
      </c>
      <c r="BC10" s="17">
        <v>5</v>
      </c>
      <c r="BD10" s="17">
        <v>18</v>
      </c>
      <c r="BE10" s="17">
        <v>0</v>
      </c>
      <c r="BF10" s="19"/>
      <c r="BG10" s="19"/>
      <c r="BJ10" s="21">
        <v>5</v>
      </c>
      <c r="BK10" s="18">
        <v>18</v>
      </c>
      <c r="BL10" s="22">
        <v>10</v>
      </c>
      <c r="BM10" s="17">
        <v>22</v>
      </c>
      <c r="BN10" s="17" t="s">
        <v>14</v>
      </c>
      <c r="BO10" s="17">
        <v>0</v>
      </c>
      <c r="BP10" s="17">
        <v>0</v>
      </c>
      <c r="BQ10" s="17">
        <v>24</v>
      </c>
      <c r="BR10" s="19"/>
      <c r="BS10" s="19"/>
    </row>
    <row r="11" spans="2:71" x14ac:dyDescent="0.25">
      <c r="B11" s="21">
        <v>6</v>
      </c>
      <c r="C11" s="18">
        <v>18</v>
      </c>
      <c r="D11" s="22">
        <v>40</v>
      </c>
      <c r="E11" s="17">
        <v>45</v>
      </c>
      <c r="F11" s="17" t="s">
        <v>13</v>
      </c>
      <c r="G11" s="17">
        <v>0</v>
      </c>
      <c r="H11" s="17">
        <v>0</v>
      </c>
      <c r="I11" s="17">
        <v>14</v>
      </c>
      <c r="J11" s="19"/>
      <c r="K11" s="19"/>
      <c r="N11" s="21">
        <v>6</v>
      </c>
      <c r="O11" s="18">
        <v>19</v>
      </c>
      <c r="P11" s="22">
        <v>25</v>
      </c>
      <c r="Q11" s="17">
        <v>1055</v>
      </c>
      <c r="R11" s="17" t="s">
        <v>13</v>
      </c>
      <c r="S11" s="17">
        <v>0</v>
      </c>
      <c r="T11" s="17">
        <v>0</v>
      </c>
      <c r="U11" s="17">
        <v>0</v>
      </c>
      <c r="V11" s="19"/>
      <c r="W11" s="19"/>
      <c r="Z11" s="21">
        <v>6</v>
      </c>
      <c r="AA11" s="18">
        <v>18</v>
      </c>
      <c r="AB11" s="22">
        <v>24</v>
      </c>
      <c r="AC11" s="17">
        <v>20</v>
      </c>
      <c r="AD11" s="17" t="s">
        <v>13</v>
      </c>
      <c r="AE11" s="17">
        <v>1</v>
      </c>
      <c r="AF11" s="17">
        <v>4</v>
      </c>
      <c r="AG11" s="17">
        <v>0</v>
      </c>
      <c r="AH11" s="19"/>
      <c r="AI11" s="19"/>
      <c r="AL11" s="21">
        <v>6</v>
      </c>
      <c r="AM11" s="18">
        <v>18</v>
      </c>
      <c r="AN11" s="22">
        <v>32</v>
      </c>
      <c r="AO11" s="17">
        <v>71</v>
      </c>
      <c r="AP11" s="17" t="s">
        <v>13</v>
      </c>
      <c r="AQ11" s="17">
        <v>1</v>
      </c>
      <c r="AR11" s="17">
        <v>0</v>
      </c>
      <c r="AS11" s="17">
        <v>8</v>
      </c>
      <c r="AT11" s="19"/>
      <c r="AU11" s="19"/>
      <c r="AX11" s="21">
        <v>6</v>
      </c>
      <c r="AY11" s="18">
        <v>18</v>
      </c>
      <c r="AZ11" s="22">
        <v>37</v>
      </c>
      <c r="BA11" s="17">
        <v>71</v>
      </c>
      <c r="BB11" s="17" t="s">
        <v>13</v>
      </c>
      <c r="BC11" s="17">
        <v>1</v>
      </c>
      <c r="BD11" s="17">
        <v>5</v>
      </c>
      <c r="BE11" s="17">
        <v>0</v>
      </c>
      <c r="BF11" s="19"/>
      <c r="BG11" s="19"/>
      <c r="BJ11" s="21">
        <v>6</v>
      </c>
      <c r="BK11" s="18">
        <v>18</v>
      </c>
      <c r="BL11" s="22">
        <v>10</v>
      </c>
      <c r="BM11" s="17">
        <v>38</v>
      </c>
      <c r="BN11" s="17" t="s">
        <v>13</v>
      </c>
      <c r="BO11" s="17">
        <v>0</v>
      </c>
      <c r="BP11" s="17">
        <v>0</v>
      </c>
      <c r="BQ11" s="17">
        <v>6</v>
      </c>
      <c r="BR11" s="19"/>
      <c r="BS11" s="19"/>
    </row>
    <row r="12" spans="2:71" x14ac:dyDescent="0.25">
      <c r="B12" s="21">
        <v>7</v>
      </c>
      <c r="C12" s="18">
        <v>18</v>
      </c>
      <c r="D12" s="22">
        <v>45</v>
      </c>
      <c r="E12" s="17">
        <v>67</v>
      </c>
      <c r="F12" s="17" t="s">
        <v>13</v>
      </c>
      <c r="G12" s="17">
        <v>0</v>
      </c>
      <c r="H12" s="17">
        <v>0</v>
      </c>
      <c r="I12" s="17">
        <v>20</v>
      </c>
      <c r="J12" s="19"/>
      <c r="K12" s="19"/>
      <c r="N12" s="21">
        <v>7</v>
      </c>
      <c r="O12" s="18">
        <v>19</v>
      </c>
      <c r="P12" s="22">
        <v>26</v>
      </c>
      <c r="Q12" s="17">
        <v>1055</v>
      </c>
      <c r="R12" s="17" t="s">
        <v>13</v>
      </c>
      <c r="S12" s="17">
        <v>0</v>
      </c>
      <c r="T12" s="17">
        <v>0</v>
      </c>
      <c r="U12" s="17">
        <v>0</v>
      </c>
      <c r="V12" s="19"/>
      <c r="W12" s="19"/>
      <c r="Z12" s="21">
        <v>7</v>
      </c>
      <c r="AA12" s="18">
        <v>18</v>
      </c>
      <c r="AB12" s="22">
        <v>25</v>
      </c>
      <c r="AC12" s="17">
        <v>1055</v>
      </c>
      <c r="AD12" s="17" t="s">
        <v>13</v>
      </c>
      <c r="AE12" s="17">
        <v>2</v>
      </c>
      <c r="AF12" s="17">
        <v>3</v>
      </c>
      <c r="AG12" s="17">
        <v>0</v>
      </c>
      <c r="AH12" s="19"/>
      <c r="AI12" s="19"/>
      <c r="AL12" s="21">
        <v>7</v>
      </c>
      <c r="AM12" s="18">
        <v>18</v>
      </c>
      <c r="AN12" s="22">
        <v>35</v>
      </c>
      <c r="AO12" s="17">
        <v>35</v>
      </c>
      <c r="AP12" s="17" t="s">
        <v>14</v>
      </c>
      <c r="AQ12" s="17">
        <v>1</v>
      </c>
      <c r="AR12" s="17">
        <v>0</v>
      </c>
      <c r="AS12" s="17">
        <v>6</v>
      </c>
      <c r="AT12" s="19"/>
      <c r="AU12" s="19"/>
      <c r="AX12" s="21">
        <v>7</v>
      </c>
      <c r="AY12" s="18">
        <v>18</v>
      </c>
      <c r="AZ12" s="22">
        <v>49</v>
      </c>
      <c r="BA12" s="17">
        <v>60</v>
      </c>
      <c r="BB12" s="17" t="s">
        <v>13</v>
      </c>
      <c r="BC12" s="17">
        <v>1</v>
      </c>
      <c r="BD12" s="17">
        <v>4</v>
      </c>
      <c r="BE12" s="17">
        <v>0</v>
      </c>
      <c r="BF12" s="19"/>
      <c r="BG12" s="19"/>
      <c r="BJ12" s="21">
        <v>7</v>
      </c>
      <c r="BK12" s="18">
        <v>18</v>
      </c>
      <c r="BL12" s="22">
        <v>15</v>
      </c>
      <c r="BM12" s="17">
        <v>38</v>
      </c>
      <c r="BN12" s="17" t="s">
        <v>13</v>
      </c>
      <c r="BO12" s="17">
        <v>0</v>
      </c>
      <c r="BP12" s="17">
        <v>0</v>
      </c>
      <c r="BQ12" s="17">
        <v>6</v>
      </c>
      <c r="BR12" s="19"/>
      <c r="BS12" s="19"/>
    </row>
    <row r="13" spans="2:71" x14ac:dyDescent="0.25">
      <c r="B13" s="21">
        <v>8</v>
      </c>
      <c r="C13" s="18">
        <v>18</v>
      </c>
      <c r="D13" s="22">
        <v>45</v>
      </c>
      <c r="E13" s="17">
        <v>45</v>
      </c>
      <c r="F13" s="17" t="s">
        <v>13</v>
      </c>
      <c r="G13" s="17">
        <v>0</v>
      </c>
      <c r="H13" s="17">
        <v>0</v>
      </c>
      <c r="I13" s="17">
        <v>7</v>
      </c>
      <c r="J13" s="19"/>
      <c r="K13" s="19"/>
      <c r="N13" s="21">
        <v>8</v>
      </c>
      <c r="O13" s="18">
        <v>19</v>
      </c>
      <c r="P13" s="22">
        <v>28</v>
      </c>
      <c r="Q13" s="17">
        <v>1055</v>
      </c>
      <c r="R13" s="17" t="s">
        <v>13</v>
      </c>
      <c r="S13" s="17">
        <v>0</v>
      </c>
      <c r="T13" s="17">
        <v>0</v>
      </c>
      <c r="U13" s="17">
        <v>6</v>
      </c>
      <c r="V13" s="19"/>
      <c r="W13" s="19"/>
      <c r="Z13" s="21">
        <v>8</v>
      </c>
      <c r="AA13" s="18">
        <v>18</v>
      </c>
      <c r="AB13" s="22">
        <v>29</v>
      </c>
      <c r="AC13" s="17">
        <v>45</v>
      </c>
      <c r="AD13" s="17" t="s">
        <v>13</v>
      </c>
      <c r="AE13" s="17">
        <v>1</v>
      </c>
      <c r="AF13" s="17">
        <v>4</v>
      </c>
      <c r="AG13" s="17">
        <v>0</v>
      </c>
      <c r="AH13" s="19"/>
      <c r="AI13" s="19"/>
      <c r="AL13" s="21">
        <v>8</v>
      </c>
      <c r="AM13" s="18">
        <v>18</v>
      </c>
      <c r="AN13" s="22">
        <v>40</v>
      </c>
      <c r="AO13" s="17">
        <v>71</v>
      </c>
      <c r="AP13" s="17" t="s">
        <v>14</v>
      </c>
      <c r="AQ13" s="17">
        <v>1</v>
      </c>
      <c r="AR13" s="17">
        <v>0</v>
      </c>
      <c r="AS13" s="17">
        <v>5</v>
      </c>
      <c r="AT13" s="19"/>
      <c r="AU13" s="19"/>
      <c r="AX13" s="21">
        <v>8</v>
      </c>
      <c r="AY13" s="18">
        <v>19</v>
      </c>
      <c r="AZ13" s="22">
        <v>10</v>
      </c>
      <c r="BA13" s="17">
        <v>71</v>
      </c>
      <c r="BB13" s="17" t="s">
        <v>13</v>
      </c>
      <c r="BC13" s="17">
        <v>1</v>
      </c>
      <c r="BD13" s="17">
        <v>3</v>
      </c>
      <c r="BE13" s="17">
        <v>0</v>
      </c>
      <c r="BF13" s="19"/>
      <c r="BG13" s="19"/>
      <c r="BJ13" s="21">
        <v>8</v>
      </c>
      <c r="BK13" s="18">
        <v>18</v>
      </c>
      <c r="BL13" s="22">
        <v>25</v>
      </c>
      <c r="BM13" s="17">
        <v>38</v>
      </c>
      <c r="BN13" s="17" t="s">
        <v>13</v>
      </c>
      <c r="BO13" s="17">
        <v>0</v>
      </c>
      <c r="BP13" s="17">
        <v>0</v>
      </c>
      <c r="BQ13" s="17">
        <v>10</v>
      </c>
      <c r="BR13" s="19"/>
      <c r="BS13" s="19"/>
    </row>
    <row r="14" spans="2:71" x14ac:dyDescent="0.25">
      <c r="B14" s="21">
        <v>9</v>
      </c>
      <c r="C14" s="18">
        <v>18</v>
      </c>
      <c r="D14" s="22">
        <v>48</v>
      </c>
      <c r="E14" s="17">
        <v>67</v>
      </c>
      <c r="F14" s="17" t="s">
        <v>13</v>
      </c>
      <c r="G14" s="17">
        <v>0</v>
      </c>
      <c r="H14" s="17">
        <v>0</v>
      </c>
      <c r="I14" s="17">
        <v>17</v>
      </c>
      <c r="J14" s="19"/>
      <c r="K14" s="19"/>
      <c r="N14" s="21">
        <v>9</v>
      </c>
      <c r="O14" s="18">
        <v>19</v>
      </c>
      <c r="P14" s="22">
        <v>35</v>
      </c>
      <c r="Q14" s="17">
        <v>1055</v>
      </c>
      <c r="R14" s="17" t="s">
        <v>13</v>
      </c>
      <c r="S14" s="17">
        <v>0</v>
      </c>
      <c r="T14" s="17">
        <v>0</v>
      </c>
      <c r="U14" s="17">
        <v>3</v>
      </c>
      <c r="V14" s="19"/>
      <c r="W14" s="19"/>
      <c r="Z14" s="21">
        <v>9</v>
      </c>
      <c r="AA14" s="18">
        <v>18</v>
      </c>
      <c r="AB14" s="22">
        <v>41</v>
      </c>
      <c r="AC14" s="17">
        <v>20</v>
      </c>
      <c r="AD14" s="17" t="s">
        <v>13</v>
      </c>
      <c r="AE14" s="17">
        <v>2</v>
      </c>
      <c r="AF14" s="17">
        <v>3</v>
      </c>
      <c r="AG14" s="17">
        <v>0</v>
      </c>
      <c r="AH14" s="19"/>
      <c r="AI14" s="19"/>
      <c r="AL14" s="21">
        <v>9</v>
      </c>
      <c r="AM14" s="18">
        <v>18</v>
      </c>
      <c r="AN14" s="22">
        <v>57</v>
      </c>
      <c r="AO14" s="17">
        <v>71</v>
      </c>
      <c r="AP14" s="17" t="s">
        <v>13</v>
      </c>
      <c r="AQ14" s="17">
        <v>2</v>
      </c>
      <c r="AR14" s="17">
        <v>0</v>
      </c>
      <c r="AS14" s="17">
        <v>12</v>
      </c>
      <c r="AT14" s="19"/>
      <c r="AU14" s="19"/>
      <c r="AX14" s="21">
        <v>9</v>
      </c>
      <c r="AY14" s="18">
        <v>19</v>
      </c>
      <c r="AZ14" s="22">
        <v>11</v>
      </c>
      <c r="BA14" s="17">
        <v>35</v>
      </c>
      <c r="BB14" s="17" t="s">
        <v>14</v>
      </c>
      <c r="BC14" s="17">
        <v>2</v>
      </c>
      <c r="BD14" s="17">
        <v>9</v>
      </c>
      <c r="BE14" s="17">
        <v>0</v>
      </c>
      <c r="BF14" s="19"/>
      <c r="BG14" s="19"/>
      <c r="BJ14" s="21">
        <v>9</v>
      </c>
      <c r="BK14" s="18">
        <v>18</v>
      </c>
      <c r="BL14" s="22">
        <v>28</v>
      </c>
      <c r="BM14" s="17">
        <v>22</v>
      </c>
      <c r="BN14" s="17" t="s">
        <v>14</v>
      </c>
      <c r="BO14" s="17">
        <v>0</v>
      </c>
      <c r="BP14" s="17">
        <v>0</v>
      </c>
      <c r="BQ14" s="17">
        <v>20</v>
      </c>
      <c r="BR14" s="19"/>
      <c r="BS14" s="19"/>
    </row>
    <row r="15" spans="2:71" ht="15.75" thickBot="1" x14ac:dyDescent="0.3">
      <c r="B15" s="21">
        <v>10</v>
      </c>
      <c r="C15" s="18">
        <v>18</v>
      </c>
      <c r="D15" s="22">
        <v>52</v>
      </c>
      <c r="E15" s="17">
        <v>65</v>
      </c>
      <c r="F15" s="17" t="s">
        <v>13</v>
      </c>
      <c r="G15" s="17">
        <v>0</v>
      </c>
      <c r="H15" s="17">
        <v>0</v>
      </c>
      <c r="I15" s="17">
        <v>11</v>
      </c>
      <c r="J15" s="19"/>
      <c r="K15" s="19"/>
      <c r="N15" s="21">
        <v>10</v>
      </c>
      <c r="O15" s="18">
        <v>19</v>
      </c>
      <c r="P15" s="22">
        <v>46</v>
      </c>
      <c r="Q15" s="17">
        <v>1055</v>
      </c>
      <c r="R15" s="17" t="s">
        <v>13</v>
      </c>
      <c r="S15" s="17">
        <v>1</v>
      </c>
      <c r="T15" s="17">
        <v>0</v>
      </c>
      <c r="U15" s="17">
        <v>2</v>
      </c>
      <c r="V15" s="19"/>
      <c r="W15" s="19"/>
      <c r="Z15" s="21">
        <v>10</v>
      </c>
      <c r="AA15" s="18">
        <v>18</v>
      </c>
      <c r="AB15" s="22">
        <v>42</v>
      </c>
      <c r="AC15" s="17">
        <v>38</v>
      </c>
      <c r="AD15" s="17" t="s">
        <v>13</v>
      </c>
      <c r="AE15" s="17">
        <v>1</v>
      </c>
      <c r="AF15" s="17">
        <v>2</v>
      </c>
      <c r="AG15" s="17">
        <v>0</v>
      </c>
      <c r="AH15" s="19"/>
      <c r="AI15" s="19"/>
      <c r="AL15" s="21">
        <v>10</v>
      </c>
      <c r="AM15" s="18">
        <v>19</v>
      </c>
      <c r="AN15" s="22">
        <v>0</v>
      </c>
      <c r="AO15" s="17">
        <v>60</v>
      </c>
      <c r="AP15" s="17" t="s">
        <v>13</v>
      </c>
      <c r="AQ15" s="17">
        <v>2</v>
      </c>
      <c r="AR15" s="17">
        <v>0</v>
      </c>
      <c r="AS15" s="17">
        <v>11</v>
      </c>
      <c r="AT15" s="19"/>
      <c r="AU15" s="19"/>
      <c r="AX15" s="21">
        <v>10</v>
      </c>
      <c r="AY15" s="18">
        <v>19</v>
      </c>
      <c r="AZ15" s="22">
        <v>24</v>
      </c>
      <c r="BA15" s="17">
        <v>60</v>
      </c>
      <c r="BB15" s="17" t="s">
        <v>13</v>
      </c>
      <c r="BC15" s="17">
        <v>2</v>
      </c>
      <c r="BD15" s="17">
        <v>8</v>
      </c>
      <c r="BE15" s="17">
        <v>0</v>
      </c>
      <c r="BF15" s="19"/>
      <c r="BG15" s="19"/>
      <c r="BJ15" s="21">
        <v>10</v>
      </c>
      <c r="BK15" s="18">
        <v>18</v>
      </c>
      <c r="BL15" s="22">
        <v>30</v>
      </c>
      <c r="BM15" s="17">
        <v>38</v>
      </c>
      <c r="BN15" s="17" t="s">
        <v>13</v>
      </c>
      <c r="BO15" s="17">
        <v>0</v>
      </c>
      <c r="BP15" s="17">
        <v>0</v>
      </c>
      <c r="BQ15" s="17">
        <v>22</v>
      </c>
      <c r="BR15" s="19"/>
      <c r="BS15" s="19"/>
    </row>
    <row r="16" spans="2:71" x14ac:dyDescent="0.25">
      <c r="B16" s="21">
        <v>11</v>
      </c>
      <c r="C16" s="18">
        <v>18</v>
      </c>
      <c r="D16" s="22">
        <v>55</v>
      </c>
      <c r="E16" s="17">
        <v>1055</v>
      </c>
      <c r="F16" s="17" t="s">
        <v>14</v>
      </c>
      <c r="G16" s="17">
        <v>0</v>
      </c>
      <c r="H16" s="17">
        <v>0</v>
      </c>
      <c r="I16" s="17">
        <v>8</v>
      </c>
      <c r="J16" s="19"/>
      <c r="K16" s="19"/>
      <c r="N16" s="11"/>
      <c r="O16" s="12"/>
      <c r="P16" s="12"/>
      <c r="Q16" s="12"/>
      <c r="R16" s="12"/>
      <c r="S16" s="12"/>
      <c r="T16" s="12">
        <v>2</v>
      </c>
      <c r="U16" s="12"/>
      <c r="V16" s="12"/>
      <c r="W16" s="13"/>
      <c r="Z16" s="21">
        <v>11</v>
      </c>
      <c r="AA16" s="18">
        <v>18</v>
      </c>
      <c r="AB16" s="22">
        <v>44</v>
      </c>
      <c r="AC16" s="17">
        <v>22</v>
      </c>
      <c r="AD16" s="17" t="s">
        <v>14</v>
      </c>
      <c r="AE16" s="17">
        <v>2</v>
      </c>
      <c r="AF16" s="17">
        <v>19</v>
      </c>
      <c r="AG16" s="17">
        <v>0</v>
      </c>
      <c r="AH16" s="19"/>
      <c r="AI16" s="19"/>
      <c r="AL16" s="21">
        <v>11</v>
      </c>
      <c r="AM16" s="18">
        <v>19</v>
      </c>
      <c r="AN16" s="22">
        <v>1</v>
      </c>
      <c r="AO16" s="17">
        <v>35</v>
      </c>
      <c r="AP16" s="17" t="s">
        <v>14</v>
      </c>
      <c r="AQ16" s="17">
        <v>2</v>
      </c>
      <c r="AR16" s="17">
        <v>0</v>
      </c>
      <c r="AS16" s="17">
        <v>18</v>
      </c>
      <c r="AT16" s="19"/>
      <c r="AU16" s="19"/>
      <c r="AX16" s="21">
        <v>11</v>
      </c>
      <c r="AY16" s="18">
        <v>19</v>
      </c>
      <c r="AZ16" s="22">
        <v>27</v>
      </c>
      <c r="BA16" s="17">
        <v>71</v>
      </c>
      <c r="BB16" s="17" t="s">
        <v>13</v>
      </c>
      <c r="BC16" s="17">
        <v>1</v>
      </c>
      <c r="BD16" s="17">
        <v>2</v>
      </c>
      <c r="BE16" s="17">
        <v>0</v>
      </c>
      <c r="BF16" s="19"/>
      <c r="BG16" s="19"/>
      <c r="BJ16" s="21">
        <v>11</v>
      </c>
      <c r="BK16" s="18">
        <v>18</v>
      </c>
      <c r="BL16" s="22">
        <v>32</v>
      </c>
      <c r="BM16" s="17">
        <v>38</v>
      </c>
      <c r="BN16" s="17" t="s">
        <v>13</v>
      </c>
      <c r="BO16" s="17">
        <v>0</v>
      </c>
      <c r="BP16" s="17">
        <v>0</v>
      </c>
      <c r="BQ16" s="17">
        <v>24</v>
      </c>
      <c r="BR16" s="19"/>
      <c r="BS16" s="19"/>
    </row>
    <row r="17" spans="2:71" ht="15.75" thickBot="1" x14ac:dyDescent="0.3">
      <c r="B17" s="21">
        <v>12</v>
      </c>
      <c r="C17" s="18">
        <v>18</v>
      </c>
      <c r="D17" s="22">
        <v>57</v>
      </c>
      <c r="E17" s="17">
        <v>67</v>
      </c>
      <c r="F17" s="17" t="s">
        <v>13</v>
      </c>
      <c r="G17" s="17">
        <v>3</v>
      </c>
      <c r="H17" s="17">
        <v>0</v>
      </c>
      <c r="I17" s="17">
        <v>17</v>
      </c>
      <c r="J17" s="19"/>
      <c r="K17" s="19"/>
      <c r="N17" s="14"/>
      <c r="O17" s="15"/>
      <c r="P17" s="15"/>
      <c r="Q17" s="15"/>
      <c r="R17" s="15"/>
      <c r="S17" s="15"/>
      <c r="T17" s="15"/>
      <c r="U17" s="15">
        <v>17</v>
      </c>
      <c r="V17" s="15"/>
      <c r="W17" s="16"/>
      <c r="Z17" s="21">
        <v>12</v>
      </c>
      <c r="AA17" s="18">
        <v>18</v>
      </c>
      <c r="AB17" s="22">
        <v>45</v>
      </c>
      <c r="AC17" s="17">
        <v>38</v>
      </c>
      <c r="AD17" s="17" t="s">
        <v>14</v>
      </c>
      <c r="AE17" s="17">
        <v>1</v>
      </c>
      <c r="AF17" s="17">
        <v>8</v>
      </c>
      <c r="AG17" s="17">
        <v>0</v>
      </c>
      <c r="AH17" s="19"/>
      <c r="AI17" s="19"/>
      <c r="AL17" s="21">
        <v>12</v>
      </c>
      <c r="AM17" s="18">
        <v>19</v>
      </c>
      <c r="AN17" s="22">
        <v>2</v>
      </c>
      <c r="AO17" s="17">
        <v>71</v>
      </c>
      <c r="AP17" s="17" t="s">
        <v>13</v>
      </c>
      <c r="AQ17" s="17">
        <v>1</v>
      </c>
      <c r="AR17" s="17">
        <v>0</v>
      </c>
      <c r="AS17" s="17">
        <v>9</v>
      </c>
      <c r="AT17" s="19"/>
      <c r="AU17" s="19"/>
      <c r="AX17" s="21">
        <v>12</v>
      </c>
      <c r="AY17" s="18">
        <v>19</v>
      </c>
      <c r="AZ17" s="22">
        <v>46</v>
      </c>
      <c r="BA17" s="17">
        <v>35</v>
      </c>
      <c r="BB17" s="17" t="s">
        <v>12</v>
      </c>
      <c r="BC17" s="17">
        <v>1</v>
      </c>
      <c r="BD17" s="17">
        <v>4</v>
      </c>
      <c r="BE17" s="17">
        <v>0</v>
      </c>
      <c r="BF17" s="19"/>
      <c r="BG17" s="19"/>
      <c r="BJ17" s="21">
        <v>12</v>
      </c>
      <c r="BK17" s="18">
        <v>18</v>
      </c>
      <c r="BL17" s="22">
        <v>38</v>
      </c>
      <c r="BM17" s="17">
        <v>22</v>
      </c>
      <c r="BN17" s="17" t="s">
        <v>13</v>
      </c>
      <c r="BO17" s="17">
        <v>0</v>
      </c>
      <c r="BP17" s="17">
        <v>0</v>
      </c>
      <c r="BQ17" s="17">
        <v>19</v>
      </c>
      <c r="BR17" s="19"/>
      <c r="BS17" s="19"/>
    </row>
    <row r="18" spans="2:71" ht="15.75" thickBot="1" x14ac:dyDescent="0.3">
      <c r="B18" s="21">
        <v>13</v>
      </c>
      <c r="C18" s="18">
        <v>19</v>
      </c>
      <c r="D18" s="22">
        <v>7</v>
      </c>
      <c r="E18" s="17">
        <v>65</v>
      </c>
      <c r="F18" s="17" t="s">
        <v>13</v>
      </c>
      <c r="G18" s="17">
        <v>0</v>
      </c>
      <c r="H18" s="17">
        <v>0</v>
      </c>
      <c r="I18" s="17">
        <v>7</v>
      </c>
      <c r="J18" s="19"/>
      <c r="K18" s="19"/>
      <c r="Z18" s="21">
        <v>13</v>
      </c>
      <c r="AA18" s="18">
        <v>18</v>
      </c>
      <c r="AB18" s="22">
        <v>47</v>
      </c>
      <c r="AC18" s="17">
        <v>79</v>
      </c>
      <c r="AD18" s="17" t="s">
        <v>13</v>
      </c>
      <c r="AE18" s="17">
        <v>2</v>
      </c>
      <c r="AF18" s="17">
        <v>7</v>
      </c>
      <c r="AG18" s="17">
        <v>0</v>
      </c>
      <c r="AH18" s="19"/>
      <c r="AI18" s="19"/>
      <c r="AL18" s="21">
        <v>13</v>
      </c>
      <c r="AM18" s="18">
        <v>19</v>
      </c>
      <c r="AN18" s="22">
        <v>8</v>
      </c>
      <c r="AO18" s="17">
        <v>71</v>
      </c>
      <c r="AP18" s="17" t="s">
        <v>13</v>
      </c>
      <c r="AQ18" s="17">
        <v>2</v>
      </c>
      <c r="AR18" s="17">
        <v>0</v>
      </c>
      <c r="AS18" s="17">
        <v>16</v>
      </c>
      <c r="AT18" s="19"/>
      <c r="AU18" s="19"/>
      <c r="AX18" s="21">
        <v>13</v>
      </c>
      <c r="AY18" s="18">
        <v>19</v>
      </c>
      <c r="AZ18" s="22">
        <v>54</v>
      </c>
      <c r="BA18" s="17">
        <v>71</v>
      </c>
      <c r="BB18" s="17" t="s">
        <v>14</v>
      </c>
      <c r="BC18" s="17">
        <v>1</v>
      </c>
      <c r="BD18" s="17">
        <v>3</v>
      </c>
      <c r="BE18" s="17">
        <v>0</v>
      </c>
      <c r="BF18" s="19"/>
      <c r="BG18" s="19"/>
      <c r="BJ18" s="21">
        <v>13</v>
      </c>
      <c r="BK18" s="18">
        <v>18</v>
      </c>
      <c r="BL18" s="22">
        <v>40</v>
      </c>
      <c r="BM18" s="17">
        <v>38</v>
      </c>
      <c r="BN18" s="17" t="s">
        <v>13</v>
      </c>
      <c r="BO18" s="17">
        <v>0</v>
      </c>
      <c r="BP18" s="17">
        <v>0</v>
      </c>
      <c r="BQ18" s="17">
        <v>16</v>
      </c>
      <c r="BR18" s="19"/>
      <c r="BS18" s="19"/>
    </row>
    <row r="19" spans="2:71" x14ac:dyDescent="0.25">
      <c r="B19" s="21">
        <v>14</v>
      </c>
      <c r="C19" s="18">
        <v>19</v>
      </c>
      <c r="D19" s="22">
        <v>10</v>
      </c>
      <c r="E19" s="17">
        <v>1055</v>
      </c>
      <c r="F19" s="17" t="s">
        <v>14</v>
      </c>
      <c r="G19" s="17">
        <v>0</v>
      </c>
      <c r="H19" s="17">
        <v>0</v>
      </c>
      <c r="I19" s="17">
        <v>10</v>
      </c>
      <c r="J19" s="19"/>
      <c r="K19" s="19"/>
      <c r="Z19" s="21">
        <v>14</v>
      </c>
      <c r="AA19" s="18">
        <v>18</v>
      </c>
      <c r="AB19" s="22">
        <v>48</v>
      </c>
      <c r="AC19" s="17">
        <v>1055</v>
      </c>
      <c r="AD19" s="17" t="s">
        <v>13</v>
      </c>
      <c r="AE19" s="17">
        <v>1</v>
      </c>
      <c r="AF19" s="17">
        <v>2</v>
      </c>
      <c r="AG19" s="17">
        <v>0</v>
      </c>
      <c r="AH19" s="19"/>
      <c r="AI19" s="19"/>
      <c r="AL19" s="21">
        <v>14</v>
      </c>
      <c r="AM19" s="18">
        <v>19</v>
      </c>
      <c r="AN19" s="22">
        <v>9</v>
      </c>
      <c r="AO19" s="17">
        <v>71</v>
      </c>
      <c r="AP19" s="17" t="s">
        <v>14</v>
      </c>
      <c r="AQ19" s="17">
        <v>1</v>
      </c>
      <c r="AR19" s="17">
        <v>0</v>
      </c>
      <c r="AS19" s="17">
        <v>5</v>
      </c>
      <c r="AT19" s="19"/>
      <c r="AU19" s="19"/>
      <c r="AX19" s="11"/>
      <c r="AY19" s="12"/>
      <c r="AZ19" s="12"/>
      <c r="BA19" s="12"/>
      <c r="BB19" s="12"/>
      <c r="BC19" s="12"/>
      <c r="BD19" s="12">
        <v>49</v>
      </c>
      <c r="BE19" s="12"/>
      <c r="BF19" s="12"/>
      <c r="BG19" s="13"/>
      <c r="BJ19" s="21">
        <v>14</v>
      </c>
      <c r="BK19" s="18">
        <v>18</v>
      </c>
      <c r="BL19" s="22">
        <v>45</v>
      </c>
      <c r="BM19" s="17">
        <v>38</v>
      </c>
      <c r="BN19" s="17" t="s">
        <v>14</v>
      </c>
      <c r="BO19" s="17">
        <v>0</v>
      </c>
      <c r="BP19" s="17">
        <v>0</v>
      </c>
      <c r="BQ19" s="17">
        <v>20</v>
      </c>
      <c r="BR19" s="19"/>
      <c r="BS19" s="19"/>
    </row>
    <row r="20" spans="2:71" ht="15.75" thickBot="1" x14ac:dyDescent="0.3">
      <c r="B20" s="21">
        <v>15</v>
      </c>
      <c r="C20" s="18">
        <v>19</v>
      </c>
      <c r="D20" s="22">
        <v>16</v>
      </c>
      <c r="E20" s="17">
        <v>67</v>
      </c>
      <c r="F20" s="17" t="s">
        <v>13</v>
      </c>
      <c r="G20" s="17">
        <v>0</v>
      </c>
      <c r="H20" s="17">
        <v>0</v>
      </c>
      <c r="I20" s="17">
        <v>8</v>
      </c>
      <c r="J20" s="19"/>
      <c r="K20" s="19"/>
      <c r="Z20" s="21">
        <v>15</v>
      </c>
      <c r="AA20" s="18">
        <v>18</v>
      </c>
      <c r="AB20" s="22">
        <v>49</v>
      </c>
      <c r="AC20" s="17">
        <v>67</v>
      </c>
      <c r="AD20" s="17" t="s">
        <v>13</v>
      </c>
      <c r="AE20" s="17">
        <v>2</v>
      </c>
      <c r="AF20" s="17">
        <v>8</v>
      </c>
      <c r="AG20" s="17">
        <v>0</v>
      </c>
      <c r="AH20" s="19"/>
      <c r="AI20" s="19"/>
      <c r="AL20" s="21">
        <v>15</v>
      </c>
      <c r="AM20" s="18">
        <v>19</v>
      </c>
      <c r="AN20" s="22">
        <v>12</v>
      </c>
      <c r="AO20" s="17">
        <v>71</v>
      </c>
      <c r="AP20" s="17" t="s">
        <v>13</v>
      </c>
      <c r="AQ20" s="17">
        <v>2</v>
      </c>
      <c r="AR20" s="17">
        <v>0</v>
      </c>
      <c r="AS20" s="17">
        <v>12</v>
      </c>
      <c r="AT20" s="19"/>
      <c r="AU20" s="19"/>
      <c r="AX20" s="14"/>
      <c r="AY20" s="15"/>
      <c r="AZ20" s="15"/>
      <c r="BA20" s="15"/>
      <c r="BB20" s="15"/>
      <c r="BC20" s="15"/>
      <c r="BD20" s="15"/>
      <c r="BE20" s="15">
        <v>0</v>
      </c>
      <c r="BF20" s="15"/>
      <c r="BG20" s="16"/>
      <c r="BJ20" s="21">
        <v>15</v>
      </c>
      <c r="BK20" s="18">
        <v>18</v>
      </c>
      <c r="BL20" s="22">
        <v>47</v>
      </c>
      <c r="BM20" s="17">
        <v>38</v>
      </c>
      <c r="BN20" s="17" t="s">
        <v>13</v>
      </c>
      <c r="BO20" s="17">
        <v>0</v>
      </c>
      <c r="BP20" s="17">
        <v>0</v>
      </c>
      <c r="BQ20" s="17">
        <v>16</v>
      </c>
      <c r="BR20" s="19"/>
      <c r="BS20" s="19"/>
    </row>
    <row r="21" spans="2:71" x14ac:dyDescent="0.25">
      <c r="B21" s="21">
        <v>16</v>
      </c>
      <c r="C21" s="18">
        <v>19</v>
      </c>
      <c r="D21" s="22">
        <v>20</v>
      </c>
      <c r="E21" s="17">
        <v>45</v>
      </c>
      <c r="F21" s="17" t="s">
        <v>14</v>
      </c>
      <c r="G21" s="17">
        <v>0</v>
      </c>
      <c r="H21" s="17">
        <v>0</v>
      </c>
      <c r="I21" s="17">
        <v>14</v>
      </c>
      <c r="J21" s="19"/>
      <c r="K21" s="19"/>
      <c r="Z21" s="21">
        <v>16</v>
      </c>
      <c r="AA21" s="18">
        <v>18</v>
      </c>
      <c r="AB21" s="22">
        <v>50</v>
      </c>
      <c r="AC21" s="17">
        <v>22</v>
      </c>
      <c r="AD21" s="17" t="s">
        <v>13</v>
      </c>
      <c r="AE21" s="17">
        <v>3</v>
      </c>
      <c r="AF21" s="17">
        <v>22</v>
      </c>
      <c r="AG21" s="17">
        <v>0</v>
      </c>
      <c r="AH21" s="19"/>
      <c r="AI21" s="19"/>
      <c r="AL21" s="21">
        <v>16</v>
      </c>
      <c r="AM21" s="18">
        <v>19</v>
      </c>
      <c r="AN21" s="22">
        <v>15</v>
      </c>
      <c r="AO21" s="17">
        <v>35</v>
      </c>
      <c r="AP21" s="17" t="s">
        <v>12</v>
      </c>
      <c r="AQ21" s="17">
        <v>2</v>
      </c>
      <c r="AR21" s="17">
        <v>0</v>
      </c>
      <c r="AS21" s="17">
        <v>12</v>
      </c>
      <c r="AT21" s="19"/>
      <c r="AU21" s="19"/>
      <c r="BJ21" s="21">
        <v>16</v>
      </c>
      <c r="BK21" s="18">
        <v>18</v>
      </c>
      <c r="BL21" s="22">
        <v>53</v>
      </c>
      <c r="BM21" s="17">
        <v>38</v>
      </c>
      <c r="BN21" s="17" t="s">
        <v>13</v>
      </c>
      <c r="BO21" s="17">
        <v>0</v>
      </c>
      <c r="BP21" s="17">
        <v>0</v>
      </c>
      <c r="BQ21" s="17">
        <v>8</v>
      </c>
      <c r="BR21" s="19"/>
      <c r="BS21" s="19"/>
    </row>
    <row r="22" spans="2:71" x14ac:dyDescent="0.25">
      <c r="B22" s="21">
        <v>17</v>
      </c>
      <c r="C22" s="18">
        <v>19</v>
      </c>
      <c r="D22" s="22">
        <v>34</v>
      </c>
      <c r="E22" s="17">
        <v>67</v>
      </c>
      <c r="F22" s="17" t="s">
        <v>14</v>
      </c>
      <c r="G22" s="17">
        <v>0</v>
      </c>
      <c r="H22" s="17">
        <v>0</v>
      </c>
      <c r="I22" s="17">
        <v>14</v>
      </c>
      <c r="J22" s="19"/>
      <c r="K22" s="19"/>
      <c r="Z22" s="21">
        <v>17</v>
      </c>
      <c r="AA22" s="18">
        <v>18</v>
      </c>
      <c r="AB22" s="22">
        <v>51</v>
      </c>
      <c r="AC22" s="17">
        <v>65</v>
      </c>
      <c r="AD22" s="17" t="s">
        <v>13</v>
      </c>
      <c r="AE22" s="17">
        <v>1</v>
      </c>
      <c r="AF22" s="17">
        <v>1</v>
      </c>
      <c r="AG22" s="17">
        <v>0</v>
      </c>
      <c r="AH22" s="19"/>
      <c r="AI22" s="19"/>
      <c r="AL22" s="21">
        <v>17</v>
      </c>
      <c r="AM22" s="18">
        <v>19</v>
      </c>
      <c r="AN22" s="22">
        <v>28</v>
      </c>
      <c r="AO22" s="17">
        <v>71</v>
      </c>
      <c r="AP22" s="17" t="s">
        <v>13</v>
      </c>
      <c r="AQ22" s="17">
        <v>2</v>
      </c>
      <c r="AR22" s="17">
        <v>0</v>
      </c>
      <c r="AS22" s="17">
        <v>13</v>
      </c>
      <c r="AT22" s="19"/>
      <c r="AU22" s="19"/>
      <c r="BJ22" s="21">
        <v>17</v>
      </c>
      <c r="BK22" s="18">
        <v>18</v>
      </c>
      <c r="BL22" s="22">
        <v>55</v>
      </c>
      <c r="BM22" s="17">
        <v>38</v>
      </c>
      <c r="BN22" s="17" t="s">
        <v>13</v>
      </c>
      <c r="BO22" s="17">
        <v>0</v>
      </c>
      <c r="BP22" s="17">
        <v>0</v>
      </c>
      <c r="BQ22" s="17">
        <v>6</v>
      </c>
      <c r="BR22" s="19"/>
      <c r="BS22" s="19"/>
    </row>
    <row r="23" spans="2:71" x14ac:dyDescent="0.25">
      <c r="B23" s="21">
        <v>18</v>
      </c>
      <c r="C23" s="18">
        <v>19</v>
      </c>
      <c r="D23" s="22">
        <v>40</v>
      </c>
      <c r="E23" s="17">
        <v>45</v>
      </c>
      <c r="F23" s="17" t="s">
        <v>13</v>
      </c>
      <c r="G23" s="17">
        <v>0</v>
      </c>
      <c r="H23" s="17">
        <v>0</v>
      </c>
      <c r="I23" s="17">
        <v>13</v>
      </c>
      <c r="J23" s="19"/>
      <c r="K23" s="19"/>
      <c r="Z23" s="21">
        <v>18</v>
      </c>
      <c r="AA23" s="18">
        <v>18</v>
      </c>
      <c r="AB23" s="22">
        <v>51</v>
      </c>
      <c r="AC23" s="17">
        <v>1055</v>
      </c>
      <c r="AD23" s="17" t="s">
        <v>14</v>
      </c>
      <c r="AE23" s="17">
        <v>2</v>
      </c>
      <c r="AF23" s="17">
        <v>11</v>
      </c>
      <c r="AG23" s="17">
        <v>0</v>
      </c>
      <c r="AH23" s="19"/>
      <c r="AI23" s="19"/>
      <c r="AL23" s="21">
        <v>18</v>
      </c>
      <c r="AM23" s="18">
        <v>19</v>
      </c>
      <c r="AN23" s="22">
        <v>30</v>
      </c>
      <c r="AO23" s="17">
        <v>35</v>
      </c>
      <c r="AP23" s="17" t="s">
        <v>14</v>
      </c>
      <c r="AQ23" s="17">
        <v>2</v>
      </c>
      <c r="AR23" s="17">
        <v>0</v>
      </c>
      <c r="AS23" s="17">
        <v>21</v>
      </c>
      <c r="AT23" s="19"/>
      <c r="AU23" s="19"/>
      <c r="BJ23" s="21">
        <v>18</v>
      </c>
      <c r="BK23" s="18">
        <v>18</v>
      </c>
      <c r="BL23" s="22">
        <v>58</v>
      </c>
      <c r="BM23" s="17">
        <v>22</v>
      </c>
      <c r="BN23" s="17" t="s">
        <v>14</v>
      </c>
      <c r="BO23" s="17">
        <v>0</v>
      </c>
      <c r="BP23" s="17">
        <v>0</v>
      </c>
      <c r="BQ23" s="17">
        <v>27</v>
      </c>
      <c r="BR23" s="19"/>
      <c r="BS23" s="19"/>
    </row>
    <row r="24" spans="2:71" x14ac:dyDescent="0.25">
      <c r="B24" s="21">
        <v>19</v>
      </c>
      <c r="C24" s="18">
        <v>19</v>
      </c>
      <c r="D24" s="22">
        <v>41</v>
      </c>
      <c r="E24" s="17">
        <v>67</v>
      </c>
      <c r="F24" s="17" t="s">
        <v>13</v>
      </c>
      <c r="G24" s="17">
        <v>0</v>
      </c>
      <c r="H24" s="17">
        <v>0</v>
      </c>
      <c r="I24" s="17">
        <v>17</v>
      </c>
      <c r="J24" s="19"/>
      <c r="K24" s="19"/>
      <c r="Z24" s="21">
        <v>19</v>
      </c>
      <c r="AA24" s="18">
        <v>18</v>
      </c>
      <c r="AB24" s="22">
        <v>53</v>
      </c>
      <c r="AC24" s="17">
        <v>67</v>
      </c>
      <c r="AD24" s="17" t="s">
        <v>13</v>
      </c>
      <c r="AE24" s="17">
        <v>2</v>
      </c>
      <c r="AF24" s="17">
        <v>7</v>
      </c>
      <c r="AG24" s="17">
        <v>0</v>
      </c>
      <c r="AH24" s="19"/>
      <c r="AI24" s="19"/>
      <c r="AL24" s="21">
        <v>19</v>
      </c>
      <c r="AM24" s="18">
        <v>19</v>
      </c>
      <c r="AN24" s="22">
        <v>32</v>
      </c>
      <c r="AO24" s="17">
        <v>35</v>
      </c>
      <c r="AP24" s="17" t="s">
        <v>14</v>
      </c>
      <c r="AQ24" s="17">
        <v>2</v>
      </c>
      <c r="AR24" s="17">
        <v>0</v>
      </c>
      <c r="AS24" s="17">
        <v>15</v>
      </c>
      <c r="AT24" s="19"/>
      <c r="AU24" s="19"/>
      <c r="BJ24" s="21">
        <v>19</v>
      </c>
      <c r="BK24" s="18">
        <v>19</v>
      </c>
      <c r="BL24" s="22">
        <v>0</v>
      </c>
      <c r="BM24" s="17">
        <v>38</v>
      </c>
      <c r="BN24" s="17" t="s">
        <v>13</v>
      </c>
      <c r="BO24" s="17">
        <v>0</v>
      </c>
      <c r="BP24" s="17">
        <v>0</v>
      </c>
      <c r="BQ24" s="17">
        <v>10</v>
      </c>
      <c r="BR24" s="19"/>
      <c r="BS24" s="19"/>
    </row>
    <row r="25" spans="2:71" x14ac:dyDescent="0.25">
      <c r="B25" s="21">
        <v>20</v>
      </c>
      <c r="C25" s="18">
        <v>19</v>
      </c>
      <c r="D25" s="22">
        <v>45</v>
      </c>
      <c r="E25" s="17">
        <v>1055</v>
      </c>
      <c r="F25" s="17" t="s">
        <v>14</v>
      </c>
      <c r="G25" s="17">
        <v>0</v>
      </c>
      <c r="H25" s="17">
        <v>0</v>
      </c>
      <c r="I25" s="17">
        <v>11</v>
      </c>
      <c r="J25" s="19"/>
      <c r="K25" s="19"/>
      <c r="Z25" s="21">
        <v>20</v>
      </c>
      <c r="AA25" s="18">
        <v>18</v>
      </c>
      <c r="AB25" s="22">
        <v>54</v>
      </c>
      <c r="AC25" s="17">
        <v>38</v>
      </c>
      <c r="AD25" s="17" t="s">
        <v>13</v>
      </c>
      <c r="AE25" s="17">
        <v>1</v>
      </c>
      <c r="AF25" s="17">
        <v>3</v>
      </c>
      <c r="AG25" s="17">
        <v>0</v>
      </c>
      <c r="AH25" s="19"/>
      <c r="AI25" s="19"/>
      <c r="AL25" s="21">
        <v>20</v>
      </c>
      <c r="AM25" s="18">
        <v>19</v>
      </c>
      <c r="AN25" s="22">
        <v>35</v>
      </c>
      <c r="AO25" s="17">
        <v>71</v>
      </c>
      <c r="AP25" s="17" t="s">
        <v>13</v>
      </c>
      <c r="AQ25" s="17">
        <v>2</v>
      </c>
      <c r="AR25" s="17">
        <v>0</v>
      </c>
      <c r="AS25" s="17">
        <v>18</v>
      </c>
      <c r="AT25" s="19"/>
      <c r="AU25" s="19"/>
      <c r="BJ25" s="21">
        <v>20</v>
      </c>
      <c r="BK25" s="18">
        <v>19</v>
      </c>
      <c r="BL25" s="22">
        <v>6</v>
      </c>
      <c r="BM25" s="17">
        <v>38</v>
      </c>
      <c r="BN25" s="17" t="s">
        <v>13</v>
      </c>
      <c r="BO25" s="17">
        <v>0</v>
      </c>
      <c r="BP25" s="17">
        <v>0</v>
      </c>
      <c r="BQ25" s="17">
        <v>13</v>
      </c>
      <c r="BR25" s="19"/>
      <c r="BS25" s="19"/>
    </row>
    <row r="26" spans="2:71" x14ac:dyDescent="0.25">
      <c r="B26" s="21">
        <v>21</v>
      </c>
      <c r="C26" s="18">
        <v>19</v>
      </c>
      <c r="D26" s="22">
        <v>48</v>
      </c>
      <c r="E26" s="17">
        <v>45</v>
      </c>
      <c r="F26" s="17" t="s">
        <v>13</v>
      </c>
      <c r="G26" s="17">
        <v>0</v>
      </c>
      <c r="H26" s="17">
        <v>0</v>
      </c>
      <c r="I26" s="17">
        <v>10</v>
      </c>
      <c r="J26" s="19"/>
      <c r="K26" s="19"/>
      <c r="Z26" s="21">
        <v>21</v>
      </c>
      <c r="AA26" s="18">
        <v>18</v>
      </c>
      <c r="AB26" s="22">
        <v>55</v>
      </c>
      <c r="AC26" s="17">
        <v>1055</v>
      </c>
      <c r="AD26" s="17" t="s">
        <v>13</v>
      </c>
      <c r="AE26" s="17">
        <v>1</v>
      </c>
      <c r="AF26" s="17">
        <v>3</v>
      </c>
      <c r="AG26" s="17">
        <v>0</v>
      </c>
      <c r="AH26" s="19"/>
      <c r="AI26" s="19"/>
      <c r="AL26" s="21">
        <v>21</v>
      </c>
      <c r="AM26" s="18">
        <v>19</v>
      </c>
      <c r="AN26" s="22">
        <v>37</v>
      </c>
      <c r="AO26" s="17">
        <v>71</v>
      </c>
      <c r="AP26" s="17" t="s">
        <v>13</v>
      </c>
      <c r="AQ26" s="17">
        <v>2</v>
      </c>
      <c r="AR26" s="17">
        <v>0</v>
      </c>
      <c r="AS26" s="17">
        <v>17</v>
      </c>
      <c r="AT26" s="19"/>
      <c r="AU26" s="19"/>
      <c r="BJ26" s="21">
        <v>21</v>
      </c>
      <c r="BK26" s="18">
        <v>19</v>
      </c>
      <c r="BL26" s="22">
        <v>14</v>
      </c>
      <c r="BM26" s="17">
        <v>38</v>
      </c>
      <c r="BN26" s="17" t="s">
        <v>13</v>
      </c>
      <c r="BO26" s="17">
        <v>0</v>
      </c>
      <c r="BP26" s="17">
        <v>0</v>
      </c>
      <c r="BQ26" s="17">
        <v>8</v>
      </c>
      <c r="BR26" s="19"/>
      <c r="BS26" s="19"/>
    </row>
    <row r="27" spans="2:71" x14ac:dyDescent="0.25">
      <c r="B27" s="21">
        <v>22</v>
      </c>
      <c r="C27" s="18">
        <v>19</v>
      </c>
      <c r="D27" s="22">
        <v>52</v>
      </c>
      <c r="E27" s="17">
        <v>67</v>
      </c>
      <c r="F27" s="17" t="s">
        <v>13</v>
      </c>
      <c r="G27" s="17">
        <v>0</v>
      </c>
      <c r="H27" s="17">
        <v>0</v>
      </c>
      <c r="I27" s="17">
        <v>10</v>
      </c>
      <c r="J27" s="19"/>
      <c r="K27" s="19"/>
      <c r="Z27" s="21">
        <v>22</v>
      </c>
      <c r="AA27" s="18">
        <v>18</v>
      </c>
      <c r="AB27" s="22">
        <v>56</v>
      </c>
      <c r="AC27" s="17">
        <v>79</v>
      </c>
      <c r="AD27" s="17" t="s">
        <v>13</v>
      </c>
      <c r="AE27" s="17">
        <v>1</v>
      </c>
      <c r="AF27" s="17">
        <v>2</v>
      </c>
      <c r="AG27" s="17">
        <v>0</v>
      </c>
      <c r="AH27" s="19"/>
      <c r="AI27" s="19"/>
      <c r="AL27" s="21">
        <v>22</v>
      </c>
      <c r="AM27" s="18">
        <v>19</v>
      </c>
      <c r="AN27" s="22">
        <v>40</v>
      </c>
      <c r="AO27" s="17">
        <v>60</v>
      </c>
      <c r="AP27" s="17" t="s">
        <v>13</v>
      </c>
      <c r="AQ27" s="17">
        <v>2</v>
      </c>
      <c r="AR27" s="17">
        <v>0</v>
      </c>
      <c r="AS27" s="17">
        <v>14</v>
      </c>
      <c r="AT27" s="19"/>
      <c r="AU27" s="19"/>
      <c r="BJ27" s="21">
        <v>22</v>
      </c>
      <c r="BK27" s="18">
        <v>19</v>
      </c>
      <c r="BL27" s="22">
        <v>15</v>
      </c>
      <c r="BM27" s="17">
        <v>22</v>
      </c>
      <c r="BN27" s="17" t="s">
        <v>13</v>
      </c>
      <c r="BO27" s="17">
        <v>0</v>
      </c>
      <c r="BP27" s="17">
        <v>0</v>
      </c>
      <c r="BQ27" s="17">
        <v>15</v>
      </c>
      <c r="BR27" s="19"/>
      <c r="BS27" s="19"/>
    </row>
    <row r="28" spans="2:71" x14ac:dyDescent="0.25">
      <c r="B28" s="21">
        <v>23</v>
      </c>
      <c r="C28" s="18">
        <v>19</v>
      </c>
      <c r="D28" s="22">
        <v>57</v>
      </c>
      <c r="E28" s="17">
        <v>65</v>
      </c>
      <c r="F28" s="17" t="s">
        <v>14</v>
      </c>
      <c r="G28" s="17">
        <v>0</v>
      </c>
      <c r="H28" s="17">
        <v>0</v>
      </c>
      <c r="I28" s="17">
        <v>12</v>
      </c>
      <c r="J28" s="19"/>
      <c r="K28" s="19"/>
      <c r="Z28" s="21">
        <v>23</v>
      </c>
      <c r="AA28" s="18">
        <v>18</v>
      </c>
      <c r="AB28" s="22">
        <v>57</v>
      </c>
      <c r="AC28" s="17">
        <v>38</v>
      </c>
      <c r="AD28" s="17" t="s">
        <v>13</v>
      </c>
      <c r="AE28" s="17">
        <v>1</v>
      </c>
      <c r="AF28" s="17">
        <v>3</v>
      </c>
      <c r="AG28" s="17">
        <v>0</v>
      </c>
      <c r="AH28" s="19"/>
      <c r="AI28" s="19"/>
      <c r="AL28" s="21">
        <v>23</v>
      </c>
      <c r="AM28" s="18">
        <v>19</v>
      </c>
      <c r="AN28" s="22">
        <v>45</v>
      </c>
      <c r="AO28" s="17">
        <v>71</v>
      </c>
      <c r="AP28" s="17" t="s">
        <v>13</v>
      </c>
      <c r="AQ28" s="17">
        <v>2</v>
      </c>
      <c r="AR28" s="17">
        <v>0</v>
      </c>
      <c r="AS28" s="17">
        <v>16</v>
      </c>
      <c r="AT28" s="19"/>
      <c r="AU28" s="19"/>
      <c r="BJ28" s="21">
        <v>23</v>
      </c>
      <c r="BK28" s="18">
        <v>19</v>
      </c>
      <c r="BL28" s="22">
        <v>20</v>
      </c>
      <c r="BM28" s="17">
        <v>38</v>
      </c>
      <c r="BN28" s="17" t="s">
        <v>13</v>
      </c>
      <c r="BO28" s="17">
        <v>0</v>
      </c>
      <c r="BP28" s="17">
        <v>0</v>
      </c>
      <c r="BQ28" s="17">
        <v>12</v>
      </c>
      <c r="BR28" s="19"/>
      <c r="BS28" s="19"/>
    </row>
    <row r="29" spans="2:71" ht="15.75" thickBot="1" x14ac:dyDescent="0.3">
      <c r="B29" s="21">
        <v>24</v>
      </c>
      <c r="C29" s="18">
        <v>20</v>
      </c>
      <c r="D29" s="22">
        <v>0</v>
      </c>
      <c r="E29" s="17">
        <v>45</v>
      </c>
      <c r="F29" s="17" t="s">
        <v>14</v>
      </c>
      <c r="G29" s="17">
        <v>0</v>
      </c>
      <c r="H29" s="17">
        <v>0</v>
      </c>
      <c r="I29" s="17">
        <v>16</v>
      </c>
      <c r="J29" s="19"/>
      <c r="K29" s="19"/>
      <c r="Z29" s="21">
        <v>24</v>
      </c>
      <c r="AA29" s="18">
        <v>19</v>
      </c>
      <c r="AB29" s="22">
        <v>1</v>
      </c>
      <c r="AC29" s="17">
        <v>1055</v>
      </c>
      <c r="AD29" s="17" t="s">
        <v>13</v>
      </c>
      <c r="AE29" s="17">
        <v>1</v>
      </c>
      <c r="AF29" s="17">
        <v>4</v>
      </c>
      <c r="AG29" s="17">
        <v>0</v>
      </c>
      <c r="AH29" s="19"/>
      <c r="AI29" s="19"/>
      <c r="AL29" s="21">
        <v>24</v>
      </c>
      <c r="AM29" s="18">
        <v>19</v>
      </c>
      <c r="AN29" s="22">
        <v>46</v>
      </c>
      <c r="AO29" s="17">
        <v>35</v>
      </c>
      <c r="AP29" s="17" t="s">
        <v>12</v>
      </c>
      <c r="AQ29" s="17">
        <v>2</v>
      </c>
      <c r="AR29" s="17">
        <v>0</v>
      </c>
      <c r="AS29" s="17">
        <v>13</v>
      </c>
      <c r="AT29" s="19"/>
      <c r="AU29" s="19"/>
      <c r="BJ29" s="21">
        <v>24</v>
      </c>
      <c r="BK29" s="18">
        <v>19</v>
      </c>
      <c r="BL29" s="22">
        <v>25</v>
      </c>
      <c r="BM29" s="17">
        <v>38</v>
      </c>
      <c r="BN29" s="17" t="s">
        <v>13</v>
      </c>
      <c r="BO29" s="17">
        <v>0</v>
      </c>
      <c r="BP29" s="17">
        <v>0</v>
      </c>
      <c r="BQ29" s="17">
        <v>15</v>
      </c>
      <c r="BR29" s="19"/>
      <c r="BS29" s="19"/>
    </row>
    <row r="30" spans="2:71" x14ac:dyDescent="0.25">
      <c r="B30" s="11"/>
      <c r="C30" s="12"/>
      <c r="D30" s="12"/>
      <c r="E30" s="12"/>
      <c r="F30" s="12"/>
      <c r="G30" s="12"/>
      <c r="H30" s="12">
        <v>0</v>
      </c>
      <c r="I30" s="12"/>
      <c r="J30" s="12"/>
      <c r="K30" s="13"/>
      <c r="Z30" s="21">
        <v>25</v>
      </c>
      <c r="AA30" s="18">
        <v>19</v>
      </c>
      <c r="AB30" s="22">
        <v>2</v>
      </c>
      <c r="AC30" s="17">
        <v>22</v>
      </c>
      <c r="AD30" s="17" t="s">
        <v>14</v>
      </c>
      <c r="AE30" s="17">
        <v>1</v>
      </c>
      <c r="AF30" s="17">
        <v>6</v>
      </c>
      <c r="AG30" s="17">
        <v>0</v>
      </c>
      <c r="AH30" s="19"/>
      <c r="AI30" s="19"/>
      <c r="AL30" s="21">
        <v>25</v>
      </c>
      <c r="AM30" s="18">
        <v>19</v>
      </c>
      <c r="AN30" s="22">
        <v>50</v>
      </c>
      <c r="AO30" s="17">
        <v>71</v>
      </c>
      <c r="AP30" s="17" t="s">
        <v>13</v>
      </c>
      <c r="AQ30" s="17">
        <v>2</v>
      </c>
      <c r="AR30" s="17">
        <v>0</v>
      </c>
      <c r="AS30" s="17">
        <v>7</v>
      </c>
      <c r="AT30" s="19"/>
      <c r="AU30" s="19"/>
      <c r="BJ30" s="21">
        <v>25</v>
      </c>
      <c r="BK30" s="18">
        <v>19</v>
      </c>
      <c r="BL30" s="22">
        <v>27</v>
      </c>
      <c r="BM30" s="17">
        <v>22</v>
      </c>
      <c r="BN30" s="17" t="s">
        <v>14</v>
      </c>
      <c r="BO30" s="17">
        <v>0</v>
      </c>
      <c r="BP30" s="17">
        <v>0</v>
      </c>
      <c r="BQ30" s="17">
        <v>18</v>
      </c>
      <c r="BR30" s="19"/>
      <c r="BS30" s="19"/>
    </row>
    <row r="31" spans="2:71" ht="15.75" thickBot="1" x14ac:dyDescent="0.3">
      <c r="B31" s="14"/>
      <c r="C31" s="15"/>
      <c r="D31" s="15"/>
      <c r="E31" s="15"/>
      <c r="F31" s="15"/>
      <c r="G31" s="15"/>
      <c r="H31" s="15"/>
      <c r="I31" s="15">
        <v>175</v>
      </c>
      <c r="J31" s="15"/>
      <c r="K31" s="16"/>
      <c r="Z31" s="21">
        <v>26</v>
      </c>
      <c r="AA31" s="18">
        <v>19</v>
      </c>
      <c r="AB31" s="22">
        <v>4</v>
      </c>
      <c r="AC31" s="17">
        <v>1055</v>
      </c>
      <c r="AD31" s="17" t="s">
        <v>14</v>
      </c>
      <c r="AE31" s="17">
        <v>2</v>
      </c>
      <c r="AF31" s="17">
        <v>14</v>
      </c>
      <c r="AG31" s="17">
        <v>0</v>
      </c>
      <c r="AH31" s="19"/>
      <c r="AI31" s="19"/>
      <c r="AL31" s="21">
        <v>26</v>
      </c>
      <c r="AM31" s="18">
        <v>19</v>
      </c>
      <c r="AN31" s="22">
        <v>54</v>
      </c>
      <c r="AO31" s="17">
        <v>35</v>
      </c>
      <c r="AP31" s="17" t="s">
        <v>14</v>
      </c>
      <c r="AQ31" s="17">
        <v>2</v>
      </c>
      <c r="AR31" s="17">
        <v>0</v>
      </c>
      <c r="AS31" s="17">
        <v>15</v>
      </c>
      <c r="AT31" s="19"/>
      <c r="AU31" s="19"/>
      <c r="BJ31" s="21">
        <v>26</v>
      </c>
      <c r="BK31" s="18">
        <v>19</v>
      </c>
      <c r="BL31" s="22">
        <v>30</v>
      </c>
      <c r="BM31" s="17">
        <v>38</v>
      </c>
      <c r="BN31" s="17" t="s">
        <v>14</v>
      </c>
      <c r="BO31" s="17">
        <v>0</v>
      </c>
      <c r="BP31" s="17">
        <v>0</v>
      </c>
      <c r="BQ31" s="17">
        <v>20</v>
      </c>
      <c r="BR31" s="19"/>
      <c r="BS31" s="19"/>
    </row>
    <row r="32" spans="2:71" x14ac:dyDescent="0.25">
      <c r="Z32" s="21">
        <v>27</v>
      </c>
      <c r="AA32" s="18">
        <v>19</v>
      </c>
      <c r="AB32" s="22">
        <v>12</v>
      </c>
      <c r="AC32" s="17">
        <v>1055</v>
      </c>
      <c r="AD32" s="17" t="s">
        <v>13</v>
      </c>
      <c r="AE32" s="17">
        <v>0</v>
      </c>
      <c r="AF32" s="17">
        <v>0</v>
      </c>
      <c r="AG32" s="17">
        <v>0</v>
      </c>
      <c r="AH32" s="19"/>
      <c r="AI32" s="19"/>
      <c r="AL32" s="21">
        <v>27</v>
      </c>
      <c r="AM32" s="18">
        <v>19</v>
      </c>
      <c r="AN32" s="22">
        <v>56</v>
      </c>
      <c r="AO32" s="17">
        <v>71</v>
      </c>
      <c r="AP32" s="17" t="s">
        <v>14</v>
      </c>
      <c r="AQ32" s="17">
        <v>1</v>
      </c>
      <c r="AR32" s="17">
        <v>0</v>
      </c>
      <c r="AS32" s="17">
        <v>3</v>
      </c>
      <c r="AT32" s="19"/>
      <c r="AU32" s="19"/>
      <c r="BJ32" s="21">
        <v>27</v>
      </c>
      <c r="BK32" s="18">
        <v>19</v>
      </c>
      <c r="BL32" s="22">
        <v>35</v>
      </c>
      <c r="BM32" s="17">
        <v>38</v>
      </c>
      <c r="BN32" s="17" t="s">
        <v>13</v>
      </c>
      <c r="BO32" s="17">
        <v>0</v>
      </c>
      <c r="BP32" s="17">
        <v>0</v>
      </c>
      <c r="BQ32" s="17">
        <v>11</v>
      </c>
      <c r="BR32" s="19"/>
      <c r="BS32" s="19"/>
    </row>
    <row r="33" spans="26:71" x14ac:dyDescent="0.25">
      <c r="Z33" s="21">
        <v>28</v>
      </c>
      <c r="AA33" s="18">
        <v>19</v>
      </c>
      <c r="AB33" s="22">
        <v>13</v>
      </c>
      <c r="AC33" s="17">
        <v>45</v>
      </c>
      <c r="AD33" s="17" t="s">
        <v>12</v>
      </c>
      <c r="AE33" s="17">
        <v>2</v>
      </c>
      <c r="AF33" s="17">
        <v>18</v>
      </c>
      <c r="AG33" s="17">
        <v>0</v>
      </c>
      <c r="AH33" s="19"/>
      <c r="AI33" s="19"/>
      <c r="AL33" s="21">
        <v>28</v>
      </c>
      <c r="AM33" s="18">
        <v>19</v>
      </c>
      <c r="AN33" s="22">
        <v>58</v>
      </c>
      <c r="AO33" s="17">
        <v>60</v>
      </c>
      <c r="AP33" s="17" t="s">
        <v>13</v>
      </c>
      <c r="AQ33" s="17">
        <v>1</v>
      </c>
      <c r="AR33" s="17">
        <v>0</v>
      </c>
      <c r="AS33" s="17">
        <v>5</v>
      </c>
      <c r="AT33" s="19"/>
      <c r="AU33" s="19"/>
      <c r="BJ33" s="21">
        <v>28</v>
      </c>
      <c r="BK33" s="18">
        <v>19</v>
      </c>
      <c r="BL33" s="22">
        <v>38</v>
      </c>
      <c r="BM33" s="17">
        <v>38</v>
      </c>
      <c r="BN33" s="17" t="s">
        <v>13</v>
      </c>
      <c r="BO33" s="17">
        <v>0</v>
      </c>
      <c r="BP33" s="17">
        <v>0</v>
      </c>
      <c r="BQ33" s="17">
        <v>14</v>
      </c>
      <c r="BR33" s="19"/>
      <c r="BS33" s="19"/>
    </row>
    <row r="34" spans="26:71" ht="15.75" thickBot="1" x14ac:dyDescent="0.3">
      <c r="Z34" s="21">
        <v>29</v>
      </c>
      <c r="AA34" s="18">
        <v>19</v>
      </c>
      <c r="AB34" s="22">
        <v>21</v>
      </c>
      <c r="AC34" s="17">
        <v>79</v>
      </c>
      <c r="AD34" s="17" t="s">
        <v>13</v>
      </c>
      <c r="AE34" s="17">
        <v>3</v>
      </c>
      <c r="AF34" s="17">
        <v>19</v>
      </c>
      <c r="AG34" s="17">
        <v>0</v>
      </c>
      <c r="AH34" s="19"/>
      <c r="AI34" s="19"/>
      <c r="AL34" s="21">
        <v>29</v>
      </c>
      <c r="AM34" s="18">
        <v>20</v>
      </c>
      <c r="AN34" s="22">
        <v>0</v>
      </c>
      <c r="AO34" s="17">
        <v>35</v>
      </c>
      <c r="AP34" s="17" t="s">
        <v>14</v>
      </c>
      <c r="AQ34" s="17">
        <v>1</v>
      </c>
      <c r="AR34" s="17">
        <v>0</v>
      </c>
      <c r="AS34" s="17">
        <v>8</v>
      </c>
      <c r="AT34" s="19"/>
      <c r="AU34" s="19"/>
      <c r="BJ34" s="21">
        <v>29</v>
      </c>
      <c r="BK34" s="18">
        <v>19</v>
      </c>
      <c r="BL34" s="22">
        <v>43</v>
      </c>
      <c r="BM34" s="17">
        <v>22</v>
      </c>
      <c r="BN34" s="17" t="s">
        <v>14</v>
      </c>
      <c r="BO34" s="17">
        <v>0</v>
      </c>
      <c r="BP34" s="17">
        <v>0</v>
      </c>
      <c r="BQ34" s="17">
        <v>23</v>
      </c>
      <c r="BR34" s="19"/>
      <c r="BS34" s="19"/>
    </row>
    <row r="35" spans="26:71" x14ac:dyDescent="0.25">
      <c r="Z35" s="21">
        <v>30</v>
      </c>
      <c r="AA35" s="18">
        <v>19</v>
      </c>
      <c r="AB35" s="22">
        <v>24</v>
      </c>
      <c r="AC35" s="17">
        <v>38</v>
      </c>
      <c r="AD35" s="17" t="s">
        <v>13</v>
      </c>
      <c r="AE35" s="17">
        <v>1</v>
      </c>
      <c r="AF35" s="17">
        <v>3</v>
      </c>
      <c r="AG35" s="17">
        <v>0</v>
      </c>
      <c r="AH35" s="19"/>
      <c r="AI35" s="19"/>
      <c r="AL35" s="11"/>
      <c r="AM35" s="12"/>
      <c r="AN35" s="12"/>
      <c r="AO35" s="12"/>
      <c r="AP35" s="12"/>
      <c r="AQ35" s="12"/>
      <c r="AR35" s="12">
        <v>0</v>
      </c>
      <c r="AS35" s="12"/>
      <c r="AT35" s="12"/>
      <c r="AU35" s="13"/>
      <c r="BJ35" s="21">
        <v>30</v>
      </c>
      <c r="BK35" s="18">
        <v>19</v>
      </c>
      <c r="BL35" s="22">
        <v>45</v>
      </c>
      <c r="BM35" s="17">
        <v>38</v>
      </c>
      <c r="BN35" s="17" t="s">
        <v>13</v>
      </c>
      <c r="BO35" s="17">
        <v>0</v>
      </c>
      <c r="BP35" s="17">
        <v>0</v>
      </c>
      <c r="BQ35" s="17">
        <v>12</v>
      </c>
      <c r="BR35" s="19"/>
      <c r="BS35" s="19"/>
    </row>
    <row r="36" spans="26:71" ht="15.75" thickBot="1" x14ac:dyDescent="0.3">
      <c r="Z36" s="21">
        <v>31</v>
      </c>
      <c r="AA36" s="18">
        <v>19</v>
      </c>
      <c r="AB36" s="22">
        <v>26</v>
      </c>
      <c r="AC36" s="17">
        <v>1055</v>
      </c>
      <c r="AD36" s="17" t="s">
        <v>13</v>
      </c>
      <c r="AE36" s="17">
        <v>1</v>
      </c>
      <c r="AF36" s="17">
        <v>4</v>
      </c>
      <c r="AG36" s="17">
        <v>0</v>
      </c>
      <c r="AH36" s="19"/>
      <c r="AI36" s="19"/>
      <c r="AL36" s="14"/>
      <c r="AM36" s="15"/>
      <c r="AN36" s="15"/>
      <c r="AO36" s="15"/>
      <c r="AP36" s="15"/>
      <c r="AQ36" s="15"/>
      <c r="AR36" s="15"/>
      <c r="AS36" s="15">
        <v>153</v>
      </c>
      <c r="AT36" s="15"/>
      <c r="AU36" s="16"/>
      <c r="BJ36" s="21">
        <v>31</v>
      </c>
      <c r="BK36" s="18">
        <v>19</v>
      </c>
      <c r="BL36" s="22">
        <v>48</v>
      </c>
      <c r="BM36" s="17">
        <v>38</v>
      </c>
      <c r="BN36" s="17" t="s">
        <v>13</v>
      </c>
      <c r="BO36" s="17">
        <v>0</v>
      </c>
      <c r="BP36" s="17">
        <v>0</v>
      </c>
      <c r="BQ36" s="17">
        <v>14</v>
      </c>
      <c r="BR36" s="19"/>
      <c r="BS36" s="19"/>
    </row>
    <row r="37" spans="26:71" x14ac:dyDescent="0.25">
      <c r="Z37" s="21">
        <v>32</v>
      </c>
      <c r="AA37" s="18">
        <v>19</v>
      </c>
      <c r="AB37" s="22">
        <v>28</v>
      </c>
      <c r="AC37" s="17">
        <v>67</v>
      </c>
      <c r="AD37" s="17" t="s">
        <v>13</v>
      </c>
      <c r="AE37" s="17">
        <v>2</v>
      </c>
      <c r="AF37" s="17">
        <v>8</v>
      </c>
      <c r="AG37" s="17">
        <v>0</v>
      </c>
      <c r="AH37" s="19"/>
      <c r="AI37" s="19"/>
      <c r="BJ37" s="21">
        <v>32</v>
      </c>
      <c r="BK37" s="18">
        <v>19</v>
      </c>
      <c r="BL37" s="22">
        <v>53</v>
      </c>
      <c r="BM37" s="17">
        <v>22</v>
      </c>
      <c r="BN37" s="17" t="s">
        <v>13</v>
      </c>
      <c r="BO37" s="17">
        <v>0</v>
      </c>
      <c r="BP37" s="17">
        <v>0</v>
      </c>
      <c r="BQ37" s="17">
        <v>21</v>
      </c>
      <c r="BR37" s="19"/>
      <c r="BS37" s="19"/>
    </row>
    <row r="38" spans="26:71" x14ac:dyDescent="0.25">
      <c r="Z38" s="21">
        <v>33</v>
      </c>
      <c r="AA38" s="18">
        <v>19</v>
      </c>
      <c r="AB38" s="22">
        <v>28</v>
      </c>
      <c r="AC38" s="17">
        <v>45</v>
      </c>
      <c r="AD38" s="17" t="s">
        <v>13</v>
      </c>
      <c r="AE38" s="17">
        <v>1</v>
      </c>
      <c r="AF38" s="17">
        <v>4</v>
      </c>
      <c r="AG38" s="17">
        <v>0</v>
      </c>
      <c r="AH38" s="19"/>
      <c r="AI38" s="19"/>
      <c r="BJ38" s="21">
        <v>33</v>
      </c>
      <c r="BK38" s="18">
        <v>19</v>
      </c>
      <c r="BL38" s="22">
        <v>55</v>
      </c>
      <c r="BM38" s="17">
        <v>38</v>
      </c>
      <c r="BN38" s="17" t="s">
        <v>13</v>
      </c>
      <c r="BO38" s="17">
        <v>0</v>
      </c>
      <c r="BP38" s="17">
        <v>0</v>
      </c>
      <c r="BQ38" s="17">
        <v>8</v>
      </c>
      <c r="BR38" s="19"/>
      <c r="BS38" s="19"/>
    </row>
    <row r="39" spans="26:71" x14ac:dyDescent="0.25">
      <c r="Z39" s="21">
        <v>34</v>
      </c>
      <c r="AA39" s="18">
        <v>19</v>
      </c>
      <c r="AB39" s="22">
        <v>29</v>
      </c>
      <c r="AC39" s="17">
        <v>38</v>
      </c>
      <c r="AD39" s="17" t="s">
        <v>13</v>
      </c>
      <c r="AE39" s="17">
        <v>0</v>
      </c>
      <c r="AF39" s="17">
        <v>0</v>
      </c>
      <c r="AG39" s="17">
        <v>0</v>
      </c>
      <c r="AH39" s="19"/>
      <c r="AI39" s="19"/>
      <c r="BJ39" s="21">
        <v>34</v>
      </c>
      <c r="BK39" s="18">
        <v>19</v>
      </c>
      <c r="BL39" s="22">
        <v>58</v>
      </c>
      <c r="BM39" s="17">
        <v>38</v>
      </c>
      <c r="BN39" s="17" t="s">
        <v>13</v>
      </c>
      <c r="BO39" s="17">
        <v>0</v>
      </c>
      <c r="BP39" s="17">
        <v>0</v>
      </c>
      <c r="BQ39" s="17">
        <v>12</v>
      </c>
      <c r="BR39" s="19"/>
      <c r="BS39" s="19"/>
    </row>
    <row r="40" spans="26:71" ht="15.75" thickBot="1" x14ac:dyDescent="0.3">
      <c r="Z40" s="21">
        <v>35</v>
      </c>
      <c r="AA40" s="18">
        <v>19</v>
      </c>
      <c r="AB40" s="22">
        <v>30</v>
      </c>
      <c r="AC40" s="17">
        <v>79</v>
      </c>
      <c r="AD40" s="17" t="s">
        <v>13</v>
      </c>
      <c r="AE40" s="17">
        <v>1</v>
      </c>
      <c r="AF40" s="17">
        <v>1</v>
      </c>
      <c r="AG40" s="17">
        <v>0</v>
      </c>
      <c r="AH40" s="19"/>
      <c r="AI40" s="19"/>
      <c r="BJ40" s="21">
        <v>35</v>
      </c>
      <c r="BK40" s="18">
        <v>20</v>
      </c>
      <c r="BL40" s="22">
        <v>0</v>
      </c>
      <c r="BM40" s="17">
        <v>38</v>
      </c>
      <c r="BN40" s="17" t="s">
        <v>13</v>
      </c>
      <c r="BO40" s="17">
        <v>0</v>
      </c>
      <c r="BP40" s="17">
        <v>0</v>
      </c>
      <c r="BQ40" s="17">
        <v>9</v>
      </c>
      <c r="BR40" s="19"/>
      <c r="BS40" s="19"/>
    </row>
    <row r="41" spans="26:71" x14ac:dyDescent="0.25">
      <c r="Z41" s="21">
        <v>36</v>
      </c>
      <c r="AA41" s="18">
        <v>19</v>
      </c>
      <c r="AB41" s="22">
        <v>31</v>
      </c>
      <c r="AC41" s="17">
        <v>67</v>
      </c>
      <c r="AD41" s="17" t="s">
        <v>13</v>
      </c>
      <c r="AE41" s="17">
        <v>1</v>
      </c>
      <c r="AF41" s="17">
        <v>7</v>
      </c>
      <c r="AG41" s="17">
        <v>0</v>
      </c>
      <c r="AH41" s="19"/>
      <c r="AI41" s="19"/>
      <c r="BJ41" s="11"/>
      <c r="BK41" s="12"/>
      <c r="BL41" s="12"/>
      <c r="BM41" s="12"/>
      <c r="BN41" s="12"/>
      <c r="BO41" s="12"/>
      <c r="BP41" s="12">
        <v>0</v>
      </c>
      <c r="BQ41" s="12"/>
      <c r="BR41" s="12"/>
      <c r="BS41" s="13"/>
    </row>
    <row r="42" spans="26:71" ht="15.75" thickBot="1" x14ac:dyDescent="0.3">
      <c r="Z42" s="21">
        <v>37</v>
      </c>
      <c r="AA42" s="18">
        <v>19</v>
      </c>
      <c r="AB42" s="22">
        <v>31</v>
      </c>
      <c r="AC42" s="17">
        <v>65</v>
      </c>
      <c r="AD42" s="17" t="s">
        <v>13</v>
      </c>
      <c r="AE42" s="17">
        <v>1</v>
      </c>
      <c r="AF42" s="17">
        <v>2</v>
      </c>
      <c r="AG42" s="17">
        <v>0</v>
      </c>
      <c r="AH42" s="19"/>
      <c r="AI42" s="19"/>
      <c r="BJ42" s="14"/>
      <c r="BK42" s="15"/>
      <c r="BL42" s="15"/>
      <c r="BM42" s="15"/>
      <c r="BN42" s="15"/>
      <c r="BO42" s="15"/>
      <c r="BP42" s="15"/>
      <c r="BQ42" s="15">
        <v>269</v>
      </c>
      <c r="BR42" s="15"/>
      <c r="BS42" s="16"/>
    </row>
    <row r="43" spans="26:71" x14ac:dyDescent="0.25">
      <c r="Z43" s="21">
        <v>38</v>
      </c>
      <c r="AA43" s="18">
        <v>19</v>
      </c>
      <c r="AB43" s="22">
        <v>31</v>
      </c>
      <c r="AC43" s="17">
        <v>38</v>
      </c>
      <c r="AD43" s="17" t="s">
        <v>12</v>
      </c>
      <c r="AE43" s="17">
        <v>1</v>
      </c>
      <c r="AF43" s="17">
        <v>2</v>
      </c>
      <c r="AG43" s="17">
        <v>0</v>
      </c>
      <c r="AH43" s="19"/>
      <c r="AI43" s="19"/>
    </row>
    <row r="44" spans="26:71" x14ac:dyDescent="0.25">
      <c r="Z44" s="21">
        <v>39</v>
      </c>
      <c r="AA44" s="18">
        <v>19</v>
      </c>
      <c r="AB44" s="22">
        <v>35</v>
      </c>
      <c r="AC44" s="17">
        <v>1055</v>
      </c>
      <c r="AD44" s="17" t="s">
        <v>13</v>
      </c>
      <c r="AE44" s="17">
        <v>1</v>
      </c>
      <c r="AF44" s="17">
        <v>2</v>
      </c>
      <c r="AG44" s="17">
        <v>0</v>
      </c>
      <c r="AH44" s="19"/>
      <c r="AI44" s="19"/>
    </row>
    <row r="45" spans="26:71" x14ac:dyDescent="0.25">
      <c r="Z45" s="21">
        <v>40</v>
      </c>
      <c r="AA45" s="18">
        <v>19</v>
      </c>
      <c r="AB45" s="22">
        <v>36</v>
      </c>
      <c r="AC45" s="17">
        <v>38</v>
      </c>
      <c r="AD45" s="17" t="s">
        <v>13</v>
      </c>
      <c r="AE45" s="17">
        <v>1</v>
      </c>
      <c r="AF45" s="17">
        <v>3</v>
      </c>
      <c r="AG45" s="17">
        <v>0</v>
      </c>
      <c r="AH45" s="19"/>
      <c r="AI45" s="19"/>
    </row>
    <row r="46" spans="26:71" x14ac:dyDescent="0.25">
      <c r="Z46" s="21">
        <v>41</v>
      </c>
      <c r="AA46" s="18">
        <v>19</v>
      </c>
      <c r="AB46" s="22">
        <v>47</v>
      </c>
      <c r="AC46" s="17">
        <v>22</v>
      </c>
      <c r="AD46" s="17" t="s">
        <v>13</v>
      </c>
      <c r="AE46" s="17">
        <v>2</v>
      </c>
      <c r="AF46" s="17">
        <v>12</v>
      </c>
      <c r="AG46" s="17">
        <v>0</v>
      </c>
      <c r="AH46" s="19"/>
      <c r="AI46" s="19"/>
    </row>
    <row r="47" spans="26:71" x14ac:dyDescent="0.25">
      <c r="Z47" s="21">
        <v>42</v>
      </c>
      <c r="AA47" s="18">
        <v>19</v>
      </c>
      <c r="AB47" s="22">
        <v>48</v>
      </c>
      <c r="AC47" s="17">
        <v>38</v>
      </c>
      <c r="AD47" s="17" t="s">
        <v>13</v>
      </c>
      <c r="AE47" s="17">
        <v>1</v>
      </c>
      <c r="AF47" s="17">
        <v>4</v>
      </c>
      <c r="AG47" s="17">
        <v>0</v>
      </c>
      <c r="AH47" s="19"/>
      <c r="AI47" s="19"/>
    </row>
    <row r="48" spans="26:71" x14ac:dyDescent="0.25">
      <c r="Z48" s="21">
        <v>43</v>
      </c>
      <c r="AA48" s="18">
        <v>19</v>
      </c>
      <c r="AB48" s="22">
        <v>49</v>
      </c>
      <c r="AC48" s="17">
        <v>20</v>
      </c>
      <c r="AD48" s="17" t="s">
        <v>13</v>
      </c>
      <c r="AE48" s="17">
        <v>1</v>
      </c>
      <c r="AF48" s="17">
        <v>3</v>
      </c>
      <c r="AG48" s="17">
        <v>0</v>
      </c>
      <c r="AH48" s="19"/>
      <c r="AI48" s="19"/>
    </row>
    <row r="49" spans="26:35" x14ac:dyDescent="0.25">
      <c r="Z49" s="21">
        <v>44</v>
      </c>
      <c r="AA49" s="18">
        <v>19</v>
      </c>
      <c r="AB49" s="22">
        <v>55</v>
      </c>
      <c r="AC49" s="17">
        <v>67</v>
      </c>
      <c r="AD49" s="17" t="s">
        <v>13</v>
      </c>
      <c r="AE49" s="17">
        <v>2</v>
      </c>
      <c r="AF49" s="17">
        <v>8</v>
      </c>
      <c r="AG49" s="17">
        <v>0</v>
      </c>
      <c r="AH49" s="19"/>
      <c r="AI49" s="19"/>
    </row>
    <row r="50" spans="26:35" ht="15.75" thickBot="1" x14ac:dyDescent="0.3">
      <c r="Z50" s="21">
        <v>45</v>
      </c>
      <c r="AA50" s="18">
        <v>19</v>
      </c>
      <c r="AB50" s="22">
        <v>58</v>
      </c>
      <c r="AC50" s="17">
        <v>1055</v>
      </c>
      <c r="AD50" s="17" t="s">
        <v>13</v>
      </c>
      <c r="AE50" s="17">
        <v>2</v>
      </c>
      <c r="AF50" s="17">
        <v>11</v>
      </c>
      <c r="AG50" s="17">
        <v>0</v>
      </c>
      <c r="AH50" s="19"/>
      <c r="AI50" s="19"/>
    </row>
    <row r="51" spans="26:35" x14ac:dyDescent="0.25">
      <c r="Z51" s="11"/>
      <c r="AA51" s="12"/>
      <c r="AB51" s="12"/>
      <c r="AC51" s="12"/>
      <c r="AD51" s="12"/>
      <c r="AE51" s="12"/>
      <c r="AF51" s="12">
        <v>182</v>
      </c>
      <c r="AG51" s="12"/>
      <c r="AH51" s="12"/>
      <c r="AI51" s="13"/>
    </row>
    <row r="52" spans="26:35" ht="15.75" thickBot="1" x14ac:dyDescent="0.3">
      <c r="Z52" s="14"/>
      <c r="AA52" s="15"/>
      <c r="AB52" s="15"/>
      <c r="AC52" s="15"/>
      <c r="AD52" s="15"/>
      <c r="AE52" s="15"/>
      <c r="AF52" s="15"/>
      <c r="AG52" s="15">
        <v>0</v>
      </c>
      <c r="AH52" s="15"/>
      <c r="AI52" s="16"/>
    </row>
  </sheetData>
  <mergeCells count="66">
    <mergeCell ref="AX2:BG2"/>
    <mergeCell ref="BJ2:BS2"/>
    <mergeCell ref="B1:K1"/>
    <mergeCell ref="N1:W1"/>
    <mergeCell ref="Z1:AI1"/>
    <mergeCell ref="AL1:AU1"/>
    <mergeCell ref="AX1:BG1"/>
    <mergeCell ref="BJ1:BS1"/>
    <mergeCell ref="H3:H4"/>
    <mergeCell ref="B2:K2"/>
    <mergeCell ref="N2:W2"/>
    <mergeCell ref="Z2:AI2"/>
    <mergeCell ref="AL2:AU2"/>
    <mergeCell ref="B3:B4"/>
    <mergeCell ref="C3:D3"/>
    <mergeCell ref="E3:E4"/>
    <mergeCell ref="F3:F4"/>
    <mergeCell ref="G3:G4"/>
    <mergeCell ref="W3:W4"/>
    <mergeCell ref="I3:I4"/>
    <mergeCell ref="J3:J4"/>
    <mergeCell ref="K3:K4"/>
    <mergeCell ref="N3:N4"/>
    <mergeCell ref="O3:P3"/>
    <mergeCell ref="Q3:Q4"/>
    <mergeCell ref="R3:R4"/>
    <mergeCell ref="S3:S4"/>
    <mergeCell ref="T3:T4"/>
    <mergeCell ref="U3:U4"/>
    <mergeCell ref="V3:V4"/>
    <mergeCell ref="AO3:AO4"/>
    <mergeCell ref="Z3:Z4"/>
    <mergeCell ref="AA3:AB3"/>
    <mergeCell ref="AC3:AC4"/>
    <mergeCell ref="AD3:AD4"/>
    <mergeCell ref="AE3:AE4"/>
    <mergeCell ref="AF3:AF4"/>
    <mergeCell ref="AG3:AG4"/>
    <mergeCell ref="AH3:AH4"/>
    <mergeCell ref="AI3:AI4"/>
    <mergeCell ref="AL3:AL4"/>
    <mergeCell ref="AM3:AN3"/>
    <mergeCell ref="BD3:BD4"/>
    <mergeCell ref="AP3:AP4"/>
    <mergeCell ref="AQ3:AQ4"/>
    <mergeCell ref="AR3:AR4"/>
    <mergeCell ref="AS3:AS4"/>
    <mergeCell ref="AT3:AT4"/>
    <mergeCell ref="AU3:AU4"/>
    <mergeCell ref="AX3:AX4"/>
    <mergeCell ref="AY3:AZ3"/>
    <mergeCell ref="BA3:BA4"/>
    <mergeCell ref="BB3:BB4"/>
    <mergeCell ref="BC3:BC4"/>
    <mergeCell ref="BS3:BS4"/>
    <mergeCell ref="BE3:BE4"/>
    <mergeCell ref="BF3:BF4"/>
    <mergeCell ref="BG3:BG4"/>
    <mergeCell ref="BJ3:BJ4"/>
    <mergeCell ref="BK3:BL3"/>
    <mergeCell ref="BM3:BM4"/>
    <mergeCell ref="BN3:BN4"/>
    <mergeCell ref="BO3:BO4"/>
    <mergeCell ref="BP3:BP4"/>
    <mergeCell ref="BQ3:BQ4"/>
    <mergeCell ref="BR3:BR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101"/>
  <sheetViews>
    <sheetView workbookViewId="0">
      <selection activeCell="I29" activeCellId="3" sqref="BE13 AG101 U29 I29"/>
    </sheetView>
  </sheetViews>
  <sheetFormatPr defaultRowHeight="15" x14ac:dyDescent="0.25"/>
  <cols>
    <col min="1" max="1" width="3.7109375" customWidth="1"/>
    <col min="12" max="12" width="4.42578125" customWidth="1"/>
    <col min="13" max="13" width="4.28515625" customWidth="1"/>
    <col min="24" max="24" width="4.42578125" customWidth="1"/>
    <col min="25" max="25" width="4.7109375" customWidth="1"/>
  </cols>
  <sheetData>
    <row r="1" spans="2:59" ht="15.75" thickBot="1" x14ac:dyDescent="0.3">
      <c r="B1" s="93" t="s">
        <v>38</v>
      </c>
      <c r="C1" s="94"/>
      <c r="D1" s="94"/>
      <c r="E1" s="94"/>
      <c r="F1" s="94"/>
      <c r="G1" s="94"/>
      <c r="H1" s="94"/>
      <c r="I1" s="94"/>
      <c r="J1" s="94"/>
      <c r="K1" s="95"/>
      <c r="N1" s="93" t="s">
        <v>39</v>
      </c>
      <c r="O1" s="94"/>
      <c r="P1" s="94"/>
      <c r="Q1" s="94"/>
      <c r="R1" s="94"/>
      <c r="S1" s="94"/>
      <c r="T1" s="94"/>
      <c r="U1" s="94"/>
      <c r="V1" s="94"/>
      <c r="W1" s="95"/>
      <c r="Z1" s="93" t="s">
        <v>40</v>
      </c>
      <c r="AA1" s="94"/>
      <c r="AB1" s="94"/>
      <c r="AC1" s="94"/>
      <c r="AD1" s="94"/>
      <c r="AE1" s="94"/>
      <c r="AF1" s="94"/>
      <c r="AG1" s="94"/>
      <c r="AH1" s="94"/>
      <c r="AI1" s="95"/>
      <c r="AL1" s="93" t="s">
        <v>41</v>
      </c>
      <c r="AM1" s="94"/>
      <c r="AN1" s="94"/>
      <c r="AO1" s="94"/>
      <c r="AP1" s="94"/>
      <c r="AQ1" s="94"/>
      <c r="AR1" s="94"/>
      <c r="AS1" s="94"/>
      <c r="AT1" s="94"/>
      <c r="AU1" s="95"/>
      <c r="AX1" s="93"/>
      <c r="AY1" s="94"/>
      <c r="AZ1" s="94"/>
      <c r="BA1" s="94"/>
      <c r="BB1" s="94"/>
      <c r="BC1" s="94"/>
      <c r="BD1" s="94"/>
      <c r="BE1" s="94"/>
      <c r="BF1" s="94"/>
      <c r="BG1" s="95"/>
    </row>
    <row r="2" spans="2:59" x14ac:dyDescent="0.25">
      <c r="B2" s="96" t="s">
        <v>0</v>
      </c>
      <c r="C2" s="97"/>
      <c r="D2" s="97"/>
      <c r="E2" s="97"/>
      <c r="F2" s="97"/>
      <c r="G2" s="97"/>
      <c r="H2" s="97"/>
      <c r="I2" s="97"/>
      <c r="J2" s="97"/>
      <c r="K2" s="98"/>
      <c r="N2" s="96" t="s">
        <v>23</v>
      </c>
      <c r="O2" s="103"/>
      <c r="P2" s="103"/>
      <c r="Q2" s="103"/>
      <c r="R2" s="103"/>
      <c r="S2" s="103"/>
      <c r="T2" s="103"/>
      <c r="U2" s="103"/>
      <c r="V2" s="103"/>
      <c r="W2" s="104"/>
      <c r="Z2" s="96" t="s">
        <v>22</v>
      </c>
      <c r="AA2" s="103"/>
      <c r="AB2" s="103"/>
      <c r="AC2" s="103"/>
      <c r="AD2" s="103"/>
      <c r="AE2" s="103"/>
      <c r="AF2" s="103"/>
      <c r="AG2" s="103"/>
      <c r="AH2" s="103"/>
      <c r="AI2" s="104"/>
      <c r="AL2" s="96" t="s">
        <v>21</v>
      </c>
      <c r="AM2" s="103"/>
      <c r="AN2" s="103"/>
      <c r="AO2" s="103"/>
      <c r="AP2" s="103"/>
      <c r="AQ2" s="103"/>
      <c r="AR2" s="103"/>
      <c r="AS2" s="103"/>
      <c r="AT2" s="103"/>
      <c r="AU2" s="104"/>
      <c r="AX2" s="96" t="s">
        <v>20</v>
      </c>
      <c r="AY2" s="103"/>
      <c r="AZ2" s="103"/>
      <c r="BA2" s="103"/>
      <c r="BB2" s="103"/>
      <c r="BC2" s="103"/>
      <c r="BD2" s="103"/>
      <c r="BE2" s="103"/>
      <c r="BF2" s="103"/>
      <c r="BG2" s="104"/>
    </row>
    <row r="3" spans="2:59" x14ac:dyDescent="0.25">
      <c r="B3" s="99" t="s">
        <v>1</v>
      </c>
      <c r="C3" s="100" t="s">
        <v>2</v>
      </c>
      <c r="D3" s="100"/>
      <c r="E3" s="101" t="s">
        <v>3</v>
      </c>
      <c r="F3" s="102" t="s">
        <v>4</v>
      </c>
      <c r="G3" s="101" t="s">
        <v>5</v>
      </c>
      <c r="H3" s="101" t="s">
        <v>6</v>
      </c>
      <c r="I3" s="101" t="s">
        <v>7</v>
      </c>
      <c r="J3" s="101" t="s">
        <v>8</v>
      </c>
      <c r="K3" s="92" t="s">
        <v>9</v>
      </c>
      <c r="N3" s="105" t="s">
        <v>1</v>
      </c>
      <c r="O3" s="107" t="s">
        <v>2</v>
      </c>
      <c r="P3" s="108"/>
      <c r="Q3" s="109" t="s">
        <v>3</v>
      </c>
      <c r="R3" s="111" t="s">
        <v>4</v>
      </c>
      <c r="S3" s="109" t="s">
        <v>5</v>
      </c>
      <c r="T3" s="109" t="s">
        <v>6</v>
      </c>
      <c r="U3" s="109" t="s">
        <v>7</v>
      </c>
      <c r="V3" s="109" t="s">
        <v>8</v>
      </c>
      <c r="W3" s="113" t="s">
        <v>9</v>
      </c>
      <c r="Z3" s="105" t="s">
        <v>1</v>
      </c>
      <c r="AA3" s="107" t="s">
        <v>2</v>
      </c>
      <c r="AB3" s="108"/>
      <c r="AC3" s="109" t="s">
        <v>3</v>
      </c>
      <c r="AD3" s="111" t="s">
        <v>4</v>
      </c>
      <c r="AE3" s="109" t="s">
        <v>5</v>
      </c>
      <c r="AF3" s="109" t="s">
        <v>6</v>
      </c>
      <c r="AG3" s="109" t="s">
        <v>7</v>
      </c>
      <c r="AH3" s="109" t="s">
        <v>8</v>
      </c>
      <c r="AI3" s="113" t="s">
        <v>9</v>
      </c>
      <c r="AL3" s="105" t="s">
        <v>1</v>
      </c>
      <c r="AM3" s="107" t="s">
        <v>2</v>
      </c>
      <c r="AN3" s="108"/>
      <c r="AO3" s="109" t="s">
        <v>3</v>
      </c>
      <c r="AP3" s="111" t="s">
        <v>4</v>
      </c>
      <c r="AQ3" s="109" t="s">
        <v>5</v>
      </c>
      <c r="AR3" s="109" t="s">
        <v>6</v>
      </c>
      <c r="AS3" s="109" t="s">
        <v>7</v>
      </c>
      <c r="AT3" s="109" t="s">
        <v>8</v>
      </c>
      <c r="AU3" s="113" t="s">
        <v>9</v>
      </c>
      <c r="AX3" s="105" t="s">
        <v>1</v>
      </c>
      <c r="AY3" s="107" t="s">
        <v>2</v>
      </c>
      <c r="AZ3" s="108"/>
      <c r="BA3" s="109" t="s">
        <v>3</v>
      </c>
      <c r="BB3" s="111" t="s">
        <v>4</v>
      </c>
      <c r="BC3" s="109" t="s">
        <v>5</v>
      </c>
      <c r="BD3" s="109" t="s">
        <v>6</v>
      </c>
      <c r="BE3" s="109" t="s">
        <v>7</v>
      </c>
      <c r="BF3" s="109" t="s">
        <v>8</v>
      </c>
      <c r="BG3" s="113" t="s">
        <v>9</v>
      </c>
    </row>
    <row r="4" spans="2:59" x14ac:dyDescent="0.25">
      <c r="B4" s="99"/>
      <c r="C4" s="26" t="s">
        <v>10</v>
      </c>
      <c r="D4" s="26" t="s">
        <v>11</v>
      </c>
      <c r="E4" s="101"/>
      <c r="F4" s="102"/>
      <c r="G4" s="101"/>
      <c r="H4" s="101"/>
      <c r="I4" s="101"/>
      <c r="J4" s="101"/>
      <c r="K4" s="92"/>
      <c r="N4" s="106"/>
      <c r="O4" s="26" t="s">
        <v>10</v>
      </c>
      <c r="P4" s="26" t="s">
        <v>11</v>
      </c>
      <c r="Q4" s="110"/>
      <c r="R4" s="112"/>
      <c r="S4" s="110"/>
      <c r="T4" s="110"/>
      <c r="U4" s="110"/>
      <c r="V4" s="110"/>
      <c r="W4" s="114"/>
      <c r="Z4" s="106"/>
      <c r="AA4" s="26" t="s">
        <v>10</v>
      </c>
      <c r="AB4" s="26" t="s">
        <v>11</v>
      </c>
      <c r="AC4" s="110"/>
      <c r="AD4" s="112"/>
      <c r="AE4" s="110"/>
      <c r="AF4" s="110"/>
      <c r="AG4" s="110"/>
      <c r="AH4" s="110"/>
      <c r="AI4" s="114"/>
      <c r="AL4" s="106"/>
      <c r="AM4" s="26" t="s">
        <v>10</v>
      </c>
      <c r="AN4" s="26" t="s">
        <v>11</v>
      </c>
      <c r="AO4" s="110"/>
      <c r="AP4" s="112"/>
      <c r="AQ4" s="110"/>
      <c r="AR4" s="110"/>
      <c r="AS4" s="110"/>
      <c r="AT4" s="110"/>
      <c r="AU4" s="114"/>
      <c r="AX4" s="106"/>
      <c r="AY4" s="26" t="s">
        <v>10</v>
      </c>
      <c r="AZ4" s="26" t="s">
        <v>11</v>
      </c>
      <c r="BA4" s="110"/>
      <c r="BB4" s="112"/>
      <c r="BC4" s="110"/>
      <c r="BD4" s="110"/>
      <c r="BE4" s="110"/>
      <c r="BF4" s="110"/>
      <c r="BG4" s="114"/>
    </row>
    <row r="5" spans="2:59" ht="15.75" thickBot="1" x14ac:dyDescent="0.3">
      <c r="B5" s="8">
        <v>1</v>
      </c>
      <c r="C5" s="5">
        <v>2</v>
      </c>
      <c r="D5" s="5">
        <v>3</v>
      </c>
      <c r="E5" s="6">
        <v>4</v>
      </c>
      <c r="F5" s="9">
        <v>5</v>
      </c>
      <c r="G5" s="6">
        <v>6</v>
      </c>
      <c r="H5" s="6">
        <v>7</v>
      </c>
      <c r="I5" s="6">
        <v>8</v>
      </c>
      <c r="J5" s="6">
        <v>9</v>
      </c>
      <c r="K5" s="7">
        <v>10</v>
      </c>
      <c r="N5" s="8">
        <v>1</v>
      </c>
      <c r="O5" s="5">
        <v>2</v>
      </c>
      <c r="P5" s="5">
        <v>3</v>
      </c>
      <c r="Q5" s="6">
        <v>4</v>
      </c>
      <c r="R5" s="9">
        <v>5</v>
      </c>
      <c r="S5" s="6">
        <v>6</v>
      </c>
      <c r="T5" s="6">
        <v>7</v>
      </c>
      <c r="U5" s="6">
        <v>8</v>
      </c>
      <c r="V5" s="6">
        <v>9</v>
      </c>
      <c r="W5" s="7">
        <v>10</v>
      </c>
      <c r="Z5" s="8">
        <v>1</v>
      </c>
      <c r="AA5" s="5">
        <v>2</v>
      </c>
      <c r="AB5" s="5">
        <v>3</v>
      </c>
      <c r="AC5" s="6">
        <v>4</v>
      </c>
      <c r="AD5" s="9">
        <v>5</v>
      </c>
      <c r="AE5" s="6">
        <v>6</v>
      </c>
      <c r="AF5" s="6">
        <v>7</v>
      </c>
      <c r="AG5" s="6">
        <v>8</v>
      </c>
      <c r="AH5" s="6">
        <v>9</v>
      </c>
      <c r="AI5" s="7">
        <v>10</v>
      </c>
      <c r="AL5" s="8">
        <v>1</v>
      </c>
      <c r="AM5" s="5">
        <v>2</v>
      </c>
      <c r="AN5" s="5">
        <v>3</v>
      </c>
      <c r="AO5" s="6">
        <v>4</v>
      </c>
      <c r="AP5" s="9">
        <v>5</v>
      </c>
      <c r="AQ5" s="6">
        <v>6</v>
      </c>
      <c r="AR5" s="6">
        <v>7</v>
      </c>
      <c r="AS5" s="6">
        <v>8</v>
      </c>
      <c r="AT5" s="6">
        <v>9</v>
      </c>
      <c r="AU5" s="7">
        <v>10</v>
      </c>
      <c r="AX5" s="8">
        <v>1</v>
      </c>
      <c r="AY5" s="5">
        <v>2</v>
      </c>
      <c r="AZ5" s="5">
        <v>3</v>
      </c>
      <c r="BA5" s="6">
        <v>4</v>
      </c>
      <c r="BB5" s="9">
        <v>5</v>
      </c>
      <c r="BC5" s="6">
        <v>6</v>
      </c>
      <c r="BD5" s="6">
        <v>7</v>
      </c>
      <c r="BE5" s="6">
        <v>8</v>
      </c>
      <c r="BF5" s="6">
        <v>9</v>
      </c>
      <c r="BG5" s="7">
        <v>10</v>
      </c>
    </row>
    <row r="6" spans="2:59" x14ac:dyDescent="0.25">
      <c r="B6" s="20">
        <v>1</v>
      </c>
      <c r="C6" s="1">
        <v>6</v>
      </c>
      <c r="D6" s="2">
        <v>58</v>
      </c>
      <c r="E6" s="3">
        <v>28</v>
      </c>
      <c r="F6" s="3" t="s">
        <v>13</v>
      </c>
      <c r="G6" s="3">
        <v>3</v>
      </c>
      <c r="H6" s="3">
        <v>22</v>
      </c>
      <c r="I6" s="3">
        <v>0</v>
      </c>
      <c r="J6" s="4"/>
      <c r="K6" s="4"/>
      <c r="N6" s="20">
        <v>1</v>
      </c>
      <c r="O6" s="1">
        <v>6</v>
      </c>
      <c r="P6" s="2">
        <v>57</v>
      </c>
      <c r="Q6" s="3">
        <v>28</v>
      </c>
      <c r="R6" s="3" t="s">
        <v>13</v>
      </c>
      <c r="S6" s="3">
        <v>3</v>
      </c>
      <c r="T6" s="3">
        <v>16</v>
      </c>
      <c r="U6" s="3">
        <v>2</v>
      </c>
      <c r="V6" s="4"/>
      <c r="W6" s="4"/>
      <c r="Z6" s="20">
        <v>1</v>
      </c>
      <c r="AA6" s="1">
        <v>6</v>
      </c>
      <c r="AB6" s="2">
        <v>50</v>
      </c>
      <c r="AC6" s="3">
        <v>27</v>
      </c>
      <c r="AD6" s="3" t="s">
        <v>13</v>
      </c>
      <c r="AE6" s="3">
        <v>0</v>
      </c>
      <c r="AF6" s="3">
        <v>0</v>
      </c>
      <c r="AG6" s="3">
        <v>9</v>
      </c>
      <c r="AH6" s="4"/>
      <c r="AI6" s="4"/>
      <c r="AL6" s="20">
        <v>1</v>
      </c>
      <c r="AM6" s="1">
        <v>6</v>
      </c>
      <c r="AN6" s="2">
        <v>53</v>
      </c>
      <c r="AO6" s="3">
        <v>80</v>
      </c>
      <c r="AP6" s="3" t="s">
        <v>13</v>
      </c>
      <c r="AQ6" s="3"/>
      <c r="AR6" s="3">
        <v>0</v>
      </c>
      <c r="AS6" s="3">
        <v>0</v>
      </c>
      <c r="AT6" s="4"/>
      <c r="AU6" s="4"/>
      <c r="AX6" s="20">
        <v>1</v>
      </c>
      <c r="AY6" s="1">
        <v>6</v>
      </c>
      <c r="AZ6" s="2">
        <v>41</v>
      </c>
      <c r="BA6" s="3">
        <v>40</v>
      </c>
      <c r="BB6" s="3" t="s">
        <v>13</v>
      </c>
      <c r="BC6" s="3">
        <v>0</v>
      </c>
      <c r="BD6" s="3">
        <v>0</v>
      </c>
      <c r="BE6" s="3">
        <v>9</v>
      </c>
      <c r="BF6" s="4"/>
      <c r="BG6" s="4"/>
    </row>
    <row r="7" spans="2:59" x14ac:dyDescent="0.25">
      <c r="B7" s="21">
        <v>2</v>
      </c>
      <c r="C7" s="18">
        <v>7</v>
      </c>
      <c r="D7" s="22">
        <v>5</v>
      </c>
      <c r="E7" s="17">
        <v>69</v>
      </c>
      <c r="F7" s="17" t="s">
        <v>13</v>
      </c>
      <c r="G7" s="17">
        <v>2</v>
      </c>
      <c r="H7" s="17">
        <v>13</v>
      </c>
      <c r="I7" s="17">
        <v>0</v>
      </c>
      <c r="J7" s="19"/>
      <c r="K7" s="19"/>
      <c r="N7" s="21">
        <v>2</v>
      </c>
      <c r="O7" s="18">
        <v>7</v>
      </c>
      <c r="P7" s="22">
        <v>4</v>
      </c>
      <c r="Q7" s="17">
        <v>28</v>
      </c>
      <c r="R7" s="17" t="s">
        <v>14</v>
      </c>
      <c r="S7" s="17">
        <v>3</v>
      </c>
      <c r="T7" s="17">
        <v>37</v>
      </c>
      <c r="U7" s="17">
        <v>0</v>
      </c>
      <c r="V7" s="19"/>
      <c r="W7" s="19"/>
      <c r="Z7" s="21">
        <v>2</v>
      </c>
      <c r="AA7" s="18">
        <v>6</v>
      </c>
      <c r="AB7" s="22">
        <v>53</v>
      </c>
      <c r="AC7" s="17">
        <v>80</v>
      </c>
      <c r="AD7" s="17" t="s">
        <v>13</v>
      </c>
      <c r="AE7" s="17">
        <v>0</v>
      </c>
      <c r="AF7" s="17">
        <v>0</v>
      </c>
      <c r="AG7" s="17">
        <v>6</v>
      </c>
      <c r="AH7" s="19"/>
      <c r="AI7" s="19"/>
      <c r="AL7" s="21">
        <v>2</v>
      </c>
      <c r="AM7" s="18">
        <v>6</v>
      </c>
      <c r="AN7" s="22">
        <v>54</v>
      </c>
      <c r="AO7" s="17">
        <v>44</v>
      </c>
      <c r="AP7" s="17" t="s">
        <v>12</v>
      </c>
      <c r="AQ7" s="17"/>
      <c r="AR7" s="17">
        <v>16</v>
      </c>
      <c r="AS7" s="17">
        <v>0</v>
      </c>
      <c r="AT7" s="19"/>
      <c r="AU7" s="19"/>
      <c r="AX7" s="21">
        <v>2</v>
      </c>
      <c r="AY7" s="18">
        <v>7</v>
      </c>
      <c r="AZ7" s="22">
        <v>10</v>
      </c>
      <c r="BA7" s="17">
        <v>40</v>
      </c>
      <c r="BB7" s="17" t="s">
        <v>13</v>
      </c>
      <c r="BC7" s="17">
        <v>0</v>
      </c>
      <c r="BD7" s="17">
        <v>0</v>
      </c>
      <c r="BE7" s="17">
        <v>8</v>
      </c>
      <c r="BF7" s="19"/>
      <c r="BG7" s="19"/>
    </row>
    <row r="8" spans="2:59" x14ac:dyDescent="0.25">
      <c r="B8" s="21">
        <v>3</v>
      </c>
      <c r="C8" s="18">
        <v>7</v>
      </c>
      <c r="D8" s="22">
        <v>7</v>
      </c>
      <c r="E8" s="17">
        <v>28</v>
      </c>
      <c r="F8" s="17" t="s">
        <v>13</v>
      </c>
      <c r="G8" s="17">
        <v>2</v>
      </c>
      <c r="H8" s="17">
        <v>18</v>
      </c>
      <c r="I8" s="17">
        <v>1</v>
      </c>
      <c r="J8" s="19"/>
      <c r="K8" s="19"/>
      <c r="N8" s="21">
        <v>3</v>
      </c>
      <c r="O8" s="18">
        <v>7</v>
      </c>
      <c r="P8" s="22">
        <v>6</v>
      </c>
      <c r="Q8" s="17">
        <v>28</v>
      </c>
      <c r="R8" s="17" t="s">
        <v>13</v>
      </c>
      <c r="S8" s="17">
        <v>2</v>
      </c>
      <c r="T8" s="17">
        <v>17</v>
      </c>
      <c r="U8" s="17">
        <v>1</v>
      </c>
      <c r="V8" s="19"/>
      <c r="W8" s="19"/>
      <c r="Z8" s="21">
        <v>3</v>
      </c>
      <c r="AA8" s="18">
        <v>6</v>
      </c>
      <c r="AB8" s="22">
        <v>54</v>
      </c>
      <c r="AC8" s="17">
        <v>44</v>
      </c>
      <c r="AD8" s="17" t="s">
        <v>12</v>
      </c>
      <c r="AE8" s="17">
        <v>0</v>
      </c>
      <c r="AF8" s="17">
        <v>0</v>
      </c>
      <c r="AG8" s="17">
        <v>0</v>
      </c>
      <c r="AH8" s="19"/>
      <c r="AI8" s="19"/>
      <c r="AL8" s="21">
        <v>3</v>
      </c>
      <c r="AM8" s="18">
        <v>6</v>
      </c>
      <c r="AN8" s="22">
        <v>58</v>
      </c>
      <c r="AO8" s="17">
        <v>83</v>
      </c>
      <c r="AP8" s="17" t="s">
        <v>13</v>
      </c>
      <c r="AQ8" s="17"/>
      <c r="AR8" s="17">
        <v>4</v>
      </c>
      <c r="AS8" s="17">
        <v>0</v>
      </c>
      <c r="AT8" s="19"/>
      <c r="AU8" s="19"/>
      <c r="AX8" s="21">
        <v>3</v>
      </c>
      <c r="AY8" s="18">
        <v>7</v>
      </c>
      <c r="AZ8" s="22">
        <v>36</v>
      </c>
      <c r="BA8" s="17">
        <v>40</v>
      </c>
      <c r="BB8" s="17" t="s">
        <v>13</v>
      </c>
      <c r="BC8" s="17">
        <v>0</v>
      </c>
      <c r="BD8" s="17">
        <v>0</v>
      </c>
      <c r="BE8" s="17">
        <v>11</v>
      </c>
      <c r="BF8" s="19"/>
      <c r="BG8" s="19"/>
    </row>
    <row r="9" spans="2:59" x14ac:dyDescent="0.25">
      <c r="B9" s="21">
        <v>4</v>
      </c>
      <c r="C9" s="18">
        <v>7</v>
      </c>
      <c r="D9" s="22">
        <v>11</v>
      </c>
      <c r="E9" s="17">
        <v>28</v>
      </c>
      <c r="F9" s="17" t="s">
        <v>13</v>
      </c>
      <c r="G9" s="17">
        <v>3</v>
      </c>
      <c r="H9" s="17">
        <v>18</v>
      </c>
      <c r="I9" s="17">
        <v>0</v>
      </c>
      <c r="J9" s="19"/>
      <c r="K9" s="19"/>
      <c r="N9" s="21">
        <v>4</v>
      </c>
      <c r="O9" s="18">
        <v>7</v>
      </c>
      <c r="P9" s="22">
        <v>7</v>
      </c>
      <c r="Q9" s="17">
        <v>69</v>
      </c>
      <c r="R9" s="17" t="s">
        <v>13</v>
      </c>
      <c r="S9" s="17">
        <v>4</v>
      </c>
      <c r="T9" s="17">
        <v>19</v>
      </c>
      <c r="U9" s="17">
        <v>2</v>
      </c>
      <c r="V9" s="19"/>
      <c r="W9" s="19"/>
      <c r="Z9" s="21">
        <v>4</v>
      </c>
      <c r="AA9" s="18">
        <v>6</v>
      </c>
      <c r="AB9" s="22">
        <v>58</v>
      </c>
      <c r="AC9" s="17">
        <v>83</v>
      </c>
      <c r="AD9" s="17" t="s">
        <v>13</v>
      </c>
      <c r="AE9" s="17">
        <v>0</v>
      </c>
      <c r="AF9" s="17">
        <v>0</v>
      </c>
      <c r="AG9" s="17">
        <v>1</v>
      </c>
      <c r="AH9" s="19"/>
      <c r="AI9" s="19"/>
      <c r="AL9" s="21">
        <v>4</v>
      </c>
      <c r="AM9" s="18">
        <v>6</v>
      </c>
      <c r="AN9" s="22">
        <v>58</v>
      </c>
      <c r="AO9" s="17">
        <v>45</v>
      </c>
      <c r="AP9" s="17" t="s">
        <v>14</v>
      </c>
      <c r="AQ9" s="17"/>
      <c r="AR9" s="17">
        <v>0</v>
      </c>
      <c r="AS9" s="17">
        <v>0</v>
      </c>
      <c r="AT9" s="19"/>
      <c r="AU9" s="19"/>
      <c r="AX9" s="21">
        <v>4</v>
      </c>
      <c r="AY9" s="18">
        <v>7</v>
      </c>
      <c r="AZ9" s="22">
        <v>55</v>
      </c>
      <c r="BA9" s="17">
        <v>40</v>
      </c>
      <c r="BB9" s="17" t="s">
        <v>13</v>
      </c>
      <c r="BC9" s="17">
        <v>0</v>
      </c>
      <c r="BD9" s="17">
        <v>0</v>
      </c>
      <c r="BE9" s="17">
        <v>10</v>
      </c>
      <c r="BF9" s="19"/>
      <c r="BG9" s="19"/>
    </row>
    <row r="10" spans="2:59" x14ac:dyDescent="0.25">
      <c r="B10" s="21">
        <v>5</v>
      </c>
      <c r="C10" s="18">
        <v>7</v>
      </c>
      <c r="D10" s="22">
        <v>20</v>
      </c>
      <c r="E10" s="17">
        <v>28</v>
      </c>
      <c r="F10" s="17" t="s">
        <v>14</v>
      </c>
      <c r="G10" s="17">
        <v>2</v>
      </c>
      <c r="H10" s="17">
        <v>23</v>
      </c>
      <c r="I10" s="17">
        <v>0</v>
      </c>
      <c r="J10" s="19"/>
      <c r="K10" s="19"/>
      <c r="N10" s="21">
        <v>5</v>
      </c>
      <c r="O10" s="18">
        <v>7</v>
      </c>
      <c r="P10" s="22">
        <v>13</v>
      </c>
      <c r="Q10" s="17">
        <v>28</v>
      </c>
      <c r="R10" s="17" t="s">
        <v>13</v>
      </c>
      <c r="S10" s="17">
        <v>3</v>
      </c>
      <c r="T10" s="17">
        <v>16</v>
      </c>
      <c r="U10" s="17">
        <v>0</v>
      </c>
      <c r="V10" s="19"/>
      <c r="W10" s="19"/>
      <c r="Z10" s="21">
        <v>5</v>
      </c>
      <c r="AA10" s="18">
        <v>6</v>
      </c>
      <c r="AB10" s="22">
        <v>58</v>
      </c>
      <c r="AC10" s="17">
        <v>45</v>
      </c>
      <c r="AD10" s="17" t="s">
        <v>14</v>
      </c>
      <c r="AE10" s="17">
        <v>0</v>
      </c>
      <c r="AF10" s="17">
        <v>0</v>
      </c>
      <c r="AG10" s="17">
        <v>2</v>
      </c>
      <c r="AH10" s="19"/>
      <c r="AI10" s="19"/>
      <c r="AL10" s="21">
        <v>5</v>
      </c>
      <c r="AM10" s="18">
        <v>7</v>
      </c>
      <c r="AN10" s="22">
        <v>0</v>
      </c>
      <c r="AO10" s="17">
        <v>59</v>
      </c>
      <c r="AP10" s="17" t="s">
        <v>13</v>
      </c>
      <c r="AQ10" s="17"/>
      <c r="AR10" s="17">
        <v>8</v>
      </c>
      <c r="AS10" s="17">
        <v>0</v>
      </c>
      <c r="AT10" s="19"/>
      <c r="AU10" s="19"/>
      <c r="AX10" s="21">
        <v>5</v>
      </c>
      <c r="AY10" s="18">
        <v>8</v>
      </c>
      <c r="AZ10" s="22">
        <v>35</v>
      </c>
      <c r="BA10" s="17">
        <v>40</v>
      </c>
      <c r="BB10" s="17" t="s">
        <v>13</v>
      </c>
      <c r="BC10" s="17">
        <v>0</v>
      </c>
      <c r="BD10" s="17">
        <v>0</v>
      </c>
      <c r="BE10" s="17">
        <v>6</v>
      </c>
      <c r="BF10" s="19"/>
      <c r="BG10" s="19"/>
    </row>
    <row r="11" spans="2:59" ht="15.75" thickBot="1" x14ac:dyDescent="0.3">
      <c r="B11" s="21">
        <v>6</v>
      </c>
      <c r="C11" s="18">
        <v>7</v>
      </c>
      <c r="D11" s="22">
        <v>25</v>
      </c>
      <c r="E11" s="17">
        <v>28</v>
      </c>
      <c r="F11" s="17" t="s">
        <v>13</v>
      </c>
      <c r="G11" s="17">
        <v>1</v>
      </c>
      <c r="H11" s="17">
        <v>2</v>
      </c>
      <c r="I11" s="17">
        <v>0</v>
      </c>
      <c r="J11" s="19"/>
      <c r="K11" s="19"/>
      <c r="N11" s="21">
        <v>6</v>
      </c>
      <c r="O11" s="18">
        <v>7</v>
      </c>
      <c r="P11" s="22">
        <v>13</v>
      </c>
      <c r="Q11" s="17">
        <v>69</v>
      </c>
      <c r="R11" s="17" t="s">
        <v>13</v>
      </c>
      <c r="S11" s="17">
        <v>2</v>
      </c>
      <c r="T11" s="17">
        <v>11</v>
      </c>
      <c r="U11" s="17">
        <v>13</v>
      </c>
      <c r="V11" s="19"/>
      <c r="W11" s="19"/>
      <c r="Z11" s="21">
        <v>6</v>
      </c>
      <c r="AA11" s="18">
        <v>7</v>
      </c>
      <c r="AB11" s="22">
        <v>0</v>
      </c>
      <c r="AC11" s="17">
        <v>59</v>
      </c>
      <c r="AD11" s="17" t="s">
        <v>13</v>
      </c>
      <c r="AE11" s="17">
        <v>0</v>
      </c>
      <c r="AF11" s="17">
        <v>0</v>
      </c>
      <c r="AG11" s="17">
        <v>5</v>
      </c>
      <c r="AH11" s="19"/>
      <c r="AI11" s="19"/>
      <c r="AL11" s="21">
        <v>6</v>
      </c>
      <c r="AM11" s="18">
        <v>7</v>
      </c>
      <c r="AN11" s="22">
        <v>3</v>
      </c>
      <c r="AO11" s="17">
        <v>15</v>
      </c>
      <c r="AP11" s="17" t="s">
        <v>13</v>
      </c>
      <c r="AQ11" s="17"/>
      <c r="AR11" s="17">
        <v>16</v>
      </c>
      <c r="AS11" s="17">
        <v>0</v>
      </c>
      <c r="AT11" s="19"/>
      <c r="AU11" s="19"/>
      <c r="AX11" s="21">
        <v>6</v>
      </c>
      <c r="AY11" s="18">
        <v>8</v>
      </c>
      <c r="AZ11" s="22">
        <v>53</v>
      </c>
      <c r="BA11" s="17">
        <v>40</v>
      </c>
      <c r="BB11" s="17" t="s">
        <v>13</v>
      </c>
      <c r="BC11" s="17">
        <v>0</v>
      </c>
      <c r="BD11" s="17">
        <v>0</v>
      </c>
      <c r="BE11" s="17">
        <v>7</v>
      </c>
      <c r="BF11" s="19"/>
      <c r="BG11" s="19"/>
    </row>
    <row r="12" spans="2:59" x14ac:dyDescent="0.25">
      <c r="B12" s="21">
        <v>7</v>
      </c>
      <c r="C12" s="18">
        <v>7</v>
      </c>
      <c r="D12" s="22">
        <v>27</v>
      </c>
      <c r="E12" s="17">
        <v>69</v>
      </c>
      <c r="F12" s="17" t="s">
        <v>13</v>
      </c>
      <c r="G12" s="17">
        <v>2</v>
      </c>
      <c r="H12" s="17">
        <v>9</v>
      </c>
      <c r="I12" s="17">
        <v>0</v>
      </c>
      <c r="J12" s="19"/>
      <c r="K12" s="19"/>
      <c r="N12" s="21">
        <v>7</v>
      </c>
      <c r="O12" s="18">
        <v>7</v>
      </c>
      <c r="P12" s="22">
        <v>23</v>
      </c>
      <c r="Q12" s="17">
        <v>28</v>
      </c>
      <c r="R12" s="17" t="s">
        <v>13</v>
      </c>
      <c r="S12" s="17">
        <v>2</v>
      </c>
      <c r="T12" s="17">
        <v>7</v>
      </c>
      <c r="U12" s="17">
        <v>6</v>
      </c>
      <c r="V12" s="19"/>
      <c r="W12" s="19"/>
      <c r="Z12" s="21">
        <v>7</v>
      </c>
      <c r="AA12" s="18">
        <v>7</v>
      </c>
      <c r="AB12" s="22">
        <v>3</v>
      </c>
      <c r="AC12" s="17">
        <v>15</v>
      </c>
      <c r="AD12" s="17" t="s">
        <v>13</v>
      </c>
      <c r="AE12" s="17">
        <v>0</v>
      </c>
      <c r="AF12" s="17">
        <v>0</v>
      </c>
      <c r="AG12" s="17">
        <v>2</v>
      </c>
      <c r="AH12" s="19"/>
      <c r="AI12" s="19"/>
      <c r="AL12" s="21">
        <v>7</v>
      </c>
      <c r="AM12" s="18">
        <v>7</v>
      </c>
      <c r="AN12" s="22">
        <v>3</v>
      </c>
      <c r="AO12" s="17">
        <v>57</v>
      </c>
      <c r="AP12" s="17" t="s">
        <v>13</v>
      </c>
      <c r="AQ12" s="17"/>
      <c r="AR12" s="17">
        <v>11</v>
      </c>
      <c r="AS12" s="17">
        <v>0</v>
      </c>
      <c r="AT12" s="19"/>
      <c r="AU12" s="19"/>
      <c r="AX12" s="11"/>
      <c r="AY12" s="12"/>
      <c r="AZ12" s="12"/>
      <c r="BA12" s="12"/>
      <c r="BB12" s="12"/>
      <c r="BC12" s="12"/>
      <c r="BD12" s="12">
        <v>0</v>
      </c>
      <c r="BE12" s="12"/>
      <c r="BF12" s="12"/>
      <c r="BG12" s="13"/>
    </row>
    <row r="13" spans="2:59" ht="15.75" thickBot="1" x14ac:dyDescent="0.3">
      <c r="B13" s="21">
        <v>8</v>
      </c>
      <c r="C13" s="18">
        <v>7</v>
      </c>
      <c r="D13" s="22">
        <v>32</v>
      </c>
      <c r="E13" s="17">
        <v>28</v>
      </c>
      <c r="F13" s="17" t="s">
        <v>13</v>
      </c>
      <c r="G13" s="17">
        <v>2</v>
      </c>
      <c r="H13" s="17">
        <v>15</v>
      </c>
      <c r="I13" s="17">
        <v>0</v>
      </c>
      <c r="J13" s="19"/>
      <c r="K13" s="19"/>
      <c r="N13" s="21">
        <v>8</v>
      </c>
      <c r="O13" s="18">
        <v>7</v>
      </c>
      <c r="P13" s="22">
        <v>30</v>
      </c>
      <c r="Q13" s="17">
        <v>28</v>
      </c>
      <c r="R13" s="17" t="s">
        <v>13</v>
      </c>
      <c r="S13" s="17">
        <v>1</v>
      </c>
      <c r="T13" s="17">
        <v>14</v>
      </c>
      <c r="U13" s="17">
        <v>4</v>
      </c>
      <c r="V13" s="19"/>
      <c r="W13" s="19"/>
      <c r="Z13" s="21">
        <v>8</v>
      </c>
      <c r="AA13" s="18">
        <v>7</v>
      </c>
      <c r="AB13" s="22">
        <v>3</v>
      </c>
      <c r="AC13" s="17">
        <v>57</v>
      </c>
      <c r="AD13" s="17" t="s">
        <v>13</v>
      </c>
      <c r="AE13" s="17">
        <v>0</v>
      </c>
      <c r="AF13" s="17">
        <v>0</v>
      </c>
      <c r="AG13" s="17">
        <v>1</v>
      </c>
      <c r="AH13" s="19"/>
      <c r="AI13" s="19"/>
      <c r="AL13" s="21">
        <v>8</v>
      </c>
      <c r="AM13" s="18">
        <v>7</v>
      </c>
      <c r="AN13" s="22">
        <v>5</v>
      </c>
      <c r="AO13" s="17">
        <v>27</v>
      </c>
      <c r="AP13" s="17" t="s">
        <v>13</v>
      </c>
      <c r="AQ13" s="17"/>
      <c r="AR13" s="17">
        <v>17</v>
      </c>
      <c r="AS13" s="17">
        <v>0</v>
      </c>
      <c r="AT13" s="19"/>
      <c r="AU13" s="19"/>
      <c r="AX13" s="14"/>
      <c r="AY13" s="15"/>
      <c r="AZ13" s="15"/>
      <c r="BA13" s="15"/>
      <c r="BB13" s="15"/>
      <c r="BC13" s="15"/>
      <c r="BD13" s="15"/>
      <c r="BE13" s="15">
        <v>27</v>
      </c>
      <c r="BF13" s="15"/>
      <c r="BG13" s="16"/>
    </row>
    <row r="14" spans="2:59" x14ac:dyDescent="0.25">
      <c r="B14" s="21">
        <v>9</v>
      </c>
      <c r="C14" s="18">
        <v>7</v>
      </c>
      <c r="D14" s="22">
        <v>36</v>
      </c>
      <c r="E14" s="17">
        <v>69</v>
      </c>
      <c r="F14" s="17" t="s">
        <v>13</v>
      </c>
      <c r="G14" s="17">
        <v>1</v>
      </c>
      <c r="H14" s="17">
        <v>7</v>
      </c>
      <c r="I14" s="17">
        <v>1</v>
      </c>
      <c r="J14" s="19"/>
      <c r="K14" s="19"/>
      <c r="N14" s="21">
        <v>9</v>
      </c>
      <c r="O14" s="18">
        <v>7</v>
      </c>
      <c r="P14" s="22">
        <v>33</v>
      </c>
      <c r="Q14" s="17">
        <v>69</v>
      </c>
      <c r="R14" s="17" t="s">
        <v>13</v>
      </c>
      <c r="S14" s="17">
        <v>4</v>
      </c>
      <c r="T14" s="17">
        <v>22</v>
      </c>
      <c r="U14" s="17">
        <v>6</v>
      </c>
      <c r="V14" s="19"/>
      <c r="W14" s="19"/>
      <c r="Z14" s="21">
        <v>9</v>
      </c>
      <c r="AA14" s="18">
        <v>7</v>
      </c>
      <c r="AB14" s="22">
        <v>5</v>
      </c>
      <c r="AC14" s="17">
        <v>27</v>
      </c>
      <c r="AD14" s="17" t="s">
        <v>13</v>
      </c>
      <c r="AE14" s="17">
        <v>0</v>
      </c>
      <c r="AF14" s="17">
        <v>0</v>
      </c>
      <c r="AG14" s="17">
        <v>3</v>
      </c>
      <c r="AH14" s="19"/>
      <c r="AI14" s="19"/>
      <c r="AL14" s="21">
        <v>9</v>
      </c>
      <c r="AM14" s="18">
        <v>7</v>
      </c>
      <c r="AN14" s="22">
        <v>6</v>
      </c>
      <c r="AO14" s="17">
        <v>17</v>
      </c>
      <c r="AP14" s="17" t="s">
        <v>13</v>
      </c>
      <c r="AQ14" s="17"/>
      <c r="AR14" s="17">
        <v>9</v>
      </c>
      <c r="AS14" s="17">
        <v>0</v>
      </c>
      <c r="AT14" s="19"/>
      <c r="AU14" s="19"/>
    </row>
    <row r="15" spans="2:59" x14ac:dyDescent="0.25">
      <c r="B15" s="21">
        <v>10</v>
      </c>
      <c r="C15" s="18">
        <v>7</v>
      </c>
      <c r="D15" s="22">
        <v>43</v>
      </c>
      <c r="E15" s="17">
        <v>28</v>
      </c>
      <c r="F15" s="17" t="s">
        <v>13</v>
      </c>
      <c r="G15" s="17">
        <v>2</v>
      </c>
      <c r="H15" s="17">
        <v>16</v>
      </c>
      <c r="I15" s="17">
        <v>0</v>
      </c>
      <c r="J15" s="19"/>
      <c r="K15" s="19"/>
      <c r="N15" s="21">
        <v>10</v>
      </c>
      <c r="O15" s="18">
        <v>7</v>
      </c>
      <c r="P15" s="22">
        <v>39</v>
      </c>
      <c r="Q15" s="17">
        <v>28</v>
      </c>
      <c r="R15" s="17" t="s">
        <v>13</v>
      </c>
      <c r="S15" s="17">
        <v>2</v>
      </c>
      <c r="T15" s="17">
        <v>16</v>
      </c>
      <c r="U15" s="17">
        <v>5</v>
      </c>
      <c r="V15" s="19"/>
      <c r="W15" s="19"/>
      <c r="Z15" s="21">
        <v>10</v>
      </c>
      <c r="AA15" s="18">
        <v>7</v>
      </c>
      <c r="AB15" s="22">
        <v>6</v>
      </c>
      <c r="AC15" s="17">
        <v>17</v>
      </c>
      <c r="AD15" s="17" t="s">
        <v>13</v>
      </c>
      <c r="AE15" s="17">
        <v>0</v>
      </c>
      <c r="AF15" s="17">
        <v>0</v>
      </c>
      <c r="AG15" s="17">
        <v>3</v>
      </c>
      <c r="AH15" s="19"/>
      <c r="AI15" s="19"/>
      <c r="AL15" s="21">
        <v>10</v>
      </c>
      <c r="AM15" s="18">
        <v>7</v>
      </c>
      <c r="AN15" s="22">
        <v>6</v>
      </c>
      <c r="AO15" s="17">
        <v>16</v>
      </c>
      <c r="AP15" s="17" t="s">
        <v>13</v>
      </c>
      <c r="AQ15" s="17"/>
      <c r="AR15" s="17">
        <v>13</v>
      </c>
      <c r="AS15" s="17">
        <v>0</v>
      </c>
      <c r="AT15" s="19"/>
      <c r="AU15" s="19"/>
    </row>
    <row r="16" spans="2:59" x14ac:dyDescent="0.25">
      <c r="B16" s="21">
        <v>11</v>
      </c>
      <c r="C16" s="18">
        <v>7</v>
      </c>
      <c r="D16" s="22">
        <v>50</v>
      </c>
      <c r="E16" s="17">
        <v>28</v>
      </c>
      <c r="F16" s="17" t="s">
        <v>13</v>
      </c>
      <c r="G16" s="17">
        <v>2</v>
      </c>
      <c r="H16" s="17">
        <v>13</v>
      </c>
      <c r="I16" s="17">
        <v>11</v>
      </c>
      <c r="J16" s="19"/>
      <c r="K16" s="19"/>
      <c r="N16" s="21">
        <v>11</v>
      </c>
      <c r="O16" s="18">
        <v>7</v>
      </c>
      <c r="P16" s="22">
        <v>48</v>
      </c>
      <c r="Q16" s="17">
        <v>28</v>
      </c>
      <c r="R16" s="17" t="s">
        <v>13</v>
      </c>
      <c r="S16" s="17">
        <v>4</v>
      </c>
      <c r="T16" s="17">
        <v>22</v>
      </c>
      <c r="U16" s="17">
        <v>7</v>
      </c>
      <c r="V16" s="19"/>
      <c r="W16" s="19"/>
      <c r="Z16" s="21">
        <v>11</v>
      </c>
      <c r="AA16" s="18">
        <v>7</v>
      </c>
      <c r="AB16" s="22">
        <v>6</v>
      </c>
      <c r="AC16" s="17">
        <v>16</v>
      </c>
      <c r="AD16" s="17" t="s">
        <v>13</v>
      </c>
      <c r="AE16" s="17">
        <v>0</v>
      </c>
      <c r="AF16" s="17">
        <v>0</v>
      </c>
      <c r="AG16" s="17">
        <v>0</v>
      </c>
      <c r="AH16" s="19"/>
      <c r="AI16" s="19"/>
      <c r="AL16" s="21">
        <v>11</v>
      </c>
      <c r="AM16" s="18">
        <v>7</v>
      </c>
      <c r="AN16" s="22">
        <v>7</v>
      </c>
      <c r="AO16" s="17">
        <v>29</v>
      </c>
      <c r="AP16" s="17" t="s">
        <v>13</v>
      </c>
      <c r="AQ16" s="17"/>
      <c r="AR16" s="17">
        <v>2</v>
      </c>
      <c r="AS16" s="17">
        <v>0</v>
      </c>
      <c r="AT16" s="19"/>
      <c r="AU16" s="19"/>
    </row>
    <row r="17" spans="2:47" x14ac:dyDescent="0.25">
      <c r="B17" s="21">
        <v>12</v>
      </c>
      <c r="C17" s="18">
        <v>7</v>
      </c>
      <c r="D17" s="22">
        <v>55</v>
      </c>
      <c r="E17" s="17">
        <v>69</v>
      </c>
      <c r="F17" s="17" t="s">
        <v>13</v>
      </c>
      <c r="G17" s="17">
        <v>3</v>
      </c>
      <c r="H17" s="17">
        <v>11</v>
      </c>
      <c r="I17" s="17">
        <v>3</v>
      </c>
      <c r="J17" s="19"/>
      <c r="K17" s="19"/>
      <c r="N17" s="21">
        <v>12</v>
      </c>
      <c r="O17" s="18">
        <v>7</v>
      </c>
      <c r="P17" s="22">
        <v>50</v>
      </c>
      <c r="Q17" s="17">
        <v>69</v>
      </c>
      <c r="R17" s="17" t="s">
        <v>13</v>
      </c>
      <c r="S17" s="17">
        <v>4</v>
      </c>
      <c r="T17" s="17">
        <v>20</v>
      </c>
      <c r="U17" s="17">
        <v>7</v>
      </c>
      <c r="V17" s="19"/>
      <c r="W17" s="19"/>
      <c r="Z17" s="21">
        <v>12</v>
      </c>
      <c r="AA17" s="18">
        <v>7</v>
      </c>
      <c r="AB17" s="22">
        <v>7</v>
      </c>
      <c r="AC17" s="17">
        <v>29</v>
      </c>
      <c r="AD17" s="17" t="s">
        <v>13</v>
      </c>
      <c r="AE17" s="17">
        <v>0</v>
      </c>
      <c r="AF17" s="17">
        <v>0</v>
      </c>
      <c r="AG17" s="17">
        <v>1</v>
      </c>
      <c r="AH17" s="19"/>
      <c r="AI17" s="19"/>
      <c r="AL17" s="21">
        <v>12</v>
      </c>
      <c r="AM17" s="18">
        <v>7</v>
      </c>
      <c r="AN17" s="22">
        <v>9</v>
      </c>
      <c r="AO17" s="17">
        <v>16</v>
      </c>
      <c r="AP17" s="17" t="s">
        <v>13</v>
      </c>
      <c r="AQ17" s="17"/>
      <c r="AR17" s="17">
        <v>8</v>
      </c>
      <c r="AS17" s="17">
        <v>0</v>
      </c>
      <c r="AT17" s="19"/>
      <c r="AU17" s="19"/>
    </row>
    <row r="18" spans="2:47" x14ac:dyDescent="0.25">
      <c r="B18" s="21">
        <v>13</v>
      </c>
      <c r="C18" s="18">
        <v>8</v>
      </c>
      <c r="D18" s="22">
        <v>0</v>
      </c>
      <c r="E18" s="17">
        <v>28</v>
      </c>
      <c r="F18" s="17" t="s">
        <v>13</v>
      </c>
      <c r="G18" s="17">
        <v>2</v>
      </c>
      <c r="H18" s="17">
        <v>10</v>
      </c>
      <c r="I18" s="17">
        <v>1</v>
      </c>
      <c r="J18" s="19"/>
      <c r="K18" s="19"/>
      <c r="N18" s="21">
        <v>13</v>
      </c>
      <c r="O18" s="18">
        <v>7</v>
      </c>
      <c r="P18" s="22">
        <v>56</v>
      </c>
      <c r="Q18" s="17">
        <v>28</v>
      </c>
      <c r="R18" s="17" t="s">
        <v>13</v>
      </c>
      <c r="S18" s="17">
        <v>3</v>
      </c>
      <c r="T18" s="17">
        <v>18</v>
      </c>
      <c r="U18" s="17">
        <v>13</v>
      </c>
      <c r="V18" s="19"/>
      <c r="W18" s="19"/>
      <c r="Z18" s="21">
        <v>13</v>
      </c>
      <c r="AA18" s="18">
        <v>7</v>
      </c>
      <c r="AB18" s="22">
        <v>9</v>
      </c>
      <c r="AC18" s="17">
        <v>16</v>
      </c>
      <c r="AD18" s="17" t="s">
        <v>13</v>
      </c>
      <c r="AE18" s="17">
        <v>0</v>
      </c>
      <c r="AF18" s="17">
        <v>0</v>
      </c>
      <c r="AG18" s="17">
        <v>1</v>
      </c>
      <c r="AH18" s="19"/>
      <c r="AI18" s="19"/>
      <c r="AL18" s="21">
        <v>13</v>
      </c>
      <c r="AM18" s="18">
        <v>7</v>
      </c>
      <c r="AN18" s="22">
        <v>11</v>
      </c>
      <c r="AO18" s="17">
        <v>57</v>
      </c>
      <c r="AP18" s="17" t="s">
        <v>13</v>
      </c>
      <c r="AQ18" s="17"/>
      <c r="AR18" s="17">
        <v>18</v>
      </c>
      <c r="AS18" s="17">
        <v>0</v>
      </c>
      <c r="AT18" s="19"/>
      <c r="AU18" s="19"/>
    </row>
    <row r="19" spans="2:47" x14ac:dyDescent="0.25">
      <c r="B19" s="21">
        <v>14</v>
      </c>
      <c r="C19" s="18">
        <v>8</v>
      </c>
      <c r="D19" s="22">
        <v>6</v>
      </c>
      <c r="E19" s="17">
        <v>28</v>
      </c>
      <c r="F19" s="17" t="s">
        <v>13</v>
      </c>
      <c r="G19" s="17">
        <v>2</v>
      </c>
      <c r="H19" s="17">
        <v>11</v>
      </c>
      <c r="I19" s="17">
        <v>0</v>
      </c>
      <c r="J19" s="19"/>
      <c r="K19" s="19"/>
      <c r="N19" s="21">
        <v>14</v>
      </c>
      <c r="O19" s="18">
        <v>8</v>
      </c>
      <c r="P19" s="22">
        <v>3</v>
      </c>
      <c r="Q19" s="17">
        <v>28</v>
      </c>
      <c r="R19" s="17" t="s">
        <v>14</v>
      </c>
      <c r="S19" s="17">
        <v>3</v>
      </c>
      <c r="T19" s="17">
        <v>33</v>
      </c>
      <c r="U19" s="17">
        <v>4</v>
      </c>
      <c r="V19" s="19"/>
      <c r="W19" s="19"/>
      <c r="Z19" s="21">
        <v>14</v>
      </c>
      <c r="AA19" s="18">
        <v>7</v>
      </c>
      <c r="AB19" s="22">
        <v>11</v>
      </c>
      <c r="AC19" s="17">
        <v>57</v>
      </c>
      <c r="AD19" s="17" t="s">
        <v>13</v>
      </c>
      <c r="AE19" s="17">
        <v>0</v>
      </c>
      <c r="AF19" s="17">
        <v>0</v>
      </c>
      <c r="AG19" s="17">
        <v>3</v>
      </c>
      <c r="AH19" s="19"/>
      <c r="AI19" s="19"/>
      <c r="AL19" s="21">
        <v>14</v>
      </c>
      <c r="AM19" s="18">
        <v>7</v>
      </c>
      <c r="AN19" s="22">
        <v>11</v>
      </c>
      <c r="AO19" s="17">
        <v>44</v>
      </c>
      <c r="AP19" s="17" t="s">
        <v>13</v>
      </c>
      <c r="AQ19" s="17"/>
      <c r="AR19" s="17">
        <v>12</v>
      </c>
      <c r="AS19" s="17">
        <v>0</v>
      </c>
      <c r="AT19" s="19"/>
      <c r="AU19" s="19"/>
    </row>
    <row r="20" spans="2:47" x14ac:dyDescent="0.25">
      <c r="B20" s="21">
        <v>15</v>
      </c>
      <c r="C20" s="18">
        <v>8</v>
      </c>
      <c r="D20" s="22">
        <v>8</v>
      </c>
      <c r="E20" s="17">
        <v>69</v>
      </c>
      <c r="F20" s="17" t="s">
        <v>13</v>
      </c>
      <c r="G20" s="17">
        <v>1</v>
      </c>
      <c r="H20" s="17">
        <v>4</v>
      </c>
      <c r="I20" s="17">
        <v>0</v>
      </c>
      <c r="J20" s="19"/>
      <c r="K20" s="19"/>
      <c r="N20" s="21">
        <v>15</v>
      </c>
      <c r="O20" s="18">
        <v>8</v>
      </c>
      <c r="P20" s="22">
        <v>3</v>
      </c>
      <c r="Q20" s="17">
        <v>69</v>
      </c>
      <c r="R20" s="17" t="s">
        <v>13</v>
      </c>
      <c r="S20" s="17">
        <v>4</v>
      </c>
      <c r="T20" s="17">
        <v>18</v>
      </c>
      <c r="U20" s="17">
        <v>1</v>
      </c>
      <c r="V20" s="19"/>
      <c r="W20" s="19"/>
      <c r="Z20" s="21">
        <v>15</v>
      </c>
      <c r="AA20" s="18">
        <v>7</v>
      </c>
      <c r="AB20" s="22">
        <v>11</v>
      </c>
      <c r="AC20" s="17">
        <v>44</v>
      </c>
      <c r="AD20" s="17" t="s">
        <v>13</v>
      </c>
      <c r="AE20" s="17">
        <v>0</v>
      </c>
      <c r="AF20" s="17">
        <v>0</v>
      </c>
      <c r="AG20" s="17">
        <v>0</v>
      </c>
      <c r="AH20" s="19"/>
      <c r="AI20" s="19"/>
      <c r="AL20" s="21">
        <v>15</v>
      </c>
      <c r="AM20" s="18">
        <v>7</v>
      </c>
      <c r="AN20" s="22">
        <v>13</v>
      </c>
      <c r="AO20" s="17">
        <v>45</v>
      </c>
      <c r="AP20" s="17" t="s">
        <v>13</v>
      </c>
      <c r="AQ20" s="17"/>
      <c r="AR20" s="17">
        <v>0</v>
      </c>
      <c r="AS20" s="17">
        <v>0</v>
      </c>
      <c r="AT20" s="19"/>
      <c r="AU20" s="19"/>
    </row>
    <row r="21" spans="2:47" x14ac:dyDescent="0.25">
      <c r="B21" s="21">
        <v>16</v>
      </c>
      <c r="C21" s="18">
        <v>8</v>
      </c>
      <c r="D21" s="22">
        <v>15</v>
      </c>
      <c r="E21" s="17">
        <v>28</v>
      </c>
      <c r="F21" s="17" t="s">
        <v>13</v>
      </c>
      <c r="G21" s="17">
        <v>2</v>
      </c>
      <c r="H21" s="17">
        <v>13</v>
      </c>
      <c r="I21" s="17">
        <v>0</v>
      </c>
      <c r="J21" s="19"/>
      <c r="K21" s="19"/>
      <c r="N21" s="21">
        <v>16</v>
      </c>
      <c r="O21" s="18">
        <v>8</v>
      </c>
      <c r="P21" s="22">
        <v>7</v>
      </c>
      <c r="Q21" s="17">
        <v>28</v>
      </c>
      <c r="R21" s="17" t="s">
        <v>13</v>
      </c>
      <c r="S21" s="17">
        <v>2</v>
      </c>
      <c r="T21" s="17">
        <v>10</v>
      </c>
      <c r="U21" s="17">
        <v>0</v>
      </c>
      <c r="V21" s="19"/>
      <c r="W21" s="19"/>
      <c r="Z21" s="21">
        <v>16</v>
      </c>
      <c r="AA21" s="18">
        <v>7</v>
      </c>
      <c r="AB21" s="22">
        <v>13</v>
      </c>
      <c r="AC21" s="17">
        <v>45</v>
      </c>
      <c r="AD21" s="17" t="s">
        <v>13</v>
      </c>
      <c r="AE21" s="17">
        <v>0</v>
      </c>
      <c r="AF21" s="17">
        <v>0</v>
      </c>
      <c r="AG21" s="17">
        <v>0</v>
      </c>
      <c r="AH21" s="19"/>
      <c r="AI21" s="19"/>
      <c r="AL21" s="21">
        <v>16</v>
      </c>
      <c r="AM21" s="18">
        <v>7</v>
      </c>
      <c r="AN21" s="22">
        <v>17</v>
      </c>
      <c r="AO21" s="17">
        <v>16</v>
      </c>
      <c r="AP21" s="17" t="s">
        <v>13</v>
      </c>
      <c r="AQ21" s="17"/>
      <c r="AR21" s="17">
        <v>4</v>
      </c>
      <c r="AS21" s="17">
        <v>0</v>
      </c>
      <c r="AT21" s="19"/>
      <c r="AU21" s="19"/>
    </row>
    <row r="22" spans="2:47" x14ac:dyDescent="0.25">
      <c r="B22" s="21">
        <v>17</v>
      </c>
      <c r="C22" s="18">
        <v>8</v>
      </c>
      <c r="D22" s="22">
        <v>20</v>
      </c>
      <c r="E22" s="17">
        <v>28</v>
      </c>
      <c r="F22" s="17" t="s">
        <v>14</v>
      </c>
      <c r="G22" s="17">
        <v>2</v>
      </c>
      <c r="H22" s="17">
        <v>16</v>
      </c>
      <c r="I22" s="17">
        <v>0</v>
      </c>
      <c r="J22" s="19"/>
      <c r="K22" s="19"/>
      <c r="N22" s="21">
        <v>17</v>
      </c>
      <c r="O22" s="18">
        <v>8</v>
      </c>
      <c r="P22" s="22">
        <v>16</v>
      </c>
      <c r="Q22" s="17">
        <v>28</v>
      </c>
      <c r="R22" s="17" t="s">
        <v>13</v>
      </c>
      <c r="S22" s="17">
        <v>2</v>
      </c>
      <c r="T22" s="17">
        <v>11</v>
      </c>
      <c r="U22" s="17">
        <v>0</v>
      </c>
      <c r="V22" s="19"/>
      <c r="W22" s="19"/>
      <c r="Z22" s="21">
        <v>17</v>
      </c>
      <c r="AA22" s="18">
        <v>7</v>
      </c>
      <c r="AB22" s="22">
        <v>17</v>
      </c>
      <c r="AC22" s="17">
        <v>16</v>
      </c>
      <c r="AD22" s="17" t="s">
        <v>13</v>
      </c>
      <c r="AE22" s="17">
        <v>0</v>
      </c>
      <c r="AF22" s="17">
        <v>0</v>
      </c>
      <c r="AG22" s="17">
        <v>1</v>
      </c>
      <c r="AH22" s="19"/>
      <c r="AI22" s="19"/>
      <c r="AL22" s="21">
        <v>17</v>
      </c>
      <c r="AM22" s="18">
        <v>7</v>
      </c>
      <c r="AN22" s="22">
        <v>17</v>
      </c>
      <c r="AO22" s="17">
        <v>15</v>
      </c>
      <c r="AP22" s="17" t="s">
        <v>13</v>
      </c>
      <c r="AQ22" s="17"/>
      <c r="AR22" s="17">
        <v>3</v>
      </c>
      <c r="AS22" s="17">
        <v>0</v>
      </c>
      <c r="AT22" s="19"/>
      <c r="AU22" s="19"/>
    </row>
    <row r="23" spans="2:47" x14ac:dyDescent="0.25">
      <c r="B23" s="21">
        <v>18</v>
      </c>
      <c r="C23" s="18">
        <v>8</v>
      </c>
      <c r="D23" s="22">
        <v>28</v>
      </c>
      <c r="E23" s="17">
        <v>69</v>
      </c>
      <c r="F23" s="17" t="s">
        <v>13</v>
      </c>
      <c r="G23" s="17">
        <v>2</v>
      </c>
      <c r="H23" s="17">
        <v>6</v>
      </c>
      <c r="I23" s="17">
        <v>0</v>
      </c>
      <c r="J23" s="19"/>
      <c r="K23" s="19"/>
      <c r="N23" s="21">
        <v>18</v>
      </c>
      <c r="O23" s="18">
        <v>8</v>
      </c>
      <c r="P23" s="22">
        <v>27</v>
      </c>
      <c r="Q23" s="17">
        <v>28</v>
      </c>
      <c r="R23" s="17" t="s">
        <v>13</v>
      </c>
      <c r="S23" s="17">
        <v>3</v>
      </c>
      <c r="T23" s="17">
        <v>16</v>
      </c>
      <c r="U23" s="17">
        <v>12</v>
      </c>
      <c r="V23" s="19"/>
      <c r="W23" s="19"/>
      <c r="Z23" s="21">
        <v>18</v>
      </c>
      <c r="AA23" s="18">
        <v>7</v>
      </c>
      <c r="AB23" s="22">
        <v>17</v>
      </c>
      <c r="AC23" s="17">
        <v>15</v>
      </c>
      <c r="AD23" s="17" t="s">
        <v>13</v>
      </c>
      <c r="AE23" s="17">
        <v>0</v>
      </c>
      <c r="AF23" s="17">
        <v>0</v>
      </c>
      <c r="AG23" s="17">
        <v>0</v>
      </c>
      <c r="AH23" s="19"/>
      <c r="AI23" s="19"/>
      <c r="AL23" s="21">
        <v>18</v>
      </c>
      <c r="AM23" s="18">
        <v>7</v>
      </c>
      <c r="AN23" s="22">
        <v>18</v>
      </c>
      <c r="AO23" s="17">
        <v>57</v>
      </c>
      <c r="AP23" s="17" t="s">
        <v>13</v>
      </c>
      <c r="AQ23" s="17"/>
      <c r="AR23" s="17">
        <v>5</v>
      </c>
      <c r="AS23" s="17">
        <v>0</v>
      </c>
      <c r="AT23" s="19"/>
      <c r="AU23" s="19"/>
    </row>
    <row r="24" spans="2:47" x14ac:dyDescent="0.25">
      <c r="B24" s="21">
        <v>19</v>
      </c>
      <c r="C24" s="18">
        <v>8</v>
      </c>
      <c r="D24" s="22">
        <v>29</v>
      </c>
      <c r="E24" s="17">
        <v>28</v>
      </c>
      <c r="F24" s="17" t="s">
        <v>13</v>
      </c>
      <c r="G24" s="17">
        <v>2</v>
      </c>
      <c r="H24" s="17">
        <v>15</v>
      </c>
      <c r="I24" s="17">
        <v>4</v>
      </c>
      <c r="J24" s="19"/>
      <c r="K24" s="19"/>
      <c r="N24" s="21">
        <v>19</v>
      </c>
      <c r="O24" s="18">
        <v>8</v>
      </c>
      <c r="P24" s="22">
        <v>29</v>
      </c>
      <c r="Q24" s="17">
        <v>69</v>
      </c>
      <c r="R24" s="17" t="s">
        <v>13</v>
      </c>
      <c r="S24" s="17">
        <v>2</v>
      </c>
      <c r="T24" s="17">
        <v>15</v>
      </c>
      <c r="U24" s="17">
        <v>2</v>
      </c>
      <c r="V24" s="19"/>
      <c r="W24" s="19"/>
      <c r="Z24" s="21">
        <v>19</v>
      </c>
      <c r="AA24" s="18">
        <v>7</v>
      </c>
      <c r="AB24" s="22">
        <v>18</v>
      </c>
      <c r="AC24" s="17">
        <v>57</v>
      </c>
      <c r="AD24" s="17" t="s">
        <v>13</v>
      </c>
      <c r="AE24" s="17">
        <v>0</v>
      </c>
      <c r="AF24" s="17">
        <v>0</v>
      </c>
      <c r="AG24" s="17">
        <v>2</v>
      </c>
      <c r="AH24" s="19"/>
      <c r="AI24" s="19"/>
      <c r="AL24" s="21">
        <v>19</v>
      </c>
      <c r="AM24" s="18">
        <v>7</v>
      </c>
      <c r="AN24" s="22">
        <v>19</v>
      </c>
      <c r="AO24" s="17">
        <v>17</v>
      </c>
      <c r="AP24" s="17" t="s">
        <v>13</v>
      </c>
      <c r="AQ24" s="17"/>
      <c r="AR24" s="17">
        <v>2</v>
      </c>
      <c r="AS24" s="17">
        <v>0</v>
      </c>
      <c r="AT24" s="19"/>
      <c r="AU24" s="19"/>
    </row>
    <row r="25" spans="2:47" x14ac:dyDescent="0.25">
      <c r="B25" s="21">
        <v>20</v>
      </c>
      <c r="C25" s="18">
        <v>8</v>
      </c>
      <c r="D25" s="22">
        <v>35</v>
      </c>
      <c r="E25" s="17">
        <v>28</v>
      </c>
      <c r="F25" s="17" t="s">
        <v>13</v>
      </c>
      <c r="G25" s="17">
        <v>2</v>
      </c>
      <c r="H25" s="17">
        <v>9</v>
      </c>
      <c r="I25" s="17">
        <v>0</v>
      </c>
      <c r="J25" s="19"/>
      <c r="K25" s="19"/>
      <c r="N25" s="21">
        <v>20</v>
      </c>
      <c r="O25" s="18">
        <v>8</v>
      </c>
      <c r="P25" s="22">
        <v>33</v>
      </c>
      <c r="Q25" s="17">
        <v>28</v>
      </c>
      <c r="R25" s="17" t="s">
        <v>13</v>
      </c>
      <c r="S25" s="17">
        <v>4</v>
      </c>
      <c r="T25" s="17">
        <v>21</v>
      </c>
      <c r="U25" s="17">
        <v>2</v>
      </c>
      <c r="V25" s="19"/>
      <c r="W25" s="19"/>
      <c r="Z25" s="21">
        <v>20</v>
      </c>
      <c r="AA25" s="18">
        <v>7</v>
      </c>
      <c r="AB25" s="22">
        <v>19</v>
      </c>
      <c r="AC25" s="17">
        <v>17</v>
      </c>
      <c r="AD25" s="17" t="s">
        <v>13</v>
      </c>
      <c r="AE25" s="17">
        <v>0</v>
      </c>
      <c r="AF25" s="17">
        <v>0</v>
      </c>
      <c r="AG25" s="17">
        <v>0</v>
      </c>
      <c r="AH25" s="19"/>
      <c r="AI25" s="19"/>
      <c r="AL25" s="21">
        <v>20</v>
      </c>
      <c r="AM25" s="18">
        <v>7</v>
      </c>
      <c r="AN25" s="22">
        <v>19</v>
      </c>
      <c r="AO25" s="17">
        <v>63</v>
      </c>
      <c r="AP25" s="17" t="s">
        <v>13</v>
      </c>
      <c r="AQ25" s="17"/>
      <c r="AR25" s="17">
        <v>4</v>
      </c>
      <c r="AS25" s="17">
        <v>0</v>
      </c>
      <c r="AT25" s="19"/>
      <c r="AU25" s="19"/>
    </row>
    <row r="26" spans="2:47" x14ac:dyDescent="0.25">
      <c r="B26" s="21">
        <v>21</v>
      </c>
      <c r="C26" s="18">
        <v>8</v>
      </c>
      <c r="D26" s="22">
        <v>44</v>
      </c>
      <c r="E26" s="17">
        <v>28</v>
      </c>
      <c r="F26" s="17" t="s">
        <v>13</v>
      </c>
      <c r="G26" s="17">
        <v>3</v>
      </c>
      <c r="H26" s="17">
        <v>18</v>
      </c>
      <c r="I26" s="17">
        <v>6</v>
      </c>
      <c r="J26" s="19"/>
      <c r="K26" s="19"/>
      <c r="N26" s="21">
        <v>21</v>
      </c>
      <c r="O26" s="18">
        <v>8</v>
      </c>
      <c r="P26" s="22">
        <v>40</v>
      </c>
      <c r="Q26" s="17">
        <v>69</v>
      </c>
      <c r="R26" s="17" t="s">
        <v>13</v>
      </c>
      <c r="S26" s="17">
        <v>3</v>
      </c>
      <c r="T26" s="17">
        <v>18</v>
      </c>
      <c r="U26" s="17">
        <v>4</v>
      </c>
      <c r="V26" s="19"/>
      <c r="W26" s="19"/>
      <c r="Z26" s="21">
        <v>21</v>
      </c>
      <c r="AA26" s="18">
        <v>7</v>
      </c>
      <c r="AB26" s="22">
        <v>19</v>
      </c>
      <c r="AC26" s="17">
        <v>63</v>
      </c>
      <c r="AD26" s="17" t="s">
        <v>13</v>
      </c>
      <c r="AE26" s="17">
        <v>0</v>
      </c>
      <c r="AF26" s="17">
        <v>0</v>
      </c>
      <c r="AG26" s="17">
        <v>10</v>
      </c>
      <c r="AH26" s="19"/>
      <c r="AI26" s="19"/>
      <c r="AL26" s="21">
        <v>21</v>
      </c>
      <c r="AM26" s="18">
        <v>7</v>
      </c>
      <c r="AN26" s="22">
        <v>20</v>
      </c>
      <c r="AO26" s="17">
        <v>15</v>
      </c>
      <c r="AP26" s="17" t="s">
        <v>13</v>
      </c>
      <c r="AQ26" s="17"/>
      <c r="AR26" s="17">
        <v>5</v>
      </c>
      <c r="AS26" s="17">
        <v>0</v>
      </c>
      <c r="AT26" s="19"/>
      <c r="AU26" s="19"/>
    </row>
    <row r="27" spans="2:47" ht="15.75" thickBot="1" x14ac:dyDescent="0.3">
      <c r="B27" s="21">
        <v>22</v>
      </c>
      <c r="C27" s="18">
        <v>8</v>
      </c>
      <c r="D27" s="22">
        <v>50</v>
      </c>
      <c r="E27" s="17">
        <v>69</v>
      </c>
      <c r="F27" s="17" t="s">
        <v>13</v>
      </c>
      <c r="G27" s="17">
        <v>2</v>
      </c>
      <c r="H27" s="17">
        <v>8</v>
      </c>
      <c r="I27" s="17">
        <v>3</v>
      </c>
      <c r="J27" s="19"/>
      <c r="K27" s="19"/>
      <c r="N27" s="21">
        <v>22</v>
      </c>
      <c r="O27" s="18">
        <v>8</v>
      </c>
      <c r="P27" s="22">
        <v>41</v>
      </c>
      <c r="Q27" s="17">
        <v>28</v>
      </c>
      <c r="R27" s="17" t="s">
        <v>13</v>
      </c>
      <c r="S27" s="17">
        <v>3</v>
      </c>
      <c r="T27" s="17">
        <v>19</v>
      </c>
      <c r="U27" s="17">
        <v>1</v>
      </c>
      <c r="V27" s="19"/>
      <c r="W27" s="19"/>
      <c r="Z27" s="21">
        <v>22</v>
      </c>
      <c r="AA27" s="18">
        <v>7</v>
      </c>
      <c r="AB27" s="22">
        <v>20</v>
      </c>
      <c r="AC27" s="17">
        <v>15</v>
      </c>
      <c r="AD27" s="17" t="s">
        <v>13</v>
      </c>
      <c r="AE27" s="17">
        <v>0</v>
      </c>
      <c r="AF27" s="17">
        <v>0</v>
      </c>
      <c r="AG27" s="17">
        <v>8</v>
      </c>
      <c r="AH27" s="19"/>
      <c r="AI27" s="19"/>
      <c r="AL27" s="21">
        <v>22</v>
      </c>
      <c r="AM27" s="18">
        <v>7</v>
      </c>
      <c r="AN27" s="22">
        <v>23</v>
      </c>
      <c r="AO27" s="17">
        <v>16</v>
      </c>
      <c r="AP27" s="17" t="s">
        <v>13</v>
      </c>
      <c r="AQ27" s="17"/>
      <c r="AR27" s="17">
        <v>4</v>
      </c>
      <c r="AS27" s="17">
        <v>0</v>
      </c>
      <c r="AT27" s="19"/>
      <c r="AU27" s="19"/>
    </row>
    <row r="28" spans="2:47" x14ac:dyDescent="0.25">
      <c r="B28" s="11"/>
      <c r="C28" s="12"/>
      <c r="D28" s="12"/>
      <c r="E28" s="12"/>
      <c r="F28" s="12"/>
      <c r="G28" s="12"/>
      <c r="H28" s="12">
        <v>137</v>
      </c>
      <c r="I28" s="12"/>
      <c r="J28" s="12"/>
      <c r="K28" s="13"/>
      <c r="N28" s="11"/>
      <c r="O28" s="12"/>
      <c r="P28" s="12"/>
      <c r="Q28" s="12"/>
      <c r="R28" s="12"/>
      <c r="S28" s="12"/>
      <c r="T28" s="12">
        <v>215</v>
      </c>
      <c r="U28" s="12"/>
      <c r="V28" s="12"/>
      <c r="W28" s="13"/>
      <c r="Z28" s="21">
        <v>23</v>
      </c>
      <c r="AA28" s="18">
        <v>7</v>
      </c>
      <c r="AB28" s="22">
        <v>23</v>
      </c>
      <c r="AC28" s="17">
        <v>16</v>
      </c>
      <c r="AD28" s="17" t="s">
        <v>13</v>
      </c>
      <c r="AE28" s="17">
        <v>0</v>
      </c>
      <c r="AF28" s="17">
        <v>0</v>
      </c>
      <c r="AG28" s="17">
        <v>3</v>
      </c>
      <c r="AH28" s="19"/>
      <c r="AI28" s="19"/>
      <c r="AL28" s="21">
        <v>23</v>
      </c>
      <c r="AM28" s="18">
        <v>7</v>
      </c>
      <c r="AN28" s="22">
        <v>25</v>
      </c>
      <c r="AO28" s="17">
        <v>27</v>
      </c>
      <c r="AP28" s="17" t="s">
        <v>13</v>
      </c>
      <c r="AQ28" s="17"/>
      <c r="AR28" s="17">
        <v>13</v>
      </c>
      <c r="AS28" s="17">
        <v>0</v>
      </c>
      <c r="AT28" s="19"/>
      <c r="AU28" s="19"/>
    </row>
    <row r="29" spans="2:47" ht="15.75" thickBot="1" x14ac:dyDescent="0.3">
      <c r="B29" s="14"/>
      <c r="C29" s="15"/>
      <c r="D29" s="15"/>
      <c r="E29" s="15"/>
      <c r="F29" s="15"/>
      <c r="G29" s="15"/>
      <c r="H29" s="15"/>
      <c r="I29" s="15">
        <v>20</v>
      </c>
      <c r="J29" s="15"/>
      <c r="K29" s="16"/>
      <c r="N29" s="14"/>
      <c r="O29" s="15"/>
      <c r="P29" s="15"/>
      <c r="Q29" s="15"/>
      <c r="R29" s="15"/>
      <c r="S29" s="15"/>
      <c r="T29" s="15"/>
      <c r="U29" s="15">
        <v>61</v>
      </c>
      <c r="V29" s="15"/>
      <c r="W29" s="16"/>
      <c r="Z29" s="21">
        <v>24</v>
      </c>
      <c r="AA29" s="18">
        <v>7</v>
      </c>
      <c r="AB29" s="22">
        <v>25</v>
      </c>
      <c r="AC29" s="17">
        <v>27</v>
      </c>
      <c r="AD29" s="17" t="s">
        <v>13</v>
      </c>
      <c r="AE29" s="17">
        <v>0</v>
      </c>
      <c r="AF29" s="17">
        <v>0</v>
      </c>
      <c r="AG29" s="17">
        <v>0</v>
      </c>
      <c r="AH29" s="19"/>
      <c r="AI29" s="19"/>
      <c r="AL29" s="21">
        <v>24</v>
      </c>
      <c r="AM29" s="18">
        <v>7</v>
      </c>
      <c r="AN29" s="22">
        <v>26</v>
      </c>
      <c r="AO29" s="17">
        <v>17</v>
      </c>
      <c r="AP29" s="17" t="s">
        <v>13</v>
      </c>
      <c r="AQ29" s="17"/>
      <c r="AR29" s="17">
        <v>8</v>
      </c>
      <c r="AS29" s="17">
        <v>0</v>
      </c>
      <c r="AT29" s="19"/>
      <c r="AU29" s="19"/>
    </row>
    <row r="30" spans="2:47" x14ac:dyDescent="0.25">
      <c r="Z30" s="21">
        <v>25</v>
      </c>
      <c r="AA30" s="18">
        <v>7</v>
      </c>
      <c r="AB30" s="22">
        <v>26</v>
      </c>
      <c r="AC30" s="17">
        <v>17</v>
      </c>
      <c r="AD30" s="17" t="s">
        <v>13</v>
      </c>
      <c r="AE30" s="17">
        <v>0</v>
      </c>
      <c r="AF30" s="17">
        <v>0</v>
      </c>
      <c r="AG30" s="17">
        <v>0</v>
      </c>
      <c r="AH30" s="19"/>
      <c r="AI30" s="19"/>
      <c r="AL30" s="21">
        <v>25</v>
      </c>
      <c r="AM30" s="18">
        <v>7</v>
      </c>
      <c r="AN30" s="22">
        <v>26</v>
      </c>
      <c r="AO30" s="17">
        <v>59</v>
      </c>
      <c r="AP30" s="17" t="s">
        <v>13</v>
      </c>
      <c r="AQ30" s="17"/>
      <c r="AR30" s="17">
        <v>4</v>
      </c>
      <c r="AS30" s="17">
        <v>0</v>
      </c>
      <c r="AT30" s="19"/>
      <c r="AU30" s="19"/>
    </row>
    <row r="31" spans="2:47" x14ac:dyDescent="0.25">
      <c r="Z31" s="21">
        <v>26</v>
      </c>
      <c r="AA31" s="18">
        <v>7</v>
      </c>
      <c r="AB31" s="22">
        <v>26</v>
      </c>
      <c r="AC31" s="17">
        <v>59</v>
      </c>
      <c r="AD31" s="17" t="s">
        <v>13</v>
      </c>
      <c r="AE31" s="17">
        <v>0</v>
      </c>
      <c r="AF31" s="17">
        <v>0</v>
      </c>
      <c r="AG31" s="17">
        <v>3</v>
      </c>
      <c r="AH31" s="19"/>
      <c r="AI31" s="19"/>
      <c r="AL31" s="21">
        <v>26</v>
      </c>
      <c r="AM31" s="18">
        <v>7</v>
      </c>
      <c r="AN31" s="22">
        <v>27</v>
      </c>
      <c r="AO31" s="17">
        <v>44</v>
      </c>
      <c r="AP31" s="17" t="s">
        <v>12</v>
      </c>
      <c r="AQ31" s="17"/>
      <c r="AR31" s="17">
        <v>21</v>
      </c>
      <c r="AS31" s="17">
        <v>0</v>
      </c>
      <c r="AT31" s="19"/>
      <c r="AU31" s="19"/>
    </row>
    <row r="32" spans="2:47" x14ac:dyDescent="0.25">
      <c r="Z32" s="21">
        <v>27</v>
      </c>
      <c r="AA32" s="18">
        <v>7</v>
      </c>
      <c r="AB32" s="22">
        <v>27</v>
      </c>
      <c r="AC32" s="17">
        <v>44</v>
      </c>
      <c r="AD32" s="17" t="s">
        <v>13</v>
      </c>
      <c r="AE32" s="17">
        <v>0</v>
      </c>
      <c r="AF32" s="17">
        <v>0</v>
      </c>
      <c r="AG32" s="17">
        <v>0</v>
      </c>
      <c r="AH32" s="19"/>
      <c r="AI32" s="19"/>
      <c r="AL32" s="21">
        <v>27</v>
      </c>
      <c r="AM32" s="18">
        <v>7</v>
      </c>
      <c r="AN32" s="22">
        <v>27</v>
      </c>
      <c r="AO32" s="17">
        <v>15</v>
      </c>
      <c r="AP32" s="17" t="s">
        <v>13</v>
      </c>
      <c r="AQ32" s="17"/>
      <c r="AR32" s="17">
        <v>9</v>
      </c>
      <c r="AS32" s="17">
        <v>0</v>
      </c>
      <c r="AT32" s="19"/>
      <c r="AU32" s="19"/>
    </row>
    <row r="33" spans="26:47" x14ac:dyDescent="0.25">
      <c r="Z33" s="21">
        <v>28</v>
      </c>
      <c r="AA33" s="18">
        <v>7</v>
      </c>
      <c r="AB33" s="22">
        <v>27</v>
      </c>
      <c r="AC33" s="17">
        <v>15</v>
      </c>
      <c r="AD33" s="17" t="s">
        <v>12</v>
      </c>
      <c r="AE33" s="17">
        <v>0</v>
      </c>
      <c r="AF33" s="17">
        <v>0</v>
      </c>
      <c r="AG33" s="17">
        <v>4</v>
      </c>
      <c r="AH33" s="19"/>
      <c r="AI33" s="19"/>
      <c r="AL33" s="21">
        <v>28</v>
      </c>
      <c r="AM33" s="18">
        <v>7</v>
      </c>
      <c r="AN33" s="22">
        <v>27</v>
      </c>
      <c r="AO33" s="17">
        <v>80</v>
      </c>
      <c r="AP33" s="17" t="s">
        <v>13</v>
      </c>
      <c r="AQ33" s="17"/>
      <c r="AR33" s="17">
        <v>0</v>
      </c>
      <c r="AS33" s="17">
        <v>0</v>
      </c>
      <c r="AT33" s="19"/>
      <c r="AU33" s="19"/>
    </row>
    <row r="34" spans="26:47" x14ac:dyDescent="0.25">
      <c r="Z34" s="21">
        <v>29</v>
      </c>
      <c r="AA34" s="18">
        <v>7</v>
      </c>
      <c r="AB34" s="22">
        <v>27</v>
      </c>
      <c r="AC34" s="17">
        <v>80</v>
      </c>
      <c r="AD34" s="17" t="s">
        <v>13</v>
      </c>
      <c r="AE34" s="17">
        <v>0</v>
      </c>
      <c r="AF34" s="17">
        <v>0</v>
      </c>
      <c r="AG34" s="17">
        <v>6</v>
      </c>
      <c r="AH34" s="19"/>
      <c r="AI34" s="19"/>
      <c r="AL34" s="21">
        <v>29</v>
      </c>
      <c r="AM34" s="18">
        <v>7</v>
      </c>
      <c r="AN34" s="22">
        <v>28</v>
      </c>
      <c r="AO34" s="17">
        <v>57</v>
      </c>
      <c r="AP34" s="17" t="s">
        <v>13</v>
      </c>
      <c r="AQ34" s="17"/>
      <c r="AR34" s="17">
        <v>10</v>
      </c>
      <c r="AS34" s="17">
        <v>0</v>
      </c>
      <c r="AT34" s="19"/>
      <c r="AU34" s="19"/>
    </row>
    <row r="35" spans="26:47" x14ac:dyDescent="0.25">
      <c r="Z35" s="21">
        <v>30</v>
      </c>
      <c r="AA35" s="18">
        <v>7</v>
      </c>
      <c r="AB35" s="22">
        <v>28</v>
      </c>
      <c r="AC35" s="17">
        <v>57</v>
      </c>
      <c r="AD35" s="17" t="s">
        <v>13</v>
      </c>
      <c r="AE35" s="17">
        <v>0</v>
      </c>
      <c r="AF35" s="17">
        <v>0</v>
      </c>
      <c r="AG35" s="17">
        <v>1</v>
      </c>
      <c r="AH35" s="19"/>
      <c r="AI35" s="19"/>
      <c r="AL35" s="21">
        <v>30</v>
      </c>
      <c r="AM35" s="18">
        <v>7</v>
      </c>
      <c r="AN35" s="22">
        <v>30</v>
      </c>
      <c r="AO35" s="17">
        <v>29</v>
      </c>
      <c r="AP35" s="17" t="s">
        <v>13</v>
      </c>
      <c r="AQ35" s="17"/>
      <c r="AR35" s="17">
        <v>5</v>
      </c>
      <c r="AS35" s="17">
        <v>0</v>
      </c>
      <c r="AT35" s="19"/>
      <c r="AU35" s="19"/>
    </row>
    <row r="36" spans="26:47" x14ac:dyDescent="0.25">
      <c r="Z36" s="21">
        <v>31</v>
      </c>
      <c r="AA36" s="18">
        <v>7</v>
      </c>
      <c r="AB36" s="22">
        <v>30</v>
      </c>
      <c r="AC36" s="17">
        <v>29</v>
      </c>
      <c r="AD36" s="17" t="s">
        <v>13</v>
      </c>
      <c r="AE36" s="17">
        <v>0</v>
      </c>
      <c r="AF36" s="17">
        <v>0</v>
      </c>
      <c r="AG36" s="17">
        <v>3</v>
      </c>
      <c r="AH36" s="19"/>
      <c r="AI36" s="19"/>
      <c r="AL36" s="21">
        <v>31</v>
      </c>
      <c r="AM36" s="18">
        <v>7</v>
      </c>
      <c r="AN36" s="22">
        <v>33</v>
      </c>
      <c r="AO36" s="17">
        <v>16</v>
      </c>
      <c r="AP36" s="17" t="s">
        <v>13</v>
      </c>
      <c r="AQ36" s="17"/>
      <c r="AR36" s="17">
        <v>12</v>
      </c>
      <c r="AS36" s="17">
        <v>0</v>
      </c>
      <c r="AT36" s="19"/>
      <c r="AU36" s="19"/>
    </row>
    <row r="37" spans="26:47" x14ac:dyDescent="0.25">
      <c r="Z37" s="21">
        <v>32</v>
      </c>
      <c r="AA37" s="18">
        <v>7</v>
      </c>
      <c r="AB37" s="22">
        <v>33</v>
      </c>
      <c r="AC37" s="17">
        <v>16</v>
      </c>
      <c r="AD37" s="17" t="s">
        <v>13</v>
      </c>
      <c r="AE37" s="17">
        <v>0</v>
      </c>
      <c r="AF37" s="17">
        <v>0</v>
      </c>
      <c r="AG37" s="17">
        <v>2</v>
      </c>
      <c r="AH37" s="19"/>
      <c r="AI37" s="19"/>
      <c r="AL37" s="21">
        <v>32</v>
      </c>
      <c r="AM37" s="18">
        <v>7</v>
      </c>
      <c r="AN37" s="22">
        <v>34</v>
      </c>
      <c r="AO37" s="17">
        <v>27</v>
      </c>
      <c r="AP37" s="17" t="s">
        <v>13</v>
      </c>
      <c r="AQ37" s="17"/>
      <c r="AR37" s="17">
        <v>8</v>
      </c>
      <c r="AS37" s="17">
        <v>0</v>
      </c>
      <c r="AT37" s="19"/>
      <c r="AU37" s="19"/>
    </row>
    <row r="38" spans="26:47" x14ac:dyDescent="0.25">
      <c r="Z38" s="21">
        <v>33</v>
      </c>
      <c r="AA38" s="18">
        <v>7</v>
      </c>
      <c r="AB38" s="22">
        <v>34</v>
      </c>
      <c r="AC38" s="17">
        <v>27</v>
      </c>
      <c r="AD38" s="17" t="s">
        <v>13</v>
      </c>
      <c r="AE38" s="17">
        <v>0</v>
      </c>
      <c r="AF38" s="17">
        <v>0</v>
      </c>
      <c r="AG38" s="17">
        <v>11</v>
      </c>
      <c r="AH38" s="19"/>
      <c r="AI38" s="19"/>
      <c r="AL38" s="21">
        <v>33</v>
      </c>
      <c r="AM38" s="18">
        <v>7</v>
      </c>
      <c r="AN38" s="22">
        <v>34</v>
      </c>
      <c r="AO38" s="17">
        <v>57</v>
      </c>
      <c r="AP38" s="17" t="s">
        <v>13</v>
      </c>
      <c r="AQ38" s="17"/>
      <c r="AR38" s="17">
        <v>11</v>
      </c>
      <c r="AS38" s="17">
        <v>0</v>
      </c>
      <c r="AT38" s="19"/>
      <c r="AU38" s="19"/>
    </row>
    <row r="39" spans="26:47" x14ac:dyDescent="0.25">
      <c r="Z39" s="21">
        <v>34</v>
      </c>
      <c r="AA39" s="18">
        <v>7</v>
      </c>
      <c r="AB39" s="22">
        <v>34</v>
      </c>
      <c r="AC39" s="17">
        <v>57</v>
      </c>
      <c r="AD39" s="17" t="s">
        <v>13</v>
      </c>
      <c r="AE39" s="17">
        <v>0</v>
      </c>
      <c r="AF39" s="17">
        <v>0</v>
      </c>
      <c r="AG39" s="17">
        <v>12</v>
      </c>
      <c r="AH39" s="19"/>
      <c r="AI39" s="19"/>
      <c r="AL39" s="21">
        <v>34</v>
      </c>
      <c r="AM39" s="18">
        <v>7</v>
      </c>
      <c r="AN39" s="22">
        <v>36</v>
      </c>
      <c r="AO39" s="17">
        <v>15</v>
      </c>
      <c r="AP39" s="17" t="s">
        <v>13</v>
      </c>
      <c r="AQ39" s="17"/>
      <c r="AR39" s="17">
        <v>5</v>
      </c>
      <c r="AS39" s="17">
        <v>0</v>
      </c>
      <c r="AT39" s="19"/>
      <c r="AU39" s="19"/>
    </row>
    <row r="40" spans="26:47" x14ac:dyDescent="0.25">
      <c r="Z40" s="21">
        <v>35</v>
      </c>
      <c r="AA40" s="18">
        <v>7</v>
      </c>
      <c r="AB40" s="22">
        <v>36</v>
      </c>
      <c r="AC40" s="17">
        <v>15</v>
      </c>
      <c r="AD40" s="17" t="s">
        <v>13</v>
      </c>
      <c r="AE40" s="17">
        <v>0</v>
      </c>
      <c r="AF40" s="17">
        <v>0</v>
      </c>
      <c r="AG40" s="17">
        <v>0</v>
      </c>
      <c r="AH40" s="19"/>
      <c r="AI40" s="19"/>
      <c r="AL40" s="21">
        <v>35</v>
      </c>
      <c r="AM40" s="18">
        <v>7</v>
      </c>
      <c r="AN40" s="22">
        <v>38</v>
      </c>
      <c r="AO40" s="17">
        <v>17</v>
      </c>
      <c r="AP40" s="17" t="s">
        <v>13</v>
      </c>
      <c r="AQ40" s="17"/>
      <c r="AR40" s="17">
        <v>15</v>
      </c>
      <c r="AS40" s="17">
        <v>0</v>
      </c>
      <c r="AT40" s="19"/>
      <c r="AU40" s="19"/>
    </row>
    <row r="41" spans="26:47" x14ac:dyDescent="0.25">
      <c r="Z41" s="21">
        <v>36</v>
      </c>
      <c r="AA41" s="18">
        <v>7</v>
      </c>
      <c r="AB41" s="22">
        <v>38</v>
      </c>
      <c r="AC41" s="17">
        <v>17</v>
      </c>
      <c r="AD41" s="17" t="s">
        <v>13</v>
      </c>
      <c r="AE41" s="17">
        <v>0</v>
      </c>
      <c r="AF41" s="17">
        <v>0</v>
      </c>
      <c r="AG41" s="17">
        <v>23</v>
      </c>
      <c r="AH41" s="19"/>
      <c r="AI41" s="19"/>
      <c r="AL41" s="21">
        <v>36</v>
      </c>
      <c r="AM41" s="18">
        <v>7</v>
      </c>
      <c r="AN41" s="22">
        <v>40</v>
      </c>
      <c r="AO41" s="17">
        <v>44</v>
      </c>
      <c r="AP41" s="17" t="s">
        <v>13</v>
      </c>
      <c r="AQ41" s="17"/>
      <c r="AR41" s="17">
        <v>11</v>
      </c>
      <c r="AS41" s="17">
        <v>0</v>
      </c>
      <c r="AT41" s="19"/>
      <c r="AU41" s="19"/>
    </row>
    <row r="42" spans="26:47" x14ac:dyDescent="0.25">
      <c r="Z42" s="21">
        <v>37</v>
      </c>
      <c r="AA42" s="18">
        <v>7</v>
      </c>
      <c r="AB42" s="22">
        <v>40</v>
      </c>
      <c r="AC42" s="17">
        <v>41</v>
      </c>
      <c r="AD42" s="17" t="s">
        <v>13</v>
      </c>
      <c r="AE42" s="17">
        <v>0</v>
      </c>
      <c r="AF42" s="17">
        <v>0</v>
      </c>
      <c r="AG42" s="17">
        <v>3</v>
      </c>
      <c r="AH42" s="19"/>
      <c r="AI42" s="19"/>
      <c r="AL42" s="21">
        <v>37</v>
      </c>
      <c r="AM42" s="18">
        <v>7</v>
      </c>
      <c r="AN42" s="22">
        <v>43</v>
      </c>
      <c r="AO42" s="17">
        <v>15</v>
      </c>
      <c r="AP42" s="17" t="s">
        <v>13</v>
      </c>
      <c r="AQ42" s="17"/>
      <c r="AR42" s="17">
        <v>15</v>
      </c>
      <c r="AS42" s="17">
        <v>0</v>
      </c>
      <c r="AT42" s="19"/>
      <c r="AU42" s="19"/>
    </row>
    <row r="43" spans="26:47" x14ac:dyDescent="0.25">
      <c r="Z43" s="21">
        <v>38</v>
      </c>
      <c r="AA43" s="18">
        <v>7</v>
      </c>
      <c r="AB43" s="22">
        <v>43</v>
      </c>
      <c r="AC43" s="17">
        <v>15</v>
      </c>
      <c r="AD43" s="17" t="s">
        <v>13</v>
      </c>
      <c r="AE43" s="17">
        <v>0</v>
      </c>
      <c r="AF43" s="17">
        <v>0</v>
      </c>
      <c r="AG43" s="17">
        <v>4</v>
      </c>
      <c r="AH43" s="19"/>
      <c r="AI43" s="19"/>
      <c r="AL43" s="21">
        <v>38</v>
      </c>
      <c r="AM43" s="18">
        <v>7</v>
      </c>
      <c r="AN43" s="22">
        <v>43</v>
      </c>
      <c r="AO43" s="17">
        <v>16</v>
      </c>
      <c r="AP43" s="17" t="s">
        <v>13</v>
      </c>
      <c r="AQ43" s="17"/>
      <c r="AR43" s="17">
        <v>9</v>
      </c>
      <c r="AS43" s="17">
        <v>0</v>
      </c>
      <c r="AT43" s="19"/>
      <c r="AU43" s="19"/>
    </row>
    <row r="44" spans="26:47" x14ac:dyDescent="0.25">
      <c r="Z44" s="21">
        <v>39</v>
      </c>
      <c r="AA44" s="18">
        <v>7</v>
      </c>
      <c r="AB44" s="22">
        <v>43</v>
      </c>
      <c r="AC44" s="17">
        <v>16</v>
      </c>
      <c r="AD44" s="17" t="s">
        <v>13</v>
      </c>
      <c r="AE44" s="17">
        <v>0</v>
      </c>
      <c r="AF44" s="17">
        <v>0</v>
      </c>
      <c r="AG44" s="17">
        <v>2</v>
      </c>
      <c r="AH44" s="19"/>
      <c r="AI44" s="19"/>
      <c r="AL44" s="21">
        <v>39</v>
      </c>
      <c r="AM44" s="18">
        <v>7</v>
      </c>
      <c r="AN44" s="22">
        <v>43</v>
      </c>
      <c r="AO44" s="17">
        <v>57</v>
      </c>
      <c r="AP44" s="17" t="s">
        <v>13</v>
      </c>
      <c r="AQ44" s="17"/>
      <c r="AR44" s="17">
        <v>17</v>
      </c>
      <c r="AS44" s="17">
        <v>0</v>
      </c>
      <c r="AT44" s="19"/>
      <c r="AU44" s="19"/>
    </row>
    <row r="45" spans="26:47" x14ac:dyDescent="0.25">
      <c r="Z45" s="21">
        <v>40</v>
      </c>
      <c r="AA45" s="18">
        <v>7</v>
      </c>
      <c r="AB45" s="22">
        <v>43</v>
      </c>
      <c r="AC45" s="17">
        <v>57</v>
      </c>
      <c r="AD45" s="17" t="s">
        <v>13</v>
      </c>
      <c r="AE45" s="17">
        <v>0</v>
      </c>
      <c r="AF45" s="17">
        <v>0</v>
      </c>
      <c r="AG45" s="17">
        <v>0</v>
      </c>
      <c r="AH45" s="19"/>
      <c r="AI45" s="19"/>
      <c r="AL45" s="21">
        <v>40</v>
      </c>
      <c r="AM45" s="18">
        <v>7</v>
      </c>
      <c r="AN45" s="22">
        <v>43</v>
      </c>
      <c r="AO45" s="17">
        <v>29</v>
      </c>
      <c r="AP45" s="17" t="s">
        <v>13</v>
      </c>
      <c r="AQ45" s="17"/>
      <c r="AR45" s="17">
        <v>0</v>
      </c>
      <c r="AS45" s="17">
        <v>0</v>
      </c>
      <c r="AT45" s="19"/>
      <c r="AU45" s="19"/>
    </row>
    <row r="46" spans="26:47" x14ac:dyDescent="0.25">
      <c r="Z46" s="21">
        <v>41</v>
      </c>
      <c r="AA46" s="18">
        <v>7</v>
      </c>
      <c r="AB46" s="22">
        <v>44</v>
      </c>
      <c r="AC46" s="17">
        <v>29</v>
      </c>
      <c r="AD46" s="17" t="s">
        <v>13</v>
      </c>
      <c r="AE46" s="17">
        <v>0</v>
      </c>
      <c r="AF46" s="17">
        <v>0</v>
      </c>
      <c r="AG46" s="17">
        <v>0</v>
      </c>
      <c r="AH46" s="19"/>
      <c r="AI46" s="19"/>
      <c r="AL46" s="21">
        <v>41</v>
      </c>
      <c r="AM46" s="18">
        <v>7</v>
      </c>
      <c r="AN46" s="22">
        <v>44</v>
      </c>
      <c r="AO46" s="17">
        <v>17</v>
      </c>
      <c r="AP46" s="17" t="s">
        <v>13</v>
      </c>
      <c r="AQ46" s="17"/>
      <c r="AR46" s="17">
        <v>11</v>
      </c>
      <c r="AS46" s="17">
        <v>0</v>
      </c>
      <c r="AT46" s="19"/>
      <c r="AU46" s="19"/>
    </row>
    <row r="47" spans="26:47" x14ac:dyDescent="0.25">
      <c r="Z47" s="21">
        <v>42</v>
      </c>
      <c r="AA47" s="18">
        <v>7</v>
      </c>
      <c r="AB47" s="22">
        <v>44</v>
      </c>
      <c r="AC47" s="17">
        <v>17</v>
      </c>
      <c r="AD47" s="17" t="s">
        <v>13</v>
      </c>
      <c r="AE47" s="17">
        <v>0</v>
      </c>
      <c r="AF47" s="17">
        <v>0</v>
      </c>
      <c r="AG47" s="17">
        <v>0</v>
      </c>
      <c r="AH47" s="19"/>
      <c r="AI47" s="19"/>
      <c r="AL47" s="21">
        <v>42</v>
      </c>
      <c r="AM47" s="18">
        <v>7</v>
      </c>
      <c r="AN47" s="22">
        <v>44</v>
      </c>
      <c r="AO47" s="17">
        <v>45</v>
      </c>
      <c r="AP47" s="17" t="s">
        <v>14</v>
      </c>
      <c r="AQ47" s="17"/>
      <c r="AR47" s="17">
        <v>0</v>
      </c>
      <c r="AS47" s="17">
        <v>0</v>
      </c>
      <c r="AT47" s="19"/>
      <c r="AU47" s="19"/>
    </row>
    <row r="48" spans="26:47" x14ac:dyDescent="0.25">
      <c r="Z48" s="21">
        <v>43</v>
      </c>
      <c r="AA48" s="18">
        <v>7</v>
      </c>
      <c r="AB48" s="22">
        <v>44</v>
      </c>
      <c r="AC48" s="17">
        <v>45</v>
      </c>
      <c r="AD48" s="17" t="s">
        <v>14</v>
      </c>
      <c r="AE48" s="17">
        <v>0</v>
      </c>
      <c r="AF48" s="17">
        <v>0</v>
      </c>
      <c r="AG48" s="17">
        <v>4</v>
      </c>
      <c r="AH48" s="19"/>
      <c r="AI48" s="19"/>
      <c r="AL48" s="21">
        <v>43</v>
      </c>
      <c r="AM48" s="18">
        <v>7</v>
      </c>
      <c r="AN48" s="22">
        <v>44</v>
      </c>
      <c r="AO48" s="17">
        <v>27</v>
      </c>
      <c r="AP48" s="17" t="s">
        <v>13</v>
      </c>
      <c r="AQ48" s="17"/>
      <c r="AR48" s="17">
        <v>9</v>
      </c>
      <c r="AS48" s="17">
        <v>0</v>
      </c>
      <c r="AT48" s="19"/>
      <c r="AU48" s="19"/>
    </row>
    <row r="49" spans="26:47" x14ac:dyDescent="0.25">
      <c r="Z49" s="21">
        <v>44</v>
      </c>
      <c r="AA49" s="18">
        <v>7</v>
      </c>
      <c r="AB49" s="22">
        <v>47</v>
      </c>
      <c r="AC49" s="17">
        <v>27</v>
      </c>
      <c r="AD49" s="17" t="s">
        <v>13</v>
      </c>
      <c r="AE49" s="17">
        <v>0</v>
      </c>
      <c r="AF49" s="17">
        <v>0</v>
      </c>
      <c r="AG49" s="17">
        <v>1</v>
      </c>
      <c r="AH49" s="19"/>
      <c r="AI49" s="19"/>
      <c r="AL49" s="21">
        <v>44</v>
      </c>
      <c r="AM49" s="18">
        <v>7</v>
      </c>
      <c r="AN49" s="22">
        <v>47</v>
      </c>
      <c r="AO49" s="17">
        <v>44</v>
      </c>
      <c r="AP49" s="17" t="s">
        <v>13</v>
      </c>
      <c r="AQ49" s="17"/>
      <c r="AR49" s="17">
        <v>15</v>
      </c>
      <c r="AS49" s="17">
        <v>0</v>
      </c>
      <c r="AT49" s="19"/>
      <c r="AU49" s="19"/>
    </row>
    <row r="50" spans="26:47" x14ac:dyDescent="0.25">
      <c r="Z50" s="21">
        <v>45</v>
      </c>
      <c r="AA50" s="18">
        <v>7</v>
      </c>
      <c r="AB50" s="22">
        <v>49</v>
      </c>
      <c r="AC50" s="17">
        <v>44</v>
      </c>
      <c r="AD50" s="17" t="s">
        <v>13</v>
      </c>
      <c r="AE50" s="17">
        <v>0</v>
      </c>
      <c r="AF50" s="17">
        <v>0</v>
      </c>
      <c r="AG50" s="17">
        <v>8</v>
      </c>
      <c r="AH50" s="19"/>
      <c r="AI50" s="19"/>
      <c r="AL50" s="21">
        <v>45</v>
      </c>
      <c r="AM50" s="18">
        <v>7</v>
      </c>
      <c r="AN50" s="22">
        <v>49</v>
      </c>
      <c r="AO50" s="17">
        <v>16</v>
      </c>
      <c r="AP50" s="17" t="s">
        <v>13</v>
      </c>
      <c r="AQ50" s="17"/>
      <c r="AR50" s="17">
        <v>18</v>
      </c>
      <c r="AS50" s="17">
        <v>0</v>
      </c>
      <c r="AT50" s="19"/>
      <c r="AU50" s="19"/>
    </row>
    <row r="51" spans="26:47" x14ac:dyDescent="0.25">
      <c r="Z51" s="21">
        <v>46</v>
      </c>
      <c r="AA51" s="18">
        <v>7</v>
      </c>
      <c r="AB51" s="22">
        <v>51</v>
      </c>
      <c r="AC51" s="17">
        <v>27</v>
      </c>
      <c r="AD51" s="17" t="s">
        <v>14</v>
      </c>
      <c r="AE51" s="17">
        <v>0</v>
      </c>
      <c r="AF51" s="17">
        <v>0</v>
      </c>
      <c r="AG51" s="17">
        <v>4</v>
      </c>
      <c r="AH51" s="19"/>
      <c r="AI51" s="19"/>
      <c r="AL51" s="21">
        <v>46</v>
      </c>
      <c r="AM51" s="18">
        <v>7</v>
      </c>
      <c r="AN51" s="22">
        <v>51</v>
      </c>
      <c r="AO51" s="17">
        <v>27</v>
      </c>
      <c r="AP51" s="17" t="s">
        <v>26</v>
      </c>
      <c r="AQ51" s="17"/>
      <c r="AR51" s="17">
        <v>11</v>
      </c>
      <c r="AS51" s="17">
        <v>0</v>
      </c>
      <c r="AT51" s="19"/>
      <c r="AU51" s="19"/>
    </row>
    <row r="52" spans="26:47" x14ac:dyDescent="0.25">
      <c r="Z52" s="21">
        <v>47</v>
      </c>
      <c r="AA52" s="18">
        <v>7</v>
      </c>
      <c r="AB52" s="22">
        <v>51</v>
      </c>
      <c r="AC52" s="17">
        <v>57</v>
      </c>
      <c r="AD52" s="17" t="s">
        <v>13</v>
      </c>
      <c r="AE52" s="17">
        <v>0</v>
      </c>
      <c r="AF52" s="17">
        <v>0</v>
      </c>
      <c r="AG52" s="17">
        <v>3</v>
      </c>
      <c r="AH52" s="19"/>
      <c r="AI52" s="19"/>
      <c r="AL52" s="21">
        <v>47</v>
      </c>
      <c r="AM52" s="18">
        <v>7</v>
      </c>
      <c r="AN52" s="22">
        <v>51</v>
      </c>
      <c r="AO52" s="17">
        <v>57</v>
      </c>
      <c r="AP52" s="17" t="s">
        <v>13</v>
      </c>
      <c r="AQ52" s="17"/>
      <c r="AR52" s="17">
        <v>15</v>
      </c>
      <c r="AS52" s="17">
        <v>0</v>
      </c>
      <c r="AT52" s="19"/>
      <c r="AU52" s="19"/>
    </row>
    <row r="53" spans="26:47" x14ac:dyDescent="0.25">
      <c r="Z53" s="21">
        <v>48</v>
      </c>
      <c r="AA53" s="18">
        <v>7</v>
      </c>
      <c r="AB53" s="22">
        <v>52</v>
      </c>
      <c r="AC53" s="17">
        <v>83</v>
      </c>
      <c r="AD53" s="17" t="s">
        <v>13</v>
      </c>
      <c r="AE53" s="17">
        <v>0</v>
      </c>
      <c r="AF53" s="17">
        <v>0</v>
      </c>
      <c r="AG53" s="17">
        <v>7</v>
      </c>
      <c r="AH53" s="19"/>
      <c r="AI53" s="19"/>
      <c r="AL53" s="21">
        <v>48</v>
      </c>
      <c r="AM53" s="18">
        <v>7</v>
      </c>
      <c r="AN53" s="22">
        <v>52</v>
      </c>
      <c r="AO53" s="17">
        <v>83</v>
      </c>
      <c r="AP53" s="17" t="s">
        <v>13</v>
      </c>
      <c r="AQ53" s="17"/>
      <c r="AR53" s="17">
        <v>17</v>
      </c>
      <c r="AS53" s="17">
        <v>0</v>
      </c>
      <c r="AT53" s="19"/>
      <c r="AU53" s="19"/>
    </row>
    <row r="54" spans="26:47" x14ac:dyDescent="0.25">
      <c r="Z54" s="21">
        <v>49</v>
      </c>
      <c r="AA54" s="18">
        <v>7</v>
      </c>
      <c r="AB54" s="22">
        <v>53</v>
      </c>
      <c r="AC54" s="17">
        <v>27</v>
      </c>
      <c r="AD54" s="17" t="s">
        <v>13</v>
      </c>
      <c r="AE54" s="17">
        <v>0</v>
      </c>
      <c r="AF54" s="17">
        <v>0</v>
      </c>
      <c r="AG54" s="17">
        <v>2</v>
      </c>
      <c r="AH54" s="19"/>
      <c r="AI54" s="19"/>
      <c r="AL54" s="21">
        <v>49</v>
      </c>
      <c r="AM54" s="18">
        <v>7</v>
      </c>
      <c r="AN54" s="22">
        <v>53</v>
      </c>
      <c r="AO54" s="17">
        <v>27</v>
      </c>
      <c r="AP54" s="17" t="s">
        <v>13</v>
      </c>
      <c r="AQ54" s="17"/>
      <c r="AR54" s="17">
        <v>8</v>
      </c>
      <c r="AS54" s="17">
        <v>0</v>
      </c>
      <c r="AT54" s="19"/>
      <c r="AU54" s="19"/>
    </row>
    <row r="55" spans="26:47" x14ac:dyDescent="0.25">
      <c r="Z55" s="21">
        <v>50</v>
      </c>
      <c r="AA55" s="18">
        <v>7</v>
      </c>
      <c r="AB55" s="22">
        <v>54</v>
      </c>
      <c r="AC55" s="17">
        <v>15</v>
      </c>
      <c r="AD55" s="17" t="s">
        <v>13</v>
      </c>
      <c r="AE55" s="17">
        <v>0</v>
      </c>
      <c r="AF55" s="17">
        <v>0</v>
      </c>
      <c r="AG55" s="17">
        <v>0</v>
      </c>
      <c r="AH55" s="19"/>
      <c r="AI55" s="19"/>
      <c r="AL55" s="21">
        <v>50</v>
      </c>
      <c r="AM55" s="18">
        <v>7</v>
      </c>
      <c r="AN55" s="22">
        <v>54</v>
      </c>
      <c r="AO55" s="17">
        <v>15</v>
      </c>
      <c r="AP55" s="17" t="s">
        <v>13</v>
      </c>
      <c r="AQ55" s="17"/>
      <c r="AR55" s="17">
        <v>20</v>
      </c>
      <c r="AS55" s="17">
        <v>0</v>
      </c>
      <c r="AT55" s="19"/>
      <c r="AU55" s="19"/>
    </row>
    <row r="56" spans="26:47" x14ac:dyDescent="0.25">
      <c r="Z56" s="21">
        <v>51</v>
      </c>
      <c r="AA56" s="18">
        <v>7</v>
      </c>
      <c r="AB56" s="22">
        <v>56</v>
      </c>
      <c r="AC56" s="17">
        <v>57</v>
      </c>
      <c r="AD56" s="17" t="s">
        <v>13</v>
      </c>
      <c r="AE56" s="17">
        <v>0</v>
      </c>
      <c r="AF56" s="17">
        <v>0</v>
      </c>
      <c r="AG56" s="17">
        <v>3</v>
      </c>
      <c r="AH56" s="19"/>
      <c r="AI56" s="19"/>
      <c r="AL56" s="21">
        <v>51</v>
      </c>
      <c r="AM56" s="18">
        <v>7</v>
      </c>
      <c r="AN56" s="22">
        <v>56</v>
      </c>
      <c r="AO56" s="17">
        <v>57</v>
      </c>
      <c r="AP56" s="17" t="s">
        <v>13</v>
      </c>
      <c r="AQ56" s="17"/>
      <c r="AR56" s="17">
        <v>19</v>
      </c>
      <c r="AS56" s="17">
        <v>0</v>
      </c>
      <c r="AT56" s="19"/>
      <c r="AU56" s="19"/>
    </row>
    <row r="57" spans="26:47" x14ac:dyDescent="0.25">
      <c r="Z57" s="21">
        <v>52</v>
      </c>
      <c r="AA57" s="18">
        <v>7</v>
      </c>
      <c r="AB57" s="22">
        <v>56</v>
      </c>
      <c r="AC57" s="17">
        <v>44</v>
      </c>
      <c r="AD57" s="17" t="s">
        <v>12</v>
      </c>
      <c r="AE57" s="17">
        <v>0</v>
      </c>
      <c r="AF57" s="17">
        <v>0</v>
      </c>
      <c r="AG57" s="17">
        <v>4</v>
      </c>
      <c r="AH57" s="19"/>
      <c r="AI57" s="19"/>
      <c r="AL57" s="21">
        <v>52</v>
      </c>
      <c r="AM57" s="18">
        <v>7</v>
      </c>
      <c r="AN57" s="22">
        <v>56</v>
      </c>
      <c r="AO57" s="17">
        <v>44</v>
      </c>
      <c r="AP57" s="17" t="s">
        <v>12</v>
      </c>
      <c r="AQ57" s="17"/>
      <c r="AR57" s="17">
        <v>15</v>
      </c>
      <c r="AS57" s="17">
        <v>0</v>
      </c>
      <c r="AT57" s="19"/>
      <c r="AU57" s="19"/>
    </row>
    <row r="58" spans="26:47" x14ac:dyDescent="0.25">
      <c r="Z58" s="21">
        <v>53</v>
      </c>
      <c r="AA58" s="18">
        <v>7</v>
      </c>
      <c r="AB58" s="22">
        <v>56</v>
      </c>
      <c r="AC58" s="17">
        <v>45</v>
      </c>
      <c r="AD58" s="17" t="s">
        <v>14</v>
      </c>
      <c r="AE58" s="17">
        <v>0</v>
      </c>
      <c r="AF58" s="17">
        <v>0</v>
      </c>
      <c r="AG58" s="17">
        <v>2</v>
      </c>
      <c r="AH58" s="19"/>
      <c r="AI58" s="19"/>
      <c r="AL58" s="21">
        <v>53</v>
      </c>
      <c r="AM58" s="18">
        <v>7</v>
      </c>
      <c r="AN58" s="22">
        <v>56</v>
      </c>
      <c r="AO58" s="17">
        <v>45</v>
      </c>
      <c r="AP58" s="17" t="s">
        <v>14</v>
      </c>
      <c r="AQ58" s="17"/>
      <c r="AR58" s="17">
        <v>0</v>
      </c>
      <c r="AS58" s="17">
        <v>0</v>
      </c>
      <c r="AT58" s="19"/>
      <c r="AU58" s="19"/>
    </row>
    <row r="59" spans="26:47" x14ac:dyDescent="0.25">
      <c r="Z59" s="21">
        <v>54</v>
      </c>
      <c r="AA59" s="18">
        <v>7</v>
      </c>
      <c r="AB59" s="22">
        <v>57</v>
      </c>
      <c r="AC59" s="17">
        <v>16</v>
      </c>
      <c r="AD59" s="17" t="s">
        <v>13</v>
      </c>
      <c r="AE59" s="17">
        <v>0</v>
      </c>
      <c r="AF59" s="17">
        <v>0</v>
      </c>
      <c r="AG59" s="17">
        <v>3</v>
      </c>
      <c r="AH59" s="19"/>
      <c r="AI59" s="19"/>
      <c r="AL59" s="21">
        <v>54</v>
      </c>
      <c r="AM59" s="18">
        <v>7</v>
      </c>
      <c r="AN59" s="22">
        <v>57</v>
      </c>
      <c r="AO59" s="17">
        <v>16</v>
      </c>
      <c r="AP59" s="17" t="s">
        <v>13</v>
      </c>
      <c r="AQ59" s="17"/>
      <c r="AR59" s="17">
        <v>11</v>
      </c>
      <c r="AS59" s="17">
        <v>0</v>
      </c>
      <c r="AT59" s="19"/>
      <c r="AU59" s="19"/>
    </row>
    <row r="60" spans="26:47" x14ac:dyDescent="0.25">
      <c r="Z60" s="21">
        <v>55</v>
      </c>
      <c r="AA60" s="18">
        <v>7</v>
      </c>
      <c r="AB60" s="22">
        <v>57</v>
      </c>
      <c r="AC60" s="17">
        <v>17</v>
      </c>
      <c r="AD60" s="17" t="s">
        <v>13</v>
      </c>
      <c r="AE60" s="17">
        <v>0</v>
      </c>
      <c r="AF60" s="17">
        <v>0</v>
      </c>
      <c r="AG60" s="17">
        <v>5</v>
      </c>
      <c r="AH60" s="19"/>
      <c r="AI60" s="19"/>
      <c r="AL60" s="21">
        <v>55</v>
      </c>
      <c r="AM60" s="18">
        <v>7</v>
      </c>
      <c r="AN60" s="22">
        <v>57</v>
      </c>
      <c r="AO60" s="17">
        <v>17</v>
      </c>
      <c r="AP60" s="17" t="s">
        <v>13</v>
      </c>
      <c r="AQ60" s="17"/>
      <c r="AR60" s="17">
        <v>13</v>
      </c>
      <c r="AS60" s="17">
        <v>0</v>
      </c>
      <c r="AT60" s="19"/>
      <c r="AU60" s="19"/>
    </row>
    <row r="61" spans="26:47" x14ac:dyDescent="0.25">
      <c r="Z61" s="21">
        <v>56</v>
      </c>
      <c r="AA61" s="18">
        <v>7</v>
      </c>
      <c r="AB61" s="22">
        <v>57</v>
      </c>
      <c r="AC61" s="17">
        <v>63</v>
      </c>
      <c r="AD61" s="17" t="s">
        <v>13</v>
      </c>
      <c r="AE61" s="17">
        <v>0</v>
      </c>
      <c r="AF61" s="17">
        <v>0</v>
      </c>
      <c r="AG61" s="17">
        <v>1</v>
      </c>
      <c r="AH61" s="19"/>
      <c r="AI61" s="19"/>
      <c r="AL61" s="21">
        <v>56</v>
      </c>
      <c r="AM61" s="18">
        <v>7</v>
      </c>
      <c r="AN61" s="22">
        <v>57</v>
      </c>
      <c r="AO61" s="17">
        <v>63</v>
      </c>
      <c r="AP61" s="17" t="s">
        <v>13</v>
      </c>
      <c r="AQ61" s="17"/>
      <c r="AR61" s="17">
        <v>11</v>
      </c>
      <c r="AS61" s="17">
        <v>0</v>
      </c>
      <c r="AT61" s="19"/>
      <c r="AU61" s="19"/>
    </row>
    <row r="62" spans="26:47" x14ac:dyDescent="0.25">
      <c r="Z62" s="21">
        <v>57</v>
      </c>
      <c r="AA62" s="18">
        <v>8</v>
      </c>
      <c r="AB62" s="22">
        <v>0</v>
      </c>
      <c r="AC62" s="17">
        <v>15</v>
      </c>
      <c r="AD62" s="17" t="s">
        <v>13</v>
      </c>
      <c r="AE62" s="17">
        <v>0</v>
      </c>
      <c r="AF62" s="17">
        <v>0</v>
      </c>
      <c r="AG62" s="17">
        <v>2</v>
      </c>
      <c r="AH62" s="19"/>
      <c r="AI62" s="19"/>
      <c r="AL62" s="21">
        <v>57</v>
      </c>
      <c r="AM62" s="18">
        <v>8</v>
      </c>
      <c r="AN62" s="22">
        <v>0</v>
      </c>
      <c r="AO62" s="17">
        <v>15</v>
      </c>
      <c r="AP62" s="17" t="s">
        <v>13</v>
      </c>
      <c r="AQ62" s="17"/>
      <c r="AR62" s="17">
        <v>11</v>
      </c>
      <c r="AS62" s="17">
        <v>0</v>
      </c>
      <c r="AT62" s="19"/>
      <c r="AU62" s="19"/>
    </row>
    <row r="63" spans="26:47" x14ac:dyDescent="0.25">
      <c r="Z63" s="21">
        <v>58</v>
      </c>
      <c r="AA63" s="18">
        <v>8</v>
      </c>
      <c r="AB63" s="22">
        <v>1</v>
      </c>
      <c r="AC63" s="17">
        <v>57</v>
      </c>
      <c r="AD63" s="17" t="s">
        <v>13</v>
      </c>
      <c r="AE63" s="17">
        <v>0</v>
      </c>
      <c r="AF63" s="17">
        <v>0</v>
      </c>
      <c r="AG63" s="17">
        <v>1</v>
      </c>
      <c r="AH63" s="19"/>
      <c r="AI63" s="19"/>
      <c r="AL63" s="21">
        <v>58</v>
      </c>
      <c r="AM63" s="18">
        <v>8</v>
      </c>
      <c r="AN63" s="22">
        <v>1</v>
      </c>
      <c r="AO63" s="17">
        <v>57</v>
      </c>
      <c r="AP63" s="17" t="s">
        <v>13</v>
      </c>
      <c r="AQ63" s="17"/>
      <c r="AR63" s="17">
        <v>10</v>
      </c>
      <c r="AS63" s="17">
        <v>0</v>
      </c>
      <c r="AT63" s="19"/>
      <c r="AU63" s="19"/>
    </row>
    <row r="64" spans="26:47" x14ac:dyDescent="0.25">
      <c r="Z64" s="21">
        <v>59</v>
      </c>
      <c r="AA64" s="18">
        <v>8</v>
      </c>
      <c r="AB64" s="22">
        <v>1</v>
      </c>
      <c r="AC64" s="17">
        <v>27</v>
      </c>
      <c r="AD64" s="17" t="s">
        <v>13</v>
      </c>
      <c r="AE64" s="17">
        <v>0</v>
      </c>
      <c r="AF64" s="17">
        <v>0</v>
      </c>
      <c r="AG64" s="17">
        <v>13</v>
      </c>
      <c r="AH64" s="19"/>
      <c r="AI64" s="19"/>
      <c r="AL64" s="21">
        <v>59</v>
      </c>
      <c r="AM64" s="18">
        <v>8</v>
      </c>
      <c r="AN64" s="22">
        <v>1</v>
      </c>
      <c r="AO64" s="17">
        <v>27</v>
      </c>
      <c r="AP64" s="17" t="s">
        <v>13</v>
      </c>
      <c r="AQ64" s="17"/>
      <c r="AR64" s="17">
        <v>5</v>
      </c>
      <c r="AS64" s="17">
        <v>0</v>
      </c>
      <c r="AT64" s="19"/>
      <c r="AU64" s="19"/>
    </row>
    <row r="65" spans="26:47" x14ac:dyDescent="0.25">
      <c r="Z65" s="21">
        <v>60</v>
      </c>
      <c r="AA65" s="18">
        <v>8</v>
      </c>
      <c r="AB65" s="22">
        <v>2</v>
      </c>
      <c r="AC65" s="17">
        <v>59</v>
      </c>
      <c r="AD65" s="17" t="s">
        <v>13</v>
      </c>
      <c r="AE65" s="17">
        <v>0</v>
      </c>
      <c r="AF65" s="17">
        <v>0</v>
      </c>
      <c r="AG65" s="17">
        <v>3</v>
      </c>
      <c r="AH65" s="19"/>
      <c r="AI65" s="19"/>
      <c r="AL65" s="21">
        <v>60</v>
      </c>
      <c r="AM65" s="18">
        <v>8</v>
      </c>
      <c r="AN65" s="22">
        <v>2</v>
      </c>
      <c r="AO65" s="17">
        <v>59</v>
      </c>
      <c r="AP65" s="17" t="s">
        <v>13</v>
      </c>
      <c r="AQ65" s="17"/>
      <c r="AR65" s="17">
        <v>9</v>
      </c>
      <c r="AS65" s="17">
        <v>0</v>
      </c>
      <c r="AT65" s="19"/>
      <c r="AU65" s="19"/>
    </row>
    <row r="66" spans="26:47" x14ac:dyDescent="0.25">
      <c r="Z66" s="21">
        <v>61</v>
      </c>
      <c r="AA66" s="18">
        <v>8</v>
      </c>
      <c r="AB66" s="22">
        <v>3</v>
      </c>
      <c r="AC66" s="17">
        <v>16</v>
      </c>
      <c r="AD66" s="17" t="s">
        <v>13</v>
      </c>
      <c r="AE66" s="17">
        <v>0</v>
      </c>
      <c r="AF66" s="17">
        <v>0</v>
      </c>
      <c r="AG66" s="17">
        <v>3</v>
      </c>
      <c r="AH66" s="19"/>
      <c r="AI66" s="19"/>
      <c r="AL66" s="21">
        <v>61</v>
      </c>
      <c r="AM66" s="18">
        <v>8</v>
      </c>
      <c r="AN66" s="22">
        <v>3</v>
      </c>
      <c r="AO66" s="17">
        <v>16</v>
      </c>
      <c r="AP66" s="17" t="s">
        <v>13</v>
      </c>
      <c r="AQ66" s="17"/>
      <c r="AR66" s="17">
        <v>8</v>
      </c>
      <c r="AS66" s="17">
        <v>0</v>
      </c>
      <c r="AT66" s="19"/>
      <c r="AU66" s="19"/>
    </row>
    <row r="67" spans="26:47" x14ac:dyDescent="0.25">
      <c r="Z67" s="21">
        <v>62</v>
      </c>
      <c r="AA67" s="18">
        <v>8</v>
      </c>
      <c r="AB67" s="22">
        <v>5</v>
      </c>
      <c r="AC67" s="17">
        <v>17</v>
      </c>
      <c r="AD67" s="17" t="s">
        <v>13</v>
      </c>
      <c r="AE67" s="17">
        <v>0</v>
      </c>
      <c r="AF67" s="17">
        <v>0</v>
      </c>
      <c r="AG67" s="17">
        <v>4</v>
      </c>
      <c r="AH67" s="19"/>
      <c r="AI67" s="19"/>
      <c r="AL67" s="21">
        <v>62</v>
      </c>
      <c r="AM67" s="18">
        <v>8</v>
      </c>
      <c r="AN67" s="22">
        <v>5</v>
      </c>
      <c r="AO67" s="17">
        <v>17</v>
      </c>
      <c r="AP67" s="17" t="s">
        <v>13</v>
      </c>
      <c r="AQ67" s="17"/>
      <c r="AR67" s="17">
        <v>4</v>
      </c>
      <c r="AS67" s="17">
        <v>0</v>
      </c>
      <c r="AT67" s="19"/>
      <c r="AU67" s="19"/>
    </row>
    <row r="68" spans="26:47" x14ac:dyDescent="0.25">
      <c r="Z68" s="21">
        <v>63</v>
      </c>
      <c r="AA68" s="18">
        <v>8</v>
      </c>
      <c r="AB68" s="22">
        <v>6</v>
      </c>
      <c r="AC68" s="17">
        <v>29</v>
      </c>
      <c r="AD68" s="17" t="s">
        <v>13</v>
      </c>
      <c r="AE68" s="17">
        <v>0</v>
      </c>
      <c r="AF68" s="17">
        <v>0</v>
      </c>
      <c r="AG68" s="17">
        <v>1</v>
      </c>
      <c r="AH68" s="19"/>
      <c r="AI68" s="19"/>
      <c r="AL68" s="21">
        <v>63</v>
      </c>
      <c r="AM68" s="18">
        <v>8</v>
      </c>
      <c r="AN68" s="22">
        <v>6</v>
      </c>
      <c r="AO68" s="17">
        <v>29</v>
      </c>
      <c r="AP68" s="17" t="s">
        <v>13</v>
      </c>
      <c r="AQ68" s="17"/>
      <c r="AR68" s="17">
        <v>2</v>
      </c>
      <c r="AS68" s="17">
        <v>0</v>
      </c>
      <c r="AT68" s="19"/>
      <c r="AU68" s="19"/>
    </row>
    <row r="69" spans="26:47" x14ac:dyDescent="0.25">
      <c r="Z69" s="21">
        <v>64</v>
      </c>
      <c r="AA69" s="18">
        <v>8</v>
      </c>
      <c r="AB69" s="22">
        <v>8</v>
      </c>
      <c r="AC69" s="17">
        <v>15</v>
      </c>
      <c r="AD69" s="17" t="s">
        <v>13</v>
      </c>
      <c r="AE69" s="17">
        <v>0</v>
      </c>
      <c r="AF69" s="17">
        <v>0</v>
      </c>
      <c r="AG69" s="17">
        <v>3</v>
      </c>
      <c r="AH69" s="19"/>
      <c r="AI69" s="19"/>
      <c r="AL69" s="21">
        <v>64</v>
      </c>
      <c r="AM69" s="18">
        <v>8</v>
      </c>
      <c r="AN69" s="22">
        <v>8</v>
      </c>
      <c r="AO69" s="17">
        <v>15</v>
      </c>
      <c r="AP69" s="17" t="s">
        <v>13</v>
      </c>
      <c r="AQ69" s="17"/>
      <c r="AR69" s="17">
        <v>10</v>
      </c>
      <c r="AS69" s="17">
        <v>0</v>
      </c>
      <c r="AT69" s="19"/>
      <c r="AU69" s="19"/>
    </row>
    <row r="70" spans="26:47" x14ac:dyDescent="0.25">
      <c r="Z70" s="21">
        <v>65</v>
      </c>
      <c r="AA70" s="18">
        <v>8</v>
      </c>
      <c r="AB70" s="22">
        <v>12</v>
      </c>
      <c r="AC70" s="17">
        <v>16</v>
      </c>
      <c r="AD70" s="17" t="s">
        <v>13</v>
      </c>
      <c r="AE70" s="17">
        <v>0</v>
      </c>
      <c r="AF70" s="17">
        <v>0</v>
      </c>
      <c r="AG70" s="17">
        <v>2</v>
      </c>
      <c r="AH70" s="19"/>
      <c r="AI70" s="19"/>
      <c r="AL70" s="21">
        <v>65</v>
      </c>
      <c r="AM70" s="18">
        <v>8</v>
      </c>
      <c r="AN70" s="22">
        <v>12</v>
      </c>
      <c r="AO70" s="17">
        <v>16</v>
      </c>
      <c r="AP70" s="17" t="s">
        <v>13</v>
      </c>
      <c r="AQ70" s="17"/>
      <c r="AR70" s="17">
        <v>2</v>
      </c>
      <c r="AS70" s="17">
        <v>0</v>
      </c>
      <c r="AT70" s="19"/>
      <c r="AU70" s="19"/>
    </row>
    <row r="71" spans="26:47" x14ac:dyDescent="0.25">
      <c r="Z71" s="21">
        <v>66</v>
      </c>
      <c r="AA71" s="18">
        <v>8</v>
      </c>
      <c r="AB71" s="22">
        <v>12</v>
      </c>
      <c r="AC71" s="17">
        <v>45</v>
      </c>
      <c r="AD71" s="17" t="s">
        <v>14</v>
      </c>
      <c r="AE71" s="17">
        <v>0</v>
      </c>
      <c r="AF71" s="17">
        <v>0</v>
      </c>
      <c r="AG71" s="17">
        <v>3</v>
      </c>
      <c r="AH71" s="19"/>
      <c r="AI71" s="19"/>
      <c r="AL71" s="21">
        <v>66</v>
      </c>
      <c r="AM71" s="18">
        <v>8</v>
      </c>
      <c r="AN71" s="22">
        <v>12</v>
      </c>
      <c r="AO71" s="17">
        <v>45</v>
      </c>
      <c r="AP71" s="17" t="s">
        <v>14</v>
      </c>
      <c r="AQ71" s="17"/>
      <c r="AR71" s="17">
        <v>2</v>
      </c>
      <c r="AS71" s="17">
        <v>0</v>
      </c>
      <c r="AT71" s="19"/>
      <c r="AU71" s="19"/>
    </row>
    <row r="72" spans="26:47" x14ac:dyDescent="0.25">
      <c r="Z72" s="21">
        <v>67</v>
      </c>
      <c r="AA72" s="18">
        <v>8</v>
      </c>
      <c r="AB72" s="22">
        <v>14</v>
      </c>
      <c r="AC72" s="17">
        <v>17</v>
      </c>
      <c r="AD72" s="17" t="s">
        <v>13</v>
      </c>
      <c r="AE72" s="17">
        <v>0</v>
      </c>
      <c r="AF72" s="17">
        <v>0</v>
      </c>
      <c r="AG72" s="17">
        <v>0</v>
      </c>
      <c r="AH72" s="19"/>
      <c r="AI72" s="19"/>
      <c r="AL72" s="21">
        <v>67</v>
      </c>
      <c r="AM72" s="18">
        <v>8</v>
      </c>
      <c r="AN72" s="22">
        <v>14</v>
      </c>
      <c r="AO72" s="17">
        <v>17</v>
      </c>
      <c r="AP72" s="17" t="s">
        <v>13</v>
      </c>
      <c r="AQ72" s="17"/>
      <c r="AR72" s="17">
        <v>3</v>
      </c>
      <c r="AS72" s="17">
        <v>0</v>
      </c>
      <c r="AT72" s="19"/>
      <c r="AU72" s="19"/>
    </row>
    <row r="73" spans="26:47" x14ac:dyDescent="0.25">
      <c r="Z73" s="21">
        <v>68</v>
      </c>
      <c r="AA73" s="18">
        <v>8</v>
      </c>
      <c r="AB73" s="22">
        <v>15</v>
      </c>
      <c r="AC73" s="17">
        <v>16</v>
      </c>
      <c r="AD73" s="17" t="s">
        <v>13</v>
      </c>
      <c r="AE73" s="17">
        <v>0</v>
      </c>
      <c r="AF73" s="17">
        <v>0</v>
      </c>
      <c r="AG73" s="17">
        <v>3</v>
      </c>
      <c r="AH73" s="19"/>
      <c r="AI73" s="19"/>
      <c r="AL73" s="21">
        <v>68</v>
      </c>
      <c r="AM73" s="18">
        <v>8</v>
      </c>
      <c r="AN73" s="22">
        <v>15</v>
      </c>
      <c r="AO73" s="17">
        <v>16</v>
      </c>
      <c r="AP73" s="17" t="s">
        <v>13</v>
      </c>
      <c r="AQ73" s="17"/>
      <c r="AR73" s="17">
        <v>2</v>
      </c>
      <c r="AS73" s="17">
        <v>0</v>
      </c>
      <c r="AT73" s="19"/>
      <c r="AU73" s="19"/>
    </row>
    <row r="74" spans="26:47" x14ac:dyDescent="0.25">
      <c r="Z74" s="21">
        <v>69</v>
      </c>
      <c r="AA74" s="18">
        <v>8</v>
      </c>
      <c r="AB74" s="22">
        <v>16</v>
      </c>
      <c r="AC74" s="17">
        <v>57</v>
      </c>
      <c r="AD74" s="17" t="s">
        <v>13</v>
      </c>
      <c r="AE74" s="17">
        <v>0</v>
      </c>
      <c r="AF74" s="17">
        <v>0</v>
      </c>
      <c r="AG74" s="17">
        <v>3</v>
      </c>
      <c r="AH74" s="19"/>
      <c r="AI74" s="19"/>
      <c r="AL74" s="21">
        <v>69</v>
      </c>
      <c r="AM74" s="18">
        <v>8</v>
      </c>
      <c r="AN74" s="22">
        <v>15</v>
      </c>
      <c r="AO74" s="17">
        <v>57</v>
      </c>
      <c r="AP74" s="17" t="s">
        <v>13</v>
      </c>
      <c r="AQ74" s="17"/>
      <c r="AR74" s="17">
        <v>9</v>
      </c>
      <c r="AS74" s="17">
        <v>0</v>
      </c>
      <c r="AT74" s="19"/>
      <c r="AU74" s="19"/>
    </row>
    <row r="75" spans="26:47" x14ac:dyDescent="0.25">
      <c r="Z75" s="21">
        <v>70</v>
      </c>
      <c r="AA75" s="18">
        <v>8</v>
      </c>
      <c r="AB75" s="22">
        <v>21</v>
      </c>
      <c r="AC75" s="17">
        <v>27</v>
      </c>
      <c r="AD75" s="17" t="s">
        <v>13</v>
      </c>
      <c r="AE75" s="17">
        <v>0</v>
      </c>
      <c r="AF75" s="17">
        <v>0</v>
      </c>
      <c r="AG75" s="17">
        <v>1</v>
      </c>
      <c r="AH75" s="19"/>
      <c r="AI75" s="19"/>
      <c r="AL75" s="21">
        <v>70</v>
      </c>
      <c r="AM75" s="18">
        <v>8</v>
      </c>
      <c r="AN75" s="22">
        <v>16</v>
      </c>
      <c r="AO75" s="17">
        <v>27</v>
      </c>
      <c r="AP75" s="17" t="s">
        <v>13</v>
      </c>
      <c r="AQ75" s="17"/>
      <c r="AR75" s="17">
        <v>10</v>
      </c>
      <c r="AS75" s="17">
        <v>0</v>
      </c>
      <c r="AT75" s="19"/>
      <c r="AU75" s="19"/>
    </row>
    <row r="76" spans="26:47" x14ac:dyDescent="0.25">
      <c r="Z76" s="21">
        <v>71</v>
      </c>
      <c r="AA76" s="18">
        <v>8</v>
      </c>
      <c r="AB76" s="22">
        <v>21</v>
      </c>
      <c r="AC76" s="17">
        <v>84</v>
      </c>
      <c r="AD76" s="17" t="s">
        <v>14</v>
      </c>
      <c r="AE76" s="17">
        <v>0</v>
      </c>
      <c r="AF76" s="17">
        <v>0</v>
      </c>
      <c r="AG76" s="17">
        <v>34</v>
      </c>
      <c r="AH76" s="19"/>
      <c r="AI76" s="19"/>
      <c r="AL76" s="21">
        <v>71</v>
      </c>
      <c r="AM76" s="18">
        <v>8</v>
      </c>
      <c r="AN76" s="22">
        <v>21</v>
      </c>
      <c r="AO76" s="17">
        <v>84</v>
      </c>
      <c r="AP76" s="17" t="s">
        <v>14</v>
      </c>
      <c r="AQ76" s="17"/>
      <c r="AR76" s="17">
        <v>0</v>
      </c>
      <c r="AS76" s="17">
        <v>0</v>
      </c>
      <c r="AT76" s="19"/>
      <c r="AU76" s="19"/>
    </row>
    <row r="77" spans="26:47" x14ac:dyDescent="0.25">
      <c r="Z77" s="21">
        <v>72</v>
      </c>
      <c r="AA77" s="18">
        <v>8</v>
      </c>
      <c r="AB77" s="22">
        <v>22</v>
      </c>
      <c r="AC77" s="17">
        <v>44</v>
      </c>
      <c r="AD77" s="17" t="s">
        <v>13</v>
      </c>
      <c r="AE77" s="17">
        <v>0</v>
      </c>
      <c r="AF77" s="17">
        <v>0</v>
      </c>
      <c r="AG77" s="17">
        <v>5</v>
      </c>
      <c r="AH77" s="19"/>
      <c r="AI77" s="19"/>
      <c r="AL77" s="21">
        <v>72</v>
      </c>
      <c r="AM77" s="18">
        <v>8</v>
      </c>
      <c r="AN77" s="22">
        <v>21</v>
      </c>
      <c r="AO77" s="17">
        <v>44</v>
      </c>
      <c r="AP77" s="17" t="s">
        <v>13</v>
      </c>
      <c r="AQ77" s="17"/>
      <c r="AR77" s="17">
        <v>12</v>
      </c>
      <c r="AS77" s="17">
        <v>0</v>
      </c>
      <c r="AT77" s="19"/>
      <c r="AU77" s="19"/>
    </row>
    <row r="78" spans="26:47" x14ac:dyDescent="0.25">
      <c r="Z78" s="21">
        <v>73</v>
      </c>
      <c r="AA78" s="18">
        <v>8</v>
      </c>
      <c r="AB78" s="22">
        <v>23</v>
      </c>
      <c r="AC78" s="17">
        <v>57</v>
      </c>
      <c r="AD78" s="17" t="s">
        <v>13</v>
      </c>
      <c r="AE78" s="17">
        <v>0</v>
      </c>
      <c r="AF78" s="17">
        <v>0</v>
      </c>
      <c r="AG78" s="17">
        <v>4</v>
      </c>
      <c r="AH78" s="19"/>
      <c r="AI78" s="19"/>
      <c r="AL78" s="21">
        <v>73</v>
      </c>
      <c r="AM78" s="18">
        <v>8</v>
      </c>
      <c r="AN78" s="22">
        <v>21</v>
      </c>
      <c r="AO78" s="17">
        <v>57</v>
      </c>
      <c r="AP78" s="17" t="s">
        <v>13</v>
      </c>
      <c r="AQ78" s="17"/>
      <c r="AR78" s="17">
        <v>14</v>
      </c>
      <c r="AS78" s="17">
        <v>0</v>
      </c>
      <c r="AT78" s="19"/>
      <c r="AU78" s="19"/>
    </row>
    <row r="79" spans="26:47" x14ac:dyDescent="0.25">
      <c r="Z79" s="21">
        <v>74</v>
      </c>
      <c r="AA79" s="18">
        <v>8</v>
      </c>
      <c r="AB79" s="22">
        <v>23</v>
      </c>
      <c r="AC79" s="17">
        <v>27</v>
      </c>
      <c r="AD79" s="17" t="s">
        <v>14</v>
      </c>
      <c r="AE79" s="17">
        <v>0</v>
      </c>
      <c r="AF79" s="17">
        <v>0</v>
      </c>
      <c r="AG79" s="17">
        <v>2</v>
      </c>
      <c r="AH79" s="19"/>
      <c r="AI79" s="19"/>
      <c r="AL79" s="21">
        <v>74</v>
      </c>
      <c r="AM79" s="18">
        <v>8</v>
      </c>
      <c r="AN79" s="22">
        <v>22</v>
      </c>
      <c r="AO79" s="17">
        <v>27</v>
      </c>
      <c r="AP79" s="17" t="s">
        <v>26</v>
      </c>
      <c r="AQ79" s="17"/>
      <c r="AR79" s="17">
        <v>13</v>
      </c>
      <c r="AS79" s="17">
        <v>0</v>
      </c>
      <c r="AT79" s="19"/>
      <c r="AU79" s="19"/>
    </row>
    <row r="80" spans="26:47" x14ac:dyDescent="0.25">
      <c r="Z80" s="21">
        <v>75</v>
      </c>
      <c r="AA80" s="18">
        <v>8</v>
      </c>
      <c r="AB80" s="22">
        <v>24</v>
      </c>
      <c r="AC80" s="17">
        <v>83</v>
      </c>
      <c r="AD80" s="17" t="s">
        <v>13</v>
      </c>
      <c r="AE80" s="17">
        <v>0</v>
      </c>
      <c r="AF80" s="17">
        <v>0</v>
      </c>
      <c r="AG80" s="17">
        <v>3</v>
      </c>
      <c r="AH80" s="19"/>
      <c r="AI80" s="19"/>
      <c r="AL80" s="21">
        <v>75</v>
      </c>
      <c r="AM80" s="18">
        <v>8</v>
      </c>
      <c r="AN80" s="22">
        <v>23</v>
      </c>
      <c r="AO80" s="17">
        <v>15</v>
      </c>
      <c r="AP80" s="17" t="s">
        <v>13</v>
      </c>
      <c r="AQ80" s="17"/>
      <c r="AR80" s="17">
        <v>0</v>
      </c>
      <c r="AS80" s="17">
        <v>0</v>
      </c>
      <c r="AT80" s="19"/>
      <c r="AU80" s="19"/>
    </row>
    <row r="81" spans="26:47" x14ac:dyDescent="0.25">
      <c r="Z81" s="21">
        <v>76</v>
      </c>
      <c r="AA81" s="18">
        <v>8</v>
      </c>
      <c r="AB81" s="22">
        <v>24</v>
      </c>
      <c r="AC81" s="17">
        <v>17</v>
      </c>
      <c r="AD81" s="17" t="s">
        <v>13</v>
      </c>
      <c r="AE81" s="17">
        <v>0</v>
      </c>
      <c r="AF81" s="17">
        <v>0</v>
      </c>
      <c r="AG81" s="17">
        <v>0</v>
      </c>
      <c r="AH81" s="19"/>
      <c r="AI81" s="19"/>
      <c r="AL81" s="21">
        <v>76</v>
      </c>
      <c r="AM81" s="18">
        <v>8</v>
      </c>
      <c r="AN81" s="22">
        <v>23</v>
      </c>
      <c r="AO81" s="17">
        <v>27</v>
      </c>
      <c r="AP81" s="17" t="s">
        <v>13</v>
      </c>
      <c r="AQ81" s="17"/>
      <c r="AR81" s="17">
        <v>9</v>
      </c>
      <c r="AS81" s="17">
        <v>0</v>
      </c>
      <c r="AT81" s="19"/>
      <c r="AU81" s="19"/>
    </row>
    <row r="82" spans="26:47" x14ac:dyDescent="0.25">
      <c r="Z82" s="21">
        <v>77</v>
      </c>
      <c r="AA82" s="18">
        <v>8</v>
      </c>
      <c r="AB82" s="22">
        <v>27</v>
      </c>
      <c r="AC82" s="17">
        <v>29</v>
      </c>
      <c r="AD82" s="17" t="s">
        <v>13</v>
      </c>
      <c r="AE82" s="17">
        <v>0</v>
      </c>
      <c r="AF82" s="17">
        <v>0</v>
      </c>
      <c r="AG82" s="17">
        <v>4</v>
      </c>
      <c r="AH82" s="19"/>
      <c r="AI82" s="19"/>
      <c r="AL82" s="21">
        <v>77</v>
      </c>
      <c r="AM82" s="18">
        <v>8</v>
      </c>
      <c r="AN82" s="22">
        <v>24</v>
      </c>
      <c r="AO82" s="17">
        <v>83</v>
      </c>
      <c r="AP82" s="17" t="s">
        <v>13</v>
      </c>
      <c r="AQ82" s="17"/>
      <c r="AR82" s="17">
        <v>3</v>
      </c>
      <c r="AS82" s="17">
        <v>0</v>
      </c>
      <c r="AT82" s="19"/>
      <c r="AU82" s="19"/>
    </row>
    <row r="83" spans="26:47" x14ac:dyDescent="0.25">
      <c r="Z83" s="21">
        <v>78</v>
      </c>
      <c r="AA83" s="18">
        <v>8</v>
      </c>
      <c r="AB83" s="22">
        <v>28</v>
      </c>
      <c r="AC83" s="17">
        <v>57</v>
      </c>
      <c r="AD83" s="17" t="s">
        <v>13</v>
      </c>
      <c r="AE83" s="17">
        <v>0</v>
      </c>
      <c r="AF83" s="17">
        <v>0</v>
      </c>
      <c r="AG83" s="17">
        <v>2</v>
      </c>
      <c r="AH83" s="19"/>
      <c r="AI83" s="19"/>
      <c r="AL83" s="21">
        <v>78</v>
      </c>
      <c r="AM83" s="18">
        <v>8</v>
      </c>
      <c r="AN83" s="22">
        <v>24</v>
      </c>
      <c r="AO83" s="17">
        <v>17</v>
      </c>
      <c r="AP83" s="17" t="s">
        <v>13</v>
      </c>
      <c r="AQ83" s="17"/>
      <c r="AR83" s="17">
        <v>1</v>
      </c>
      <c r="AS83" s="17">
        <v>0</v>
      </c>
      <c r="AT83" s="19"/>
      <c r="AU83" s="19"/>
    </row>
    <row r="84" spans="26:47" x14ac:dyDescent="0.25">
      <c r="Z84" s="21">
        <v>79</v>
      </c>
      <c r="AA84" s="18">
        <v>8</v>
      </c>
      <c r="AB84" s="22">
        <v>31</v>
      </c>
      <c r="AC84" s="17">
        <v>16</v>
      </c>
      <c r="AD84" s="17" t="s">
        <v>13</v>
      </c>
      <c r="AE84" s="17">
        <v>0</v>
      </c>
      <c r="AF84" s="17">
        <v>0</v>
      </c>
      <c r="AG84" s="17">
        <v>2</v>
      </c>
      <c r="AH84" s="19"/>
      <c r="AI84" s="19"/>
      <c r="AL84" s="21">
        <v>79</v>
      </c>
      <c r="AM84" s="18">
        <v>8</v>
      </c>
      <c r="AN84" s="22">
        <v>24</v>
      </c>
      <c r="AO84" s="17">
        <v>29</v>
      </c>
      <c r="AP84" s="17" t="s">
        <v>13</v>
      </c>
      <c r="AQ84" s="17"/>
      <c r="AR84" s="17">
        <v>8</v>
      </c>
      <c r="AS84" s="17">
        <v>0</v>
      </c>
      <c r="AT84" s="19"/>
      <c r="AU84" s="19"/>
    </row>
    <row r="85" spans="26:47" x14ac:dyDescent="0.25">
      <c r="Z85" s="21">
        <v>80</v>
      </c>
      <c r="AA85" s="18">
        <v>8</v>
      </c>
      <c r="AB85" s="22">
        <v>33</v>
      </c>
      <c r="AC85" s="17">
        <v>15</v>
      </c>
      <c r="AD85" s="17" t="s">
        <v>13</v>
      </c>
      <c r="AE85" s="17">
        <v>0</v>
      </c>
      <c r="AF85" s="17">
        <v>0</v>
      </c>
      <c r="AG85" s="17">
        <v>2</v>
      </c>
      <c r="AH85" s="19"/>
      <c r="AI85" s="19"/>
      <c r="AL85" s="21">
        <v>80</v>
      </c>
      <c r="AM85" s="18">
        <v>8</v>
      </c>
      <c r="AN85" s="22">
        <v>27</v>
      </c>
      <c r="AO85" s="17">
        <v>57</v>
      </c>
      <c r="AP85" s="17" t="s">
        <v>13</v>
      </c>
      <c r="AQ85" s="17"/>
      <c r="AR85" s="17">
        <v>9</v>
      </c>
      <c r="AS85" s="17">
        <v>0</v>
      </c>
      <c r="AT85" s="19"/>
      <c r="AU85" s="19"/>
    </row>
    <row r="86" spans="26:47" x14ac:dyDescent="0.25">
      <c r="Z86" s="21">
        <v>81</v>
      </c>
      <c r="AA86" s="18">
        <v>8</v>
      </c>
      <c r="AB86" s="22">
        <v>34</v>
      </c>
      <c r="AC86" s="17">
        <v>44</v>
      </c>
      <c r="AD86" s="17" t="s">
        <v>12</v>
      </c>
      <c r="AE86" s="17">
        <v>0</v>
      </c>
      <c r="AF86" s="17">
        <v>0</v>
      </c>
      <c r="AG86" s="17">
        <v>11</v>
      </c>
      <c r="AH86" s="19"/>
      <c r="AI86" s="19"/>
      <c r="AL86" s="21">
        <v>81</v>
      </c>
      <c r="AM86" s="18">
        <v>8</v>
      </c>
      <c r="AN86" s="22">
        <v>28</v>
      </c>
      <c r="AO86" s="17">
        <v>16</v>
      </c>
      <c r="AP86" s="17" t="s">
        <v>13</v>
      </c>
      <c r="AQ86" s="17"/>
      <c r="AR86" s="17">
        <v>2</v>
      </c>
      <c r="AS86" s="17">
        <v>0</v>
      </c>
      <c r="AT86" s="19"/>
      <c r="AU86" s="19"/>
    </row>
    <row r="87" spans="26:47" x14ac:dyDescent="0.25">
      <c r="Z87" s="21">
        <v>82</v>
      </c>
      <c r="AA87" s="18">
        <v>8</v>
      </c>
      <c r="AB87" s="22">
        <v>37</v>
      </c>
      <c r="AC87" s="17">
        <v>27</v>
      </c>
      <c r="AD87" s="17" t="s">
        <v>13</v>
      </c>
      <c r="AE87" s="17">
        <v>0</v>
      </c>
      <c r="AF87" s="17">
        <v>0</v>
      </c>
      <c r="AG87" s="17">
        <v>5</v>
      </c>
      <c r="AH87" s="19"/>
      <c r="AI87" s="19"/>
      <c r="AL87" s="21">
        <v>82</v>
      </c>
      <c r="AM87" s="18">
        <v>8</v>
      </c>
      <c r="AN87" s="22">
        <v>31</v>
      </c>
      <c r="AO87" s="17">
        <v>15</v>
      </c>
      <c r="AP87" s="17" t="s">
        <v>13</v>
      </c>
      <c r="AQ87" s="17"/>
      <c r="AR87" s="17">
        <v>5</v>
      </c>
      <c r="AS87" s="17">
        <v>0</v>
      </c>
      <c r="AT87" s="19"/>
      <c r="AU87" s="19"/>
    </row>
    <row r="88" spans="26:47" x14ac:dyDescent="0.25">
      <c r="Z88" s="21">
        <v>83</v>
      </c>
      <c r="AA88" s="18">
        <v>8</v>
      </c>
      <c r="AB88" s="22">
        <v>39</v>
      </c>
      <c r="AC88" s="17">
        <v>16</v>
      </c>
      <c r="AD88" s="17" t="s">
        <v>13</v>
      </c>
      <c r="AE88" s="17">
        <v>0</v>
      </c>
      <c r="AF88" s="17">
        <v>0</v>
      </c>
      <c r="AG88" s="17">
        <v>6</v>
      </c>
      <c r="AH88" s="19"/>
      <c r="AI88" s="19"/>
      <c r="AL88" s="21">
        <v>83</v>
      </c>
      <c r="AM88" s="18">
        <v>8</v>
      </c>
      <c r="AN88" s="22">
        <v>33</v>
      </c>
      <c r="AO88" s="17">
        <v>44</v>
      </c>
      <c r="AP88" s="17" t="s">
        <v>12</v>
      </c>
      <c r="AQ88" s="17"/>
      <c r="AR88" s="17">
        <v>22</v>
      </c>
      <c r="AS88" s="17">
        <v>0</v>
      </c>
      <c r="AT88" s="19"/>
      <c r="AU88" s="19"/>
    </row>
    <row r="89" spans="26:47" x14ac:dyDescent="0.25">
      <c r="Z89" s="21">
        <v>84</v>
      </c>
      <c r="AA89" s="18">
        <v>8</v>
      </c>
      <c r="AB89" s="22">
        <v>39</v>
      </c>
      <c r="AC89" s="17">
        <v>57</v>
      </c>
      <c r="AD89" s="17" t="s">
        <v>13</v>
      </c>
      <c r="AE89" s="17">
        <v>0</v>
      </c>
      <c r="AF89" s="17">
        <v>0</v>
      </c>
      <c r="AG89" s="17">
        <v>3</v>
      </c>
      <c r="AH89" s="19"/>
      <c r="AI89" s="19"/>
      <c r="AL89" s="21">
        <v>84</v>
      </c>
      <c r="AM89" s="18">
        <v>8</v>
      </c>
      <c r="AN89" s="22">
        <v>34</v>
      </c>
      <c r="AO89" s="17">
        <v>27</v>
      </c>
      <c r="AP89" s="17" t="s">
        <v>13</v>
      </c>
      <c r="AQ89" s="17"/>
      <c r="AR89" s="17">
        <v>13</v>
      </c>
      <c r="AS89" s="17">
        <v>0</v>
      </c>
      <c r="AT89" s="19"/>
      <c r="AU89" s="19"/>
    </row>
    <row r="90" spans="26:47" x14ac:dyDescent="0.25">
      <c r="Z90" s="21">
        <v>85</v>
      </c>
      <c r="AA90" s="18">
        <v>8</v>
      </c>
      <c r="AB90" s="22">
        <v>40</v>
      </c>
      <c r="AC90" s="17">
        <v>59</v>
      </c>
      <c r="AD90" s="17" t="s">
        <v>13</v>
      </c>
      <c r="AE90" s="17">
        <v>0</v>
      </c>
      <c r="AF90" s="17">
        <v>0</v>
      </c>
      <c r="AG90" s="17">
        <v>12</v>
      </c>
      <c r="AH90" s="19"/>
      <c r="AI90" s="19"/>
      <c r="AL90" s="21">
        <v>85</v>
      </c>
      <c r="AM90" s="18">
        <v>8</v>
      </c>
      <c r="AN90" s="22">
        <v>37</v>
      </c>
      <c r="AO90" s="17">
        <v>16</v>
      </c>
      <c r="AP90" s="17" t="s">
        <v>13</v>
      </c>
      <c r="AQ90" s="17"/>
      <c r="AR90" s="17">
        <v>17</v>
      </c>
      <c r="AS90" s="17">
        <v>0</v>
      </c>
      <c r="AT90" s="19"/>
      <c r="AU90" s="19"/>
    </row>
    <row r="91" spans="26:47" x14ac:dyDescent="0.25">
      <c r="Z91" s="21">
        <v>86</v>
      </c>
      <c r="AA91" s="18">
        <v>8</v>
      </c>
      <c r="AB91" s="22">
        <v>46</v>
      </c>
      <c r="AC91" s="17">
        <v>17</v>
      </c>
      <c r="AD91" s="17" t="s">
        <v>13</v>
      </c>
      <c r="AE91" s="17">
        <v>0</v>
      </c>
      <c r="AF91" s="17">
        <v>0</v>
      </c>
      <c r="AG91" s="17">
        <v>2</v>
      </c>
      <c r="AH91" s="19"/>
      <c r="AI91" s="19"/>
      <c r="AL91" s="21">
        <v>86</v>
      </c>
      <c r="AM91" s="18">
        <v>8</v>
      </c>
      <c r="AN91" s="22">
        <v>39</v>
      </c>
      <c r="AO91" s="17">
        <v>57</v>
      </c>
      <c r="AP91" s="17" t="s">
        <v>13</v>
      </c>
      <c r="AQ91" s="17"/>
      <c r="AR91" s="17">
        <v>14</v>
      </c>
      <c r="AS91" s="17">
        <v>0</v>
      </c>
      <c r="AT91" s="19"/>
      <c r="AU91" s="19"/>
    </row>
    <row r="92" spans="26:47" x14ac:dyDescent="0.25">
      <c r="Z92" s="21">
        <v>87</v>
      </c>
      <c r="AA92" s="18">
        <v>8</v>
      </c>
      <c r="AB92" s="22">
        <v>46</v>
      </c>
      <c r="AC92" s="17">
        <v>27</v>
      </c>
      <c r="AD92" s="17" t="s">
        <v>13</v>
      </c>
      <c r="AE92" s="17">
        <v>0</v>
      </c>
      <c r="AF92" s="17">
        <v>0</v>
      </c>
      <c r="AG92" s="17">
        <v>4</v>
      </c>
      <c r="AH92" s="19"/>
      <c r="AI92" s="19"/>
      <c r="AL92" s="21">
        <v>87</v>
      </c>
      <c r="AM92" s="18">
        <v>8</v>
      </c>
      <c r="AN92" s="22">
        <v>39</v>
      </c>
      <c r="AO92" s="17">
        <v>59</v>
      </c>
      <c r="AP92" s="17" t="s">
        <v>13</v>
      </c>
      <c r="AQ92" s="17"/>
      <c r="AR92" s="17">
        <v>16</v>
      </c>
      <c r="AS92" s="17">
        <v>0</v>
      </c>
      <c r="AT92" s="19"/>
      <c r="AU92" s="19"/>
    </row>
    <row r="93" spans="26:47" x14ac:dyDescent="0.25">
      <c r="Z93" s="21">
        <v>88</v>
      </c>
      <c r="AA93" s="18">
        <v>8</v>
      </c>
      <c r="AB93" s="22">
        <v>46</v>
      </c>
      <c r="AC93" s="17">
        <v>57</v>
      </c>
      <c r="AD93" s="17" t="s">
        <v>13</v>
      </c>
      <c r="AE93" s="17">
        <v>0</v>
      </c>
      <c r="AF93" s="17">
        <v>0</v>
      </c>
      <c r="AG93" s="17">
        <v>3</v>
      </c>
      <c r="AH93" s="19"/>
      <c r="AI93" s="19"/>
      <c r="AL93" s="21">
        <v>88</v>
      </c>
      <c r="AM93" s="18">
        <v>8</v>
      </c>
      <c r="AN93" s="22">
        <v>40</v>
      </c>
      <c r="AO93" s="17">
        <v>17</v>
      </c>
      <c r="AP93" s="17" t="s">
        <v>13</v>
      </c>
      <c r="AQ93" s="17"/>
      <c r="AR93" s="17">
        <v>12</v>
      </c>
      <c r="AS93" s="17">
        <v>0</v>
      </c>
      <c r="AT93" s="19"/>
      <c r="AU93" s="19"/>
    </row>
    <row r="94" spans="26:47" x14ac:dyDescent="0.25">
      <c r="Z94" s="21">
        <v>89</v>
      </c>
      <c r="AA94" s="18">
        <v>8</v>
      </c>
      <c r="AB94" s="22">
        <v>47</v>
      </c>
      <c r="AC94" s="17">
        <v>15</v>
      </c>
      <c r="AD94" s="17" t="s">
        <v>13</v>
      </c>
      <c r="AE94" s="17">
        <v>0</v>
      </c>
      <c r="AF94" s="17">
        <v>0</v>
      </c>
      <c r="AG94" s="17">
        <v>1</v>
      </c>
      <c r="AH94" s="19"/>
      <c r="AI94" s="19"/>
      <c r="AL94" s="21">
        <v>89</v>
      </c>
      <c r="AM94" s="18">
        <v>8</v>
      </c>
      <c r="AN94" s="22">
        <v>46</v>
      </c>
      <c r="AO94" s="17">
        <v>27</v>
      </c>
      <c r="AP94" s="17" t="s">
        <v>13</v>
      </c>
      <c r="AQ94" s="17"/>
      <c r="AR94" s="17">
        <v>12</v>
      </c>
      <c r="AS94" s="17">
        <v>0</v>
      </c>
      <c r="AT94" s="19"/>
      <c r="AU94" s="19"/>
    </row>
    <row r="95" spans="26:47" x14ac:dyDescent="0.25">
      <c r="Z95" s="21">
        <v>90</v>
      </c>
      <c r="AA95" s="18">
        <v>8</v>
      </c>
      <c r="AB95" s="22">
        <v>47</v>
      </c>
      <c r="AC95" s="17">
        <v>16</v>
      </c>
      <c r="AD95" s="17" t="s">
        <v>13</v>
      </c>
      <c r="AE95" s="17">
        <v>0</v>
      </c>
      <c r="AF95" s="17">
        <v>0</v>
      </c>
      <c r="AG95" s="17">
        <v>0</v>
      </c>
      <c r="AH95" s="19"/>
      <c r="AI95" s="19"/>
      <c r="AL95" s="21">
        <v>90</v>
      </c>
      <c r="AM95" s="18">
        <v>8</v>
      </c>
      <c r="AN95" s="22">
        <v>46</v>
      </c>
      <c r="AO95" s="17">
        <v>57</v>
      </c>
      <c r="AP95" s="17" t="s">
        <v>13</v>
      </c>
      <c r="AQ95" s="17"/>
      <c r="AR95" s="17">
        <v>16</v>
      </c>
      <c r="AS95" s="17">
        <v>0</v>
      </c>
      <c r="AT95" s="19"/>
      <c r="AU95" s="19"/>
    </row>
    <row r="96" spans="26:47" x14ac:dyDescent="0.25">
      <c r="Z96" s="21">
        <v>91</v>
      </c>
      <c r="AA96" s="18">
        <v>8</v>
      </c>
      <c r="AB96" s="22">
        <v>50</v>
      </c>
      <c r="AC96" s="17">
        <v>16</v>
      </c>
      <c r="AD96" s="17" t="s">
        <v>13</v>
      </c>
      <c r="AE96" s="17">
        <v>0</v>
      </c>
      <c r="AF96" s="17">
        <v>0</v>
      </c>
      <c r="AG96" s="17">
        <v>4</v>
      </c>
      <c r="AH96" s="19"/>
      <c r="AI96" s="19"/>
      <c r="AL96" s="21">
        <v>91</v>
      </c>
      <c r="AM96" s="18">
        <v>8</v>
      </c>
      <c r="AN96" s="22">
        <v>48</v>
      </c>
      <c r="AO96" s="17">
        <v>16</v>
      </c>
      <c r="AP96" s="17" t="s">
        <v>13</v>
      </c>
      <c r="AQ96" s="17"/>
      <c r="AR96" s="17">
        <v>9</v>
      </c>
      <c r="AS96" s="17">
        <v>0</v>
      </c>
      <c r="AT96" s="19"/>
      <c r="AU96" s="19"/>
    </row>
    <row r="97" spans="26:47" x14ac:dyDescent="0.25">
      <c r="Z97" s="21">
        <v>92</v>
      </c>
      <c r="AA97" s="18">
        <v>8</v>
      </c>
      <c r="AB97" s="22">
        <v>53</v>
      </c>
      <c r="AC97" s="17">
        <v>15</v>
      </c>
      <c r="AD97" s="17" t="s">
        <v>13</v>
      </c>
      <c r="AE97" s="17">
        <v>0</v>
      </c>
      <c r="AF97" s="17">
        <v>0</v>
      </c>
      <c r="AG97" s="17">
        <v>2</v>
      </c>
      <c r="AH97" s="19"/>
      <c r="AI97" s="19"/>
      <c r="AL97" s="21">
        <v>92</v>
      </c>
      <c r="AM97" s="18">
        <v>8</v>
      </c>
      <c r="AN97" s="22">
        <v>48</v>
      </c>
      <c r="AO97" s="17">
        <v>15</v>
      </c>
      <c r="AP97" s="17" t="s">
        <v>13</v>
      </c>
      <c r="AQ97" s="17"/>
      <c r="AR97" s="17">
        <v>3</v>
      </c>
      <c r="AS97" s="17">
        <v>0</v>
      </c>
      <c r="AT97" s="19"/>
      <c r="AU97" s="19"/>
    </row>
    <row r="98" spans="26:47" ht="15.75" thickBot="1" x14ac:dyDescent="0.3">
      <c r="Z98" s="21">
        <v>93</v>
      </c>
      <c r="AA98" s="18">
        <v>8</v>
      </c>
      <c r="AB98" s="22">
        <v>57</v>
      </c>
      <c r="AC98" s="17">
        <v>45</v>
      </c>
      <c r="AD98" s="17" t="s">
        <v>14</v>
      </c>
      <c r="AE98" s="17">
        <v>0</v>
      </c>
      <c r="AF98" s="17">
        <v>0</v>
      </c>
      <c r="AG98" s="17">
        <v>0</v>
      </c>
      <c r="AH98" s="19"/>
      <c r="AI98" s="19"/>
      <c r="AL98" s="21">
        <v>93</v>
      </c>
      <c r="AM98" s="18">
        <v>8</v>
      </c>
      <c r="AN98" s="22">
        <v>49</v>
      </c>
      <c r="AO98" s="17">
        <v>45</v>
      </c>
      <c r="AP98" s="17" t="s">
        <v>14</v>
      </c>
      <c r="AQ98" s="17"/>
      <c r="AR98" s="17">
        <v>11</v>
      </c>
      <c r="AS98" s="17">
        <v>0</v>
      </c>
      <c r="AT98" s="19"/>
      <c r="AU98" s="19"/>
    </row>
    <row r="99" spans="26:47" ht="15.75" thickBot="1" x14ac:dyDescent="0.3">
      <c r="Z99" s="21">
        <v>94</v>
      </c>
      <c r="AA99" s="18">
        <v>8</v>
      </c>
      <c r="AB99" s="22">
        <v>59</v>
      </c>
      <c r="AC99" s="17">
        <v>27</v>
      </c>
      <c r="AD99" s="17" t="s">
        <v>13</v>
      </c>
      <c r="AE99" s="17">
        <v>0</v>
      </c>
      <c r="AF99" s="17">
        <v>0</v>
      </c>
      <c r="AG99" s="17">
        <v>1</v>
      </c>
      <c r="AH99" s="19"/>
      <c r="AI99" s="19"/>
      <c r="AL99" s="11"/>
      <c r="AM99" s="12"/>
      <c r="AN99" s="12"/>
      <c r="AO99" s="12"/>
      <c r="AP99" s="12"/>
      <c r="AQ99" s="12"/>
      <c r="AR99" s="12">
        <v>459</v>
      </c>
      <c r="AS99" s="12"/>
      <c r="AT99" s="12"/>
      <c r="AU99" s="13"/>
    </row>
    <row r="100" spans="26:47" ht="15.75" thickBot="1" x14ac:dyDescent="0.3">
      <c r="Z100" s="11"/>
      <c r="AA100" s="12"/>
      <c r="AB100" s="12"/>
      <c r="AC100" s="12"/>
      <c r="AD100" s="12"/>
      <c r="AE100" s="12"/>
      <c r="AF100" s="12">
        <v>0</v>
      </c>
      <c r="AG100" s="12"/>
      <c r="AH100" s="12"/>
      <c r="AI100" s="13"/>
      <c r="AL100" s="14"/>
      <c r="AM100" s="15"/>
      <c r="AN100" s="15"/>
      <c r="AO100" s="15"/>
      <c r="AP100" s="15"/>
      <c r="AQ100" s="15"/>
      <c r="AR100" s="15"/>
      <c r="AS100" s="15">
        <v>0</v>
      </c>
      <c r="AT100" s="15"/>
      <c r="AU100" s="16"/>
    </row>
    <row r="101" spans="26:47" ht="15.75" thickBot="1" x14ac:dyDescent="0.3">
      <c r="Z101" s="14"/>
      <c r="AA101" s="15"/>
      <c r="AB101" s="15"/>
      <c r="AC101" s="15"/>
      <c r="AD101" s="15"/>
      <c r="AE101" s="15"/>
      <c r="AF101" s="15"/>
      <c r="AG101" s="15">
        <v>203</v>
      </c>
      <c r="AH101" s="15"/>
      <c r="AI101" s="16"/>
    </row>
  </sheetData>
  <mergeCells count="55">
    <mergeCell ref="AX2:BG2"/>
    <mergeCell ref="B1:K1"/>
    <mergeCell ref="N1:W1"/>
    <mergeCell ref="Z1:AI1"/>
    <mergeCell ref="AL1:AU1"/>
    <mergeCell ref="AX1:BG1"/>
    <mergeCell ref="H3:H4"/>
    <mergeCell ref="B2:K2"/>
    <mergeCell ref="N2:W2"/>
    <mergeCell ref="Z2:AI2"/>
    <mergeCell ref="AL2:AU2"/>
    <mergeCell ref="B3:B4"/>
    <mergeCell ref="C3:D3"/>
    <mergeCell ref="E3:E4"/>
    <mergeCell ref="F3:F4"/>
    <mergeCell ref="G3:G4"/>
    <mergeCell ref="W3:W4"/>
    <mergeCell ref="I3:I4"/>
    <mergeCell ref="J3:J4"/>
    <mergeCell ref="K3:K4"/>
    <mergeCell ref="N3:N4"/>
    <mergeCell ref="O3:P3"/>
    <mergeCell ref="Q3:Q4"/>
    <mergeCell ref="R3:R4"/>
    <mergeCell ref="S3:S4"/>
    <mergeCell ref="T3:T4"/>
    <mergeCell ref="U3:U4"/>
    <mergeCell ref="V3:V4"/>
    <mergeCell ref="AO3:AO4"/>
    <mergeCell ref="Z3:Z4"/>
    <mergeCell ref="AA3:AB3"/>
    <mergeCell ref="AC3:AC4"/>
    <mergeCell ref="AD3:AD4"/>
    <mergeCell ref="AE3:AE4"/>
    <mergeCell ref="AF3:AF4"/>
    <mergeCell ref="AG3:AG4"/>
    <mergeCell ref="AH3:AH4"/>
    <mergeCell ref="AI3:AI4"/>
    <mergeCell ref="AL3:AL4"/>
    <mergeCell ref="AM3:AN3"/>
    <mergeCell ref="BE3:BE4"/>
    <mergeCell ref="BF3:BF4"/>
    <mergeCell ref="BG3:BG4"/>
    <mergeCell ref="BD3:BD4"/>
    <mergeCell ref="AP3:AP4"/>
    <mergeCell ref="AQ3:AQ4"/>
    <mergeCell ref="AR3:AR4"/>
    <mergeCell ref="AS3:AS4"/>
    <mergeCell ref="AT3:AT4"/>
    <mergeCell ref="AU3:AU4"/>
    <mergeCell ref="AX3:AX4"/>
    <mergeCell ref="AY3:AZ3"/>
    <mergeCell ref="BA3:BA4"/>
    <mergeCell ref="BB3:BB4"/>
    <mergeCell ref="BC3:B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89"/>
  <sheetViews>
    <sheetView workbookViewId="0">
      <selection activeCell="AS89" activeCellId="3" sqref="I29 U26 AG88 AS89"/>
    </sheetView>
  </sheetViews>
  <sheetFormatPr defaultRowHeight="15" x14ac:dyDescent="0.25"/>
  <cols>
    <col min="1" max="1" width="3.42578125" customWidth="1"/>
    <col min="12" max="12" width="4.42578125" customWidth="1"/>
    <col min="13" max="13" width="5" customWidth="1"/>
    <col min="24" max="24" width="4.85546875" customWidth="1"/>
    <col min="25" max="25" width="5" customWidth="1"/>
    <col min="36" max="36" width="4.7109375" customWidth="1"/>
    <col min="37" max="37" width="4.85546875" customWidth="1"/>
    <col min="48" max="48" width="4.42578125" customWidth="1"/>
    <col min="49" max="49" width="4.7109375" customWidth="1"/>
  </cols>
  <sheetData>
    <row r="1" spans="2:59" ht="15.75" thickBot="1" x14ac:dyDescent="0.3">
      <c r="B1" s="93" t="s">
        <v>38</v>
      </c>
      <c r="C1" s="94"/>
      <c r="D1" s="94"/>
      <c r="E1" s="94"/>
      <c r="F1" s="94"/>
      <c r="G1" s="94"/>
      <c r="H1" s="94"/>
      <c r="I1" s="94"/>
      <c r="J1" s="94"/>
      <c r="K1" s="95"/>
      <c r="N1" s="93" t="s">
        <v>39</v>
      </c>
      <c r="O1" s="94"/>
      <c r="P1" s="94"/>
      <c r="Q1" s="94"/>
      <c r="R1" s="94"/>
      <c r="S1" s="94"/>
      <c r="T1" s="94"/>
      <c r="U1" s="94"/>
      <c r="V1" s="94"/>
      <c r="W1" s="95"/>
      <c r="Z1" s="93"/>
      <c r="AA1" s="94"/>
      <c r="AB1" s="94"/>
      <c r="AC1" s="94"/>
      <c r="AD1" s="94"/>
      <c r="AE1" s="94"/>
      <c r="AF1" s="94"/>
      <c r="AG1" s="94"/>
      <c r="AH1" s="94"/>
      <c r="AI1" s="95"/>
      <c r="AL1" s="93" t="s">
        <v>41</v>
      </c>
      <c r="AM1" s="94"/>
      <c r="AN1" s="94"/>
      <c r="AO1" s="94"/>
      <c r="AP1" s="94"/>
      <c r="AQ1" s="94"/>
      <c r="AR1" s="94"/>
      <c r="AS1" s="94"/>
      <c r="AT1" s="94"/>
      <c r="AU1" s="95"/>
      <c r="AX1" s="93"/>
      <c r="AY1" s="94"/>
      <c r="AZ1" s="94"/>
      <c r="BA1" s="94"/>
      <c r="BB1" s="94"/>
      <c r="BC1" s="94"/>
      <c r="BD1" s="94"/>
      <c r="BE1" s="94"/>
      <c r="BF1" s="94"/>
      <c r="BG1" s="95"/>
    </row>
    <row r="2" spans="2:59" x14ac:dyDescent="0.25">
      <c r="B2" s="96" t="s">
        <v>0</v>
      </c>
      <c r="C2" s="97"/>
      <c r="D2" s="97"/>
      <c r="E2" s="97"/>
      <c r="F2" s="97"/>
      <c r="G2" s="97"/>
      <c r="H2" s="97"/>
      <c r="I2" s="97"/>
      <c r="J2" s="97"/>
      <c r="K2" s="98"/>
      <c r="N2" s="96" t="s">
        <v>23</v>
      </c>
      <c r="O2" s="103"/>
      <c r="P2" s="103"/>
      <c r="Q2" s="103"/>
      <c r="R2" s="103"/>
      <c r="S2" s="103"/>
      <c r="T2" s="103"/>
      <c r="U2" s="103"/>
      <c r="V2" s="103"/>
      <c r="W2" s="104"/>
      <c r="Z2" s="96" t="s">
        <v>22</v>
      </c>
      <c r="AA2" s="103"/>
      <c r="AB2" s="103"/>
      <c r="AC2" s="103"/>
      <c r="AD2" s="103"/>
      <c r="AE2" s="103"/>
      <c r="AF2" s="103"/>
      <c r="AG2" s="103"/>
      <c r="AH2" s="103"/>
      <c r="AI2" s="104"/>
      <c r="AL2" s="96" t="s">
        <v>21</v>
      </c>
      <c r="AM2" s="103"/>
      <c r="AN2" s="103"/>
      <c r="AO2" s="103"/>
      <c r="AP2" s="103"/>
      <c r="AQ2" s="103"/>
      <c r="AR2" s="103"/>
      <c r="AS2" s="103"/>
      <c r="AT2" s="103"/>
      <c r="AU2" s="104"/>
      <c r="AX2" s="96" t="s">
        <v>20</v>
      </c>
      <c r="AY2" s="103"/>
      <c r="AZ2" s="103"/>
      <c r="BA2" s="103"/>
      <c r="BB2" s="103"/>
      <c r="BC2" s="103"/>
      <c r="BD2" s="103"/>
      <c r="BE2" s="103"/>
      <c r="BF2" s="103"/>
      <c r="BG2" s="104"/>
    </row>
    <row r="3" spans="2:59" ht="15" customHeight="1" x14ac:dyDescent="0.25">
      <c r="B3" s="99" t="s">
        <v>1</v>
      </c>
      <c r="C3" s="100" t="s">
        <v>2</v>
      </c>
      <c r="D3" s="100"/>
      <c r="E3" s="101" t="s">
        <v>3</v>
      </c>
      <c r="F3" s="102" t="s">
        <v>4</v>
      </c>
      <c r="G3" s="101" t="s">
        <v>5</v>
      </c>
      <c r="H3" s="101" t="s">
        <v>6</v>
      </c>
      <c r="I3" s="101" t="s">
        <v>7</v>
      </c>
      <c r="J3" s="101" t="s">
        <v>8</v>
      </c>
      <c r="K3" s="92" t="s">
        <v>9</v>
      </c>
      <c r="N3" s="105" t="s">
        <v>1</v>
      </c>
      <c r="O3" s="107" t="s">
        <v>2</v>
      </c>
      <c r="P3" s="108"/>
      <c r="Q3" s="109" t="s">
        <v>3</v>
      </c>
      <c r="R3" s="111" t="s">
        <v>4</v>
      </c>
      <c r="S3" s="109" t="s">
        <v>5</v>
      </c>
      <c r="T3" s="109" t="s">
        <v>6</v>
      </c>
      <c r="U3" s="109" t="s">
        <v>7</v>
      </c>
      <c r="V3" s="109" t="s">
        <v>8</v>
      </c>
      <c r="W3" s="113" t="s">
        <v>9</v>
      </c>
      <c r="Z3" s="105" t="s">
        <v>1</v>
      </c>
      <c r="AA3" s="107" t="s">
        <v>2</v>
      </c>
      <c r="AB3" s="108"/>
      <c r="AC3" s="109" t="s">
        <v>3</v>
      </c>
      <c r="AD3" s="111" t="s">
        <v>4</v>
      </c>
      <c r="AE3" s="109" t="s">
        <v>5</v>
      </c>
      <c r="AF3" s="109" t="s">
        <v>6</v>
      </c>
      <c r="AG3" s="109" t="s">
        <v>7</v>
      </c>
      <c r="AH3" s="109" t="s">
        <v>8</v>
      </c>
      <c r="AI3" s="113" t="s">
        <v>9</v>
      </c>
      <c r="AL3" s="105" t="s">
        <v>1</v>
      </c>
      <c r="AM3" s="107" t="s">
        <v>2</v>
      </c>
      <c r="AN3" s="108"/>
      <c r="AO3" s="109" t="s">
        <v>3</v>
      </c>
      <c r="AP3" s="111" t="s">
        <v>4</v>
      </c>
      <c r="AQ3" s="109" t="s">
        <v>5</v>
      </c>
      <c r="AR3" s="109" t="s">
        <v>6</v>
      </c>
      <c r="AS3" s="109" t="s">
        <v>7</v>
      </c>
      <c r="AT3" s="109" t="s">
        <v>8</v>
      </c>
      <c r="AU3" s="113" t="s">
        <v>9</v>
      </c>
      <c r="AX3" s="105" t="s">
        <v>1</v>
      </c>
      <c r="AY3" s="107" t="s">
        <v>2</v>
      </c>
      <c r="AZ3" s="108"/>
      <c r="BA3" s="109" t="s">
        <v>3</v>
      </c>
      <c r="BB3" s="111" t="s">
        <v>4</v>
      </c>
      <c r="BC3" s="109" t="s">
        <v>5</v>
      </c>
      <c r="BD3" s="109" t="s">
        <v>6</v>
      </c>
      <c r="BE3" s="109" t="s">
        <v>7</v>
      </c>
      <c r="BF3" s="109" t="s">
        <v>8</v>
      </c>
      <c r="BG3" s="113" t="s">
        <v>9</v>
      </c>
    </row>
    <row r="4" spans="2:59" x14ac:dyDescent="0.25">
      <c r="B4" s="99"/>
      <c r="C4" s="29" t="s">
        <v>10</v>
      </c>
      <c r="D4" s="29" t="s">
        <v>11</v>
      </c>
      <c r="E4" s="101"/>
      <c r="F4" s="102"/>
      <c r="G4" s="101"/>
      <c r="H4" s="101"/>
      <c r="I4" s="101"/>
      <c r="J4" s="101"/>
      <c r="K4" s="92"/>
      <c r="N4" s="106"/>
      <c r="O4" s="26" t="s">
        <v>10</v>
      </c>
      <c r="P4" s="26" t="s">
        <v>11</v>
      </c>
      <c r="Q4" s="110"/>
      <c r="R4" s="112"/>
      <c r="S4" s="110"/>
      <c r="T4" s="110"/>
      <c r="U4" s="110"/>
      <c r="V4" s="110"/>
      <c r="W4" s="114"/>
      <c r="Z4" s="106"/>
      <c r="AA4" s="26" t="s">
        <v>10</v>
      </c>
      <c r="AB4" s="26" t="s">
        <v>11</v>
      </c>
      <c r="AC4" s="110"/>
      <c r="AD4" s="112"/>
      <c r="AE4" s="110"/>
      <c r="AF4" s="110"/>
      <c r="AG4" s="110"/>
      <c r="AH4" s="110"/>
      <c r="AI4" s="114"/>
      <c r="AL4" s="106"/>
      <c r="AM4" s="26" t="s">
        <v>10</v>
      </c>
      <c r="AN4" s="26" t="s">
        <v>11</v>
      </c>
      <c r="AO4" s="110"/>
      <c r="AP4" s="112"/>
      <c r="AQ4" s="110"/>
      <c r="AR4" s="110"/>
      <c r="AS4" s="110"/>
      <c r="AT4" s="110"/>
      <c r="AU4" s="114"/>
      <c r="AX4" s="106"/>
      <c r="AY4" s="26" t="s">
        <v>10</v>
      </c>
      <c r="AZ4" s="26" t="s">
        <v>11</v>
      </c>
      <c r="BA4" s="110"/>
      <c r="BB4" s="112"/>
      <c r="BC4" s="110"/>
      <c r="BD4" s="110"/>
      <c r="BE4" s="110"/>
      <c r="BF4" s="110"/>
      <c r="BG4" s="114"/>
    </row>
    <row r="5" spans="2:59" ht="15.75" thickBot="1" x14ac:dyDescent="0.3">
      <c r="B5" s="8">
        <v>1</v>
      </c>
      <c r="C5" s="5">
        <v>2</v>
      </c>
      <c r="D5" s="5">
        <v>3</v>
      </c>
      <c r="E5" s="6">
        <v>4</v>
      </c>
      <c r="F5" s="9">
        <v>5</v>
      </c>
      <c r="G5" s="6">
        <v>6</v>
      </c>
      <c r="H5" s="6">
        <v>7</v>
      </c>
      <c r="I5" s="6">
        <v>8</v>
      </c>
      <c r="J5" s="6">
        <v>9</v>
      </c>
      <c r="K5" s="7">
        <v>10</v>
      </c>
      <c r="N5" s="8">
        <v>1</v>
      </c>
      <c r="O5" s="5">
        <v>2</v>
      </c>
      <c r="P5" s="5">
        <v>3</v>
      </c>
      <c r="Q5" s="6">
        <v>4</v>
      </c>
      <c r="R5" s="9">
        <v>5</v>
      </c>
      <c r="S5" s="6">
        <v>6</v>
      </c>
      <c r="T5" s="6">
        <v>7</v>
      </c>
      <c r="U5" s="6">
        <v>8</v>
      </c>
      <c r="V5" s="6">
        <v>9</v>
      </c>
      <c r="W5" s="7">
        <v>10</v>
      </c>
      <c r="Z5" s="8">
        <v>1</v>
      </c>
      <c r="AA5" s="5">
        <v>2</v>
      </c>
      <c r="AB5" s="5">
        <v>3</v>
      </c>
      <c r="AC5" s="6">
        <v>4</v>
      </c>
      <c r="AD5" s="9">
        <v>5</v>
      </c>
      <c r="AE5" s="6">
        <v>6</v>
      </c>
      <c r="AF5" s="6">
        <v>7</v>
      </c>
      <c r="AG5" s="6">
        <v>8</v>
      </c>
      <c r="AH5" s="6">
        <v>9</v>
      </c>
      <c r="AI5" s="7">
        <v>10</v>
      </c>
      <c r="AL5" s="8">
        <v>1</v>
      </c>
      <c r="AM5" s="5">
        <v>2</v>
      </c>
      <c r="AN5" s="5">
        <v>3</v>
      </c>
      <c r="AO5" s="6">
        <v>4</v>
      </c>
      <c r="AP5" s="9">
        <v>5</v>
      </c>
      <c r="AQ5" s="6">
        <v>6</v>
      </c>
      <c r="AR5" s="6">
        <v>7</v>
      </c>
      <c r="AS5" s="6">
        <v>8</v>
      </c>
      <c r="AT5" s="6">
        <v>9</v>
      </c>
      <c r="AU5" s="7">
        <v>10</v>
      </c>
      <c r="AX5" s="8">
        <v>1</v>
      </c>
      <c r="AY5" s="5">
        <v>2</v>
      </c>
      <c r="AZ5" s="5">
        <v>3</v>
      </c>
      <c r="BA5" s="6">
        <v>4</v>
      </c>
      <c r="BB5" s="9">
        <v>5</v>
      </c>
      <c r="BC5" s="6">
        <v>6</v>
      </c>
      <c r="BD5" s="6">
        <v>7</v>
      </c>
      <c r="BE5" s="6">
        <v>8</v>
      </c>
      <c r="BF5" s="6">
        <v>9</v>
      </c>
      <c r="BG5" s="7">
        <v>10</v>
      </c>
    </row>
    <row r="6" spans="2:59" x14ac:dyDescent="0.25">
      <c r="B6" s="20">
        <v>1</v>
      </c>
      <c r="C6" s="1">
        <v>18</v>
      </c>
      <c r="D6" s="2">
        <v>2</v>
      </c>
      <c r="E6" s="3">
        <v>28</v>
      </c>
      <c r="F6" s="3" t="s">
        <v>13</v>
      </c>
      <c r="G6" s="3">
        <v>3</v>
      </c>
      <c r="H6" s="3">
        <v>7</v>
      </c>
      <c r="I6" s="3">
        <v>23</v>
      </c>
      <c r="J6" s="4"/>
      <c r="K6" s="4"/>
      <c r="N6" s="20">
        <v>1</v>
      </c>
      <c r="O6" s="1">
        <v>18</v>
      </c>
      <c r="P6" s="2">
        <v>3</v>
      </c>
      <c r="Q6" s="3">
        <v>69</v>
      </c>
      <c r="R6" s="3" t="s">
        <v>13</v>
      </c>
      <c r="S6" s="3">
        <v>5</v>
      </c>
      <c r="T6" s="3">
        <v>6</v>
      </c>
      <c r="U6" s="3">
        <v>19</v>
      </c>
      <c r="V6" s="4">
        <v>10</v>
      </c>
      <c r="W6" s="4"/>
      <c r="Z6" s="20">
        <v>1</v>
      </c>
      <c r="AA6" s="1">
        <v>18</v>
      </c>
      <c r="AB6" s="2">
        <v>0</v>
      </c>
      <c r="AC6" s="3">
        <v>83</v>
      </c>
      <c r="AD6" s="3" t="s">
        <v>13</v>
      </c>
      <c r="AE6" s="3">
        <v>0</v>
      </c>
      <c r="AF6" s="3">
        <v>0</v>
      </c>
      <c r="AG6" s="3">
        <v>16</v>
      </c>
      <c r="AH6" s="4"/>
      <c r="AI6" s="4"/>
      <c r="AL6" s="20">
        <v>1</v>
      </c>
      <c r="AM6" s="1">
        <v>18</v>
      </c>
      <c r="AN6" s="2">
        <v>5</v>
      </c>
      <c r="AO6" s="3">
        <v>27</v>
      </c>
      <c r="AP6" s="3" t="s">
        <v>13</v>
      </c>
      <c r="AQ6" s="3"/>
      <c r="AR6" s="3">
        <v>0</v>
      </c>
      <c r="AS6" s="3">
        <v>0</v>
      </c>
      <c r="AT6" s="4"/>
      <c r="AU6" s="4"/>
      <c r="AX6" s="20">
        <v>1</v>
      </c>
      <c r="AY6" s="1">
        <v>18</v>
      </c>
      <c r="AZ6" s="2">
        <v>18</v>
      </c>
      <c r="BA6" s="3">
        <v>40</v>
      </c>
      <c r="BB6" s="3" t="s">
        <v>13</v>
      </c>
      <c r="BC6" s="3">
        <v>0</v>
      </c>
      <c r="BD6" s="3">
        <v>0</v>
      </c>
      <c r="BE6" s="3">
        <v>12</v>
      </c>
      <c r="BF6" s="4"/>
      <c r="BG6" s="4"/>
    </row>
    <row r="7" spans="2:59" x14ac:dyDescent="0.25">
      <c r="B7" s="21">
        <v>2</v>
      </c>
      <c r="C7" s="18">
        <v>18</v>
      </c>
      <c r="D7" s="22">
        <v>5</v>
      </c>
      <c r="E7" s="17">
        <v>69</v>
      </c>
      <c r="F7" s="17" t="s">
        <v>13</v>
      </c>
      <c r="G7" s="17">
        <v>5</v>
      </c>
      <c r="H7" s="17">
        <v>4</v>
      </c>
      <c r="I7" s="17">
        <v>21</v>
      </c>
      <c r="J7" s="19"/>
      <c r="K7" s="19"/>
      <c r="N7" s="21">
        <v>2</v>
      </c>
      <c r="O7" s="18">
        <v>18</v>
      </c>
      <c r="P7" s="22">
        <v>6</v>
      </c>
      <c r="Q7" s="17">
        <v>28</v>
      </c>
      <c r="R7" s="17" t="s">
        <v>13</v>
      </c>
      <c r="S7" s="17">
        <v>1</v>
      </c>
      <c r="T7" s="17">
        <v>3</v>
      </c>
      <c r="U7" s="17">
        <v>1</v>
      </c>
      <c r="V7" s="19">
        <v>10</v>
      </c>
      <c r="W7" s="19">
        <v>1</v>
      </c>
      <c r="Z7" s="21">
        <v>2</v>
      </c>
      <c r="AA7" s="18">
        <v>18</v>
      </c>
      <c r="AB7" s="22">
        <v>0</v>
      </c>
      <c r="AC7" s="17">
        <v>15</v>
      </c>
      <c r="AD7" s="17" t="s">
        <v>13</v>
      </c>
      <c r="AE7" s="17">
        <v>0</v>
      </c>
      <c r="AF7" s="17">
        <v>0</v>
      </c>
      <c r="AG7" s="17">
        <v>17</v>
      </c>
      <c r="AH7" s="19"/>
      <c r="AI7" s="19"/>
      <c r="AL7" s="21">
        <v>2</v>
      </c>
      <c r="AM7" s="18">
        <v>18</v>
      </c>
      <c r="AN7" s="22">
        <v>5</v>
      </c>
      <c r="AO7" s="17">
        <v>45</v>
      </c>
      <c r="AP7" s="17" t="s">
        <v>13</v>
      </c>
      <c r="AQ7" s="17"/>
      <c r="AR7" s="17">
        <v>2</v>
      </c>
      <c r="AS7" s="17">
        <v>0</v>
      </c>
      <c r="AT7" s="19"/>
      <c r="AU7" s="19"/>
      <c r="AX7" s="21">
        <v>2</v>
      </c>
      <c r="AY7" s="18">
        <v>18</v>
      </c>
      <c r="AZ7" s="22">
        <v>45</v>
      </c>
      <c r="BA7" s="17">
        <v>40</v>
      </c>
      <c r="BB7" s="17" t="s">
        <v>13</v>
      </c>
      <c r="BC7" s="17">
        <v>0</v>
      </c>
      <c r="BD7" s="17">
        <v>0</v>
      </c>
      <c r="BE7" s="17">
        <v>9</v>
      </c>
      <c r="BF7" s="19"/>
      <c r="BG7" s="19"/>
    </row>
    <row r="8" spans="2:59" x14ac:dyDescent="0.25">
      <c r="B8" s="21">
        <v>3</v>
      </c>
      <c r="C8" s="18">
        <v>18</v>
      </c>
      <c r="D8" s="22">
        <v>11</v>
      </c>
      <c r="E8" s="17">
        <v>28</v>
      </c>
      <c r="F8" s="17" t="s">
        <v>14</v>
      </c>
      <c r="G8" s="17">
        <v>1</v>
      </c>
      <c r="H8" s="17">
        <v>11</v>
      </c>
      <c r="I8" s="17">
        <v>23</v>
      </c>
      <c r="J8" s="19"/>
      <c r="K8" s="19"/>
      <c r="N8" s="21">
        <v>3</v>
      </c>
      <c r="O8" s="18">
        <v>18</v>
      </c>
      <c r="P8" s="22">
        <v>13</v>
      </c>
      <c r="Q8" s="17">
        <v>69</v>
      </c>
      <c r="R8" s="17" t="s">
        <v>13</v>
      </c>
      <c r="S8" s="17">
        <v>1</v>
      </c>
      <c r="T8" s="17">
        <v>2</v>
      </c>
      <c r="U8" s="17">
        <v>17</v>
      </c>
      <c r="V8" s="19">
        <v>10</v>
      </c>
      <c r="W8" s="19">
        <v>4</v>
      </c>
      <c r="Z8" s="21">
        <v>3</v>
      </c>
      <c r="AA8" s="18">
        <v>18</v>
      </c>
      <c r="AB8" s="22">
        <v>3</v>
      </c>
      <c r="AC8" s="17">
        <v>17</v>
      </c>
      <c r="AD8" s="17" t="s">
        <v>13</v>
      </c>
      <c r="AE8" s="17">
        <v>0</v>
      </c>
      <c r="AF8" s="17">
        <v>0</v>
      </c>
      <c r="AG8" s="17">
        <v>13</v>
      </c>
      <c r="AH8" s="19"/>
      <c r="AI8" s="19"/>
      <c r="AL8" s="21">
        <v>3</v>
      </c>
      <c r="AM8" s="18">
        <v>18</v>
      </c>
      <c r="AN8" s="22">
        <v>9</v>
      </c>
      <c r="AO8" s="17">
        <v>57</v>
      </c>
      <c r="AP8" s="17" t="s">
        <v>13</v>
      </c>
      <c r="AQ8" s="17"/>
      <c r="AR8" s="17">
        <v>0</v>
      </c>
      <c r="AS8" s="17">
        <v>0</v>
      </c>
      <c r="AT8" s="19"/>
      <c r="AU8" s="19"/>
      <c r="AX8" s="21">
        <v>3</v>
      </c>
      <c r="AY8" s="18">
        <v>19</v>
      </c>
      <c r="AZ8" s="22">
        <v>21</v>
      </c>
      <c r="BA8" s="17">
        <v>40</v>
      </c>
      <c r="BB8" s="17" t="s">
        <v>13</v>
      </c>
      <c r="BC8" s="17">
        <v>0</v>
      </c>
      <c r="BD8" s="17">
        <v>0</v>
      </c>
      <c r="BE8" s="17">
        <v>17</v>
      </c>
      <c r="BF8" s="19"/>
      <c r="BG8" s="19"/>
    </row>
    <row r="9" spans="2:59" ht="15.75" thickBot="1" x14ac:dyDescent="0.3">
      <c r="B9" s="21">
        <v>4</v>
      </c>
      <c r="C9" s="18">
        <v>18</v>
      </c>
      <c r="D9" s="22">
        <v>14</v>
      </c>
      <c r="E9" s="17">
        <v>69</v>
      </c>
      <c r="F9" s="17" t="s">
        <v>13</v>
      </c>
      <c r="G9" s="17">
        <v>3</v>
      </c>
      <c r="H9" s="17">
        <v>4</v>
      </c>
      <c r="I9" s="17">
        <v>16</v>
      </c>
      <c r="J9" s="19"/>
      <c r="K9" s="19"/>
      <c r="N9" s="21">
        <v>4</v>
      </c>
      <c r="O9" s="18">
        <v>18</v>
      </c>
      <c r="P9" s="22">
        <v>25</v>
      </c>
      <c r="Q9" s="17">
        <v>28</v>
      </c>
      <c r="R9" s="17" t="s">
        <v>13</v>
      </c>
      <c r="S9" s="17">
        <v>1</v>
      </c>
      <c r="T9" s="17">
        <v>1</v>
      </c>
      <c r="U9" s="17">
        <v>5</v>
      </c>
      <c r="V9" s="19">
        <v>10</v>
      </c>
      <c r="W9" s="19">
        <v>6</v>
      </c>
      <c r="Z9" s="21">
        <v>4</v>
      </c>
      <c r="AA9" s="18">
        <v>18</v>
      </c>
      <c r="AB9" s="22">
        <v>6</v>
      </c>
      <c r="AC9" s="17">
        <v>57</v>
      </c>
      <c r="AD9" s="17" t="s">
        <v>13</v>
      </c>
      <c r="AE9" s="17">
        <v>0</v>
      </c>
      <c r="AF9" s="17">
        <v>0</v>
      </c>
      <c r="AG9" s="17">
        <v>18</v>
      </c>
      <c r="AH9" s="19"/>
      <c r="AI9" s="19"/>
      <c r="AL9" s="21">
        <v>4</v>
      </c>
      <c r="AM9" s="18">
        <v>18</v>
      </c>
      <c r="AN9" s="22">
        <v>9</v>
      </c>
      <c r="AO9" s="17">
        <v>15</v>
      </c>
      <c r="AP9" s="17" t="s">
        <v>13</v>
      </c>
      <c r="AQ9" s="17"/>
      <c r="AR9" s="17">
        <v>1</v>
      </c>
      <c r="AS9" s="17">
        <v>0</v>
      </c>
      <c r="AT9" s="19"/>
      <c r="AU9" s="19"/>
      <c r="AX9" s="21">
        <v>4</v>
      </c>
      <c r="AY9" s="18">
        <v>20</v>
      </c>
      <c r="AZ9" s="22">
        <v>10</v>
      </c>
      <c r="BA9" s="17">
        <v>40</v>
      </c>
      <c r="BB9" s="17" t="s">
        <v>13</v>
      </c>
      <c r="BC9" s="17">
        <v>0</v>
      </c>
      <c r="BD9" s="17">
        <v>0</v>
      </c>
      <c r="BE9" s="17">
        <v>8</v>
      </c>
      <c r="BF9" s="19"/>
      <c r="BG9" s="19"/>
    </row>
    <row r="10" spans="2:59" x14ac:dyDescent="0.25">
      <c r="B10" s="21">
        <v>5</v>
      </c>
      <c r="C10" s="18">
        <v>18</v>
      </c>
      <c r="D10" s="22">
        <v>16</v>
      </c>
      <c r="E10" s="17">
        <v>28</v>
      </c>
      <c r="F10" s="17" t="s">
        <v>14</v>
      </c>
      <c r="G10" s="17">
        <v>3</v>
      </c>
      <c r="H10" s="17">
        <v>5</v>
      </c>
      <c r="I10" s="17">
        <v>27</v>
      </c>
      <c r="J10" s="19"/>
      <c r="K10" s="19"/>
      <c r="N10" s="21">
        <v>5</v>
      </c>
      <c r="O10" s="18">
        <v>18</v>
      </c>
      <c r="P10" s="22">
        <v>42</v>
      </c>
      <c r="Q10" s="17">
        <v>28</v>
      </c>
      <c r="R10" s="17" t="s">
        <v>13</v>
      </c>
      <c r="S10" s="17">
        <v>1</v>
      </c>
      <c r="T10" s="17">
        <v>4</v>
      </c>
      <c r="U10" s="17">
        <v>2</v>
      </c>
      <c r="V10" s="19">
        <v>10</v>
      </c>
      <c r="W10" s="19">
        <v>1</v>
      </c>
      <c r="Z10" s="21">
        <v>5</v>
      </c>
      <c r="AA10" s="18">
        <v>18</v>
      </c>
      <c r="AB10" s="22">
        <v>6</v>
      </c>
      <c r="AC10" s="17">
        <v>45</v>
      </c>
      <c r="AD10" s="17" t="s">
        <v>13</v>
      </c>
      <c r="AE10" s="17">
        <v>0</v>
      </c>
      <c r="AF10" s="17">
        <v>0</v>
      </c>
      <c r="AG10" s="17">
        <v>12</v>
      </c>
      <c r="AH10" s="19"/>
      <c r="AI10" s="19"/>
      <c r="AL10" s="21">
        <v>5</v>
      </c>
      <c r="AM10" s="18">
        <v>18</v>
      </c>
      <c r="AN10" s="22">
        <v>11</v>
      </c>
      <c r="AO10" s="17">
        <v>27</v>
      </c>
      <c r="AP10" s="17" t="s">
        <v>26</v>
      </c>
      <c r="AQ10" s="17"/>
      <c r="AR10" s="17">
        <v>4</v>
      </c>
      <c r="AS10" s="17">
        <v>0</v>
      </c>
      <c r="AT10" s="19"/>
      <c r="AU10" s="19"/>
      <c r="AX10" s="11"/>
      <c r="AY10" s="12"/>
      <c r="AZ10" s="12"/>
      <c r="BA10" s="12"/>
      <c r="BB10" s="12"/>
      <c r="BC10" s="12"/>
      <c r="BD10" s="12">
        <v>0</v>
      </c>
      <c r="BE10" s="12"/>
      <c r="BF10" s="12"/>
      <c r="BG10" s="13"/>
    </row>
    <row r="11" spans="2:59" ht="15.75" thickBot="1" x14ac:dyDescent="0.3">
      <c r="B11" s="21">
        <v>6</v>
      </c>
      <c r="C11" s="18">
        <v>18</v>
      </c>
      <c r="D11" s="22">
        <v>16</v>
      </c>
      <c r="E11" s="17">
        <v>28</v>
      </c>
      <c r="F11" s="17" t="s">
        <v>13</v>
      </c>
      <c r="G11" s="17">
        <v>3</v>
      </c>
      <c r="H11" s="17">
        <v>3</v>
      </c>
      <c r="I11" s="17">
        <v>21</v>
      </c>
      <c r="J11" s="19"/>
      <c r="K11" s="19"/>
      <c r="N11" s="21">
        <v>6</v>
      </c>
      <c r="O11" s="18">
        <v>18</v>
      </c>
      <c r="P11" s="22">
        <v>51</v>
      </c>
      <c r="Q11" s="17">
        <v>69</v>
      </c>
      <c r="R11" s="17" t="s">
        <v>13</v>
      </c>
      <c r="S11" s="17">
        <v>1</v>
      </c>
      <c r="T11" s="17">
        <v>3</v>
      </c>
      <c r="U11" s="17">
        <v>6</v>
      </c>
      <c r="V11" s="19" t="e">
        <v>#N/A</v>
      </c>
      <c r="W11" s="19">
        <v>1</v>
      </c>
      <c r="Z11" s="21">
        <v>6</v>
      </c>
      <c r="AA11" s="18">
        <v>18</v>
      </c>
      <c r="AB11" s="22">
        <v>7</v>
      </c>
      <c r="AC11" s="17">
        <v>16</v>
      </c>
      <c r="AD11" s="17" t="s">
        <v>13</v>
      </c>
      <c r="AE11" s="17">
        <v>0</v>
      </c>
      <c r="AF11" s="17">
        <v>0</v>
      </c>
      <c r="AG11" s="17">
        <v>20</v>
      </c>
      <c r="AH11" s="19"/>
      <c r="AI11" s="19"/>
      <c r="AL11" s="21">
        <v>6</v>
      </c>
      <c r="AM11" s="18">
        <v>18</v>
      </c>
      <c r="AN11" s="22">
        <v>11</v>
      </c>
      <c r="AO11" s="17">
        <v>29</v>
      </c>
      <c r="AP11" s="17" t="s">
        <v>13</v>
      </c>
      <c r="AQ11" s="17"/>
      <c r="AR11" s="17">
        <v>5</v>
      </c>
      <c r="AS11" s="17">
        <v>0</v>
      </c>
      <c r="AT11" s="19"/>
      <c r="AU11" s="19"/>
      <c r="AX11" s="14"/>
      <c r="AY11" s="15"/>
      <c r="AZ11" s="15"/>
      <c r="BA11" s="15"/>
      <c r="BB11" s="15"/>
      <c r="BC11" s="15"/>
      <c r="BD11" s="15"/>
      <c r="BE11" s="15">
        <v>26</v>
      </c>
      <c r="BF11" s="15"/>
      <c r="BG11" s="16"/>
    </row>
    <row r="12" spans="2:59" x14ac:dyDescent="0.25">
      <c r="B12" s="21">
        <v>7</v>
      </c>
      <c r="C12" s="18">
        <v>18</v>
      </c>
      <c r="D12" s="22">
        <v>21</v>
      </c>
      <c r="E12" s="17">
        <v>69</v>
      </c>
      <c r="F12" s="17" t="s">
        <v>13</v>
      </c>
      <c r="G12" s="17">
        <v>3</v>
      </c>
      <c r="H12" s="17">
        <v>3</v>
      </c>
      <c r="I12" s="17">
        <v>19</v>
      </c>
      <c r="J12" s="19"/>
      <c r="K12" s="19"/>
      <c r="N12" s="21">
        <v>7</v>
      </c>
      <c r="O12" s="18">
        <v>18</v>
      </c>
      <c r="P12" s="22">
        <v>53</v>
      </c>
      <c r="Q12" s="17">
        <v>28</v>
      </c>
      <c r="R12" s="17" t="s">
        <v>13</v>
      </c>
      <c r="S12" s="17">
        <v>2</v>
      </c>
      <c r="T12" s="17">
        <v>0</v>
      </c>
      <c r="U12" s="17">
        <v>7</v>
      </c>
      <c r="V12" s="19">
        <v>35</v>
      </c>
      <c r="W12" s="19">
        <v>4</v>
      </c>
      <c r="Z12" s="21">
        <v>7</v>
      </c>
      <c r="AA12" s="18">
        <v>18</v>
      </c>
      <c r="AB12" s="22">
        <v>9</v>
      </c>
      <c r="AC12" s="17">
        <v>44</v>
      </c>
      <c r="AD12" s="17" t="s">
        <v>26</v>
      </c>
      <c r="AE12" s="17">
        <v>0</v>
      </c>
      <c r="AF12" s="17">
        <v>0</v>
      </c>
      <c r="AG12" s="17">
        <v>17</v>
      </c>
      <c r="AH12" s="19"/>
      <c r="AI12" s="19"/>
      <c r="AL12" s="21">
        <v>7</v>
      </c>
      <c r="AM12" s="18">
        <v>18</v>
      </c>
      <c r="AN12" s="22">
        <v>11</v>
      </c>
      <c r="AO12" s="17">
        <v>16</v>
      </c>
      <c r="AP12" s="17" t="s">
        <v>13</v>
      </c>
      <c r="AQ12" s="17"/>
      <c r="AR12" s="17">
        <v>3</v>
      </c>
      <c r="AS12" s="17">
        <v>0</v>
      </c>
      <c r="AT12" s="19"/>
      <c r="AU12" s="19"/>
    </row>
    <row r="13" spans="2:59" x14ac:dyDescent="0.25">
      <c r="B13" s="21">
        <v>8</v>
      </c>
      <c r="C13" s="18">
        <v>18</v>
      </c>
      <c r="D13" s="22">
        <v>32</v>
      </c>
      <c r="E13" s="17">
        <v>28</v>
      </c>
      <c r="F13" s="17" t="s">
        <v>13</v>
      </c>
      <c r="G13" s="17">
        <v>2</v>
      </c>
      <c r="H13" s="17">
        <v>4</v>
      </c>
      <c r="I13" s="17">
        <v>13</v>
      </c>
      <c r="J13" s="19"/>
      <c r="K13" s="19"/>
      <c r="N13" s="21">
        <v>8</v>
      </c>
      <c r="O13" s="18">
        <v>18</v>
      </c>
      <c r="P13" s="22">
        <v>57</v>
      </c>
      <c r="Q13" s="17">
        <v>28</v>
      </c>
      <c r="R13" s="17" t="s">
        <v>14</v>
      </c>
      <c r="S13" s="17">
        <v>3</v>
      </c>
      <c r="T13" s="17">
        <v>1</v>
      </c>
      <c r="U13" s="17">
        <v>14</v>
      </c>
      <c r="V13" s="19">
        <v>10</v>
      </c>
      <c r="W13" s="19">
        <v>3</v>
      </c>
      <c r="Z13" s="21">
        <v>8</v>
      </c>
      <c r="AA13" s="18">
        <v>18</v>
      </c>
      <c r="AB13" s="22">
        <v>9</v>
      </c>
      <c r="AC13" s="17">
        <v>27</v>
      </c>
      <c r="AD13" s="17" t="s">
        <v>13</v>
      </c>
      <c r="AE13" s="17">
        <v>0</v>
      </c>
      <c r="AF13" s="17">
        <v>0</v>
      </c>
      <c r="AG13" s="17">
        <v>22</v>
      </c>
      <c r="AH13" s="19"/>
      <c r="AI13" s="19"/>
      <c r="AL13" s="21">
        <v>8</v>
      </c>
      <c r="AM13" s="18">
        <v>18</v>
      </c>
      <c r="AN13" s="22">
        <v>12</v>
      </c>
      <c r="AO13" s="17">
        <v>17</v>
      </c>
      <c r="AP13" s="17" t="s">
        <v>13</v>
      </c>
      <c r="AQ13" s="17"/>
      <c r="AR13" s="17">
        <v>2</v>
      </c>
      <c r="AS13" s="17">
        <v>0</v>
      </c>
      <c r="AT13" s="19"/>
      <c r="AU13" s="19"/>
    </row>
    <row r="14" spans="2:59" x14ac:dyDescent="0.25">
      <c r="B14" s="21">
        <v>9</v>
      </c>
      <c r="C14" s="18">
        <v>18</v>
      </c>
      <c r="D14" s="22">
        <v>36</v>
      </c>
      <c r="E14" s="17">
        <v>69</v>
      </c>
      <c r="F14" s="17" t="s">
        <v>13</v>
      </c>
      <c r="G14" s="17">
        <v>2</v>
      </c>
      <c r="H14" s="17">
        <v>5</v>
      </c>
      <c r="I14" s="17">
        <v>11</v>
      </c>
      <c r="J14" s="19"/>
      <c r="K14" s="19"/>
      <c r="N14" s="21">
        <v>9</v>
      </c>
      <c r="O14" s="18">
        <v>19</v>
      </c>
      <c r="P14" s="22">
        <v>0</v>
      </c>
      <c r="Q14" s="17">
        <v>28</v>
      </c>
      <c r="R14" s="17" t="s">
        <v>13</v>
      </c>
      <c r="S14" s="17">
        <v>1</v>
      </c>
      <c r="T14" s="17">
        <v>1</v>
      </c>
      <c r="U14" s="17">
        <v>0</v>
      </c>
      <c r="V14" s="19">
        <v>10</v>
      </c>
      <c r="W14" s="19">
        <v>1</v>
      </c>
      <c r="Z14" s="21">
        <v>9</v>
      </c>
      <c r="AA14" s="18">
        <v>18</v>
      </c>
      <c r="AB14" s="22">
        <v>9</v>
      </c>
      <c r="AC14" s="17">
        <v>15</v>
      </c>
      <c r="AD14" s="17" t="s">
        <v>13</v>
      </c>
      <c r="AE14" s="17">
        <v>0</v>
      </c>
      <c r="AF14" s="17">
        <v>0</v>
      </c>
      <c r="AG14" s="17">
        <v>14</v>
      </c>
      <c r="AH14" s="19"/>
      <c r="AI14" s="19"/>
      <c r="AL14" s="21">
        <v>9</v>
      </c>
      <c r="AM14" s="18">
        <v>18</v>
      </c>
      <c r="AN14" s="22">
        <v>15</v>
      </c>
      <c r="AO14" s="17">
        <v>29</v>
      </c>
      <c r="AP14" s="17" t="s">
        <v>13</v>
      </c>
      <c r="AQ14" s="17"/>
      <c r="AR14" s="17">
        <v>1</v>
      </c>
      <c r="AS14" s="17">
        <v>0</v>
      </c>
      <c r="AT14" s="19"/>
      <c r="AU14" s="19"/>
    </row>
    <row r="15" spans="2:59" x14ac:dyDescent="0.25">
      <c r="B15" s="21">
        <v>10</v>
      </c>
      <c r="C15" s="18">
        <v>18</v>
      </c>
      <c r="D15" s="22">
        <v>39</v>
      </c>
      <c r="E15" s="17">
        <v>28</v>
      </c>
      <c r="F15" s="17" t="s">
        <v>13</v>
      </c>
      <c r="G15" s="17">
        <v>1</v>
      </c>
      <c r="H15" s="17">
        <v>3</v>
      </c>
      <c r="I15" s="17">
        <v>9</v>
      </c>
      <c r="J15" s="19"/>
      <c r="K15" s="19"/>
      <c r="N15" s="21">
        <v>10</v>
      </c>
      <c r="O15" s="18">
        <v>19</v>
      </c>
      <c r="P15" s="22">
        <v>3</v>
      </c>
      <c r="Q15" s="17">
        <v>69</v>
      </c>
      <c r="R15" s="17" t="s">
        <v>13</v>
      </c>
      <c r="S15" s="17">
        <v>2</v>
      </c>
      <c r="T15" s="17">
        <v>2</v>
      </c>
      <c r="U15" s="17">
        <v>3</v>
      </c>
      <c r="V15" s="19">
        <v>10</v>
      </c>
      <c r="W15" s="19">
        <v>4</v>
      </c>
      <c r="Z15" s="21">
        <v>10</v>
      </c>
      <c r="AA15" s="18">
        <v>18</v>
      </c>
      <c r="AB15" s="22">
        <v>12</v>
      </c>
      <c r="AC15" s="17">
        <v>29</v>
      </c>
      <c r="AD15" s="17" t="s">
        <v>13</v>
      </c>
      <c r="AE15" s="17">
        <v>0</v>
      </c>
      <c r="AF15" s="17">
        <v>0</v>
      </c>
      <c r="AG15" s="17">
        <v>19</v>
      </c>
      <c r="AH15" s="19"/>
      <c r="AI15" s="19"/>
      <c r="AL15" s="21">
        <v>10</v>
      </c>
      <c r="AM15" s="18">
        <v>18</v>
      </c>
      <c r="AN15" s="22">
        <v>17</v>
      </c>
      <c r="AO15" s="17">
        <v>27</v>
      </c>
      <c r="AP15" s="17" t="s">
        <v>13</v>
      </c>
      <c r="AQ15" s="17"/>
      <c r="AR15" s="17">
        <v>10</v>
      </c>
      <c r="AS15" s="17">
        <v>0</v>
      </c>
      <c r="AT15" s="19"/>
      <c r="AU15" s="19"/>
    </row>
    <row r="16" spans="2:59" x14ac:dyDescent="0.25">
      <c r="B16" s="21">
        <v>11</v>
      </c>
      <c r="C16" s="18">
        <v>18</v>
      </c>
      <c r="D16" s="22">
        <v>45</v>
      </c>
      <c r="E16" s="17">
        <v>28</v>
      </c>
      <c r="F16" s="17" t="s">
        <v>14</v>
      </c>
      <c r="G16" s="17">
        <v>3</v>
      </c>
      <c r="H16" s="17">
        <v>4</v>
      </c>
      <c r="I16" s="17">
        <v>21</v>
      </c>
      <c r="J16" s="19"/>
      <c r="K16" s="19"/>
      <c r="N16" s="21">
        <v>11</v>
      </c>
      <c r="O16" s="18">
        <v>19</v>
      </c>
      <c r="P16" s="22">
        <v>4</v>
      </c>
      <c r="Q16" s="17">
        <v>28</v>
      </c>
      <c r="R16" s="17" t="s">
        <v>13</v>
      </c>
      <c r="S16" s="17">
        <v>1</v>
      </c>
      <c r="T16" s="17">
        <v>4</v>
      </c>
      <c r="U16" s="17">
        <v>8</v>
      </c>
      <c r="V16" s="19">
        <v>10</v>
      </c>
      <c r="W16" s="19">
        <v>1</v>
      </c>
      <c r="Z16" s="21">
        <v>11</v>
      </c>
      <c r="AA16" s="18">
        <v>18</v>
      </c>
      <c r="AB16" s="22">
        <v>15</v>
      </c>
      <c r="AC16" s="17">
        <v>17</v>
      </c>
      <c r="AD16" s="17" t="s">
        <v>13</v>
      </c>
      <c r="AE16" s="17">
        <v>0</v>
      </c>
      <c r="AF16" s="17">
        <v>0</v>
      </c>
      <c r="AG16" s="17">
        <v>6</v>
      </c>
      <c r="AH16" s="19"/>
      <c r="AI16" s="19"/>
      <c r="AL16" s="21">
        <v>11</v>
      </c>
      <c r="AM16" s="18">
        <v>18</v>
      </c>
      <c r="AN16" s="22">
        <v>19</v>
      </c>
      <c r="AO16" s="17">
        <v>57</v>
      </c>
      <c r="AP16" s="17" t="s">
        <v>13</v>
      </c>
      <c r="AQ16" s="17"/>
      <c r="AR16" s="17">
        <v>1</v>
      </c>
      <c r="AS16" s="17">
        <v>0</v>
      </c>
      <c r="AT16" s="19"/>
      <c r="AU16" s="19"/>
    </row>
    <row r="17" spans="2:47" x14ac:dyDescent="0.25">
      <c r="B17" s="21">
        <v>12</v>
      </c>
      <c r="C17" s="18">
        <v>18</v>
      </c>
      <c r="D17" s="22">
        <v>50</v>
      </c>
      <c r="E17" s="17">
        <v>28</v>
      </c>
      <c r="F17" s="17" t="s">
        <v>13</v>
      </c>
      <c r="G17" s="17">
        <v>2</v>
      </c>
      <c r="H17" s="17">
        <v>5</v>
      </c>
      <c r="I17" s="17">
        <v>13</v>
      </c>
      <c r="J17" s="19"/>
      <c r="K17" s="19"/>
      <c r="N17" s="21">
        <v>12</v>
      </c>
      <c r="O17" s="18">
        <v>19</v>
      </c>
      <c r="P17" s="22">
        <v>17</v>
      </c>
      <c r="Q17" s="17">
        <v>28</v>
      </c>
      <c r="R17" s="17" t="s">
        <v>14</v>
      </c>
      <c r="S17" s="17">
        <v>1</v>
      </c>
      <c r="T17" s="17">
        <v>2</v>
      </c>
      <c r="U17" s="17">
        <v>13</v>
      </c>
      <c r="V17" s="19" t="e">
        <v>#N/A</v>
      </c>
      <c r="W17" s="19">
        <v>1</v>
      </c>
      <c r="Z17" s="21">
        <v>12</v>
      </c>
      <c r="AA17" s="18">
        <v>18</v>
      </c>
      <c r="AB17" s="22">
        <v>16</v>
      </c>
      <c r="AC17" s="17">
        <v>57</v>
      </c>
      <c r="AD17" s="17" t="s">
        <v>13</v>
      </c>
      <c r="AE17" s="17">
        <v>0</v>
      </c>
      <c r="AF17" s="17">
        <v>0</v>
      </c>
      <c r="AG17" s="17">
        <v>8</v>
      </c>
      <c r="AH17" s="19"/>
      <c r="AI17" s="19"/>
      <c r="AL17" s="21">
        <v>12</v>
      </c>
      <c r="AM17" s="18">
        <v>18</v>
      </c>
      <c r="AN17" s="22">
        <v>19</v>
      </c>
      <c r="AO17" s="17">
        <v>44</v>
      </c>
      <c r="AP17" s="17" t="s">
        <v>12</v>
      </c>
      <c r="AQ17" s="17"/>
      <c r="AR17" s="17">
        <v>12</v>
      </c>
      <c r="AS17" s="17">
        <v>0</v>
      </c>
      <c r="AT17" s="19"/>
      <c r="AU17" s="19"/>
    </row>
    <row r="18" spans="2:47" x14ac:dyDescent="0.25">
      <c r="B18" s="21">
        <v>13</v>
      </c>
      <c r="C18" s="18">
        <v>18</v>
      </c>
      <c r="D18" s="22">
        <v>50</v>
      </c>
      <c r="E18" s="17">
        <v>69</v>
      </c>
      <c r="F18" s="17" t="s">
        <v>13</v>
      </c>
      <c r="G18" s="17">
        <v>3</v>
      </c>
      <c r="H18" s="17">
        <v>3</v>
      </c>
      <c r="I18" s="17">
        <v>17</v>
      </c>
      <c r="J18" s="19"/>
      <c r="K18" s="19"/>
      <c r="N18" s="21">
        <v>13</v>
      </c>
      <c r="O18" s="18">
        <v>19</v>
      </c>
      <c r="P18" s="22">
        <v>23</v>
      </c>
      <c r="Q18" s="17">
        <v>28</v>
      </c>
      <c r="R18" s="17" t="s">
        <v>13</v>
      </c>
      <c r="S18" s="17">
        <v>4</v>
      </c>
      <c r="T18" s="17">
        <v>1</v>
      </c>
      <c r="U18" s="17">
        <v>19</v>
      </c>
      <c r="V18" s="19">
        <v>10</v>
      </c>
      <c r="W18" s="19">
        <v>2</v>
      </c>
      <c r="Z18" s="21">
        <v>13</v>
      </c>
      <c r="AA18" s="18">
        <v>18</v>
      </c>
      <c r="AB18" s="22">
        <v>21</v>
      </c>
      <c r="AC18" s="17">
        <v>27</v>
      </c>
      <c r="AD18" s="17" t="s">
        <v>13</v>
      </c>
      <c r="AE18" s="17">
        <v>0</v>
      </c>
      <c r="AF18" s="17">
        <v>0</v>
      </c>
      <c r="AG18" s="17">
        <v>6</v>
      </c>
      <c r="AH18" s="19"/>
      <c r="AI18" s="19"/>
      <c r="AL18" s="21">
        <v>13</v>
      </c>
      <c r="AM18" s="18">
        <v>18</v>
      </c>
      <c r="AN18" s="22">
        <v>21</v>
      </c>
      <c r="AO18" s="17">
        <v>45</v>
      </c>
      <c r="AP18" s="17" t="s">
        <v>14</v>
      </c>
      <c r="AQ18" s="17"/>
      <c r="AR18" s="17">
        <v>7</v>
      </c>
      <c r="AS18" s="17">
        <v>0</v>
      </c>
      <c r="AT18" s="19"/>
      <c r="AU18" s="19"/>
    </row>
    <row r="19" spans="2:47" x14ac:dyDescent="0.25">
      <c r="B19" s="21">
        <v>14</v>
      </c>
      <c r="C19" s="18">
        <v>19</v>
      </c>
      <c r="D19" s="22">
        <v>0</v>
      </c>
      <c r="E19" s="17">
        <v>28</v>
      </c>
      <c r="F19" s="17" t="s">
        <v>13</v>
      </c>
      <c r="G19" s="17">
        <v>3</v>
      </c>
      <c r="H19" s="17">
        <v>1</v>
      </c>
      <c r="I19" s="17">
        <v>9</v>
      </c>
      <c r="J19" s="19"/>
      <c r="K19" s="19"/>
      <c r="N19" s="21">
        <v>14</v>
      </c>
      <c r="O19" s="18">
        <v>19</v>
      </c>
      <c r="P19" s="22">
        <v>25</v>
      </c>
      <c r="Q19" s="17">
        <v>69</v>
      </c>
      <c r="R19" s="17" t="s">
        <v>13</v>
      </c>
      <c r="S19" s="17">
        <v>2</v>
      </c>
      <c r="T19" s="17">
        <v>1</v>
      </c>
      <c r="U19" s="17">
        <v>9</v>
      </c>
      <c r="V19" s="19">
        <v>25</v>
      </c>
      <c r="W19" s="19">
        <v>1</v>
      </c>
      <c r="Z19" s="21">
        <v>14</v>
      </c>
      <c r="AA19" s="18">
        <v>18</v>
      </c>
      <c r="AB19" s="22">
        <v>22</v>
      </c>
      <c r="AC19" s="17">
        <v>15</v>
      </c>
      <c r="AD19" s="17" t="s">
        <v>13</v>
      </c>
      <c r="AE19" s="17">
        <v>0</v>
      </c>
      <c r="AF19" s="17">
        <v>0</v>
      </c>
      <c r="AG19" s="17">
        <v>20</v>
      </c>
      <c r="AH19" s="19"/>
      <c r="AI19" s="19"/>
      <c r="AL19" s="21">
        <v>14</v>
      </c>
      <c r="AM19" s="18">
        <v>18</v>
      </c>
      <c r="AN19" s="22">
        <v>21</v>
      </c>
      <c r="AO19" s="17">
        <v>83</v>
      </c>
      <c r="AP19" s="17" t="s">
        <v>13</v>
      </c>
      <c r="AQ19" s="17"/>
      <c r="AR19" s="17">
        <v>2</v>
      </c>
      <c r="AS19" s="17">
        <v>0</v>
      </c>
      <c r="AT19" s="19"/>
      <c r="AU19" s="19"/>
    </row>
    <row r="20" spans="2:47" x14ac:dyDescent="0.25">
      <c r="B20" s="21">
        <v>15</v>
      </c>
      <c r="C20" s="18">
        <v>19</v>
      </c>
      <c r="D20" s="22">
        <v>6</v>
      </c>
      <c r="E20" s="17">
        <v>69</v>
      </c>
      <c r="F20" s="17" t="s">
        <v>13</v>
      </c>
      <c r="G20" s="17">
        <v>3</v>
      </c>
      <c r="H20" s="17">
        <v>0</v>
      </c>
      <c r="I20" s="17">
        <v>11</v>
      </c>
      <c r="J20" s="19"/>
      <c r="K20" s="19"/>
      <c r="N20" s="21">
        <v>15</v>
      </c>
      <c r="O20" s="18">
        <v>19</v>
      </c>
      <c r="P20" s="22">
        <v>35</v>
      </c>
      <c r="Q20" s="17">
        <v>28</v>
      </c>
      <c r="R20" s="17" t="s">
        <v>13</v>
      </c>
      <c r="S20" s="17">
        <v>3</v>
      </c>
      <c r="T20" s="17">
        <v>1</v>
      </c>
      <c r="U20" s="17">
        <v>16</v>
      </c>
      <c r="V20" s="19">
        <v>10</v>
      </c>
      <c r="W20" s="19">
        <v>2</v>
      </c>
      <c r="Z20" s="21">
        <v>15</v>
      </c>
      <c r="AA20" s="18">
        <v>18</v>
      </c>
      <c r="AB20" s="22">
        <v>23</v>
      </c>
      <c r="AC20" s="17">
        <v>16</v>
      </c>
      <c r="AD20" s="17" t="s">
        <v>13</v>
      </c>
      <c r="AE20" s="17">
        <v>0</v>
      </c>
      <c r="AF20" s="17">
        <v>0</v>
      </c>
      <c r="AG20" s="17">
        <v>25</v>
      </c>
      <c r="AH20" s="19"/>
      <c r="AI20" s="19"/>
      <c r="AL20" s="21">
        <v>15</v>
      </c>
      <c r="AM20" s="18">
        <v>18</v>
      </c>
      <c r="AN20" s="22">
        <v>23</v>
      </c>
      <c r="AO20" s="17">
        <v>15</v>
      </c>
      <c r="AP20" s="17" t="s">
        <v>13</v>
      </c>
      <c r="AQ20" s="17"/>
      <c r="AR20" s="17">
        <v>2</v>
      </c>
      <c r="AS20" s="17">
        <v>0</v>
      </c>
      <c r="AT20" s="19"/>
      <c r="AU20" s="19"/>
    </row>
    <row r="21" spans="2:47" x14ac:dyDescent="0.25">
      <c r="B21" s="21">
        <v>16</v>
      </c>
      <c r="C21" s="18">
        <v>19</v>
      </c>
      <c r="D21" s="22">
        <v>11</v>
      </c>
      <c r="E21" s="17">
        <v>28</v>
      </c>
      <c r="F21" s="17" t="s">
        <v>13</v>
      </c>
      <c r="G21" s="17">
        <v>3</v>
      </c>
      <c r="H21" s="17">
        <v>5</v>
      </c>
      <c r="I21" s="17">
        <v>17</v>
      </c>
      <c r="J21" s="19"/>
      <c r="K21" s="19"/>
      <c r="N21" s="21">
        <v>16</v>
      </c>
      <c r="O21" s="18">
        <v>19</v>
      </c>
      <c r="P21" s="22">
        <v>38</v>
      </c>
      <c r="Q21" s="17">
        <v>28</v>
      </c>
      <c r="R21" s="17" t="s">
        <v>14</v>
      </c>
      <c r="S21" s="17">
        <v>2</v>
      </c>
      <c r="T21" s="17">
        <v>4</v>
      </c>
      <c r="U21" s="17">
        <v>7</v>
      </c>
      <c r="V21" s="19">
        <v>10</v>
      </c>
      <c r="W21" s="19">
        <v>6</v>
      </c>
      <c r="Z21" s="21">
        <v>16</v>
      </c>
      <c r="AA21" s="18">
        <v>18</v>
      </c>
      <c r="AB21" s="22">
        <v>23</v>
      </c>
      <c r="AC21" s="17">
        <v>63</v>
      </c>
      <c r="AD21" s="17" t="s">
        <v>13</v>
      </c>
      <c r="AE21" s="17">
        <v>0</v>
      </c>
      <c r="AF21" s="17">
        <v>0</v>
      </c>
      <c r="AG21" s="17">
        <v>7</v>
      </c>
      <c r="AH21" s="19"/>
      <c r="AI21" s="19"/>
      <c r="AL21" s="21">
        <v>16</v>
      </c>
      <c r="AM21" s="18">
        <v>18</v>
      </c>
      <c r="AN21" s="22">
        <v>30</v>
      </c>
      <c r="AO21" s="17">
        <v>80</v>
      </c>
      <c r="AP21" s="17" t="s">
        <v>13</v>
      </c>
      <c r="AQ21" s="17"/>
      <c r="AR21" s="17">
        <v>3</v>
      </c>
      <c r="AS21" s="17">
        <v>0</v>
      </c>
      <c r="AT21" s="19"/>
      <c r="AU21" s="19"/>
    </row>
    <row r="22" spans="2:47" x14ac:dyDescent="0.25">
      <c r="B22" s="21">
        <v>17</v>
      </c>
      <c r="C22" s="18">
        <v>19</v>
      </c>
      <c r="D22" s="22">
        <v>21</v>
      </c>
      <c r="E22" s="17">
        <v>28</v>
      </c>
      <c r="F22" s="17" t="s">
        <v>13</v>
      </c>
      <c r="G22" s="17">
        <v>3</v>
      </c>
      <c r="H22" s="17">
        <v>2</v>
      </c>
      <c r="I22" s="17">
        <v>11</v>
      </c>
      <c r="J22" s="19"/>
      <c r="K22" s="19"/>
      <c r="N22" s="21">
        <v>17</v>
      </c>
      <c r="O22" s="18">
        <v>19</v>
      </c>
      <c r="P22" s="22">
        <v>38</v>
      </c>
      <c r="Q22" s="17">
        <v>69</v>
      </c>
      <c r="R22" s="17" t="s">
        <v>13</v>
      </c>
      <c r="S22" s="17">
        <v>1</v>
      </c>
      <c r="T22" s="17">
        <v>3</v>
      </c>
      <c r="U22" s="17">
        <v>3</v>
      </c>
      <c r="V22" s="19">
        <v>10</v>
      </c>
      <c r="W22" s="19">
        <v>0</v>
      </c>
      <c r="Z22" s="21">
        <v>17</v>
      </c>
      <c r="AA22" s="18">
        <v>18</v>
      </c>
      <c r="AB22" s="22">
        <v>25</v>
      </c>
      <c r="AC22" s="17">
        <v>27</v>
      </c>
      <c r="AD22" s="17" t="s">
        <v>14</v>
      </c>
      <c r="AE22" s="17">
        <v>0</v>
      </c>
      <c r="AF22" s="17">
        <v>0</v>
      </c>
      <c r="AG22" s="17">
        <v>17</v>
      </c>
      <c r="AH22" s="19"/>
      <c r="AI22" s="19"/>
      <c r="AL22" s="21">
        <v>17</v>
      </c>
      <c r="AM22" s="18">
        <v>18</v>
      </c>
      <c r="AN22" s="22">
        <v>30</v>
      </c>
      <c r="AO22" s="17">
        <v>59</v>
      </c>
      <c r="AP22" s="17" t="s">
        <v>13</v>
      </c>
      <c r="AQ22" s="17"/>
      <c r="AR22" s="17">
        <v>14</v>
      </c>
      <c r="AS22" s="17">
        <v>0</v>
      </c>
      <c r="AT22" s="19"/>
      <c r="AU22" s="19"/>
    </row>
    <row r="23" spans="2:47" x14ac:dyDescent="0.25">
      <c r="B23" s="21">
        <v>18</v>
      </c>
      <c r="C23" s="18">
        <v>19</v>
      </c>
      <c r="D23" s="22">
        <v>22</v>
      </c>
      <c r="E23" s="17">
        <v>69</v>
      </c>
      <c r="F23" s="17" t="s">
        <v>13</v>
      </c>
      <c r="G23" s="17">
        <v>3</v>
      </c>
      <c r="H23" s="17">
        <v>0</v>
      </c>
      <c r="I23" s="17">
        <v>24</v>
      </c>
      <c r="J23" s="19"/>
      <c r="K23" s="19"/>
      <c r="N23" s="21">
        <v>18</v>
      </c>
      <c r="O23" s="18">
        <v>19</v>
      </c>
      <c r="P23" s="22">
        <v>54</v>
      </c>
      <c r="Q23" s="17">
        <v>28</v>
      </c>
      <c r="R23" s="17" t="s">
        <v>13</v>
      </c>
      <c r="S23" s="17">
        <v>1</v>
      </c>
      <c r="T23" s="17">
        <v>5</v>
      </c>
      <c r="U23" s="17">
        <v>4</v>
      </c>
      <c r="V23" s="19">
        <v>25</v>
      </c>
      <c r="W23" s="19">
        <v>4</v>
      </c>
      <c r="Z23" s="21">
        <v>18</v>
      </c>
      <c r="AA23" s="18">
        <v>18</v>
      </c>
      <c r="AB23" s="22">
        <v>25</v>
      </c>
      <c r="AC23" s="17">
        <v>41</v>
      </c>
      <c r="AD23" s="17" t="s">
        <v>13</v>
      </c>
      <c r="AE23" s="17">
        <v>0</v>
      </c>
      <c r="AF23" s="17">
        <v>0</v>
      </c>
      <c r="AG23" s="17">
        <v>13</v>
      </c>
      <c r="AH23" s="19"/>
      <c r="AI23" s="19"/>
      <c r="AL23" s="21">
        <v>18</v>
      </c>
      <c r="AM23" s="18">
        <v>18</v>
      </c>
      <c r="AN23" s="22">
        <v>30</v>
      </c>
      <c r="AO23" s="17">
        <v>15</v>
      </c>
      <c r="AP23" s="17" t="s">
        <v>13</v>
      </c>
      <c r="AQ23" s="17"/>
      <c r="AR23" s="17">
        <v>0</v>
      </c>
      <c r="AS23" s="17">
        <v>0</v>
      </c>
      <c r="AT23" s="19"/>
      <c r="AU23" s="19"/>
    </row>
    <row r="24" spans="2:47" ht="15.75" thickBot="1" x14ac:dyDescent="0.3">
      <c r="B24" s="21">
        <v>19</v>
      </c>
      <c r="C24" s="18">
        <v>19</v>
      </c>
      <c r="D24" s="22">
        <v>32</v>
      </c>
      <c r="E24" s="17">
        <v>28</v>
      </c>
      <c r="F24" s="17" t="s">
        <v>13</v>
      </c>
      <c r="G24" s="17">
        <v>1</v>
      </c>
      <c r="H24" s="17">
        <v>7</v>
      </c>
      <c r="I24" s="17">
        <v>3</v>
      </c>
      <c r="J24" s="19"/>
      <c r="K24" s="19"/>
      <c r="N24" s="21">
        <v>19</v>
      </c>
      <c r="O24" s="18">
        <v>19</v>
      </c>
      <c r="P24" s="22">
        <v>59</v>
      </c>
      <c r="Q24" s="17">
        <v>69</v>
      </c>
      <c r="R24" s="17" t="s">
        <v>13</v>
      </c>
      <c r="S24" s="17">
        <v>1</v>
      </c>
      <c r="T24" s="17">
        <v>0</v>
      </c>
      <c r="U24" s="17">
        <v>5</v>
      </c>
      <c r="V24" s="19">
        <v>25</v>
      </c>
      <c r="W24" s="19">
        <v>2</v>
      </c>
      <c r="Z24" s="21">
        <v>19</v>
      </c>
      <c r="AA24" s="18">
        <v>18</v>
      </c>
      <c r="AB24" s="22">
        <v>25</v>
      </c>
      <c r="AC24" s="17">
        <v>44</v>
      </c>
      <c r="AD24" s="17" t="s">
        <v>12</v>
      </c>
      <c r="AE24" s="17">
        <v>0</v>
      </c>
      <c r="AF24" s="17">
        <v>0</v>
      </c>
      <c r="AG24" s="17">
        <v>10</v>
      </c>
      <c r="AH24" s="19"/>
      <c r="AI24" s="19"/>
      <c r="AL24" s="21">
        <v>19</v>
      </c>
      <c r="AM24" s="18">
        <v>18</v>
      </c>
      <c r="AN24" s="22">
        <v>30</v>
      </c>
      <c r="AO24" s="17">
        <v>17</v>
      </c>
      <c r="AP24" s="17" t="s">
        <v>13</v>
      </c>
      <c r="AQ24" s="17"/>
      <c r="AR24" s="17">
        <v>1</v>
      </c>
      <c r="AS24" s="17">
        <v>0</v>
      </c>
      <c r="AT24" s="19"/>
      <c r="AU24" s="19"/>
    </row>
    <row r="25" spans="2:47" x14ac:dyDescent="0.25">
      <c r="B25" s="21">
        <v>20</v>
      </c>
      <c r="C25" s="18">
        <v>19</v>
      </c>
      <c r="D25" s="22">
        <v>35</v>
      </c>
      <c r="E25" s="17">
        <v>25</v>
      </c>
      <c r="F25" s="17" t="s">
        <v>14</v>
      </c>
      <c r="G25" s="17">
        <v>1</v>
      </c>
      <c r="H25" s="17">
        <v>7</v>
      </c>
      <c r="I25" s="17">
        <v>6</v>
      </c>
      <c r="J25" s="19"/>
      <c r="K25" s="19"/>
      <c r="N25" s="11"/>
      <c r="O25" s="12"/>
      <c r="P25" s="12"/>
      <c r="Q25" s="12"/>
      <c r="R25" s="12"/>
      <c r="S25" s="12"/>
      <c r="T25" s="12">
        <v>19</v>
      </c>
      <c r="U25" s="12"/>
      <c r="V25" s="12"/>
      <c r="W25" s="13"/>
      <c r="Z25" s="21">
        <v>20</v>
      </c>
      <c r="AA25" s="18">
        <v>18</v>
      </c>
      <c r="AB25" s="22">
        <v>26</v>
      </c>
      <c r="AC25" s="17">
        <v>29</v>
      </c>
      <c r="AD25" s="17" t="s">
        <v>13</v>
      </c>
      <c r="AE25" s="17">
        <v>0</v>
      </c>
      <c r="AF25" s="17">
        <v>0</v>
      </c>
      <c r="AG25" s="17">
        <v>9</v>
      </c>
      <c r="AH25" s="19"/>
      <c r="AI25" s="19"/>
      <c r="AL25" s="21">
        <v>20</v>
      </c>
      <c r="AM25" s="18">
        <v>18</v>
      </c>
      <c r="AN25" s="22">
        <v>32</v>
      </c>
      <c r="AO25" s="17">
        <v>16</v>
      </c>
      <c r="AP25" s="17" t="s">
        <v>13</v>
      </c>
      <c r="AQ25" s="17"/>
      <c r="AR25" s="17">
        <v>5</v>
      </c>
      <c r="AS25" s="17">
        <v>0</v>
      </c>
      <c r="AT25" s="19"/>
      <c r="AU25" s="19"/>
    </row>
    <row r="26" spans="2:47" ht="15.75" thickBot="1" x14ac:dyDescent="0.3">
      <c r="B26" s="21">
        <v>21</v>
      </c>
      <c r="C26" s="18">
        <v>19</v>
      </c>
      <c r="D26" s="22">
        <v>48</v>
      </c>
      <c r="E26" s="17">
        <v>28</v>
      </c>
      <c r="F26" s="17" t="s">
        <v>13</v>
      </c>
      <c r="G26" s="17">
        <v>1</v>
      </c>
      <c r="H26" s="17">
        <v>5</v>
      </c>
      <c r="I26" s="17">
        <v>3</v>
      </c>
      <c r="J26" s="19"/>
      <c r="K26" s="19"/>
      <c r="N26" s="14"/>
      <c r="O26" s="15"/>
      <c r="P26" s="15"/>
      <c r="Q26" s="15"/>
      <c r="R26" s="15"/>
      <c r="S26" s="15"/>
      <c r="T26" s="15"/>
      <c r="U26" s="15">
        <v>81</v>
      </c>
      <c r="V26" s="15"/>
      <c r="W26" s="16"/>
      <c r="Z26" s="21">
        <v>21</v>
      </c>
      <c r="AA26" s="18">
        <v>18</v>
      </c>
      <c r="AB26" s="22">
        <v>26</v>
      </c>
      <c r="AC26" s="17">
        <v>57</v>
      </c>
      <c r="AD26" s="17" t="s">
        <v>13</v>
      </c>
      <c r="AE26" s="17">
        <v>0</v>
      </c>
      <c r="AF26" s="17">
        <v>0</v>
      </c>
      <c r="AG26" s="17">
        <v>8</v>
      </c>
      <c r="AH26" s="19"/>
      <c r="AI26" s="19"/>
      <c r="AL26" s="21">
        <v>21</v>
      </c>
      <c r="AM26" s="18">
        <v>18</v>
      </c>
      <c r="AN26" s="22">
        <v>32</v>
      </c>
      <c r="AO26" s="17">
        <v>57</v>
      </c>
      <c r="AP26" s="17" t="s">
        <v>13</v>
      </c>
      <c r="AQ26" s="17"/>
      <c r="AR26" s="17">
        <v>7</v>
      </c>
      <c r="AS26" s="17">
        <v>0</v>
      </c>
      <c r="AT26" s="19"/>
      <c r="AU26" s="19"/>
    </row>
    <row r="27" spans="2:47" ht="15.75" thickBot="1" x14ac:dyDescent="0.3">
      <c r="B27" s="21">
        <v>22</v>
      </c>
      <c r="C27" s="18">
        <v>19</v>
      </c>
      <c r="D27" s="22">
        <v>54</v>
      </c>
      <c r="E27" s="17">
        <v>69</v>
      </c>
      <c r="F27" s="17" t="s">
        <v>13</v>
      </c>
      <c r="G27" s="17">
        <v>1</v>
      </c>
      <c r="H27" s="17">
        <v>5</v>
      </c>
      <c r="I27" s="17">
        <v>4</v>
      </c>
      <c r="J27" s="19"/>
      <c r="K27" s="19"/>
      <c r="Z27" s="21">
        <v>22</v>
      </c>
      <c r="AA27" s="18">
        <v>18</v>
      </c>
      <c r="AB27" s="22">
        <v>27</v>
      </c>
      <c r="AC27" s="17">
        <v>80</v>
      </c>
      <c r="AD27" s="17" t="s">
        <v>13</v>
      </c>
      <c r="AE27" s="17">
        <v>0</v>
      </c>
      <c r="AF27" s="17">
        <v>0</v>
      </c>
      <c r="AG27" s="17">
        <v>0</v>
      </c>
      <c r="AH27" s="19"/>
      <c r="AI27" s="19"/>
      <c r="AL27" s="21">
        <v>22</v>
      </c>
      <c r="AM27" s="18">
        <v>18</v>
      </c>
      <c r="AN27" s="22">
        <v>34</v>
      </c>
      <c r="AO27" s="17">
        <v>27</v>
      </c>
      <c r="AP27" s="17" t="s">
        <v>13</v>
      </c>
      <c r="AQ27" s="17"/>
      <c r="AR27" s="17">
        <v>2</v>
      </c>
      <c r="AS27" s="17">
        <v>0</v>
      </c>
      <c r="AT27" s="19"/>
      <c r="AU27" s="19"/>
    </row>
    <row r="28" spans="2:47" x14ac:dyDescent="0.25">
      <c r="B28" s="11"/>
      <c r="C28" s="12"/>
      <c r="D28" s="12"/>
      <c r="E28" s="12"/>
      <c r="F28" s="12"/>
      <c r="G28" s="12"/>
      <c r="H28" s="12">
        <v>32</v>
      </c>
      <c r="I28" s="12"/>
      <c r="J28" s="12"/>
      <c r="K28" s="13"/>
      <c r="Z28" s="21">
        <v>23</v>
      </c>
      <c r="AA28" s="18">
        <v>18</v>
      </c>
      <c r="AB28" s="22">
        <v>29</v>
      </c>
      <c r="AC28" s="17">
        <v>45</v>
      </c>
      <c r="AD28" s="17" t="s">
        <v>14</v>
      </c>
      <c r="AE28" s="17">
        <v>0</v>
      </c>
      <c r="AF28" s="17">
        <v>0</v>
      </c>
      <c r="AG28" s="17">
        <v>9</v>
      </c>
      <c r="AH28" s="19"/>
      <c r="AI28" s="19"/>
      <c r="AL28" s="21">
        <v>23</v>
      </c>
      <c r="AM28" s="18">
        <v>18</v>
      </c>
      <c r="AN28" s="22">
        <v>34</v>
      </c>
      <c r="AO28" s="17">
        <v>29</v>
      </c>
      <c r="AP28" s="17" t="s">
        <v>13</v>
      </c>
      <c r="AQ28" s="17"/>
      <c r="AR28" s="17">
        <v>1</v>
      </c>
      <c r="AS28" s="17">
        <v>0</v>
      </c>
      <c r="AT28" s="19"/>
      <c r="AU28" s="19"/>
    </row>
    <row r="29" spans="2:47" ht="15.75" thickBot="1" x14ac:dyDescent="0.3">
      <c r="B29" s="14"/>
      <c r="C29" s="15"/>
      <c r="D29" s="15"/>
      <c r="E29" s="15"/>
      <c r="F29" s="15"/>
      <c r="G29" s="15"/>
      <c r="H29" s="15"/>
      <c r="I29" s="15">
        <v>156</v>
      </c>
      <c r="J29" s="15"/>
      <c r="K29" s="16"/>
      <c r="Z29" s="21">
        <v>24</v>
      </c>
      <c r="AA29" s="18">
        <v>18</v>
      </c>
      <c r="AB29" s="22">
        <v>30</v>
      </c>
      <c r="AC29" s="17">
        <v>15</v>
      </c>
      <c r="AD29" s="17" t="s">
        <v>13</v>
      </c>
      <c r="AE29" s="17">
        <v>0</v>
      </c>
      <c r="AF29" s="17">
        <v>0</v>
      </c>
      <c r="AG29" s="17">
        <v>15</v>
      </c>
      <c r="AH29" s="19"/>
      <c r="AI29" s="19"/>
      <c r="AL29" s="21">
        <v>24</v>
      </c>
      <c r="AM29" s="18">
        <v>18</v>
      </c>
      <c r="AN29" s="22">
        <v>43</v>
      </c>
      <c r="AO29" s="17">
        <v>57</v>
      </c>
      <c r="AP29" s="17" t="s">
        <v>13</v>
      </c>
      <c r="AQ29" s="17"/>
      <c r="AR29" s="17">
        <v>1</v>
      </c>
      <c r="AS29" s="17">
        <v>0</v>
      </c>
      <c r="AT29" s="19"/>
      <c r="AU29" s="19"/>
    </row>
    <row r="30" spans="2:47" x14ac:dyDescent="0.25">
      <c r="Z30" s="21">
        <v>25</v>
      </c>
      <c r="AA30" s="18">
        <v>18</v>
      </c>
      <c r="AB30" s="22">
        <v>31</v>
      </c>
      <c r="AC30" s="17">
        <v>59</v>
      </c>
      <c r="AD30" s="17" t="s">
        <v>13</v>
      </c>
      <c r="AE30" s="17">
        <v>0</v>
      </c>
      <c r="AF30" s="17">
        <v>0</v>
      </c>
      <c r="AG30" s="17">
        <v>21</v>
      </c>
      <c r="AH30" s="19"/>
      <c r="AI30" s="19"/>
      <c r="AL30" s="21">
        <v>25</v>
      </c>
      <c r="AM30" s="18">
        <v>18</v>
      </c>
      <c r="AN30" s="22">
        <v>43</v>
      </c>
      <c r="AO30" s="17">
        <v>17</v>
      </c>
      <c r="AP30" s="17" t="s">
        <v>13</v>
      </c>
      <c r="AQ30" s="17"/>
      <c r="AR30" s="17">
        <v>0</v>
      </c>
      <c r="AS30" s="17">
        <v>0</v>
      </c>
      <c r="AT30" s="19"/>
      <c r="AU30" s="19"/>
    </row>
    <row r="31" spans="2:47" x14ac:dyDescent="0.25">
      <c r="Z31" s="21">
        <v>26</v>
      </c>
      <c r="AA31" s="18">
        <v>18</v>
      </c>
      <c r="AB31" s="22">
        <v>31</v>
      </c>
      <c r="AC31" s="17">
        <v>17</v>
      </c>
      <c r="AD31" s="17" t="s">
        <v>13</v>
      </c>
      <c r="AE31" s="17">
        <v>0</v>
      </c>
      <c r="AF31" s="17">
        <v>0</v>
      </c>
      <c r="AG31" s="17">
        <v>7</v>
      </c>
      <c r="AH31" s="19"/>
      <c r="AI31" s="19"/>
      <c r="AL31" s="21">
        <v>26</v>
      </c>
      <c r="AM31" s="18">
        <v>18</v>
      </c>
      <c r="AN31" s="22">
        <v>43</v>
      </c>
      <c r="AO31" s="17">
        <v>44</v>
      </c>
      <c r="AP31" s="17" t="s">
        <v>26</v>
      </c>
      <c r="AQ31" s="17"/>
      <c r="AR31" s="17">
        <v>0</v>
      </c>
      <c r="AS31" s="17">
        <v>0</v>
      </c>
      <c r="AT31" s="19"/>
      <c r="AU31" s="19"/>
    </row>
    <row r="32" spans="2:47" x14ac:dyDescent="0.25">
      <c r="Z32" s="21">
        <v>27</v>
      </c>
      <c r="AA32" s="18">
        <v>18</v>
      </c>
      <c r="AB32" s="22">
        <v>36</v>
      </c>
      <c r="AC32" s="17">
        <v>16</v>
      </c>
      <c r="AD32" s="17" t="s">
        <v>13</v>
      </c>
      <c r="AE32" s="17">
        <v>0</v>
      </c>
      <c r="AF32" s="17">
        <v>0</v>
      </c>
      <c r="AG32" s="17">
        <v>4</v>
      </c>
      <c r="AH32" s="19"/>
      <c r="AI32" s="19"/>
      <c r="AL32" s="21">
        <v>27</v>
      </c>
      <c r="AM32" s="18">
        <v>18</v>
      </c>
      <c r="AN32" s="22">
        <v>45</v>
      </c>
      <c r="AO32" s="17">
        <v>27</v>
      </c>
      <c r="AP32" s="17" t="s">
        <v>13</v>
      </c>
      <c r="AQ32" s="17"/>
      <c r="AR32" s="17">
        <v>1</v>
      </c>
      <c r="AS32" s="17">
        <v>0</v>
      </c>
      <c r="AT32" s="19"/>
      <c r="AU32" s="19"/>
    </row>
    <row r="33" spans="26:47" x14ac:dyDescent="0.25">
      <c r="Z33" s="21">
        <v>28</v>
      </c>
      <c r="AA33" s="18">
        <v>18</v>
      </c>
      <c r="AB33" s="22">
        <v>37</v>
      </c>
      <c r="AC33" s="17">
        <v>57</v>
      </c>
      <c r="AD33" s="17" t="s">
        <v>13</v>
      </c>
      <c r="AE33" s="17">
        <v>0</v>
      </c>
      <c r="AF33" s="17">
        <v>0</v>
      </c>
      <c r="AG33" s="17">
        <v>11</v>
      </c>
      <c r="AH33" s="19"/>
      <c r="AI33" s="19"/>
      <c r="AL33" s="21">
        <v>28</v>
      </c>
      <c r="AM33" s="18">
        <v>18</v>
      </c>
      <c r="AN33" s="22">
        <v>45</v>
      </c>
      <c r="AO33" s="17">
        <v>15</v>
      </c>
      <c r="AP33" s="17" t="s">
        <v>13</v>
      </c>
      <c r="AQ33" s="17"/>
      <c r="AR33" s="17">
        <v>2</v>
      </c>
      <c r="AS33" s="17">
        <v>0</v>
      </c>
      <c r="AT33" s="19"/>
      <c r="AU33" s="19"/>
    </row>
    <row r="34" spans="26:47" x14ac:dyDescent="0.25">
      <c r="Z34" s="21">
        <v>29</v>
      </c>
      <c r="AA34" s="18">
        <v>18</v>
      </c>
      <c r="AB34" s="22">
        <v>39</v>
      </c>
      <c r="AC34" s="17">
        <v>15</v>
      </c>
      <c r="AD34" s="17" t="s">
        <v>13</v>
      </c>
      <c r="AE34" s="17">
        <v>0</v>
      </c>
      <c r="AF34" s="17">
        <v>0</v>
      </c>
      <c r="AG34" s="17">
        <v>6</v>
      </c>
      <c r="AH34" s="19"/>
      <c r="AI34" s="19"/>
      <c r="AL34" s="21">
        <v>29</v>
      </c>
      <c r="AM34" s="18">
        <v>18</v>
      </c>
      <c r="AN34" s="22">
        <v>48</v>
      </c>
      <c r="AO34" s="17">
        <v>16</v>
      </c>
      <c r="AP34" s="17" t="s">
        <v>13</v>
      </c>
      <c r="AQ34" s="17"/>
      <c r="AR34" s="17">
        <v>0</v>
      </c>
      <c r="AS34" s="17">
        <v>0</v>
      </c>
      <c r="AT34" s="19"/>
      <c r="AU34" s="19"/>
    </row>
    <row r="35" spans="26:47" x14ac:dyDescent="0.25">
      <c r="Z35" s="21">
        <v>30</v>
      </c>
      <c r="AA35" s="18">
        <v>18</v>
      </c>
      <c r="AB35" s="22">
        <v>44</v>
      </c>
      <c r="AC35" s="17">
        <v>27</v>
      </c>
      <c r="AD35" s="17" t="s">
        <v>13</v>
      </c>
      <c r="AE35" s="17">
        <v>0</v>
      </c>
      <c r="AF35" s="17">
        <v>0</v>
      </c>
      <c r="AG35" s="17">
        <v>7</v>
      </c>
      <c r="AH35" s="19"/>
      <c r="AI35" s="19"/>
      <c r="AL35" s="21">
        <v>30</v>
      </c>
      <c r="AM35" s="18">
        <v>18</v>
      </c>
      <c r="AN35" s="22">
        <v>49</v>
      </c>
      <c r="AO35" s="17">
        <v>16</v>
      </c>
      <c r="AP35" s="17" t="s">
        <v>13</v>
      </c>
      <c r="AQ35" s="17"/>
      <c r="AR35" s="17">
        <v>0</v>
      </c>
      <c r="AS35" s="17">
        <v>0</v>
      </c>
      <c r="AT35" s="19"/>
      <c r="AU35" s="19"/>
    </row>
    <row r="36" spans="26:47" x14ac:dyDescent="0.25">
      <c r="Z36" s="21">
        <v>31</v>
      </c>
      <c r="AA36" s="18">
        <v>18</v>
      </c>
      <c r="AB36" s="22">
        <v>45</v>
      </c>
      <c r="AC36" s="17">
        <v>44</v>
      </c>
      <c r="AD36" s="17" t="s">
        <v>26</v>
      </c>
      <c r="AE36" s="17">
        <v>0</v>
      </c>
      <c r="AF36" s="17">
        <v>0</v>
      </c>
      <c r="AG36" s="17">
        <v>7</v>
      </c>
      <c r="AH36" s="19"/>
      <c r="AI36" s="19"/>
      <c r="AL36" s="21">
        <v>31</v>
      </c>
      <c r="AM36" s="18">
        <v>18</v>
      </c>
      <c r="AN36" s="22">
        <v>49</v>
      </c>
      <c r="AO36" s="17">
        <v>57</v>
      </c>
      <c r="AP36" s="17" t="s">
        <v>13</v>
      </c>
      <c r="AQ36" s="17"/>
      <c r="AR36" s="17">
        <v>0</v>
      </c>
      <c r="AS36" s="17">
        <v>0</v>
      </c>
      <c r="AT36" s="19"/>
      <c r="AU36" s="19"/>
    </row>
    <row r="37" spans="26:47" x14ac:dyDescent="0.25">
      <c r="Z37" s="21">
        <v>32</v>
      </c>
      <c r="AA37" s="18">
        <v>18</v>
      </c>
      <c r="AB37" s="22">
        <v>45</v>
      </c>
      <c r="AC37" s="17">
        <v>29</v>
      </c>
      <c r="AD37" s="17" t="s">
        <v>13</v>
      </c>
      <c r="AE37" s="17">
        <v>0</v>
      </c>
      <c r="AF37" s="17">
        <v>0</v>
      </c>
      <c r="AG37" s="17">
        <v>6</v>
      </c>
      <c r="AH37" s="19"/>
      <c r="AI37" s="19"/>
      <c r="AL37" s="21">
        <v>32</v>
      </c>
      <c r="AM37" s="18">
        <v>18</v>
      </c>
      <c r="AN37" s="22">
        <v>54</v>
      </c>
      <c r="AO37" s="17">
        <v>45</v>
      </c>
      <c r="AP37" s="17" t="s">
        <v>14</v>
      </c>
      <c r="AQ37" s="17"/>
      <c r="AR37" s="17">
        <v>2</v>
      </c>
      <c r="AS37" s="17">
        <v>0</v>
      </c>
      <c r="AT37" s="19"/>
      <c r="AU37" s="19"/>
    </row>
    <row r="38" spans="26:47" x14ac:dyDescent="0.25">
      <c r="Z38" s="21">
        <v>33</v>
      </c>
      <c r="AA38" s="18">
        <v>18</v>
      </c>
      <c r="AB38" s="22">
        <v>46</v>
      </c>
      <c r="AC38" s="17">
        <v>17</v>
      </c>
      <c r="AD38" s="17" t="s">
        <v>13</v>
      </c>
      <c r="AE38" s="17">
        <v>0</v>
      </c>
      <c r="AF38" s="17">
        <v>0</v>
      </c>
      <c r="AG38" s="17">
        <v>5</v>
      </c>
      <c r="AH38" s="19"/>
      <c r="AI38" s="19"/>
      <c r="AL38" s="21">
        <v>33</v>
      </c>
      <c r="AM38" s="18">
        <v>18</v>
      </c>
      <c r="AN38" s="22">
        <v>54</v>
      </c>
      <c r="AO38" s="17">
        <v>15</v>
      </c>
      <c r="AP38" s="17" t="s">
        <v>13</v>
      </c>
      <c r="AQ38" s="17"/>
      <c r="AR38" s="17">
        <v>0</v>
      </c>
      <c r="AS38" s="17">
        <v>0</v>
      </c>
      <c r="AT38" s="19"/>
      <c r="AU38" s="19"/>
    </row>
    <row r="39" spans="26:47" x14ac:dyDescent="0.25">
      <c r="Z39" s="21">
        <v>34</v>
      </c>
      <c r="AA39" s="18">
        <v>18</v>
      </c>
      <c r="AB39" s="22">
        <v>49</v>
      </c>
      <c r="AC39" s="17">
        <v>15</v>
      </c>
      <c r="AD39" s="17" t="s">
        <v>13</v>
      </c>
      <c r="AE39" s="17">
        <v>0</v>
      </c>
      <c r="AF39" s="17">
        <v>0</v>
      </c>
      <c r="AG39" s="17">
        <v>2</v>
      </c>
      <c r="AH39" s="19"/>
      <c r="AI39" s="19"/>
      <c r="AL39" s="21">
        <v>34</v>
      </c>
      <c r="AM39" s="18">
        <v>18</v>
      </c>
      <c r="AN39" s="22">
        <v>55</v>
      </c>
      <c r="AO39" s="17">
        <v>57</v>
      </c>
      <c r="AP39" s="17" t="s">
        <v>13</v>
      </c>
      <c r="AQ39" s="17"/>
      <c r="AR39" s="17">
        <v>2</v>
      </c>
      <c r="AS39" s="17">
        <v>0</v>
      </c>
      <c r="AT39" s="19"/>
      <c r="AU39" s="19"/>
    </row>
    <row r="40" spans="26:47" x14ac:dyDescent="0.25">
      <c r="Z40" s="21">
        <v>35</v>
      </c>
      <c r="AA40" s="18">
        <v>18</v>
      </c>
      <c r="AB40" s="22">
        <v>49</v>
      </c>
      <c r="AC40" s="17">
        <v>16</v>
      </c>
      <c r="AD40" s="17" t="s">
        <v>13</v>
      </c>
      <c r="AE40" s="17">
        <v>0</v>
      </c>
      <c r="AF40" s="17">
        <v>0</v>
      </c>
      <c r="AG40" s="17">
        <v>4</v>
      </c>
      <c r="AH40" s="19"/>
      <c r="AI40" s="19"/>
      <c r="AL40" s="21">
        <v>35</v>
      </c>
      <c r="AM40" s="18">
        <v>18</v>
      </c>
      <c r="AN40" s="22">
        <v>56</v>
      </c>
      <c r="AO40" s="17">
        <v>27</v>
      </c>
      <c r="AP40" s="17" t="s">
        <v>13</v>
      </c>
      <c r="AQ40" s="17"/>
      <c r="AR40" s="17">
        <v>4</v>
      </c>
      <c r="AS40" s="17">
        <v>0</v>
      </c>
      <c r="AT40" s="19"/>
      <c r="AU40" s="19"/>
    </row>
    <row r="41" spans="26:47" x14ac:dyDescent="0.25">
      <c r="Z41" s="21">
        <v>36</v>
      </c>
      <c r="AA41" s="18">
        <v>18</v>
      </c>
      <c r="AB41" s="22">
        <v>52</v>
      </c>
      <c r="AC41" s="17">
        <v>57</v>
      </c>
      <c r="AD41" s="17" t="s">
        <v>13</v>
      </c>
      <c r="AE41" s="17">
        <v>0</v>
      </c>
      <c r="AF41" s="17">
        <v>0</v>
      </c>
      <c r="AG41" s="17">
        <v>6</v>
      </c>
      <c r="AH41" s="19"/>
      <c r="AI41" s="19"/>
      <c r="AL41" s="21">
        <v>36</v>
      </c>
      <c r="AM41" s="18">
        <v>18</v>
      </c>
      <c r="AN41" s="22">
        <v>57</v>
      </c>
      <c r="AO41" s="17">
        <v>17</v>
      </c>
      <c r="AP41" s="17" t="s">
        <v>13</v>
      </c>
      <c r="AQ41" s="17"/>
      <c r="AR41" s="17">
        <v>0</v>
      </c>
      <c r="AS41" s="17">
        <v>0</v>
      </c>
      <c r="AT41" s="19"/>
      <c r="AU41" s="19"/>
    </row>
    <row r="42" spans="26:47" x14ac:dyDescent="0.25">
      <c r="Z42" s="21">
        <v>37</v>
      </c>
      <c r="AA42" s="18">
        <v>18</v>
      </c>
      <c r="AB42" s="22">
        <v>57</v>
      </c>
      <c r="AC42" s="17">
        <v>27</v>
      </c>
      <c r="AD42" s="17" t="s">
        <v>13</v>
      </c>
      <c r="AE42" s="17">
        <v>0</v>
      </c>
      <c r="AF42" s="17">
        <v>0</v>
      </c>
      <c r="AG42" s="17">
        <v>7</v>
      </c>
      <c r="AH42" s="19"/>
      <c r="AI42" s="19"/>
      <c r="AL42" s="21">
        <v>37</v>
      </c>
      <c r="AM42" s="18">
        <v>18</v>
      </c>
      <c r="AN42" s="22">
        <v>57</v>
      </c>
      <c r="AO42" s="17">
        <v>59</v>
      </c>
      <c r="AP42" s="17" t="s">
        <v>13</v>
      </c>
      <c r="AQ42" s="17"/>
      <c r="AR42" s="17">
        <v>3</v>
      </c>
      <c r="AS42" s="17">
        <v>0</v>
      </c>
      <c r="AT42" s="19"/>
      <c r="AU42" s="19"/>
    </row>
    <row r="43" spans="26:47" x14ac:dyDescent="0.25">
      <c r="Z43" s="21">
        <v>38</v>
      </c>
      <c r="AA43" s="18">
        <v>18</v>
      </c>
      <c r="AB43" s="22">
        <v>57</v>
      </c>
      <c r="AC43" s="17">
        <v>16</v>
      </c>
      <c r="AD43" s="17" t="s">
        <v>13</v>
      </c>
      <c r="AE43" s="17">
        <v>0</v>
      </c>
      <c r="AF43" s="17">
        <v>0</v>
      </c>
      <c r="AG43" s="17">
        <v>0</v>
      </c>
      <c r="AH43" s="19"/>
      <c r="AI43" s="19"/>
      <c r="AL43" s="21">
        <v>38</v>
      </c>
      <c r="AM43" s="18">
        <v>18</v>
      </c>
      <c r="AN43" s="22">
        <v>58</v>
      </c>
      <c r="AO43" s="17">
        <v>16</v>
      </c>
      <c r="AP43" s="17" t="s">
        <v>13</v>
      </c>
      <c r="AQ43" s="17"/>
      <c r="AR43" s="17">
        <v>6</v>
      </c>
      <c r="AS43" s="17">
        <v>0</v>
      </c>
      <c r="AT43" s="19"/>
      <c r="AU43" s="19"/>
    </row>
    <row r="44" spans="26:47" x14ac:dyDescent="0.25">
      <c r="Z44" s="21">
        <v>39</v>
      </c>
      <c r="AA44" s="18">
        <v>18</v>
      </c>
      <c r="AB44" s="22">
        <v>59</v>
      </c>
      <c r="AC44" s="17">
        <v>45</v>
      </c>
      <c r="AD44" s="17" t="s">
        <v>14</v>
      </c>
      <c r="AE44" s="17">
        <v>0</v>
      </c>
      <c r="AF44" s="17">
        <v>0</v>
      </c>
      <c r="AG44" s="17">
        <v>5</v>
      </c>
      <c r="AH44" s="19"/>
      <c r="AI44" s="19"/>
      <c r="AL44" s="21">
        <v>39</v>
      </c>
      <c r="AM44" s="18">
        <v>18</v>
      </c>
      <c r="AN44" s="22">
        <v>59</v>
      </c>
      <c r="AO44" s="17">
        <v>15</v>
      </c>
      <c r="AP44" s="17" t="s">
        <v>13</v>
      </c>
      <c r="AQ44" s="17"/>
      <c r="AR44" s="17">
        <v>0</v>
      </c>
      <c r="AS44" s="17">
        <v>0</v>
      </c>
      <c r="AT44" s="19"/>
      <c r="AU44" s="19"/>
    </row>
    <row r="45" spans="26:47" x14ac:dyDescent="0.25">
      <c r="Z45" s="21">
        <v>40</v>
      </c>
      <c r="AA45" s="18">
        <v>19</v>
      </c>
      <c r="AB45" s="22">
        <v>0</v>
      </c>
      <c r="AC45" s="17">
        <v>59</v>
      </c>
      <c r="AD45" s="17" t="s">
        <v>13</v>
      </c>
      <c r="AE45" s="17">
        <v>0</v>
      </c>
      <c r="AF45" s="17">
        <v>0</v>
      </c>
      <c r="AG45" s="17">
        <v>4</v>
      </c>
      <c r="AH45" s="19"/>
      <c r="AI45" s="19"/>
      <c r="AL45" s="21">
        <v>40</v>
      </c>
      <c r="AM45" s="18">
        <v>19</v>
      </c>
      <c r="AN45" s="22">
        <v>1</v>
      </c>
      <c r="AO45" s="17">
        <v>44</v>
      </c>
      <c r="AP45" s="17" t="s">
        <v>12</v>
      </c>
      <c r="AQ45" s="17"/>
      <c r="AR45" s="17">
        <v>7</v>
      </c>
      <c r="AS45" s="17">
        <v>0</v>
      </c>
      <c r="AT45" s="19"/>
      <c r="AU45" s="19"/>
    </row>
    <row r="46" spans="26:47" x14ac:dyDescent="0.25">
      <c r="Z46" s="21">
        <v>41</v>
      </c>
      <c r="AA46" s="18">
        <v>19</v>
      </c>
      <c r="AB46" s="22">
        <v>1</v>
      </c>
      <c r="AC46" s="17">
        <v>15</v>
      </c>
      <c r="AD46" s="17" t="s">
        <v>13</v>
      </c>
      <c r="AE46" s="17">
        <v>0</v>
      </c>
      <c r="AF46" s="17">
        <v>0</v>
      </c>
      <c r="AG46" s="17">
        <v>13</v>
      </c>
      <c r="AH46" s="19"/>
      <c r="AI46" s="19"/>
      <c r="AL46" s="21">
        <v>41</v>
      </c>
      <c r="AM46" s="18">
        <v>19</v>
      </c>
      <c r="AN46" s="22">
        <v>1</v>
      </c>
      <c r="AO46" s="17">
        <v>29</v>
      </c>
      <c r="AP46" s="17" t="s">
        <v>13</v>
      </c>
      <c r="AQ46" s="17"/>
      <c r="AR46" s="17">
        <v>0</v>
      </c>
      <c r="AS46" s="17">
        <v>0</v>
      </c>
      <c r="AT46" s="19"/>
      <c r="AU46" s="19"/>
    </row>
    <row r="47" spans="26:47" x14ac:dyDescent="0.25">
      <c r="Z47" s="21">
        <v>42</v>
      </c>
      <c r="AA47" s="18">
        <v>19</v>
      </c>
      <c r="AB47" s="22">
        <v>1</v>
      </c>
      <c r="AC47" s="17">
        <v>57</v>
      </c>
      <c r="AD47" s="17" t="s">
        <v>13</v>
      </c>
      <c r="AE47" s="17">
        <v>0</v>
      </c>
      <c r="AF47" s="17">
        <v>0</v>
      </c>
      <c r="AG47" s="17">
        <v>11</v>
      </c>
      <c r="AH47" s="19"/>
      <c r="AI47" s="19"/>
      <c r="AL47" s="21">
        <v>42</v>
      </c>
      <c r="AM47" s="18">
        <v>19</v>
      </c>
      <c r="AN47" s="22">
        <v>3</v>
      </c>
      <c r="AO47" s="17">
        <v>63</v>
      </c>
      <c r="AP47" s="17" t="s">
        <v>13</v>
      </c>
      <c r="AQ47" s="17"/>
      <c r="AR47" s="17">
        <v>2</v>
      </c>
      <c r="AS47" s="17">
        <v>0</v>
      </c>
      <c r="AT47" s="19"/>
      <c r="AU47" s="19"/>
    </row>
    <row r="48" spans="26:47" x14ac:dyDescent="0.25">
      <c r="Z48" s="21">
        <v>43</v>
      </c>
      <c r="AA48" s="18">
        <v>19</v>
      </c>
      <c r="AB48" s="22">
        <v>2</v>
      </c>
      <c r="AC48" s="17">
        <v>17</v>
      </c>
      <c r="AD48" s="17" t="s">
        <v>13</v>
      </c>
      <c r="AE48" s="17">
        <v>0</v>
      </c>
      <c r="AF48" s="17">
        <v>0</v>
      </c>
      <c r="AG48" s="17">
        <v>13</v>
      </c>
      <c r="AH48" s="19"/>
      <c r="AI48" s="19"/>
      <c r="AL48" s="21">
        <v>43</v>
      </c>
      <c r="AM48" s="18">
        <v>19</v>
      </c>
      <c r="AN48" s="22">
        <v>4</v>
      </c>
      <c r="AO48" s="17">
        <v>27</v>
      </c>
      <c r="AP48" s="17" t="s">
        <v>26</v>
      </c>
      <c r="AQ48" s="17"/>
      <c r="AR48" s="17">
        <v>7</v>
      </c>
      <c r="AS48" s="17">
        <v>0</v>
      </c>
      <c r="AT48" s="19"/>
      <c r="AU48" s="19"/>
    </row>
    <row r="49" spans="26:47" x14ac:dyDescent="0.25">
      <c r="Z49" s="21">
        <v>44</v>
      </c>
      <c r="AA49" s="18">
        <v>19</v>
      </c>
      <c r="AB49" s="22">
        <v>4</v>
      </c>
      <c r="AC49" s="17">
        <v>27</v>
      </c>
      <c r="AD49" s="17" t="s">
        <v>13</v>
      </c>
      <c r="AE49" s="17">
        <v>0</v>
      </c>
      <c r="AF49" s="17">
        <v>0</v>
      </c>
      <c r="AG49" s="17">
        <v>18</v>
      </c>
      <c r="AH49" s="19"/>
      <c r="AI49" s="19"/>
      <c r="AL49" s="21">
        <v>44</v>
      </c>
      <c r="AM49" s="18">
        <v>19</v>
      </c>
      <c r="AN49" s="22">
        <v>4</v>
      </c>
      <c r="AO49" s="17">
        <v>83</v>
      </c>
      <c r="AP49" s="17" t="s">
        <v>13</v>
      </c>
      <c r="AQ49" s="17"/>
      <c r="AR49" s="17">
        <v>2</v>
      </c>
      <c r="AS49" s="17">
        <v>0</v>
      </c>
      <c r="AT49" s="19"/>
      <c r="AU49" s="19"/>
    </row>
    <row r="50" spans="26:47" x14ac:dyDescent="0.25">
      <c r="Z50" s="21">
        <v>45</v>
      </c>
      <c r="AA50" s="18">
        <v>19</v>
      </c>
      <c r="AB50" s="22">
        <v>4</v>
      </c>
      <c r="AC50" s="17">
        <v>29</v>
      </c>
      <c r="AD50" s="17" t="s">
        <v>13</v>
      </c>
      <c r="AE50" s="17">
        <v>0</v>
      </c>
      <c r="AF50" s="17">
        <v>0</v>
      </c>
      <c r="AG50" s="17">
        <v>15</v>
      </c>
      <c r="AH50" s="19"/>
      <c r="AI50" s="19"/>
      <c r="AL50" s="21">
        <v>45</v>
      </c>
      <c r="AM50" s="18">
        <v>19</v>
      </c>
      <c r="AN50" s="22">
        <v>6</v>
      </c>
      <c r="AO50" s="17">
        <v>17</v>
      </c>
      <c r="AP50" s="17" t="s">
        <v>13</v>
      </c>
      <c r="AQ50" s="17"/>
      <c r="AR50" s="17">
        <v>1</v>
      </c>
      <c r="AS50" s="17">
        <v>0</v>
      </c>
      <c r="AT50" s="19"/>
      <c r="AU50" s="19"/>
    </row>
    <row r="51" spans="26:47" x14ac:dyDescent="0.25">
      <c r="Z51" s="21">
        <v>46</v>
      </c>
      <c r="AA51" s="18">
        <v>19</v>
      </c>
      <c r="AB51" s="22">
        <v>4</v>
      </c>
      <c r="AC51" s="17">
        <v>44</v>
      </c>
      <c r="AD51" s="17" t="s">
        <v>12</v>
      </c>
      <c r="AE51" s="17">
        <v>0</v>
      </c>
      <c r="AF51" s="17">
        <v>0</v>
      </c>
      <c r="AG51" s="17">
        <v>28</v>
      </c>
      <c r="AH51" s="19"/>
      <c r="AI51" s="19"/>
      <c r="AL51" s="21">
        <v>46</v>
      </c>
      <c r="AM51" s="18">
        <v>19</v>
      </c>
      <c r="AN51" s="22">
        <v>7</v>
      </c>
      <c r="AO51" s="17">
        <v>80</v>
      </c>
      <c r="AP51" s="17" t="s">
        <v>13</v>
      </c>
      <c r="AQ51" s="17"/>
      <c r="AR51" s="17">
        <v>5</v>
      </c>
      <c r="AS51" s="17">
        <v>0</v>
      </c>
      <c r="AT51" s="19"/>
      <c r="AU51" s="19"/>
    </row>
    <row r="52" spans="26:47" x14ac:dyDescent="0.25">
      <c r="Z52" s="21">
        <v>47</v>
      </c>
      <c r="AA52" s="18">
        <v>19</v>
      </c>
      <c r="AB52" s="22">
        <v>6</v>
      </c>
      <c r="AC52" s="17">
        <v>16</v>
      </c>
      <c r="AD52" s="17" t="s">
        <v>13</v>
      </c>
      <c r="AE52" s="17">
        <v>0</v>
      </c>
      <c r="AF52" s="17">
        <v>0</v>
      </c>
      <c r="AG52" s="17">
        <v>12</v>
      </c>
      <c r="AH52" s="19"/>
      <c r="AI52" s="19"/>
      <c r="AL52" s="21">
        <v>47</v>
      </c>
      <c r="AM52" s="18">
        <v>19</v>
      </c>
      <c r="AN52" s="22">
        <v>8</v>
      </c>
      <c r="AO52" s="17">
        <v>57</v>
      </c>
      <c r="AP52" s="17" t="s">
        <v>13</v>
      </c>
      <c r="AQ52" s="17"/>
      <c r="AR52" s="17">
        <v>1</v>
      </c>
      <c r="AS52" s="17">
        <v>0</v>
      </c>
      <c r="AT52" s="19"/>
      <c r="AU52" s="19"/>
    </row>
    <row r="53" spans="26:47" x14ac:dyDescent="0.25">
      <c r="Z53" s="21">
        <v>48</v>
      </c>
      <c r="AA53" s="18">
        <v>19</v>
      </c>
      <c r="AB53" s="22">
        <v>8</v>
      </c>
      <c r="AC53" s="17">
        <v>15</v>
      </c>
      <c r="AD53" s="17" t="s">
        <v>13</v>
      </c>
      <c r="AE53" s="17">
        <v>0</v>
      </c>
      <c r="AF53" s="17">
        <v>0</v>
      </c>
      <c r="AG53" s="17">
        <v>10</v>
      </c>
      <c r="AH53" s="19"/>
      <c r="AI53" s="19"/>
      <c r="AL53" s="21">
        <v>48</v>
      </c>
      <c r="AM53" s="18">
        <v>19</v>
      </c>
      <c r="AN53" s="22">
        <v>8</v>
      </c>
      <c r="AO53" s="17">
        <v>15</v>
      </c>
      <c r="AP53" s="17" t="s">
        <v>13</v>
      </c>
      <c r="AQ53" s="17"/>
      <c r="AR53" s="17">
        <v>1</v>
      </c>
      <c r="AS53" s="17">
        <v>0</v>
      </c>
      <c r="AT53" s="19"/>
      <c r="AU53" s="19"/>
    </row>
    <row r="54" spans="26:47" x14ac:dyDescent="0.25">
      <c r="Z54" s="21">
        <v>49</v>
      </c>
      <c r="AA54" s="18">
        <v>19</v>
      </c>
      <c r="AB54" s="22">
        <v>13</v>
      </c>
      <c r="AC54" s="17">
        <v>80</v>
      </c>
      <c r="AD54" s="17" t="s">
        <v>13</v>
      </c>
      <c r="AE54" s="17">
        <v>0</v>
      </c>
      <c r="AF54" s="17">
        <v>0</v>
      </c>
      <c r="AG54" s="17">
        <v>0</v>
      </c>
      <c r="AH54" s="19"/>
      <c r="AI54" s="19"/>
      <c r="AL54" s="21">
        <v>49</v>
      </c>
      <c r="AM54" s="18">
        <v>19</v>
      </c>
      <c r="AN54" s="22">
        <v>10</v>
      </c>
      <c r="AO54" s="17">
        <v>16</v>
      </c>
      <c r="AP54" s="17" t="s">
        <v>13</v>
      </c>
      <c r="AQ54" s="17"/>
      <c r="AR54" s="17">
        <v>2</v>
      </c>
      <c r="AS54" s="17">
        <v>0</v>
      </c>
      <c r="AT54" s="19"/>
      <c r="AU54" s="19"/>
    </row>
    <row r="55" spans="26:47" x14ac:dyDescent="0.25">
      <c r="Z55" s="21">
        <v>50</v>
      </c>
      <c r="AA55" s="18">
        <v>19</v>
      </c>
      <c r="AB55" s="22">
        <v>15</v>
      </c>
      <c r="AC55" s="17">
        <v>27</v>
      </c>
      <c r="AD55" s="17" t="s">
        <v>14</v>
      </c>
      <c r="AE55" s="17">
        <v>0</v>
      </c>
      <c r="AF55" s="17">
        <v>0</v>
      </c>
      <c r="AG55" s="17">
        <v>33</v>
      </c>
      <c r="AH55" s="19"/>
      <c r="AI55" s="19"/>
      <c r="AL55" s="21">
        <v>50</v>
      </c>
      <c r="AM55" s="18">
        <v>19</v>
      </c>
      <c r="AN55" s="22">
        <v>12</v>
      </c>
      <c r="AO55" s="17">
        <v>44</v>
      </c>
      <c r="AP55" s="17" t="s">
        <v>26</v>
      </c>
      <c r="AQ55" s="17"/>
      <c r="AR55" s="17">
        <v>0</v>
      </c>
      <c r="AS55" s="17">
        <v>0</v>
      </c>
      <c r="AT55" s="19"/>
      <c r="AU55" s="19"/>
    </row>
    <row r="56" spans="26:47" x14ac:dyDescent="0.25">
      <c r="Z56" s="21">
        <v>51</v>
      </c>
      <c r="AA56" s="18">
        <v>19</v>
      </c>
      <c r="AB56" s="22">
        <v>16</v>
      </c>
      <c r="AC56" s="17">
        <v>63</v>
      </c>
      <c r="AD56" s="17" t="s">
        <v>13</v>
      </c>
      <c r="AE56" s="17">
        <v>0</v>
      </c>
      <c r="AF56" s="17">
        <v>0</v>
      </c>
      <c r="AG56" s="17">
        <v>14</v>
      </c>
      <c r="AH56" s="19"/>
      <c r="AI56" s="19"/>
      <c r="AL56" s="21">
        <v>51</v>
      </c>
      <c r="AM56" s="18">
        <v>19</v>
      </c>
      <c r="AN56" s="22">
        <v>12</v>
      </c>
      <c r="AO56" s="17">
        <v>29</v>
      </c>
      <c r="AP56" s="17" t="s">
        <v>13</v>
      </c>
      <c r="AQ56" s="17"/>
      <c r="AR56" s="17">
        <v>0</v>
      </c>
      <c r="AS56" s="17">
        <v>0</v>
      </c>
      <c r="AT56" s="19"/>
      <c r="AU56" s="19"/>
    </row>
    <row r="57" spans="26:47" x14ac:dyDescent="0.25">
      <c r="Z57" s="21">
        <v>52</v>
      </c>
      <c r="AA57" s="18">
        <v>19</v>
      </c>
      <c r="AB57" s="22">
        <v>17</v>
      </c>
      <c r="AC57" s="17">
        <v>17</v>
      </c>
      <c r="AD57" s="17" t="s">
        <v>13</v>
      </c>
      <c r="AE57" s="17">
        <v>0</v>
      </c>
      <c r="AF57" s="17">
        <v>0</v>
      </c>
      <c r="AG57" s="17">
        <v>26</v>
      </c>
      <c r="AH57" s="19"/>
      <c r="AI57" s="19"/>
      <c r="AL57" s="21">
        <v>52</v>
      </c>
      <c r="AM57" s="18">
        <v>19</v>
      </c>
      <c r="AN57" s="22">
        <v>17</v>
      </c>
      <c r="AO57" s="17">
        <v>16</v>
      </c>
      <c r="AP57" s="17" t="s">
        <v>13</v>
      </c>
      <c r="AQ57" s="17"/>
      <c r="AR57" s="17">
        <v>3</v>
      </c>
      <c r="AS57" s="17">
        <v>0</v>
      </c>
      <c r="AT57" s="19"/>
      <c r="AU57" s="19"/>
    </row>
    <row r="58" spans="26:47" x14ac:dyDescent="0.25">
      <c r="Z58" s="21">
        <v>53</v>
      </c>
      <c r="AA58" s="18">
        <v>19</v>
      </c>
      <c r="AB58" s="22">
        <v>17</v>
      </c>
      <c r="AC58" s="17">
        <v>57</v>
      </c>
      <c r="AD58" s="17" t="s">
        <v>13</v>
      </c>
      <c r="AE58" s="17">
        <v>0</v>
      </c>
      <c r="AF58" s="17">
        <v>0</v>
      </c>
      <c r="AG58" s="17">
        <v>18</v>
      </c>
      <c r="AH58" s="19"/>
      <c r="AI58" s="19"/>
      <c r="AL58" s="21">
        <v>53</v>
      </c>
      <c r="AM58" s="18">
        <v>19</v>
      </c>
      <c r="AN58" s="22">
        <v>19</v>
      </c>
      <c r="AO58" s="17">
        <v>45</v>
      </c>
      <c r="AP58" s="17" t="s">
        <v>14</v>
      </c>
      <c r="AQ58" s="17"/>
      <c r="AR58" s="17">
        <v>7</v>
      </c>
      <c r="AS58" s="17">
        <v>0</v>
      </c>
      <c r="AT58" s="19"/>
      <c r="AU58" s="19"/>
    </row>
    <row r="59" spans="26:47" x14ac:dyDescent="0.25">
      <c r="Z59" s="21">
        <v>54</v>
      </c>
      <c r="AA59" s="18">
        <v>19</v>
      </c>
      <c r="AB59" s="22">
        <v>17</v>
      </c>
      <c r="AC59" s="17">
        <v>15</v>
      </c>
      <c r="AD59" s="17" t="s">
        <v>13</v>
      </c>
      <c r="AE59" s="17">
        <v>0</v>
      </c>
      <c r="AF59" s="17">
        <v>0</v>
      </c>
      <c r="AG59" s="17">
        <v>20</v>
      </c>
      <c r="AH59" s="19"/>
      <c r="AI59" s="19"/>
      <c r="AL59" s="21">
        <v>54</v>
      </c>
      <c r="AM59" s="18">
        <v>19</v>
      </c>
      <c r="AN59" s="22">
        <v>19</v>
      </c>
      <c r="AO59" s="17">
        <v>15</v>
      </c>
      <c r="AP59" s="17" t="s">
        <v>13</v>
      </c>
      <c r="AQ59" s="17"/>
      <c r="AR59" s="17">
        <v>0</v>
      </c>
      <c r="AS59" s="17">
        <v>0</v>
      </c>
      <c r="AT59" s="19"/>
      <c r="AU59" s="19"/>
    </row>
    <row r="60" spans="26:47" x14ac:dyDescent="0.25">
      <c r="Z60" s="21">
        <v>55</v>
      </c>
      <c r="AA60" s="18">
        <v>19</v>
      </c>
      <c r="AB60" s="22">
        <v>17</v>
      </c>
      <c r="AC60" s="17">
        <v>16</v>
      </c>
      <c r="AD60" s="17" t="s">
        <v>13</v>
      </c>
      <c r="AE60" s="17">
        <v>0</v>
      </c>
      <c r="AF60" s="17">
        <v>0</v>
      </c>
      <c r="AG60" s="17">
        <v>23</v>
      </c>
      <c r="AH60" s="19"/>
      <c r="AI60" s="19"/>
      <c r="AL60" s="21">
        <v>55</v>
      </c>
      <c r="AM60" s="18">
        <v>19</v>
      </c>
      <c r="AN60" s="22">
        <v>20</v>
      </c>
      <c r="AO60" s="17">
        <v>44</v>
      </c>
      <c r="AP60" s="17" t="s">
        <v>13</v>
      </c>
      <c r="AQ60" s="17"/>
      <c r="AR60" s="17">
        <v>4</v>
      </c>
      <c r="AS60" s="17">
        <v>0</v>
      </c>
      <c r="AT60" s="19"/>
      <c r="AU60" s="19"/>
    </row>
    <row r="61" spans="26:47" x14ac:dyDescent="0.25">
      <c r="Z61" s="21">
        <v>56</v>
      </c>
      <c r="AA61" s="18">
        <v>19</v>
      </c>
      <c r="AB61" s="22">
        <v>20</v>
      </c>
      <c r="AC61" s="17">
        <v>83</v>
      </c>
      <c r="AD61" s="17" t="s">
        <v>13</v>
      </c>
      <c r="AE61" s="17">
        <v>0</v>
      </c>
      <c r="AF61" s="17">
        <v>0</v>
      </c>
      <c r="AG61" s="17">
        <v>17</v>
      </c>
      <c r="AH61" s="19"/>
      <c r="AI61" s="19"/>
      <c r="AL61" s="21">
        <v>56</v>
      </c>
      <c r="AM61" s="18">
        <v>19</v>
      </c>
      <c r="AN61" s="22">
        <v>21</v>
      </c>
      <c r="AO61" s="17">
        <v>17</v>
      </c>
      <c r="AP61" s="17" t="s">
        <v>13</v>
      </c>
      <c r="AQ61" s="17"/>
      <c r="AR61" s="17">
        <v>3</v>
      </c>
      <c r="AS61" s="17">
        <v>0</v>
      </c>
      <c r="AT61" s="19"/>
      <c r="AU61" s="19"/>
    </row>
    <row r="62" spans="26:47" x14ac:dyDescent="0.25">
      <c r="Z62" s="21">
        <v>57</v>
      </c>
      <c r="AA62" s="18">
        <v>19</v>
      </c>
      <c r="AB62" s="22">
        <v>22</v>
      </c>
      <c r="AC62" s="17">
        <v>44</v>
      </c>
      <c r="AD62" s="17" t="s">
        <v>26</v>
      </c>
      <c r="AE62" s="17">
        <v>0</v>
      </c>
      <c r="AF62" s="17">
        <v>0</v>
      </c>
      <c r="AG62" s="17">
        <v>7</v>
      </c>
      <c r="AH62" s="19"/>
      <c r="AI62" s="19"/>
      <c r="AL62" s="21">
        <v>57</v>
      </c>
      <c r="AM62" s="18">
        <v>19</v>
      </c>
      <c r="AN62" s="22">
        <v>26</v>
      </c>
      <c r="AO62" s="17">
        <v>59</v>
      </c>
      <c r="AP62" s="17" t="s">
        <v>13</v>
      </c>
      <c r="AQ62" s="17"/>
      <c r="AR62" s="17">
        <v>7</v>
      </c>
      <c r="AS62" s="17">
        <v>0</v>
      </c>
      <c r="AT62" s="19"/>
      <c r="AU62" s="19"/>
    </row>
    <row r="63" spans="26:47" x14ac:dyDescent="0.25">
      <c r="Z63" s="21">
        <v>58</v>
      </c>
      <c r="AA63" s="18">
        <v>19</v>
      </c>
      <c r="AB63" s="22">
        <v>24</v>
      </c>
      <c r="AC63" s="17">
        <v>59</v>
      </c>
      <c r="AD63" s="17" t="s">
        <v>13</v>
      </c>
      <c r="AE63" s="17">
        <v>0</v>
      </c>
      <c r="AF63" s="17">
        <v>0</v>
      </c>
      <c r="AG63" s="17">
        <v>4</v>
      </c>
      <c r="AH63" s="19"/>
      <c r="AI63" s="19"/>
      <c r="AL63" s="21">
        <v>58</v>
      </c>
      <c r="AM63" s="18">
        <v>19</v>
      </c>
      <c r="AN63" s="22">
        <v>27</v>
      </c>
      <c r="AO63" s="17">
        <v>27</v>
      </c>
      <c r="AP63" s="17" t="s">
        <v>13</v>
      </c>
      <c r="AQ63" s="17"/>
      <c r="AR63" s="17">
        <v>1</v>
      </c>
      <c r="AS63" s="17">
        <v>0</v>
      </c>
      <c r="AT63" s="19"/>
      <c r="AU63" s="19"/>
    </row>
    <row r="64" spans="26:47" x14ac:dyDescent="0.25">
      <c r="Z64" s="21">
        <v>59</v>
      </c>
      <c r="AA64" s="18">
        <v>19</v>
      </c>
      <c r="AB64" s="22">
        <v>24</v>
      </c>
      <c r="AC64" s="17">
        <v>29</v>
      </c>
      <c r="AD64" s="17" t="s">
        <v>13</v>
      </c>
      <c r="AE64" s="17">
        <v>0</v>
      </c>
      <c r="AF64" s="17">
        <v>0</v>
      </c>
      <c r="AG64" s="17">
        <v>8</v>
      </c>
      <c r="AH64" s="19"/>
      <c r="AI64" s="19"/>
      <c r="AL64" s="21">
        <v>59</v>
      </c>
      <c r="AM64" s="18">
        <v>19</v>
      </c>
      <c r="AN64" s="22">
        <v>27</v>
      </c>
      <c r="AO64" s="17">
        <v>57</v>
      </c>
      <c r="AP64" s="17" t="s">
        <v>13</v>
      </c>
      <c r="AQ64" s="17"/>
      <c r="AR64" s="17">
        <v>2</v>
      </c>
      <c r="AS64" s="17">
        <v>0</v>
      </c>
      <c r="AT64" s="19"/>
      <c r="AU64" s="19"/>
    </row>
    <row r="65" spans="26:47" x14ac:dyDescent="0.25">
      <c r="Z65" s="21">
        <v>60</v>
      </c>
      <c r="AA65" s="18">
        <v>19</v>
      </c>
      <c r="AB65" s="22">
        <v>25</v>
      </c>
      <c r="AC65" s="17">
        <v>57</v>
      </c>
      <c r="AD65" s="17" t="s">
        <v>13</v>
      </c>
      <c r="AE65" s="17">
        <v>0</v>
      </c>
      <c r="AF65" s="17">
        <v>0</v>
      </c>
      <c r="AG65" s="17">
        <v>16</v>
      </c>
      <c r="AH65" s="19"/>
      <c r="AI65" s="19"/>
      <c r="AL65" s="21">
        <v>60</v>
      </c>
      <c r="AM65" s="18">
        <v>19</v>
      </c>
      <c r="AN65" s="22">
        <v>27</v>
      </c>
      <c r="AO65" s="17">
        <v>16</v>
      </c>
      <c r="AP65" s="17" t="s">
        <v>13</v>
      </c>
      <c r="AQ65" s="17"/>
      <c r="AR65" s="17">
        <v>0</v>
      </c>
      <c r="AS65" s="17">
        <v>0</v>
      </c>
      <c r="AT65" s="19"/>
      <c r="AU65" s="19"/>
    </row>
    <row r="66" spans="26:47" x14ac:dyDescent="0.25">
      <c r="Z66" s="21">
        <v>61</v>
      </c>
      <c r="AA66" s="18">
        <v>19</v>
      </c>
      <c r="AB66" s="22">
        <v>29</v>
      </c>
      <c r="AC66" s="17">
        <v>27</v>
      </c>
      <c r="AD66" s="17" t="s">
        <v>13</v>
      </c>
      <c r="AE66" s="17">
        <v>0</v>
      </c>
      <c r="AF66" s="17">
        <v>0</v>
      </c>
      <c r="AG66" s="17">
        <v>25</v>
      </c>
      <c r="AH66" s="19"/>
      <c r="AI66" s="19"/>
      <c r="AL66" s="21">
        <v>61</v>
      </c>
      <c r="AM66" s="18">
        <v>19</v>
      </c>
      <c r="AN66" s="22">
        <v>27</v>
      </c>
      <c r="AO66" s="17">
        <v>15</v>
      </c>
      <c r="AP66" s="17" t="s">
        <v>13</v>
      </c>
      <c r="AQ66" s="17"/>
      <c r="AR66" s="17">
        <v>0</v>
      </c>
      <c r="AS66" s="17">
        <v>0</v>
      </c>
      <c r="AT66" s="19"/>
      <c r="AU66" s="19"/>
    </row>
    <row r="67" spans="26:47" x14ac:dyDescent="0.25">
      <c r="Z67" s="21">
        <v>62</v>
      </c>
      <c r="AA67" s="18">
        <v>19</v>
      </c>
      <c r="AB67" s="22">
        <v>30</v>
      </c>
      <c r="AC67" s="17">
        <v>15</v>
      </c>
      <c r="AD67" s="17" t="s">
        <v>13</v>
      </c>
      <c r="AE67" s="17">
        <v>0</v>
      </c>
      <c r="AF67" s="17">
        <v>0</v>
      </c>
      <c r="AG67" s="17">
        <v>6</v>
      </c>
      <c r="AH67" s="19"/>
      <c r="AI67" s="19"/>
      <c r="AL67" s="21">
        <v>62</v>
      </c>
      <c r="AM67" s="18">
        <v>19</v>
      </c>
      <c r="AN67" s="22">
        <v>30</v>
      </c>
      <c r="AO67" s="17">
        <v>44</v>
      </c>
      <c r="AP67" s="17" t="s">
        <v>12</v>
      </c>
      <c r="AQ67" s="17"/>
      <c r="AR67" s="17">
        <v>3</v>
      </c>
      <c r="AS67" s="17">
        <v>0</v>
      </c>
      <c r="AT67" s="19"/>
      <c r="AU67" s="19"/>
    </row>
    <row r="68" spans="26:47" x14ac:dyDescent="0.25">
      <c r="Z68" s="21">
        <v>63</v>
      </c>
      <c r="AA68" s="18">
        <v>19</v>
      </c>
      <c r="AB68" s="22">
        <v>31</v>
      </c>
      <c r="AC68" s="17">
        <v>45</v>
      </c>
      <c r="AD68" s="17" t="s">
        <v>14</v>
      </c>
      <c r="AE68" s="17">
        <v>0</v>
      </c>
      <c r="AF68" s="17">
        <v>0</v>
      </c>
      <c r="AG68" s="17">
        <v>8</v>
      </c>
      <c r="AH68" s="19"/>
      <c r="AI68" s="19"/>
      <c r="AL68" s="21">
        <v>63</v>
      </c>
      <c r="AM68" s="18">
        <v>19</v>
      </c>
      <c r="AN68" s="22">
        <v>33</v>
      </c>
      <c r="AO68" s="17">
        <v>57</v>
      </c>
      <c r="AP68" s="17" t="s">
        <v>13</v>
      </c>
      <c r="AQ68" s="17"/>
      <c r="AR68" s="17">
        <v>1</v>
      </c>
      <c r="AS68" s="17">
        <v>0</v>
      </c>
      <c r="AT68" s="19"/>
      <c r="AU68" s="19"/>
    </row>
    <row r="69" spans="26:47" x14ac:dyDescent="0.25">
      <c r="Z69" s="21">
        <v>64</v>
      </c>
      <c r="AA69" s="18">
        <v>19</v>
      </c>
      <c r="AB69" s="22">
        <v>33</v>
      </c>
      <c r="AC69" s="17">
        <v>17</v>
      </c>
      <c r="AD69" s="17" t="s">
        <v>13</v>
      </c>
      <c r="AE69" s="17">
        <v>0</v>
      </c>
      <c r="AF69" s="17">
        <v>0</v>
      </c>
      <c r="AG69" s="17">
        <v>13</v>
      </c>
      <c r="AH69" s="19"/>
      <c r="AI69" s="19"/>
      <c r="AL69" s="21">
        <v>64</v>
      </c>
      <c r="AM69" s="18">
        <v>19</v>
      </c>
      <c r="AN69" s="22">
        <v>34</v>
      </c>
      <c r="AO69" s="17">
        <v>29</v>
      </c>
      <c r="AP69" s="17" t="s">
        <v>13</v>
      </c>
      <c r="AQ69" s="17"/>
      <c r="AR69" s="17">
        <v>6</v>
      </c>
      <c r="AS69" s="17">
        <v>0</v>
      </c>
      <c r="AT69" s="19"/>
      <c r="AU69" s="19"/>
    </row>
    <row r="70" spans="26:47" x14ac:dyDescent="0.25">
      <c r="Z70" s="21">
        <v>65</v>
      </c>
      <c r="AA70" s="18">
        <v>19</v>
      </c>
      <c r="AB70" s="22">
        <v>34</v>
      </c>
      <c r="AC70" s="17">
        <v>57</v>
      </c>
      <c r="AD70" s="17" t="s">
        <v>13</v>
      </c>
      <c r="AE70" s="17">
        <v>0</v>
      </c>
      <c r="AF70" s="17">
        <v>0</v>
      </c>
      <c r="AG70" s="17">
        <v>20</v>
      </c>
      <c r="AH70" s="19"/>
      <c r="AI70" s="19"/>
      <c r="AL70" s="21">
        <v>65</v>
      </c>
      <c r="AM70" s="18">
        <v>19</v>
      </c>
      <c r="AN70" s="22">
        <v>36</v>
      </c>
      <c r="AO70" s="17">
        <v>27</v>
      </c>
      <c r="AP70" s="17" t="s">
        <v>26</v>
      </c>
      <c r="AQ70" s="17"/>
      <c r="AR70" s="17">
        <v>13</v>
      </c>
      <c r="AS70" s="17">
        <v>0</v>
      </c>
      <c r="AT70" s="19"/>
      <c r="AU70" s="19"/>
    </row>
    <row r="71" spans="26:47" x14ac:dyDescent="0.25">
      <c r="Z71" s="21">
        <v>66</v>
      </c>
      <c r="AA71" s="18">
        <v>19</v>
      </c>
      <c r="AB71" s="22">
        <v>36</v>
      </c>
      <c r="AC71" s="17">
        <v>16</v>
      </c>
      <c r="AD71" s="17" t="s">
        <v>13</v>
      </c>
      <c r="AE71" s="17">
        <v>0</v>
      </c>
      <c r="AF71" s="17">
        <v>0</v>
      </c>
      <c r="AG71" s="17">
        <v>0</v>
      </c>
      <c r="AH71" s="19"/>
      <c r="AI71" s="19"/>
      <c r="AL71" s="21">
        <v>66</v>
      </c>
      <c r="AM71" s="18">
        <v>19</v>
      </c>
      <c r="AN71" s="22">
        <v>37</v>
      </c>
      <c r="AO71" s="17">
        <v>15</v>
      </c>
      <c r="AP71" s="17" t="s">
        <v>13</v>
      </c>
      <c r="AQ71" s="17"/>
      <c r="AR71" s="17">
        <v>0</v>
      </c>
      <c r="AS71" s="17">
        <v>0</v>
      </c>
      <c r="AT71" s="19"/>
      <c r="AU71" s="19"/>
    </row>
    <row r="72" spans="26:47" x14ac:dyDescent="0.25">
      <c r="Z72" s="21">
        <v>67</v>
      </c>
      <c r="AA72" s="18">
        <v>19</v>
      </c>
      <c r="AB72" s="22">
        <v>37</v>
      </c>
      <c r="AC72" s="17">
        <v>27</v>
      </c>
      <c r="AD72" s="17" t="s">
        <v>13</v>
      </c>
      <c r="AE72" s="17">
        <v>0</v>
      </c>
      <c r="AF72" s="17">
        <v>0</v>
      </c>
      <c r="AG72" s="17">
        <v>5</v>
      </c>
      <c r="AH72" s="19"/>
      <c r="AI72" s="19"/>
      <c r="AL72" s="21">
        <v>67</v>
      </c>
      <c r="AM72" s="18">
        <v>19</v>
      </c>
      <c r="AN72" s="22">
        <v>37</v>
      </c>
      <c r="AO72" s="17">
        <v>45</v>
      </c>
      <c r="AP72" s="17" t="s">
        <v>13</v>
      </c>
      <c r="AQ72" s="17"/>
      <c r="AR72" s="17">
        <v>3</v>
      </c>
      <c r="AS72" s="17">
        <v>0</v>
      </c>
      <c r="AT72" s="19"/>
      <c r="AU72" s="19"/>
    </row>
    <row r="73" spans="26:47" x14ac:dyDescent="0.25">
      <c r="Z73" s="21">
        <v>68</v>
      </c>
      <c r="AA73" s="18">
        <v>19</v>
      </c>
      <c r="AB73" s="22">
        <v>37</v>
      </c>
      <c r="AC73" s="17">
        <v>16</v>
      </c>
      <c r="AD73" s="17" t="s">
        <v>13</v>
      </c>
      <c r="AE73" s="17">
        <v>0</v>
      </c>
      <c r="AF73" s="17">
        <v>0</v>
      </c>
      <c r="AG73" s="17">
        <v>8</v>
      </c>
      <c r="AH73" s="19"/>
      <c r="AI73" s="19"/>
      <c r="AL73" s="21">
        <v>68</v>
      </c>
      <c r="AM73" s="18">
        <v>19</v>
      </c>
      <c r="AN73" s="22">
        <v>38</v>
      </c>
      <c r="AO73" s="17">
        <v>17</v>
      </c>
      <c r="AP73" s="17" t="s">
        <v>13</v>
      </c>
      <c r="AQ73" s="17"/>
      <c r="AR73" s="17">
        <v>0</v>
      </c>
      <c r="AS73" s="17">
        <v>0</v>
      </c>
      <c r="AT73" s="19"/>
      <c r="AU73" s="19"/>
    </row>
    <row r="74" spans="26:47" x14ac:dyDescent="0.25">
      <c r="Z74" s="21">
        <v>69</v>
      </c>
      <c r="AA74" s="18">
        <v>19</v>
      </c>
      <c r="AB74" s="22">
        <v>40</v>
      </c>
      <c r="AC74" s="17">
        <v>57</v>
      </c>
      <c r="AD74" s="17" t="s">
        <v>13</v>
      </c>
      <c r="AE74" s="17">
        <v>0</v>
      </c>
      <c r="AF74" s="17">
        <v>0</v>
      </c>
      <c r="AG74" s="17">
        <v>0</v>
      </c>
      <c r="AH74" s="19"/>
      <c r="AI74" s="19"/>
      <c r="AL74" s="21">
        <v>69</v>
      </c>
      <c r="AM74" s="18">
        <v>19</v>
      </c>
      <c r="AN74" s="22">
        <v>38</v>
      </c>
      <c r="AO74" s="17">
        <v>16</v>
      </c>
      <c r="AP74" s="17" t="s">
        <v>13</v>
      </c>
      <c r="AQ74" s="17"/>
      <c r="AR74" s="17">
        <v>1</v>
      </c>
      <c r="AS74" s="17">
        <v>0</v>
      </c>
      <c r="AT74" s="19"/>
      <c r="AU74" s="19"/>
    </row>
    <row r="75" spans="26:47" x14ac:dyDescent="0.25">
      <c r="Z75" s="21">
        <v>70</v>
      </c>
      <c r="AA75" s="18">
        <v>19</v>
      </c>
      <c r="AB75" s="22">
        <v>43</v>
      </c>
      <c r="AC75" s="17">
        <v>63</v>
      </c>
      <c r="AD75" s="17" t="s">
        <v>13</v>
      </c>
      <c r="AE75" s="17">
        <v>0</v>
      </c>
      <c r="AF75" s="17">
        <v>0</v>
      </c>
      <c r="AG75" s="17">
        <v>0</v>
      </c>
      <c r="AH75" s="19"/>
      <c r="AI75" s="19"/>
      <c r="AL75" s="21">
        <v>70</v>
      </c>
      <c r="AM75" s="18">
        <v>19</v>
      </c>
      <c r="AN75" s="22">
        <v>38</v>
      </c>
      <c r="AO75" s="17">
        <v>27</v>
      </c>
      <c r="AP75" s="17" t="s">
        <v>13</v>
      </c>
      <c r="AQ75" s="17"/>
      <c r="AR75" s="17">
        <v>4</v>
      </c>
      <c r="AS75" s="17">
        <v>0</v>
      </c>
      <c r="AT75" s="19"/>
      <c r="AU75" s="19"/>
    </row>
    <row r="76" spans="26:47" x14ac:dyDescent="0.25">
      <c r="Z76" s="21">
        <v>71</v>
      </c>
      <c r="AA76" s="18">
        <v>19</v>
      </c>
      <c r="AB76" s="22">
        <v>44</v>
      </c>
      <c r="AC76" s="17">
        <v>44</v>
      </c>
      <c r="AD76" s="17" t="s">
        <v>12</v>
      </c>
      <c r="AE76" s="17">
        <v>0</v>
      </c>
      <c r="AF76" s="17">
        <v>0</v>
      </c>
      <c r="AG76" s="17">
        <v>32</v>
      </c>
      <c r="AH76" s="19"/>
      <c r="AI76" s="19"/>
      <c r="AL76" s="21">
        <v>71</v>
      </c>
      <c r="AM76" s="18">
        <v>19</v>
      </c>
      <c r="AN76" s="22">
        <v>41</v>
      </c>
      <c r="AO76" s="17">
        <v>57</v>
      </c>
      <c r="AP76" s="17" t="s">
        <v>13</v>
      </c>
      <c r="AQ76" s="17"/>
      <c r="AR76" s="17">
        <v>1</v>
      </c>
      <c r="AS76" s="17">
        <v>0</v>
      </c>
      <c r="AT76" s="19"/>
      <c r="AU76" s="19"/>
    </row>
    <row r="77" spans="26:47" x14ac:dyDescent="0.25">
      <c r="Z77" s="21">
        <v>72</v>
      </c>
      <c r="AA77" s="18">
        <v>19</v>
      </c>
      <c r="AB77" s="22">
        <v>45</v>
      </c>
      <c r="AC77" s="17">
        <v>17</v>
      </c>
      <c r="AD77" s="17" t="s">
        <v>13</v>
      </c>
      <c r="AE77" s="17">
        <v>0</v>
      </c>
      <c r="AF77" s="17">
        <v>0</v>
      </c>
      <c r="AG77" s="17">
        <v>8</v>
      </c>
      <c r="AH77" s="19"/>
      <c r="AI77" s="19"/>
      <c r="AL77" s="21">
        <v>72</v>
      </c>
      <c r="AM77" s="18">
        <v>19</v>
      </c>
      <c r="AN77" s="22">
        <v>43</v>
      </c>
      <c r="AO77" s="17">
        <v>16</v>
      </c>
      <c r="AP77" s="17" t="s">
        <v>13</v>
      </c>
      <c r="AQ77" s="17"/>
      <c r="AR77" s="17">
        <v>0</v>
      </c>
      <c r="AS77" s="17">
        <v>0</v>
      </c>
      <c r="AT77" s="19"/>
      <c r="AU77" s="19"/>
    </row>
    <row r="78" spans="26:47" x14ac:dyDescent="0.25">
      <c r="Z78" s="21">
        <v>73</v>
      </c>
      <c r="AA78" s="18">
        <v>19</v>
      </c>
      <c r="AB78" s="22">
        <v>45</v>
      </c>
      <c r="AC78" s="17">
        <v>15</v>
      </c>
      <c r="AD78" s="17" t="s">
        <v>13</v>
      </c>
      <c r="AE78" s="17">
        <v>0</v>
      </c>
      <c r="AF78" s="17">
        <v>0</v>
      </c>
      <c r="AG78" s="17">
        <v>4</v>
      </c>
      <c r="AH78" s="19"/>
      <c r="AI78" s="19"/>
      <c r="AL78" s="21">
        <v>73</v>
      </c>
      <c r="AM78" s="18">
        <v>19</v>
      </c>
      <c r="AN78" s="22">
        <v>45</v>
      </c>
      <c r="AO78" s="17">
        <v>59</v>
      </c>
      <c r="AP78" s="17" t="s">
        <v>13</v>
      </c>
      <c r="AQ78" s="17"/>
      <c r="AR78" s="17">
        <v>0</v>
      </c>
      <c r="AS78" s="17">
        <v>0</v>
      </c>
      <c r="AT78" s="19"/>
      <c r="AU78" s="19"/>
    </row>
    <row r="79" spans="26:47" x14ac:dyDescent="0.25">
      <c r="Z79" s="21">
        <v>74</v>
      </c>
      <c r="AA79" s="18">
        <v>19</v>
      </c>
      <c r="AB79" s="22">
        <v>45</v>
      </c>
      <c r="AC79" s="17">
        <v>57</v>
      </c>
      <c r="AD79" s="17" t="s">
        <v>13</v>
      </c>
      <c r="AE79" s="17">
        <v>0</v>
      </c>
      <c r="AF79" s="17">
        <v>0</v>
      </c>
      <c r="AG79" s="17">
        <v>13</v>
      </c>
      <c r="AH79" s="19"/>
      <c r="AI79" s="19"/>
      <c r="AL79" s="21">
        <v>74</v>
      </c>
      <c r="AM79" s="18">
        <v>19</v>
      </c>
      <c r="AN79" s="22">
        <v>45</v>
      </c>
      <c r="AO79" s="17">
        <v>63</v>
      </c>
      <c r="AP79" s="17" t="s">
        <v>13</v>
      </c>
      <c r="AQ79" s="17"/>
      <c r="AR79" s="17">
        <v>3</v>
      </c>
      <c r="AS79" s="17">
        <v>0</v>
      </c>
      <c r="AT79" s="19"/>
      <c r="AU79" s="19"/>
    </row>
    <row r="80" spans="26:47" x14ac:dyDescent="0.25">
      <c r="Z80" s="21">
        <v>75</v>
      </c>
      <c r="AA80" s="18">
        <v>19</v>
      </c>
      <c r="AB80" s="22">
        <v>45</v>
      </c>
      <c r="AC80" s="17">
        <v>16</v>
      </c>
      <c r="AD80" s="17" t="s">
        <v>13</v>
      </c>
      <c r="AE80" s="17">
        <v>0</v>
      </c>
      <c r="AF80" s="17">
        <v>0</v>
      </c>
      <c r="AG80" s="17">
        <v>24</v>
      </c>
      <c r="AH80" s="19"/>
      <c r="AI80" s="19"/>
      <c r="AL80" s="21">
        <v>75</v>
      </c>
      <c r="AM80" s="18">
        <v>19</v>
      </c>
      <c r="AN80" s="22">
        <v>49</v>
      </c>
      <c r="AO80" s="17">
        <v>15</v>
      </c>
      <c r="AP80" s="17" t="s">
        <v>13</v>
      </c>
      <c r="AQ80" s="17"/>
      <c r="AR80" s="17">
        <v>1</v>
      </c>
      <c r="AS80" s="17">
        <v>0</v>
      </c>
      <c r="AT80" s="19"/>
      <c r="AU80" s="19"/>
    </row>
    <row r="81" spans="26:47" x14ac:dyDescent="0.25">
      <c r="Z81" s="21">
        <v>76</v>
      </c>
      <c r="AA81" s="18">
        <v>19</v>
      </c>
      <c r="AB81" s="22">
        <v>45</v>
      </c>
      <c r="AC81" s="17">
        <v>59</v>
      </c>
      <c r="AD81" s="17" t="s">
        <v>13</v>
      </c>
      <c r="AE81" s="17">
        <v>0</v>
      </c>
      <c r="AF81" s="17">
        <v>0</v>
      </c>
      <c r="AG81" s="17">
        <v>15</v>
      </c>
      <c r="AH81" s="19"/>
      <c r="AI81" s="19"/>
      <c r="AL81" s="21">
        <v>76</v>
      </c>
      <c r="AM81" s="18">
        <v>19</v>
      </c>
      <c r="AN81" s="22">
        <v>50</v>
      </c>
      <c r="AO81" s="17">
        <v>16</v>
      </c>
      <c r="AP81" s="17" t="s">
        <v>13</v>
      </c>
      <c r="AQ81" s="17"/>
      <c r="AR81" s="17">
        <v>0</v>
      </c>
      <c r="AS81" s="17">
        <v>0</v>
      </c>
      <c r="AT81" s="19"/>
      <c r="AU81" s="19"/>
    </row>
    <row r="82" spans="26:47" x14ac:dyDescent="0.25">
      <c r="Z82" s="21">
        <v>77</v>
      </c>
      <c r="AA82" s="18">
        <v>19</v>
      </c>
      <c r="AB82" s="22">
        <v>45</v>
      </c>
      <c r="AC82" s="17">
        <v>29</v>
      </c>
      <c r="AD82" s="17" t="s">
        <v>13</v>
      </c>
      <c r="AE82" s="17">
        <v>0</v>
      </c>
      <c r="AF82" s="17">
        <v>0</v>
      </c>
      <c r="AG82" s="17">
        <v>17</v>
      </c>
      <c r="AH82" s="19"/>
      <c r="AI82" s="19"/>
      <c r="AL82" s="21">
        <v>77</v>
      </c>
      <c r="AM82" s="18">
        <v>19</v>
      </c>
      <c r="AN82" s="22">
        <v>51</v>
      </c>
      <c r="AO82" s="17">
        <v>17</v>
      </c>
      <c r="AP82" s="17" t="s">
        <v>13</v>
      </c>
      <c r="AQ82" s="17"/>
      <c r="AR82" s="17">
        <v>0</v>
      </c>
      <c r="AS82" s="17">
        <v>0</v>
      </c>
      <c r="AT82" s="19"/>
      <c r="AU82" s="19"/>
    </row>
    <row r="83" spans="26:47" x14ac:dyDescent="0.25">
      <c r="Z83" s="21">
        <v>78</v>
      </c>
      <c r="AA83" s="18">
        <v>19</v>
      </c>
      <c r="AB83" s="22">
        <v>47</v>
      </c>
      <c r="AC83" s="17">
        <v>27</v>
      </c>
      <c r="AD83" s="17" t="s">
        <v>14</v>
      </c>
      <c r="AE83" s="17">
        <v>0</v>
      </c>
      <c r="AF83" s="17">
        <v>0</v>
      </c>
      <c r="AG83" s="17">
        <v>12</v>
      </c>
      <c r="AH83" s="19"/>
      <c r="AI83" s="19"/>
      <c r="AL83" s="21">
        <v>78</v>
      </c>
      <c r="AM83" s="18">
        <v>19</v>
      </c>
      <c r="AN83" s="22">
        <v>54</v>
      </c>
      <c r="AO83" s="17">
        <v>29</v>
      </c>
      <c r="AP83" s="17" t="s">
        <v>13</v>
      </c>
      <c r="AQ83" s="17"/>
      <c r="AR83" s="17">
        <v>3</v>
      </c>
      <c r="AS83" s="17">
        <v>0</v>
      </c>
      <c r="AT83" s="19"/>
      <c r="AU83" s="19"/>
    </row>
    <row r="84" spans="26:47" x14ac:dyDescent="0.25">
      <c r="Z84" s="21">
        <v>79</v>
      </c>
      <c r="AA84" s="18">
        <v>19</v>
      </c>
      <c r="AB84" s="22">
        <v>49</v>
      </c>
      <c r="AC84" s="17">
        <v>15</v>
      </c>
      <c r="AD84" s="17" t="s">
        <v>13</v>
      </c>
      <c r="AE84" s="17">
        <v>0</v>
      </c>
      <c r="AF84" s="17">
        <v>0</v>
      </c>
      <c r="AG84" s="17">
        <v>0</v>
      </c>
      <c r="AH84" s="19"/>
      <c r="AI84" s="19"/>
      <c r="AL84" s="21">
        <v>79</v>
      </c>
      <c r="AM84" s="18">
        <v>19</v>
      </c>
      <c r="AN84" s="22">
        <v>55</v>
      </c>
      <c r="AO84" s="17">
        <v>44</v>
      </c>
      <c r="AP84" s="17" t="s">
        <v>13</v>
      </c>
      <c r="AQ84" s="17"/>
      <c r="AR84" s="17">
        <v>1</v>
      </c>
      <c r="AS84" s="17">
        <v>0</v>
      </c>
      <c r="AT84" s="19"/>
      <c r="AU84" s="19"/>
    </row>
    <row r="85" spans="26:47" x14ac:dyDescent="0.25">
      <c r="Z85" s="21">
        <v>80</v>
      </c>
      <c r="AA85" s="18">
        <v>19</v>
      </c>
      <c r="AB85" s="22">
        <v>55</v>
      </c>
      <c r="AC85" s="17">
        <v>44</v>
      </c>
      <c r="AD85" s="17" t="s">
        <v>26</v>
      </c>
      <c r="AE85" s="17">
        <v>0</v>
      </c>
      <c r="AF85" s="17">
        <v>0</v>
      </c>
      <c r="AG85" s="17">
        <v>0</v>
      </c>
      <c r="AH85" s="19"/>
      <c r="AI85" s="19"/>
      <c r="AL85" s="21">
        <v>80</v>
      </c>
      <c r="AM85" s="18">
        <v>19</v>
      </c>
      <c r="AN85" s="22">
        <v>57</v>
      </c>
      <c r="AO85" s="17">
        <v>44</v>
      </c>
      <c r="AP85" s="17" t="s">
        <v>26</v>
      </c>
      <c r="AQ85" s="17"/>
      <c r="AR85" s="17">
        <v>1</v>
      </c>
      <c r="AS85" s="17">
        <v>0</v>
      </c>
      <c r="AT85" s="19"/>
      <c r="AU85" s="19"/>
    </row>
    <row r="86" spans="26:47" ht="15.75" thickBot="1" x14ac:dyDescent="0.3">
      <c r="Z86" s="21">
        <v>81</v>
      </c>
      <c r="AA86" s="18">
        <v>19</v>
      </c>
      <c r="AB86" s="22">
        <v>57</v>
      </c>
      <c r="AC86" s="17">
        <v>57</v>
      </c>
      <c r="AD86" s="17" t="s">
        <v>13</v>
      </c>
      <c r="AE86" s="17">
        <v>0</v>
      </c>
      <c r="AF86" s="17">
        <v>0</v>
      </c>
      <c r="AG86" s="17">
        <v>3</v>
      </c>
      <c r="AH86" s="19"/>
      <c r="AI86" s="19"/>
      <c r="AL86" s="21">
        <v>81</v>
      </c>
      <c r="AM86" s="18">
        <v>19</v>
      </c>
      <c r="AN86" s="22">
        <v>57</v>
      </c>
      <c r="AO86" s="17">
        <v>16</v>
      </c>
      <c r="AP86" s="17" t="s">
        <v>13</v>
      </c>
      <c r="AQ86" s="17"/>
      <c r="AR86" s="17">
        <v>2</v>
      </c>
      <c r="AS86" s="17">
        <v>0</v>
      </c>
      <c r="AT86" s="19"/>
      <c r="AU86" s="19"/>
    </row>
    <row r="87" spans="26:47" ht="15.75" thickBot="1" x14ac:dyDescent="0.3">
      <c r="Z87" s="11"/>
      <c r="AA87" s="12"/>
      <c r="AB87" s="12"/>
      <c r="AC87" s="12"/>
      <c r="AD87" s="12"/>
      <c r="AE87" s="12"/>
      <c r="AF87" s="12">
        <v>0</v>
      </c>
      <c r="AG87" s="12"/>
      <c r="AH87" s="12"/>
      <c r="AI87" s="13"/>
      <c r="AL87" s="21">
        <v>82</v>
      </c>
      <c r="AM87" s="18">
        <v>20</v>
      </c>
      <c r="AN87" s="22">
        <v>1</v>
      </c>
      <c r="AO87" s="17">
        <v>57</v>
      </c>
      <c r="AP87" s="17" t="s">
        <v>13</v>
      </c>
      <c r="AQ87" s="17"/>
      <c r="AR87" s="17">
        <v>0</v>
      </c>
      <c r="AS87" s="17">
        <v>0</v>
      </c>
      <c r="AT87" s="19"/>
      <c r="AU87" s="19"/>
    </row>
    <row r="88" spans="26:47" ht="15.75" thickBot="1" x14ac:dyDescent="0.3">
      <c r="Z88" s="14"/>
      <c r="AA88" s="15"/>
      <c r="AB88" s="15"/>
      <c r="AC88" s="15"/>
      <c r="AD88" s="15"/>
      <c r="AE88" s="15"/>
      <c r="AF88" s="15"/>
      <c r="AG88" s="15">
        <v>454</v>
      </c>
      <c r="AH88" s="15"/>
      <c r="AI88" s="16"/>
      <c r="AL88" s="11"/>
      <c r="AM88" s="12"/>
      <c r="AN88" s="12"/>
      <c r="AO88" s="12"/>
      <c r="AP88" s="12"/>
      <c r="AQ88" s="12"/>
      <c r="AR88" s="12">
        <v>112</v>
      </c>
      <c r="AS88" s="12"/>
      <c r="AT88" s="12"/>
      <c r="AU88" s="13"/>
    </row>
    <row r="89" spans="26:47" ht="15.75" thickBot="1" x14ac:dyDescent="0.3">
      <c r="AL89" s="14"/>
      <c r="AM89" s="15"/>
      <c r="AN89" s="15"/>
      <c r="AO89" s="15"/>
      <c r="AP89" s="15"/>
      <c r="AQ89" s="15"/>
      <c r="AR89" s="15"/>
      <c r="AS89" s="15">
        <v>0</v>
      </c>
      <c r="AT89" s="15"/>
      <c r="AU89" s="16"/>
    </row>
  </sheetData>
  <mergeCells count="55">
    <mergeCell ref="AX2:BG2"/>
    <mergeCell ref="B1:K1"/>
    <mergeCell ref="N1:W1"/>
    <mergeCell ref="Z1:AI1"/>
    <mergeCell ref="AL1:AU1"/>
    <mergeCell ref="AX1:BG1"/>
    <mergeCell ref="H3:H4"/>
    <mergeCell ref="B2:K2"/>
    <mergeCell ref="N2:W2"/>
    <mergeCell ref="Z2:AI2"/>
    <mergeCell ref="AL2:AU2"/>
    <mergeCell ref="B3:B4"/>
    <mergeCell ref="C3:D3"/>
    <mergeCell ref="E3:E4"/>
    <mergeCell ref="F3:F4"/>
    <mergeCell ref="G3:G4"/>
    <mergeCell ref="W3:W4"/>
    <mergeCell ref="I3:I4"/>
    <mergeCell ref="J3:J4"/>
    <mergeCell ref="K3:K4"/>
    <mergeCell ref="N3:N4"/>
    <mergeCell ref="O3:P3"/>
    <mergeCell ref="Q3:Q4"/>
    <mergeCell ref="R3:R4"/>
    <mergeCell ref="S3:S4"/>
    <mergeCell ref="T3:T4"/>
    <mergeCell ref="U3:U4"/>
    <mergeCell ref="V3:V4"/>
    <mergeCell ref="AO3:AO4"/>
    <mergeCell ref="Z3:Z4"/>
    <mergeCell ref="AA3:AB3"/>
    <mergeCell ref="AC3:AC4"/>
    <mergeCell ref="AD3:AD4"/>
    <mergeCell ref="AE3:AE4"/>
    <mergeCell ref="AF3:AF4"/>
    <mergeCell ref="AG3:AG4"/>
    <mergeCell ref="AH3:AH4"/>
    <mergeCell ref="AI3:AI4"/>
    <mergeCell ref="AL3:AL4"/>
    <mergeCell ref="AM3:AN3"/>
    <mergeCell ref="BE3:BE4"/>
    <mergeCell ref="BF3:BF4"/>
    <mergeCell ref="BG3:BG4"/>
    <mergeCell ref="BD3:BD4"/>
    <mergeCell ref="AP3:AP4"/>
    <mergeCell ref="AQ3:AQ4"/>
    <mergeCell ref="AR3:AR4"/>
    <mergeCell ref="AS3:AS4"/>
    <mergeCell ref="AT3:AT4"/>
    <mergeCell ref="AU3:AU4"/>
    <mergeCell ref="AX3:AX4"/>
    <mergeCell ref="AY3:AZ3"/>
    <mergeCell ref="BA3:BA4"/>
    <mergeCell ref="BB3:BB4"/>
    <mergeCell ref="BC3:B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7"/>
  <sheetViews>
    <sheetView workbookViewId="0">
      <selection activeCell="AF36" activeCellId="2" sqref="H24 T30 AF36"/>
    </sheetView>
  </sheetViews>
  <sheetFormatPr defaultRowHeight="15" x14ac:dyDescent="0.25"/>
  <cols>
    <col min="1" max="1" width="3.7109375" customWidth="1"/>
    <col min="12" max="12" width="5.28515625" customWidth="1"/>
    <col min="13" max="13" width="5.5703125" customWidth="1"/>
    <col min="24" max="24" width="4.5703125" customWidth="1"/>
    <col min="25" max="25" width="4.85546875" customWidth="1"/>
  </cols>
  <sheetData>
    <row r="1" spans="2:35" ht="15.75" thickBot="1" x14ac:dyDescent="0.3">
      <c r="B1" s="93"/>
      <c r="C1" s="94"/>
      <c r="D1" s="94"/>
      <c r="E1" s="94"/>
      <c r="F1" s="94"/>
      <c r="G1" s="94"/>
      <c r="H1" s="94"/>
      <c r="I1" s="94"/>
      <c r="J1" s="94"/>
      <c r="K1" s="95"/>
      <c r="N1" s="93"/>
      <c r="O1" s="94"/>
      <c r="P1" s="94"/>
      <c r="Q1" s="94"/>
      <c r="R1" s="94"/>
      <c r="S1" s="94"/>
      <c r="T1" s="94"/>
      <c r="U1" s="94"/>
      <c r="V1" s="94"/>
      <c r="W1" s="95"/>
      <c r="Z1" s="93"/>
      <c r="AA1" s="94"/>
      <c r="AB1" s="94"/>
      <c r="AC1" s="94"/>
      <c r="AD1" s="94"/>
      <c r="AE1" s="94"/>
      <c r="AF1" s="94"/>
      <c r="AG1" s="94"/>
      <c r="AH1" s="94"/>
      <c r="AI1" s="95"/>
    </row>
    <row r="2" spans="2:35" x14ac:dyDescent="0.25">
      <c r="B2" s="96" t="s">
        <v>0</v>
      </c>
      <c r="C2" s="97"/>
      <c r="D2" s="97"/>
      <c r="E2" s="97"/>
      <c r="F2" s="97"/>
      <c r="G2" s="97"/>
      <c r="H2" s="97"/>
      <c r="I2" s="97"/>
      <c r="J2" s="97"/>
      <c r="K2" s="98"/>
      <c r="N2" s="96" t="s">
        <v>23</v>
      </c>
      <c r="O2" s="103"/>
      <c r="P2" s="103"/>
      <c r="Q2" s="103"/>
      <c r="R2" s="103"/>
      <c r="S2" s="103"/>
      <c r="T2" s="103"/>
      <c r="U2" s="103"/>
      <c r="V2" s="103"/>
      <c r="W2" s="104"/>
      <c r="Z2" s="96" t="s">
        <v>22</v>
      </c>
      <c r="AA2" s="103"/>
      <c r="AB2" s="103"/>
      <c r="AC2" s="103"/>
      <c r="AD2" s="103"/>
      <c r="AE2" s="103"/>
      <c r="AF2" s="103"/>
      <c r="AG2" s="103"/>
      <c r="AH2" s="103"/>
      <c r="AI2" s="104"/>
    </row>
    <row r="3" spans="2:35" x14ac:dyDescent="0.25">
      <c r="B3" s="99" t="s">
        <v>1</v>
      </c>
      <c r="C3" s="100" t="s">
        <v>2</v>
      </c>
      <c r="D3" s="100"/>
      <c r="E3" s="101" t="s">
        <v>3</v>
      </c>
      <c r="F3" s="102" t="s">
        <v>4</v>
      </c>
      <c r="G3" s="101" t="s">
        <v>5</v>
      </c>
      <c r="H3" s="101" t="s">
        <v>6</v>
      </c>
      <c r="I3" s="101" t="s">
        <v>7</v>
      </c>
      <c r="J3" s="101" t="s">
        <v>8</v>
      </c>
      <c r="K3" s="92" t="s">
        <v>9</v>
      </c>
      <c r="N3" s="105" t="s">
        <v>1</v>
      </c>
      <c r="O3" s="107" t="s">
        <v>2</v>
      </c>
      <c r="P3" s="108"/>
      <c r="Q3" s="109" t="s">
        <v>3</v>
      </c>
      <c r="R3" s="111" t="s">
        <v>4</v>
      </c>
      <c r="S3" s="109" t="s">
        <v>5</v>
      </c>
      <c r="T3" s="109" t="s">
        <v>6</v>
      </c>
      <c r="U3" s="109" t="s">
        <v>7</v>
      </c>
      <c r="V3" s="109" t="s">
        <v>8</v>
      </c>
      <c r="W3" s="113" t="s">
        <v>9</v>
      </c>
      <c r="Z3" s="105" t="s">
        <v>1</v>
      </c>
      <c r="AA3" s="107" t="s">
        <v>2</v>
      </c>
      <c r="AB3" s="108"/>
      <c r="AC3" s="109" t="s">
        <v>3</v>
      </c>
      <c r="AD3" s="111" t="s">
        <v>4</v>
      </c>
      <c r="AE3" s="109" t="s">
        <v>5</v>
      </c>
      <c r="AF3" s="109" t="s">
        <v>6</v>
      </c>
      <c r="AG3" s="109" t="s">
        <v>7</v>
      </c>
      <c r="AH3" s="109" t="s">
        <v>8</v>
      </c>
      <c r="AI3" s="113" t="s">
        <v>9</v>
      </c>
    </row>
    <row r="4" spans="2:35" x14ac:dyDescent="0.25">
      <c r="B4" s="99"/>
      <c r="C4" s="78" t="s">
        <v>10</v>
      </c>
      <c r="D4" s="78" t="s">
        <v>11</v>
      </c>
      <c r="E4" s="101"/>
      <c r="F4" s="102"/>
      <c r="G4" s="101"/>
      <c r="H4" s="101"/>
      <c r="I4" s="101"/>
      <c r="J4" s="101"/>
      <c r="K4" s="92"/>
      <c r="N4" s="106"/>
      <c r="O4" s="26" t="s">
        <v>10</v>
      </c>
      <c r="P4" s="26" t="s">
        <v>11</v>
      </c>
      <c r="Q4" s="110"/>
      <c r="R4" s="112"/>
      <c r="S4" s="110"/>
      <c r="T4" s="110"/>
      <c r="U4" s="110"/>
      <c r="V4" s="110"/>
      <c r="W4" s="114"/>
      <c r="Z4" s="106"/>
      <c r="AA4" s="26" t="s">
        <v>10</v>
      </c>
      <c r="AB4" s="26" t="s">
        <v>11</v>
      </c>
      <c r="AC4" s="110"/>
      <c r="AD4" s="112"/>
      <c r="AE4" s="110"/>
      <c r="AF4" s="110"/>
      <c r="AG4" s="110"/>
      <c r="AH4" s="110"/>
      <c r="AI4" s="114"/>
    </row>
    <row r="5" spans="2:35" ht="15.75" thickBot="1" x14ac:dyDescent="0.3">
      <c r="B5" s="60">
        <v>1</v>
      </c>
      <c r="C5" s="75">
        <v>2</v>
      </c>
      <c r="D5" s="75">
        <v>3</v>
      </c>
      <c r="E5" s="61">
        <v>4</v>
      </c>
      <c r="F5" s="76">
        <v>5</v>
      </c>
      <c r="G5" s="61">
        <v>6</v>
      </c>
      <c r="H5" s="61">
        <v>7</v>
      </c>
      <c r="I5" s="61">
        <v>8</v>
      </c>
      <c r="J5" s="61">
        <v>9</v>
      </c>
      <c r="K5" s="62">
        <v>10</v>
      </c>
      <c r="N5" s="8">
        <v>1</v>
      </c>
      <c r="O5" s="5">
        <v>2</v>
      </c>
      <c r="P5" s="5">
        <v>3</v>
      </c>
      <c r="Q5" s="6">
        <v>4</v>
      </c>
      <c r="R5" s="9">
        <v>5</v>
      </c>
      <c r="S5" s="6">
        <v>6</v>
      </c>
      <c r="T5" s="6">
        <v>7</v>
      </c>
      <c r="U5" s="6">
        <v>8</v>
      </c>
      <c r="V5" s="6">
        <v>9</v>
      </c>
      <c r="W5" s="7">
        <v>10</v>
      </c>
      <c r="Z5" s="8">
        <v>1</v>
      </c>
      <c r="AA5" s="5">
        <v>2</v>
      </c>
      <c r="AB5" s="5">
        <v>3</v>
      </c>
      <c r="AC5" s="6">
        <v>4</v>
      </c>
      <c r="AD5" s="9">
        <v>5</v>
      </c>
      <c r="AE5" s="6">
        <v>6</v>
      </c>
      <c r="AF5" s="6">
        <v>7</v>
      </c>
      <c r="AG5" s="6">
        <v>8</v>
      </c>
      <c r="AH5" s="6">
        <v>9</v>
      </c>
      <c r="AI5" s="7">
        <v>10</v>
      </c>
    </row>
    <row r="6" spans="2:35" x14ac:dyDescent="0.25">
      <c r="B6" s="21">
        <v>1</v>
      </c>
      <c r="C6" s="18">
        <v>7</v>
      </c>
      <c r="D6" s="22">
        <v>7</v>
      </c>
      <c r="E6" s="17">
        <v>7</v>
      </c>
      <c r="F6" s="17" t="s">
        <v>13</v>
      </c>
      <c r="G6" s="17">
        <v>1</v>
      </c>
      <c r="H6" s="17">
        <v>0</v>
      </c>
      <c r="I6" s="17">
        <v>0</v>
      </c>
      <c r="J6" s="19"/>
      <c r="K6" s="19"/>
      <c r="N6" s="20">
        <v>1</v>
      </c>
      <c r="O6" s="1">
        <v>7</v>
      </c>
      <c r="P6" s="2">
        <v>5</v>
      </c>
      <c r="Q6" s="3">
        <v>454</v>
      </c>
      <c r="R6" s="3" t="s">
        <v>13</v>
      </c>
      <c r="S6" s="3">
        <v>0</v>
      </c>
      <c r="T6" s="3">
        <v>0</v>
      </c>
      <c r="U6" s="3">
        <v>0</v>
      </c>
      <c r="V6" s="4">
        <v>10</v>
      </c>
      <c r="W6" s="4"/>
      <c r="Z6" s="20">
        <v>1</v>
      </c>
      <c r="AA6" s="1">
        <v>7</v>
      </c>
      <c r="AB6" s="2">
        <v>0</v>
      </c>
      <c r="AC6" s="3">
        <v>9</v>
      </c>
      <c r="AD6" s="3" t="s">
        <v>13</v>
      </c>
      <c r="AE6" s="3">
        <v>1</v>
      </c>
      <c r="AF6" s="3">
        <v>1</v>
      </c>
      <c r="AG6" s="3">
        <v>1</v>
      </c>
      <c r="AH6" s="4"/>
      <c r="AI6" s="4"/>
    </row>
    <row r="7" spans="2:35" x14ac:dyDescent="0.25">
      <c r="B7" s="21">
        <v>2</v>
      </c>
      <c r="C7" s="18">
        <v>7</v>
      </c>
      <c r="D7" s="22">
        <v>18</v>
      </c>
      <c r="E7" s="17">
        <v>7</v>
      </c>
      <c r="F7" s="17" t="s">
        <v>13</v>
      </c>
      <c r="G7" s="17">
        <v>1</v>
      </c>
      <c r="H7" s="17">
        <v>0</v>
      </c>
      <c r="I7" s="17">
        <v>5</v>
      </c>
      <c r="J7" s="19"/>
      <c r="K7" s="19"/>
      <c r="N7" s="21">
        <v>2</v>
      </c>
      <c r="O7" s="18">
        <v>7</v>
      </c>
      <c r="P7" s="22">
        <v>6</v>
      </c>
      <c r="Q7" s="17">
        <v>7</v>
      </c>
      <c r="R7" s="17" t="s">
        <v>13</v>
      </c>
      <c r="S7" s="17">
        <v>3</v>
      </c>
      <c r="T7" s="17">
        <v>6</v>
      </c>
      <c r="U7" s="17">
        <v>0</v>
      </c>
      <c r="V7" s="19">
        <v>10</v>
      </c>
      <c r="W7" s="19">
        <v>1</v>
      </c>
      <c r="Z7" s="21">
        <v>2</v>
      </c>
      <c r="AA7" s="18">
        <v>7</v>
      </c>
      <c r="AB7" s="22">
        <v>2</v>
      </c>
      <c r="AC7" s="17">
        <v>8</v>
      </c>
      <c r="AD7" s="17" t="s">
        <v>13</v>
      </c>
      <c r="AE7" s="17">
        <v>0</v>
      </c>
      <c r="AF7" s="17">
        <v>0</v>
      </c>
      <c r="AG7" s="17">
        <v>0</v>
      </c>
      <c r="AH7" s="19"/>
      <c r="AI7" s="19"/>
    </row>
    <row r="8" spans="2:35" x14ac:dyDescent="0.25">
      <c r="B8" s="21">
        <v>3</v>
      </c>
      <c r="C8" s="18">
        <v>7</v>
      </c>
      <c r="D8" s="22">
        <v>20</v>
      </c>
      <c r="E8" s="17">
        <v>9</v>
      </c>
      <c r="F8" s="17" t="s">
        <v>13</v>
      </c>
      <c r="G8" s="17">
        <v>1</v>
      </c>
      <c r="H8" s="17">
        <v>0</v>
      </c>
      <c r="I8" s="17">
        <v>6</v>
      </c>
      <c r="J8" s="19"/>
      <c r="K8" s="19"/>
      <c r="N8" s="21">
        <v>3</v>
      </c>
      <c r="O8" s="18">
        <v>7</v>
      </c>
      <c r="P8" s="22">
        <v>11</v>
      </c>
      <c r="Q8" s="17">
        <v>454</v>
      </c>
      <c r="R8" s="17" t="s">
        <v>13</v>
      </c>
      <c r="S8" s="17">
        <v>5</v>
      </c>
      <c r="T8" s="17">
        <v>17</v>
      </c>
      <c r="U8" s="17">
        <v>0</v>
      </c>
      <c r="V8" s="19">
        <v>10</v>
      </c>
      <c r="W8" s="19">
        <v>4</v>
      </c>
      <c r="Z8" s="21">
        <v>3</v>
      </c>
      <c r="AA8" s="18">
        <v>7</v>
      </c>
      <c r="AB8" s="22">
        <v>4</v>
      </c>
      <c r="AC8" s="17">
        <v>10</v>
      </c>
      <c r="AD8" s="17" t="s">
        <v>13</v>
      </c>
      <c r="AE8" s="17">
        <v>1</v>
      </c>
      <c r="AF8" s="17">
        <v>1</v>
      </c>
      <c r="AG8" s="17">
        <v>0</v>
      </c>
      <c r="AH8" s="19"/>
      <c r="AI8" s="19"/>
    </row>
    <row r="9" spans="2:35" x14ac:dyDescent="0.25">
      <c r="B9" s="21">
        <v>4</v>
      </c>
      <c r="C9" s="18">
        <v>7</v>
      </c>
      <c r="D9" s="22">
        <v>30</v>
      </c>
      <c r="E9" s="17">
        <v>7</v>
      </c>
      <c r="F9" s="17" t="s">
        <v>13</v>
      </c>
      <c r="G9" s="17">
        <v>2</v>
      </c>
      <c r="H9" s="17">
        <v>0</v>
      </c>
      <c r="I9" s="17">
        <v>9</v>
      </c>
      <c r="J9" s="19"/>
      <c r="K9" s="19"/>
      <c r="N9" s="21">
        <v>4</v>
      </c>
      <c r="O9" s="18">
        <v>7</v>
      </c>
      <c r="P9" s="22">
        <v>12</v>
      </c>
      <c r="Q9" s="17">
        <v>454</v>
      </c>
      <c r="R9" s="17" t="s">
        <v>13</v>
      </c>
      <c r="S9" s="17">
        <v>4</v>
      </c>
      <c r="T9" s="17">
        <v>8</v>
      </c>
      <c r="U9" s="17">
        <v>4</v>
      </c>
      <c r="V9" s="19">
        <v>10</v>
      </c>
      <c r="W9" s="19">
        <v>6</v>
      </c>
      <c r="Z9" s="21">
        <v>4</v>
      </c>
      <c r="AA9" s="18">
        <v>7</v>
      </c>
      <c r="AB9" s="22">
        <v>10</v>
      </c>
      <c r="AC9" s="17">
        <v>8</v>
      </c>
      <c r="AD9" s="17" t="s">
        <v>13</v>
      </c>
      <c r="AE9" s="17">
        <v>1</v>
      </c>
      <c r="AF9" s="17">
        <v>0</v>
      </c>
      <c r="AG9" s="17">
        <v>1</v>
      </c>
      <c r="AH9" s="19"/>
      <c r="AI9" s="19"/>
    </row>
    <row r="10" spans="2:35" x14ac:dyDescent="0.25">
      <c r="B10" s="21">
        <v>5</v>
      </c>
      <c r="C10" s="18">
        <v>7</v>
      </c>
      <c r="D10" s="22">
        <v>36</v>
      </c>
      <c r="E10" s="17">
        <v>9</v>
      </c>
      <c r="F10" s="17" t="s">
        <v>13</v>
      </c>
      <c r="G10" s="17">
        <v>2</v>
      </c>
      <c r="H10" s="17">
        <v>3</v>
      </c>
      <c r="I10" s="17">
        <v>11</v>
      </c>
      <c r="J10" s="19"/>
      <c r="K10" s="19"/>
      <c r="N10" s="21">
        <v>5</v>
      </c>
      <c r="O10" s="18">
        <v>7</v>
      </c>
      <c r="P10" s="22">
        <v>16</v>
      </c>
      <c r="Q10" s="17">
        <v>7</v>
      </c>
      <c r="R10" s="17" t="s">
        <v>13</v>
      </c>
      <c r="S10" s="17">
        <v>4</v>
      </c>
      <c r="T10" s="17">
        <v>10</v>
      </c>
      <c r="U10" s="17">
        <v>0</v>
      </c>
      <c r="V10" s="19">
        <v>10</v>
      </c>
      <c r="W10" s="19">
        <v>1</v>
      </c>
      <c r="Z10" s="21">
        <v>5</v>
      </c>
      <c r="AA10" s="18">
        <v>7</v>
      </c>
      <c r="AB10" s="22">
        <v>12</v>
      </c>
      <c r="AC10" s="17">
        <v>58</v>
      </c>
      <c r="AD10" s="17" t="s">
        <v>13</v>
      </c>
      <c r="AE10" s="17">
        <v>3</v>
      </c>
      <c r="AF10" s="17">
        <v>7</v>
      </c>
      <c r="AG10" s="17">
        <v>1</v>
      </c>
      <c r="AH10" s="19"/>
      <c r="AI10" s="19"/>
    </row>
    <row r="11" spans="2:35" x14ac:dyDescent="0.25">
      <c r="B11" s="21">
        <v>6</v>
      </c>
      <c r="C11" s="18">
        <v>7</v>
      </c>
      <c r="D11" s="22">
        <v>38</v>
      </c>
      <c r="E11" s="17">
        <v>7</v>
      </c>
      <c r="F11" s="17" t="s">
        <v>13</v>
      </c>
      <c r="G11" s="17">
        <v>1</v>
      </c>
      <c r="H11" s="17">
        <v>0</v>
      </c>
      <c r="I11" s="17">
        <v>3</v>
      </c>
      <c r="J11" s="19"/>
      <c r="K11" s="19"/>
      <c r="N11" s="21">
        <v>6</v>
      </c>
      <c r="O11" s="18">
        <v>7</v>
      </c>
      <c r="P11" s="22">
        <v>24</v>
      </c>
      <c r="Q11" s="17">
        <v>454</v>
      </c>
      <c r="R11" s="17" t="s">
        <v>13</v>
      </c>
      <c r="S11" s="17">
        <v>0</v>
      </c>
      <c r="T11" s="17">
        <v>0</v>
      </c>
      <c r="U11" s="17">
        <v>0</v>
      </c>
      <c r="V11" s="19" t="e">
        <v>#N/A</v>
      </c>
      <c r="W11" s="19">
        <v>1</v>
      </c>
      <c r="Z11" s="21">
        <v>6</v>
      </c>
      <c r="AA11" s="18">
        <v>7</v>
      </c>
      <c r="AB11" s="22">
        <v>14</v>
      </c>
      <c r="AC11" s="17">
        <v>10</v>
      </c>
      <c r="AD11" s="17" t="s">
        <v>13</v>
      </c>
      <c r="AE11" s="17">
        <v>1</v>
      </c>
      <c r="AF11" s="17">
        <v>1</v>
      </c>
      <c r="AG11" s="17">
        <v>0</v>
      </c>
      <c r="AH11" s="19"/>
      <c r="AI11" s="19"/>
    </row>
    <row r="12" spans="2:35" x14ac:dyDescent="0.25">
      <c r="B12" s="21">
        <v>7</v>
      </c>
      <c r="C12" s="18">
        <v>7</v>
      </c>
      <c r="D12" s="22">
        <v>46</v>
      </c>
      <c r="E12" s="17">
        <v>80</v>
      </c>
      <c r="F12" s="17" t="s">
        <v>13</v>
      </c>
      <c r="G12" s="17">
        <v>1</v>
      </c>
      <c r="H12" s="17">
        <v>2</v>
      </c>
      <c r="I12" s="17">
        <v>0</v>
      </c>
      <c r="J12" s="19"/>
      <c r="K12" s="19"/>
      <c r="N12" s="21">
        <v>7</v>
      </c>
      <c r="O12" s="18">
        <v>7</v>
      </c>
      <c r="P12" s="22">
        <v>26</v>
      </c>
      <c r="Q12" s="17">
        <v>454</v>
      </c>
      <c r="R12" s="17" t="s">
        <v>13</v>
      </c>
      <c r="S12" s="17">
        <v>5</v>
      </c>
      <c r="T12" s="17">
        <v>12</v>
      </c>
      <c r="U12" s="17">
        <v>1</v>
      </c>
      <c r="V12" s="19">
        <v>35</v>
      </c>
      <c r="W12" s="19">
        <v>4</v>
      </c>
      <c r="Z12" s="21">
        <v>7</v>
      </c>
      <c r="AA12" s="18">
        <v>7</v>
      </c>
      <c r="AB12" s="22">
        <v>15</v>
      </c>
      <c r="AC12" s="17">
        <v>8</v>
      </c>
      <c r="AD12" s="17" t="s">
        <v>13</v>
      </c>
      <c r="AE12" s="17">
        <v>3</v>
      </c>
      <c r="AF12" s="17">
        <v>5</v>
      </c>
      <c r="AG12" s="17">
        <v>0</v>
      </c>
      <c r="AH12" s="19"/>
      <c r="AI12" s="19"/>
    </row>
    <row r="13" spans="2:35" x14ac:dyDescent="0.25">
      <c r="B13" s="21">
        <v>8</v>
      </c>
      <c r="C13" s="18">
        <v>7</v>
      </c>
      <c r="D13" s="22">
        <v>8</v>
      </c>
      <c r="E13" s="17">
        <v>7</v>
      </c>
      <c r="F13" s="17" t="s">
        <v>13</v>
      </c>
      <c r="G13" s="17">
        <v>1</v>
      </c>
      <c r="H13" s="17">
        <v>0</v>
      </c>
      <c r="I13" s="17">
        <v>4</v>
      </c>
      <c r="J13" s="19"/>
      <c r="K13" s="19"/>
      <c r="N13" s="21">
        <v>8</v>
      </c>
      <c r="O13" s="18">
        <v>7</v>
      </c>
      <c r="P13" s="22">
        <v>27</v>
      </c>
      <c r="Q13" s="17">
        <v>7</v>
      </c>
      <c r="R13" s="17" t="s">
        <v>13</v>
      </c>
      <c r="S13" s="17">
        <v>5</v>
      </c>
      <c r="T13" s="17">
        <v>7</v>
      </c>
      <c r="U13" s="17">
        <v>0</v>
      </c>
      <c r="V13" s="19">
        <v>10</v>
      </c>
      <c r="W13" s="19">
        <v>3</v>
      </c>
      <c r="Z13" s="21">
        <v>8</v>
      </c>
      <c r="AA13" s="18">
        <v>7</v>
      </c>
      <c r="AB13" s="22">
        <v>22</v>
      </c>
      <c r="AC13" s="17">
        <v>9</v>
      </c>
      <c r="AD13" s="17" t="s">
        <v>13</v>
      </c>
      <c r="AE13" s="17">
        <v>1</v>
      </c>
      <c r="AF13" s="17">
        <v>1</v>
      </c>
      <c r="AG13" s="17">
        <v>0</v>
      </c>
      <c r="AH13" s="19"/>
      <c r="AI13" s="19"/>
    </row>
    <row r="14" spans="2:35" x14ac:dyDescent="0.25">
      <c r="B14" s="21">
        <v>9</v>
      </c>
      <c r="C14" s="18">
        <v>7</v>
      </c>
      <c r="D14" s="22">
        <v>50</v>
      </c>
      <c r="E14" s="17">
        <v>9</v>
      </c>
      <c r="F14" s="17" t="s">
        <v>13</v>
      </c>
      <c r="G14" s="17">
        <v>1</v>
      </c>
      <c r="H14" s="17">
        <v>0</v>
      </c>
      <c r="I14" s="17">
        <v>11</v>
      </c>
      <c r="J14" s="19"/>
      <c r="K14" s="19"/>
      <c r="N14" s="21">
        <v>9</v>
      </c>
      <c r="O14" s="18">
        <v>7</v>
      </c>
      <c r="P14" s="22">
        <v>36</v>
      </c>
      <c r="Q14" s="17">
        <v>7</v>
      </c>
      <c r="R14" s="17" t="s">
        <v>13</v>
      </c>
      <c r="S14" s="17">
        <v>5</v>
      </c>
      <c r="T14" s="17">
        <v>7</v>
      </c>
      <c r="U14" s="17">
        <v>0</v>
      </c>
      <c r="V14" s="19">
        <v>10</v>
      </c>
      <c r="W14" s="19">
        <v>1</v>
      </c>
      <c r="Z14" s="21">
        <v>9</v>
      </c>
      <c r="AA14" s="18">
        <v>7</v>
      </c>
      <c r="AB14" s="22">
        <v>24</v>
      </c>
      <c r="AC14" s="17">
        <v>454</v>
      </c>
      <c r="AD14" s="17" t="s">
        <v>13</v>
      </c>
      <c r="AE14" s="17">
        <v>3</v>
      </c>
      <c r="AF14" s="17">
        <v>8</v>
      </c>
      <c r="AG14" s="17">
        <v>1</v>
      </c>
      <c r="AH14" s="19"/>
      <c r="AI14" s="19"/>
    </row>
    <row r="15" spans="2:35" x14ac:dyDescent="0.25">
      <c r="B15" s="21">
        <v>10</v>
      </c>
      <c r="C15" s="18">
        <v>8</v>
      </c>
      <c r="D15" s="22">
        <v>0</v>
      </c>
      <c r="E15" s="17">
        <v>80</v>
      </c>
      <c r="F15" s="17" t="s">
        <v>13</v>
      </c>
      <c r="G15" s="17">
        <v>1</v>
      </c>
      <c r="H15" s="17">
        <v>0</v>
      </c>
      <c r="I15" s="17">
        <v>8</v>
      </c>
      <c r="J15" s="19"/>
      <c r="K15" s="19"/>
      <c r="N15" s="21">
        <v>10</v>
      </c>
      <c r="O15" s="18">
        <v>7</v>
      </c>
      <c r="P15" s="22">
        <v>41</v>
      </c>
      <c r="Q15" s="17">
        <v>454</v>
      </c>
      <c r="R15" s="17" t="s">
        <v>13</v>
      </c>
      <c r="S15" s="17">
        <v>5</v>
      </c>
      <c r="T15" s="17">
        <v>18</v>
      </c>
      <c r="U15" s="17">
        <v>0</v>
      </c>
      <c r="V15" s="19">
        <v>10</v>
      </c>
      <c r="W15" s="19">
        <v>4</v>
      </c>
      <c r="Z15" s="21">
        <v>10</v>
      </c>
      <c r="AA15" s="18">
        <v>7</v>
      </c>
      <c r="AB15" s="22">
        <v>25</v>
      </c>
      <c r="AC15" s="17">
        <v>8</v>
      </c>
      <c r="AD15" s="17" t="s">
        <v>13</v>
      </c>
      <c r="AE15" s="17">
        <v>2</v>
      </c>
      <c r="AF15" s="17">
        <v>3</v>
      </c>
      <c r="AG15" s="17">
        <v>1</v>
      </c>
      <c r="AH15" s="19"/>
      <c r="AI15" s="19"/>
    </row>
    <row r="16" spans="2:35" x14ac:dyDescent="0.25">
      <c r="B16" s="21">
        <v>11</v>
      </c>
      <c r="C16" s="18">
        <v>8</v>
      </c>
      <c r="D16" s="22">
        <v>3</v>
      </c>
      <c r="E16" s="17">
        <v>7</v>
      </c>
      <c r="F16" s="17" t="s">
        <v>13</v>
      </c>
      <c r="G16" s="17">
        <v>1</v>
      </c>
      <c r="H16" s="17">
        <v>0</v>
      </c>
      <c r="I16" s="17">
        <v>7</v>
      </c>
      <c r="J16" s="19"/>
      <c r="K16" s="19"/>
      <c r="N16" s="21">
        <v>11</v>
      </c>
      <c r="O16" s="18">
        <v>7</v>
      </c>
      <c r="P16" s="22">
        <v>42</v>
      </c>
      <c r="Q16" s="17">
        <v>454</v>
      </c>
      <c r="R16" s="17" t="s">
        <v>13</v>
      </c>
      <c r="S16" s="17">
        <v>5</v>
      </c>
      <c r="T16" s="17">
        <v>9</v>
      </c>
      <c r="U16" s="17">
        <v>0</v>
      </c>
      <c r="V16" s="19">
        <v>10</v>
      </c>
      <c r="W16" s="19">
        <v>1</v>
      </c>
      <c r="Z16" s="21">
        <v>11</v>
      </c>
      <c r="AA16" s="18">
        <v>7</v>
      </c>
      <c r="AB16" s="22">
        <v>28</v>
      </c>
      <c r="AC16" s="17">
        <v>8</v>
      </c>
      <c r="AD16" s="17" t="s">
        <v>13</v>
      </c>
      <c r="AE16" s="17">
        <v>1</v>
      </c>
      <c r="AF16" s="17">
        <v>0</v>
      </c>
      <c r="AG16" s="17">
        <v>0</v>
      </c>
      <c r="AH16" s="19"/>
      <c r="AI16" s="19"/>
    </row>
    <row r="17" spans="2:35" x14ac:dyDescent="0.25">
      <c r="B17" s="21">
        <v>12</v>
      </c>
      <c r="C17" s="18">
        <v>8</v>
      </c>
      <c r="D17" s="22">
        <v>15</v>
      </c>
      <c r="E17" s="17">
        <v>9</v>
      </c>
      <c r="F17" s="17" t="s">
        <v>13</v>
      </c>
      <c r="G17" s="17">
        <v>2</v>
      </c>
      <c r="H17" s="17">
        <v>6</v>
      </c>
      <c r="I17" s="17">
        <v>11</v>
      </c>
      <c r="J17" s="19"/>
      <c r="K17" s="19"/>
      <c r="N17" s="21">
        <v>12</v>
      </c>
      <c r="O17" s="18">
        <v>7</v>
      </c>
      <c r="P17" s="22">
        <v>47</v>
      </c>
      <c r="Q17" s="17">
        <v>7</v>
      </c>
      <c r="R17" s="17" t="s">
        <v>13</v>
      </c>
      <c r="S17" s="17">
        <v>3</v>
      </c>
      <c r="T17" s="17">
        <v>4</v>
      </c>
      <c r="U17" s="17">
        <v>0</v>
      </c>
      <c r="V17" s="19" t="e">
        <v>#N/A</v>
      </c>
      <c r="W17" s="19">
        <v>1</v>
      </c>
      <c r="Z17" s="21">
        <v>12</v>
      </c>
      <c r="AA17" s="18">
        <v>7</v>
      </c>
      <c r="AB17" s="22">
        <v>35</v>
      </c>
      <c r="AC17" s="17">
        <v>58</v>
      </c>
      <c r="AD17" s="17" t="s">
        <v>13</v>
      </c>
      <c r="AE17" s="17">
        <v>3</v>
      </c>
      <c r="AF17" s="17">
        <v>7</v>
      </c>
      <c r="AG17" s="17">
        <v>0</v>
      </c>
      <c r="AH17" s="19"/>
      <c r="AI17" s="19"/>
    </row>
    <row r="18" spans="2:35" x14ac:dyDescent="0.25">
      <c r="B18" s="21">
        <v>13</v>
      </c>
      <c r="C18" s="18">
        <v>8</v>
      </c>
      <c r="D18" s="22">
        <v>16</v>
      </c>
      <c r="E18" s="17">
        <v>7</v>
      </c>
      <c r="F18" s="17" t="s">
        <v>13</v>
      </c>
      <c r="G18" s="17">
        <v>1</v>
      </c>
      <c r="H18" s="17">
        <v>0</v>
      </c>
      <c r="I18" s="17">
        <v>4</v>
      </c>
      <c r="J18" s="19"/>
      <c r="K18" s="19"/>
      <c r="N18" s="21">
        <v>13</v>
      </c>
      <c r="O18" s="18">
        <v>7</v>
      </c>
      <c r="P18" s="22">
        <v>55</v>
      </c>
      <c r="Q18" s="17">
        <v>454</v>
      </c>
      <c r="R18" s="17" t="s">
        <v>13</v>
      </c>
      <c r="S18" s="17">
        <v>5</v>
      </c>
      <c r="T18" s="17">
        <v>21</v>
      </c>
      <c r="U18" s="17">
        <v>0</v>
      </c>
      <c r="V18" s="19">
        <v>10</v>
      </c>
      <c r="W18" s="19">
        <v>2</v>
      </c>
      <c r="Z18" s="21">
        <v>13</v>
      </c>
      <c r="AA18" s="18">
        <v>7</v>
      </c>
      <c r="AB18" s="22">
        <v>37</v>
      </c>
      <c r="AC18" s="17">
        <v>47</v>
      </c>
      <c r="AD18" s="17" t="s">
        <v>13</v>
      </c>
      <c r="AE18" s="17">
        <v>1</v>
      </c>
      <c r="AF18" s="17">
        <v>1</v>
      </c>
      <c r="AG18" s="17">
        <v>0</v>
      </c>
      <c r="AH18" s="19"/>
      <c r="AI18" s="19"/>
    </row>
    <row r="19" spans="2:35" x14ac:dyDescent="0.25">
      <c r="B19" s="21">
        <v>14</v>
      </c>
      <c r="C19" s="18">
        <v>8</v>
      </c>
      <c r="D19" s="22">
        <v>34</v>
      </c>
      <c r="E19" s="17">
        <v>7</v>
      </c>
      <c r="F19" s="17" t="s">
        <v>13</v>
      </c>
      <c r="G19" s="17">
        <v>2</v>
      </c>
      <c r="H19" s="17">
        <v>0</v>
      </c>
      <c r="I19" s="17">
        <v>14</v>
      </c>
      <c r="J19" s="19"/>
      <c r="K19" s="19"/>
      <c r="N19" s="21">
        <v>14</v>
      </c>
      <c r="O19" s="18">
        <v>7</v>
      </c>
      <c r="P19" s="22">
        <v>57</v>
      </c>
      <c r="Q19" s="17">
        <v>454</v>
      </c>
      <c r="R19" s="17" t="s">
        <v>13</v>
      </c>
      <c r="S19" s="17">
        <v>5</v>
      </c>
      <c r="T19" s="17">
        <v>11</v>
      </c>
      <c r="U19" s="17">
        <v>0</v>
      </c>
      <c r="V19" s="19">
        <v>25</v>
      </c>
      <c r="W19" s="19">
        <v>1</v>
      </c>
      <c r="Z19" s="21">
        <v>14</v>
      </c>
      <c r="AA19" s="18">
        <v>7</v>
      </c>
      <c r="AB19" s="22">
        <v>38</v>
      </c>
      <c r="AC19" s="17">
        <v>8</v>
      </c>
      <c r="AD19" s="17" t="s">
        <v>13</v>
      </c>
      <c r="AE19" s="17">
        <v>1</v>
      </c>
      <c r="AF19" s="17">
        <v>2</v>
      </c>
      <c r="AG19" s="17">
        <v>1</v>
      </c>
      <c r="AH19" s="19"/>
      <c r="AI19" s="19"/>
    </row>
    <row r="20" spans="2:35" x14ac:dyDescent="0.25">
      <c r="B20" s="21">
        <v>15</v>
      </c>
      <c r="C20" s="18">
        <v>8</v>
      </c>
      <c r="D20" s="22">
        <v>35</v>
      </c>
      <c r="E20" s="17">
        <v>9</v>
      </c>
      <c r="F20" s="17" t="s">
        <v>13</v>
      </c>
      <c r="G20" s="17">
        <v>2</v>
      </c>
      <c r="H20" s="17">
        <v>0</v>
      </c>
      <c r="I20" s="17">
        <v>15</v>
      </c>
      <c r="J20" s="19"/>
      <c r="K20" s="19"/>
      <c r="N20" s="21">
        <v>15</v>
      </c>
      <c r="O20" s="18">
        <v>8</v>
      </c>
      <c r="P20" s="22">
        <v>0</v>
      </c>
      <c r="Q20" s="17">
        <v>7</v>
      </c>
      <c r="R20" s="17" t="s">
        <v>13</v>
      </c>
      <c r="S20" s="17">
        <v>4</v>
      </c>
      <c r="T20" s="17">
        <v>10</v>
      </c>
      <c r="U20" s="17">
        <v>0</v>
      </c>
      <c r="V20" s="19">
        <v>10</v>
      </c>
      <c r="W20" s="19">
        <v>2</v>
      </c>
      <c r="Z20" s="21">
        <v>15</v>
      </c>
      <c r="AA20" s="18">
        <v>7</v>
      </c>
      <c r="AB20" s="22">
        <v>40</v>
      </c>
      <c r="AC20" s="17">
        <v>10</v>
      </c>
      <c r="AD20" s="17" t="s">
        <v>13</v>
      </c>
      <c r="AE20" s="17">
        <v>3</v>
      </c>
      <c r="AF20" s="17">
        <v>0</v>
      </c>
      <c r="AG20" s="17">
        <v>3</v>
      </c>
      <c r="AH20" s="19"/>
      <c r="AI20" s="19"/>
    </row>
    <row r="21" spans="2:35" x14ac:dyDescent="0.25">
      <c r="B21" s="21">
        <v>16</v>
      </c>
      <c r="C21" s="18">
        <v>8</v>
      </c>
      <c r="D21" s="22">
        <v>40</v>
      </c>
      <c r="E21" s="17">
        <v>80</v>
      </c>
      <c r="F21" s="17" t="s">
        <v>13</v>
      </c>
      <c r="G21" s="17">
        <v>1</v>
      </c>
      <c r="H21" s="17">
        <v>1</v>
      </c>
      <c r="I21" s="17">
        <v>14</v>
      </c>
      <c r="J21" s="19"/>
      <c r="K21" s="19"/>
      <c r="N21" s="21">
        <v>16</v>
      </c>
      <c r="O21" s="18">
        <v>8</v>
      </c>
      <c r="P21" s="22">
        <v>11</v>
      </c>
      <c r="Q21" s="17">
        <v>454</v>
      </c>
      <c r="R21" s="17" t="s">
        <v>13</v>
      </c>
      <c r="S21" s="17">
        <v>5</v>
      </c>
      <c r="T21" s="17">
        <v>23</v>
      </c>
      <c r="U21" s="17">
        <v>1</v>
      </c>
      <c r="V21" s="19">
        <v>10</v>
      </c>
      <c r="W21" s="19">
        <v>6</v>
      </c>
      <c r="Z21" s="21">
        <v>16</v>
      </c>
      <c r="AA21" s="18">
        <v>7</v>
      </c>
      <c r="AB21" s="22">
        <v>49</v>
      </c>
      <c r="AC21" s="17">
        <v>454</v>
      </c>
      <c r="AD21" s="17" t="s">
        <v>13</v>
      </c>
      <c r="AE21" s="17">
        <v>3</v>
      </c>
      <c r="AF21" s="17">
        <v>9</v>
      </c>
      <c r="AG21" s="17">
        <v>1</v>
      </c>
      <c r="AH21" s="19"/>
      <c r="AI21" s="19"/>
    </row>
    <row r="22" spans="2:35" x14ac:dyDescent="0.25">
      <c r="B22" s="21">
        <v>17</v>
      </c>
      <c r="C22" s="18">
        <v>8</v>
      </c>
      <c r="D22" s="22">
        <v>46</v>
      </c>
      <c r="E22" s="17">
        <v>7</v>
      </c>
      <c r="F22" s="17" t="s">
        <v>13</v>
      </c>
      <c r="G22" s="17">
        <v>1</v>
      </c>
      <c r="H22" s="17">
        <v>0</v>
      </c>
      <c r="I22" s="17">
        <v>7</v>
      </c>
      <c r="J22" s="19"/>
      <c r="K22" s="19"/>
      <c r="N22" s="21">
        <v>17</v>
      </c>
      <c r="O22" s="18">
        <v>8</v>
      </c>
      <c r="P22" s="22">
        <v>11</v>
      </c>
      <c r="Q22" s="17">
        <v>454</v>
      </c>
      <c r="R22" s="17" t="s">
        <v>13</v>
      </c>
      <c r="S22" s="17">
        <v>5</v>
      </c>
      <c r="T22" s="17">
        <v>11</v>
      </c>
      <c r="U22" s="17">
        <v>0</v>
      </c>
      <c r="V22" s="19">
        <v>10</v>
      </c>
      <c r="W22" s="19">
        <v>0</v>
      </c>
      <c r="Z22" s="21">
        <v>17</v>
      </c>
      <c r="AA22" s="18">
        <v>7</v>
      </c>
      <c r="AB22" s="22">
        <v>58</v>
      </c>
      <c r="AC22" s="17">
        <v>8</v>
      </c>
      <c r="AD22" s="17" t="s">
        <v>13</v>
      </c>
      <c r="AE22" s="17">
        <v>3</v>
      </c>
      <c r="AF22" s="17">
        <v>3</v>
      </c>
      <c r="AG22" s="17">
        <v>3</v>
      </c>
      <c r="AH22" s="19"/>
      <c r="AI22" s="19"/>
    </row>
    <row r="23" spans="2:35" ht="15.75" thickBot="1" x14ac:dyDescent="0.3">
      <c r="B23" s="21">
        <v>18</v>
      </c>
      <c r="C23" s="18">
        <v>8</v>
      </c>
      <c r="D23" s="22">
        <v>50</v>
      </c>
      <c r="E23" s="17">
        <v>9</v>
      </c>
      <c r="F23" s="17" t="s">
        <v>13</v>
      </c>
      <c r="G23" s="17">
        <v>1</v>
      </c>
      <c r="H23" s="17">
        <v>4</v>
      </c>
      <c r="I23" s="17">
        <v>13</v>
      </c>
      <c r="J23" s="19"/>
      <c r="K23" s="19"/>
      <c r="N23" s="21">
        <v>18</v>
      </c>
      <c r="O23" s="18">
        <v>8</v>
      </c>
      <c r="P23" s="22">
        <v>13</v>
      </c>
      <c r="Q23" s="17">
        <v>7</v>
      </c>
      <c r="R23" s="17" t="s">
        <v>13</v>
      </c>
      <c r="S23" s="17">
        <v>5</v>
      </c>
      <c r="T23" s="17">
        <v>12</v>
      </c>
      <c r="U23" s="17">
        <v>0</v>
      </c>
      <c r="V23" s="19">
        <v>25</v>
      </c>
      <c r="W23" s="19">
        <v>4</v>
      </c>
      <c r="Z23" s="21">
        <v>18</v>
      </c>
      <c r="AA23" s="18">
        <v>7</v>
      </c>
      <c r="AB23" s="22">
        <v>59</v>
      </c>
      <c r="AC23" s="17">
        <v>58</v>
      </c>
      <c r="AD23" s="17" t="s">
        <v>13</v>
      </c>
      <c r="AE23" s="17">
        <v>3</v>
      </c>
      <c r="AF23" s="17">
        <v>9</v>
      </c>
      <c r="AG23" s="17">
        <v>0</v>
      </c>
      <c r="AH23" s="19"/>
      <c r="AI23" s="19"/>
    </row>
    <row r="24" spans="2:35" x14ac:dyDescent="0.25">
      <c r="B24" s="11"/>
      <c r="C24" s="12"/>
      <c r="D24" s="12"/>
      <c r="E24" s="12"/>
      <c r="F24" s="12"/>
      <c r="G24" s="12"/>
      <c r="H24" s="12">
        <v>11</v>
      </c>
      <c r="I24" s="12"/>
      <c r="J24" s="12"/>
      <c r="K24" s="13"/>
      <c r="N24" s="21">
        <v>19</v>
      </c>
      <c r="O24" s="18">
        <v>8</v>
      </c>
      <c r="P24" s="22">
        <v>17</v>
      </c>
      <c r="Q24" s="17">
        <v>339</v>
      </c>
      <c r="R24" s="17" t="s">
        <v>14</v>
      </c>
      <c r="S24" s="17">
        <v>0</v>
      </c>
      <c r="T24" s="17">
        <v>0</v>
      </c>
      <c r="U24" s="17">
        <v>0</v>
      </c>
      <c r="V24" s="19">
        <v>25</v>
      </c>
      <c r="W24" s="19">
        <v>2</v>
      </c>
      <c r="Z24" s="21">
        <v>19</v>
      </c>
      <c r="AA24" s="18">
        <v>8</v>
      </c>
      <c r="AB24" s="22">
        <v>0</v>
      </c>
      <c r="AC24" s="17">
        <v>8</v>
      </c>
      <c r="AD24" s="17" t="s">
        <v>13</v>
      </c>
      <c r="AE24" s="17">
        <v>3</v>
      </c>
      <c r="AF24" s="17">
        <v>7</v>
      </c>
      <c r="AG24" s="17">
        <v>2</v>
      </c>
      <c r="AH24" s="19"/>
      <c r="AI24" s="19"/>
    </row>
    <row r="25" spans="2:35" ht="15.75" thickBot="1" x14ac:dyDescent="0.3">
      <c r="B25" s="14"/>
      <c r="C25" s="15"/>
      <c r="D25" s="15"/>
      <c r="E25" s="15"/>
      <c r="F25" s="15"/>
      <c r="G25" s="15"/>
      <c r="H25" s="15"/>
      <c r="I25" s="15">
        <v>82</v>
      </c>
      <c r="J25" s="15"/>
      <c r="K25" s="16"/>
      <c r="N25" s="21">
        <v>20</v>
      </c>
      <c r="O25" s="18">
        <v>8</v>
      </c>
      <c r="P25" s="22">
        <v>29</v>
      </c>
      <c r="Q25" s="17">
        <v>454</v>
      </c>
      <c r="R25" s="17" t="s">
        <v>13</v>
      </c>
      <c r="S25" s="17">
        <v>5</v>
      </c>
      <c r="T25" s="17">
        <v>18</v>
      </c>
      <c r="U25" s="17">
        <v>3</v>
      </c>
      <c r="V25" s="19">
        <v>10</v>
      </c>
      <c r="W25" s="19">
        <v>3</v>
      </c>
      <c r="Z25" s="21">
        <v>20</v>
      </c>
      <c r="AA25" s="18">
        <v>8</v>
      </c>
      <c r="AB25" s="22">
        <v>3</v>
      </c>
      <c r="AC25" s="17">
        <v>454</v>
      </c>
      <c r="AD25" s="17" t="s">
        <v>13</v>
      </c>
      <c r="AE25" s="17">
        <v>3</v>
      </c>
      <c r="AF25" s="17">
        <v>4</v>
      </c>
      <c r="AG25" s="17">
        <v>2</v>
      </c>
      <c r="AH25" s="19"/>
      <c r="AI25" s="19"/>
    </row>
    <row r="26" spans="2:35" x14ac:dyDescent="0.25">
      <c r="N26" s="21">
        <v>21</v>
      </c>
      <c r="O26" s="18">
        <v>8</v>
      </c>
      <c r="P26" s="22">
        <v>30</v>
      </c>
      <c r="Q26" s="17">
        <v>7</v>
      </c>
      <c r="R26" s="17" t="s">
        <v>13</v>
      </c>
      <c r="S26" s="17">
        <v>5</v>
      </c>
      <c r="T26" s="17">
        <v>18</v>
      </c>
      <c r="U26" s="17">
        <v>0</v>
      </c>
      <c r="V26" s="19">
        <v>35</v>
      </c>
      <c r="W26" s="19">
        <v>5</v>
      </c>
      <c r="Z26" s="21">
        <v>21</v>
      </c>
      <c r="AA26" s="18">
        <v>8</v>
      </c>
      <c r="AB26" s="22">
        <v>15</v>
      </c>
      <c r="AC26" s="17">
        <v>8</v>
      </c>
      <c r="AD26" s="17" t="s">
        <v>13</v>
      </c>
      <c r="AE26" s="17">
        <v>2</v>
      </c>
      <c r="AF26" s="17">
        <v>12</v>
      </c>
      <c r="AG26" s="17">
        <v>1</v>
      </c>
      <c r="AH26" s="19"/>
      <c r="AI26" s="19"/>
    </row>
    <row r="27" spans="2:35" x14ac:dyDescent="0.25">
      <c r="N27" s="21">
        <v>22</v>
      </c>
      <c r="O27" s="18">
        <v>8</v>
      </c>
      <c r="P27" s="22">
        <v>42</v>
      </c>
      <c r="Q27" s="17">
        <v>454</v>
      </c>
      <c r="R27" s="17" t="s">
        <v>13</v>
      </c>
      <c r="S27" s="17">
        <v>5</v>
      </c>
      <c r="T27" s="17">
        <v>21</v>
      </c>
      <c r="U27" s="17">
        <v>1</v>
      </c>
      <c r="V27" s="19">
        <v>25</v>
      </c>
      <c r="W27" s="19">
        <v>1</v>
      </c>
      <c r="Z27" s="21">
        <v>22</v>
      </c>
      <c r="AA27" s="18">
        <v>8</v>
      </c>
      <c r="AB27" s="22">
        <v>22</v>
      </c>
      <c r="AC27" s="17">
        <v>58</v>
      </c>
      <c r="AD27" s="17" t="s">
        <v>13</v>
      </c>
      <c r="AE27" s="17">
        <v>3</v>
      </c>
      <c r="AF27" s="17">
        <v>12</v>
      </c>
      <c r="AG27" s="17">
        <v>2</v>
      </c>
      <c r="AH27" s="19"/>
      <c r="AI27" s="19"/>
    </row>
    <row r="28" spans="2:35" x14ac:dyDescent="0.25">
      <c r="N28" s="21">
        <v>23</v>
      </c>
      <c r="O28" s="18">
        <v>8</v>
      </c>
      <c r="P28" s="22">
        <v>44</v>
      </c>
      <c r="Q28" s="17">
        <v>7</v>
      </c>
      <c r="R28" s="17" t="s">
        <v>13</v>
      </c>
      <c r="S28" s="17">
        <v>3</v>
      </c>
      <c r="T28" s="17">
        <v>6</v>
      </c>
      <c r="U28" s="17">
        <v>0</v>
      </c>
      <c r="V28" s="19">
        <v>25</v>
      </c>
      <c r="W28" s="19">
        <v>2</v>
      </c>
      <c r="Z28" s="21">
        <v>23</v>
      </c>
      <c r="AA28" s="18">
        <v>8</v>
      </c>
      <c r="AB28" s="22">
        <v>29</v>
      </c>
      <c r="AC28" s="17">
        <v>454</v>
      </c>
      <c r="AD28" s="17" t="s">
        <v>13</v>
      </c>
      <c r="AE28" s="17">
        <v>2</v>
      </c>
      <c r="AF28" s="17">
        <v>1</v>
      </c>
      <c r="AG28" s="17">
        <v>1</v>
      </c>
      <c r="AH28" s="19"/>
      <c r="AI28" s="19"/>
    </row>
    <row r="29" spans="2:35" ht="15.75" thickBot="1" x14ac:dyDescent="0.3">
      <c r="N29" s="21">
        <v>24</v>
      </c>
      <c r="O29" s="18">
        <v>8</v>
      </c>
      <c r="P29" s="22">
        <v>56</v>
      </c>
      <c r="Q29" s="17">
        <v>454</v>
      </c>
      <c r="R29" s="17" t="s">
        <v>13</v>
      </c>
      <c r="S29" s="17">
        <v>5</v>
      </c>
      <c r="T29" s="17">
        <v>8</v>
      </c>
      <c r="U29" s="17">
        <v>0</v>
      </c>
      <c r="V29" s="19">
        <v>25</v>
      </c>
      <c r="W29" s="19">
        <v>2</v>
      </c>
      <c r="Z29" s="21">
        <v>24</v>
      </c>
      <c r="AA29" s="18">
        <v>8</v>
      </c>
      <c r="AB29" s="22">
        <v>31</v>
      </c>
      <c r="AC29" s="17">
        <v>8</v>
      </c>
      <c r="AD29" s="17" t="s">
        <v>13</v>
      </c>
      <c r="AE29" s="17">
        <v>2</v>
      </c>
      <c r="AF29" s="17">
        <v>7</v>
      </c>
      <c r="AG29" s="17">
        <v>0</v>
      </c>
      <c r="AH29" s="19"/>
      <c r="AI29" s="19"/>
    </row>
    <row r="30" spans="2:35" x14ac:dyDescent="0.25">
      <c r="N30" s="11"/>
      <c r="O30" s="12"/>
      <c r="P30" s="12"/>
      <c r="Q30" s="12"/>
      <c r="R30" s="12"/>
      <c r="S30" s="12"/>
      <c r="T30" s="12">
        <v>162</v>
      </c>
      <c r="U30" s="12"/>
      <c r="V30" s="12"/>
      <c r="W30" s="13"/>
      <c r="Z30" s="21">
        <v>25</v>
      </c>
      <c r="AA30" s="18">
        <v>8</v>
      </c>
      <c r="AB30" s="22">
        <v>40</v>
      </c>
      <c r="AC30" s="17">
        <v>47</v>
      </c>
      <c r="AD30" s="17" t="s">
        <v>13</v>
      </c>
      <c r="AE30" s="17">
        <v>3</v>
      </c>
      <c r="AF30" s="17">
        <v>1</v>
      </c>
      <c r="AG30" s="17">
        <v>3</v>
      </c>
      <c r="AH30" s="19"/>
      <c r="AI30" s="19"/>
    </row>
    <row r="31" spans="2:35" ht="15.75" thickBot="1" x14ac:dyDescent="0.3">
      <c r="N31" s="14"/>
      <c r="O31" s="15"/>
      <c r="P31" s="15"/>
      <c r="Q31" s="15"/>
      <c r="R31" s="15"/>
      <c r="S31" s="15"/>
      <c r="T31" s="15"/>
      <c r="U31" s="15">
        <v>4</v>
      </c>
      <c r="V31" s="15"/>
      <c r="W31" s="16"/>
      <c r="Z31" s="21">
        <v>26</v>
      </c>
      <c r="AA31" s="18">
        <v>8</v>
      </c>
      <c r="AB31" s="22">
        <v>43</v>
      </c>
      <c r="AC31" s="17">
        <v>58</v>
      </c>
      <c r="AD31" s="17" t="s">
        <v>13</v>
      </c>
      <c r="AE31" s="17">
        <v>2</v>
      </c>
      <c r="AF31" s="17">
        <v>10</v>
      </c>
      <c r="AG31" s="17">
        <v>0</v>
      </c>
      <c r="AH31" s="19"/>
      <c r="AI31" s="19"/>
    </row>
    <row r="32" spans="2:35" x14ac:dyDescent="0.25">
      <c r="Z32" s="21">
        <v>27</v>
      </c>
      <c r="AA32" s="18">
        <v>8</v>
      </c>
      <c r="AB32" s="22">
        <v>44</v>
      </c>
      <c r="AC32" s="17">
        <v>8</v>
      </c>
      <c r="AD32" s="17" t="s">
        <v>13</v>
      </c>
      <c r="AE32" s="17">
        <v>2</v>
      </c>
      <c r="AF32" s="17">
        <v>4</v>
      </c>
      <c r="AG32" s="17">
        <v>1</v>
      </c>
      <c r="AH32" s="19"/>
      <c r="AI32" s="19"/>
    </row>
    <row r="33" spans="26:35" x14ac:dyDescent="0.25">
      <c r="Z33" s="21">
        <v>28</v>
      </c>
      <c r="AA33" s="18">
        <v>8</v>
      </c>
      <c r="AB33" s="22">
        <v>51</v>
      </c>
      <c r="AC33" s="17">
        <v>8</v>
      </c>
      <c r="AD33" s="17" t="s">
        <v>13</v>
      </c>
      <c r="AE33" s="17">
        <v>2</v>
      </c>
      <c r="AF33" s="17">
        <v>3</v>
      </c>
      <c r="AG33" s="17">
        <v>3</v>
      </c>
      <c r="AH33" s="19"/>
      <c r="AI33" s="19"/>
    </row>
    <row r="34" spans="26:35" x14ac:dyDescent="0.25">
      <c r="Z34" s="21">
        <v>29</v>
      </c>
      <c r="AA34" s="18">
        <v>8</v>
      </c>
      <c r="AB34" s="22">
        <v>55</v>
      </c>
      <c r="AC34" s="17">
        <v>10</v>
      </c>
      <c r="AD34" s="17" t="s">
        <v>13</v>
      </c>
      <c r="AE34" s="17">
        <v>3</v>
      </c>
      <c r="AF34" s="17">
        <v>4</v>
      </c>
      <c r="AG34" s="17">
        <v>3</v>
      </c>
      <c r="AH34" s="19"/>
      <c r="AI34" s="19"/>
    </row>
    <row r="35" spans="26:35" ht="15.75" thickBot="1" x14ac:dyDescent="0.3">
      <c r="Z35" s="21">
        <v>30</v>
      </c>
      <c r="AA35" s="18">
        <v>8</v>
      </c>
      <c r="AB35" s="22">
        <v>57</v>
      </c>
      <c r="AC35" s="17">
        <v>8</v>
      </c>
      <c r="AD35" s="17" t="s">
        <v>13</v>
      </c>
      <c r="AE35" s="17">
        <v>0</v>
      </c>
      <c r="AF35" s="17">
        <v>0</v>
      </c>
      <c r="AG35" s="17">
        <v>2</v>
      </c>
      <c r="AH35" s="19"/>
      <c r="AI35" s="19"/>
    </row>
    <row r="36" spans="26:35" x14ac:dyDescent="0.25">
      <c r="Z36" s="11"/>
      <c r="AA36" s="12"/>
      <c r="AB36" s="12"/>
      <c r="AC36" s="12"/>
      <c r="AD36" s="12"/>
      <c r="AE36" s="12"/>
      <c r="AF36" s="12">
        <v>74</v>
      </c>
      <c r="AG36" s="12"/>
      <c r="AH36" s="12"/>
      <c r="AI36" s="13"/>
    </row>
    <row r="37" spans="26:35" ht="15.75" thickBot="1" x14ac:dyDescent="0.3">
      <c r="Z37" s="14"/>
      <c r="AA37" s="15"/>
      <c r="AB37" s="15"/>
      <c r="AC37" s="15"/>
      <c r="AD37" s="15"/>
      <c r="AE37" s="15"/>
      <c r="AF37" s="15"/>
      <c r="AG37" s="15">
        <v>16</v>
      </c>
      <c r="AH37" s="15"/>
      <c r="AI37" s="16"/>
    </row>
  </sheetData>
  <mergeCells count="33">
    <mergeCell ref="H3:H4"/>
    <mergeCell ref="B1:K1"/>
    <mergeCell ref="N1:W1"/>
    <mergeCell ref="Z1:AI1"/>
    <mergeCell ref="B2:K2"/>
    <mergeCell ref="N2:W2"/>
    <mergeCell ref="Z2:AI2"/>
    <mergeCell ref="B3:B4"/>
    <mergeCell ref="C3:D3"/>
    <mergeCell ref="E3:E4"/>
    <mergeCell ref="F3:F4"/>
    <mergeCell ref="G3:G4"/>
    <mergeCell ref="W3:W4"/>
    <mergeCell ref="I3:I4"/>
    <mergeCell ref="J3:J4"/>
    <mergeCell ref="K3:K4"/>
    <mergeCell ref="N3:N4"/>
    <mergeCell ref="O3:P3"/>
    <mergeCell ref="Q3:Q4"/>
    <mergeCell ref="R3:R4"/>
    <mergeCell ref="S3:S4"/>
    <mergeCell ref="T3:T4"/>
    <mergeCell ref="U3:U4"/>
    <mergeCell ref="V3:V4"/>
    <mergeCell ref="AG3:AG4"/>
    <mergeCell ref="AH3:AH4"/>
    <mergeCell ref="AI3:AI4"/>
    <mergeCell ref="Z3:Z4"/>
    <mergeCell ref="AA3:AB3"/>
    <mergeCell ref="AC3:AC4"/>
    <mergeCell ref="AD3:AD4"/>
    <mergeCell ref="AE3:AE4"/>
    <mergeCell ref="AF3:A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31</vt:i4>
      </vt:variant>
    </vt:vector>
  </HeadingPairs>
  <TitlesOfParts>
    <vt:vector size="31" baseType="lpstr">
      <vt:lpstr>1. ст. Одинцово(утро)</vt:lpstr>
      <vt:lpstr>1. ст. Одинцово (вечер)</vt:lpstr>
      <vt:lpstr>2.пл.Перхушково (утро)</vt:lpstr>
      <vt:lpstr>2. пл. Перхушково (вечер)</vt:lpstr>
      <vt:lpstr>4. ст.Голицыно (утро)</vt:lpstr>
      <vt:lpstr>4. ст.Голицыно (вечер)</vt:lpstr>
      <vt:lpstr>5. ст. Кубинка (утро)</vt:lpstr>
      <vt:lpstr>5. ст. Кубинка (вечер)</vt:lpstr>
      <vt:lpstr>6. ст. Одинцово - м-н Наташа (у</vt:lpstr>
      <vt:lpstr>6.ст.Одинцово Наташа(вечер)</vt:lpstr>
      <vt:lpstr>7. Лесной городок (утро)</vt:lpstr>
      <vt:lpstr>7. Лесной городок (вечер)</vt:lpstr>
      <vt:lpstr>8. Баковка-Минское ш. (утро)</vt:lpstr>
      <vt:lpstr>8. Баковка-Минское ш. (вечер)</vt:lpstr>
      <vt:lpstr>9. Терминал (утро)</vt:lpstr>
      <vt:lpstr>9. Терминал (вечер)</vt:lpstr>
      <vt:lpstr>10. Молодежная (утро)</vt:lpstr>
      <vt:lpstr>10. Молодежная (вечер)</vt:lpstr>
      <vt:lpstr>11. м-н Одэкс (утро)</vt:lpstr>
      <vt:lpstr>11. м-н Одэкс (вечер)</vt:lpstr>
      <vt:lpstr>12.Детский парк (утро)</vt:lpstr>
      <vt:lpstr>12. Детский парк (вечер)</vt:lpstr>
      <vt:lpstr>13. Сельсовет (утро)</vt:lpstr>
      <vt:lpstr>13. Сельсовет (вечер)</vt:lpstr>
      <vt:lpstr>14.пл. Жаворонки (утро)</vt:lpstr>
      <vt:lpstr>14.пл. Жаворонки (вечер)</vt:lpstr>
      <vt:lpstr>15.пл. Трехгорка (утро)</vt:lpstr>
      <vt:lpstr>15. пл.Трехгорка (вечер)</vt:lpstr>
      <vt:lpstr>16.Ромашково (утро)</vt:lpstr>
      <vt:lpstr>16. Ромашково (вечер)</vt:lpstr>
      <vt:lpstr>Сводные данные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</dc:creator>
  <cp:lastModifiedBy>Пьянов Альберт</cp:lastModifiedBy>
  <cp:lastPrinted>2015-07-28T02:17:42Z</cp:lastPrinted>
  <dcterms:created xsi:type="dcterms:W3CDTF">2015-07-03T10:56:36Z</dcterms:created>
  <dcterms:modified xsi:type="dcterms:W3CDTF">2015-09-25T15:15:50Z</dcterms:modified>
</cp:coreProperties>
</file>