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2018" sheetId="1" r:id="rId1"/>
  </sheets>
  <definedNames>
    <definedName name="_xlnm.Print_Titles" localSheetId="0">'2018'!$16:$16</definedName>
    <definedName name="_xlnm.Print_Area" localSheetId="0">'2018'!$A$1:$C$71</definedName>
  </definedNames>
  <calcPr fullCalcOnLoad="1"/>
</workbook>
</file>

<file path=xl/sharedStrings.xml><?xml version="1.0" encoding="utf-8"?>
<sst xmlns="http://schemas.openxmlformats.org/spreadsheetml/2006/main" count="109" uniqueCount="106">
  <si>
    <t xml:space="preserve">Приложение  № 1 </t>
  </si>
  <si>
    <t>Код бюджетной классификации</t>
  </si>
  <si>
    <t>Наименование доходов</t>
  </si>
  <si>
    <t>000 1 00 00000 00 0000 000</t>
  </si>
  <si>
    <t>НАЛОГИ НА ПРИБЫЛЬ, ДОХОДЫ</t>
  </si>
  <si>
    <t>Налог на доходы физических лиц</t>
  </si>
  <si>
    <t>000 1 06 00000 00 0000 000</t>
  </si>
  <si>
    <t xml:space="preserve">НАЛОГИ НА ИМУЩЕСТВО  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</si>
  <si>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</si>
  <si>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</si>
  <si>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</si>
  <si>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000 2 00 00000 00 0000 000</t>
  </si>
  <si>
    <t>БЕЗВОЗМЕЗДНЫЕ ПОСТУПЛЕНИЯ</t>
  </si>
  <si>
    <t>ВСЕГО</t>
  </si>
  <si>
    <t>НАЛОГОВЫЕ И НЕНАЛОГОВЫЕ ДОХОДЫ</t>
  </si>
  <si>
    <t>НАЛОГОВЫЕ ДОХОДЫ</t>
  </si>
  <si>
    <t>НЕНАЛОГОВЫЕ ДОХОДЫ</t>
  </si>
  <si>
    <t>000 1 01 00000 00 0000 000</t>
  </si>
  <si>
    <t>городского поселения Кубинка</t>
  </si>
  <si>
    <t>182 1 06 01030 13 0000 110</t>
  </si>
  <si>
    <t>182 1 06 06033 13 0000 110</t>
  </si>
  <si>
    <t>182 1 06 06043 13 0000 110</t>
  </si>
  <si>
    <t>НАЛОГИ НА ТОВАРЫ (РАБОТЫ, УСЛУГИ), РЕАЛИЗУЕМЫЕ НА ТЕРРИТОРИИ РОССИЙСКОЙ ФЕДЕРАЦИИ</t>
  </si>
  <si>
    <t>000 1 03 00000 00 0000 000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</si>
  <si>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</si>
  <si>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</si>
  <si>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</si>
  <si>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</si>
  <si>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000 1 05 00000 00 0000 000</t>
  </si>
  <si>
    <t>Единый сельскохозяйственный налог</t>
  </si>
  <si>
    <t>182 1 05 03010 01 0000 110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</si>
  <si>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</si>
  <si>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016 1 11 05075 13 0000 120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</si>
  <si>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</si>
  <si>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016 1 11 09045 13 0001 120</t>
  </si>
  <si>
    <t>Прочие поступления от использования имущества, находящегося 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жилья)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</si>
  <si>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</si>
  <si>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</si>
  <si>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</si>
  <si>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</si>
  <si>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</si>
  <si>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</si>
  <si>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</si>
  <si>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080 1 14 06013 13 0000 430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</si>
  <si>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</si>
  <si>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</si>
  <si>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</si>
  <si>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</si>
  <si>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080 1 14 06313 13 0000 430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</si>
  <si>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</si>
  <si>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080 1 11 05013 13 0000 120</t>
  </si>
  <si>
    <t>182 1 01 02000 01 0000 110</t>
  </si>
  <si>
    <t>182 1 06 06000 00 0000 110</t>
  </si>
  <si>
    <t xml:space="preserve">Одинцовского муниципального района </t>
  </si>
  <si>
    <t>Московской области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</si>
  <si>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</si>
  <si>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</si>
  <si>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</si>
  <si>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     Доходы  бюджета  городского  поселения  Кубинка Одинцовского  муниципального  района Московской области                                                                                                                   на  2019 год</t>
  </si>
  <si>
    <t>000 2 02 30000 00 0000 150</t>
  </si>
  <si>
    <t>Субвенции бюджетам бюджетной системы Российской Федерации</t>
  </si>
  <si>
    <t>016 2 02 35118 13 0000 150</t>
  </si>
  <si>
    <t>Сумма доходов на 2019 год (тыс.руб.)</t>
  </si>
  <si>
    <t>016 2 02 49999 13 0103 150</t>
  </si>
  <si>
    <t>000 2 02 40000 00 0000 150</t>
  </si>
  <si>
    <t>Иные межбюджетные трансферты</t>
  </si>
  <si>
    <t>Прочие субсидии</t>
  </si>
  <si>
    <t>Прочие субсидии бюджетам городских поселений  (на ремонт подъездов МКД в соответствии с государственной программой Московской области (средства бюджета Московской области))</t>
  </si>
  <si>
    <t>Прочие субсидии бюджетам городских поселений (на софинансирование работ по капитальному ремонту и ремонту автомобильных дорог общего пользования местного значения)</t>
  </si>
  <si>
    <t>Прочие субсидии бюджетам городских поселений (на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"Светлый город" в соответствии с государственной программой Московской области "Формирование современной комфортной городской среды")</t>
  </si>
  <si>
    <t>Прочие субсидии бюджетам городских поселений (на предоставление доступа к электронным сервисам цифровой инфраструктуры в сфере жилищно-коммунального хозяйства в соответствии с государственной программой Московской области "Цифровое Подмосковье" на 2018-2021 годы)</t>
  </si>
  <si>
    <t>Прочие субсидии бюджетам городских поселений (на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тарифам)</t>
  </si>
  <si>
    <t>000 2 02 29999 00 0000 150</t>
  </si>
  <si>
    <t>016 2 02 29999 13 0004 150</t>
  </si>
  <si>
    <t>016 2 02 29999 13 0037 150</t>
  </si>
  <si>
    <t>016 2 02 29999 13 0123 150</t>
  </si>
  <si>
    <t>016 2 02 29999 13 0172 150</t>
  </si>
  <si>
    <t>016 2 02 29999 13 0182 150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</si>
  <si>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</si>
  <si>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городских поселений от возврата иными организациями остатков субсидий прошлых лет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</si>
  <si>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</si>
  <si>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</si>
  <si>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поселений</t>
  </si>
  <si>
    <t>000 2 18 00000 00 0000 000</t>
  </si>
  <si>
    <t>016 2 18 05030 13 0000 150</t>
  </si>
  <si>
    <t>016 2 18 60010 13 0000 150</t>
  </si>
  <si>
    <t>000 2 19 00000 00 0000 000</t>
  </si>
  <si>
    <t>016 2 19 35118 13 0000 150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</si>
  <si>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</si>
  <si>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</si>
  <si>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000 1 16 00000 00 0000 000</t>
  </si>
  <si>
    <t>016 1 16 90050 13 0000 140</t>
  </si>
  <si>
    <t xml:space="preserve"> к решению Совета депутатов</t>
  </si>
  <si>
    <t xml:space="preserve">                                      от "19" декабря 2018г. № 2/102</t>
  </si>
  <si>
    <t>100 1 03 02231 01 0000 110</t>
  </si>
  <si>
    <t>100 1 03 02241 01 0000 110</t>
  </si>
  <si>
    <t>100 1 03 02251 01 0000 110</t>
  </si>
  <si>
    <t>100 1 03 02261 01 0000 110</t>
  </si>
  <si>
    <t>Прочие межбюджетные трансферты, передаваемые бюджетам городских поселений (для проведения работ по устройству внутриквартальных проездов к участкам, предоставленным многодетным семьям в целях выполнения муниципальной программы "Развитие дорожно-транспортной системы в городском поселении Кубинка")</t>
  </si>
  <si>
    <t>016 2 02 45160 13 0000 150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</si>
  <si>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</si>
  <si>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016 1 14 02053 13 0000 410</t>
  </si>
  <si>
    <t>Одинцовского городского округа</t>
  </si>
  <si>
    <t>Заместитель Главы Администрации – 
начальник Финансово-казначейского управления 
Администрации Одинцовского городского округа                                                                     Л.В. Тарасова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</si>
  <si>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t>
  </si>
  <si>
    <r>
      <t xml:space="preserve">                                      от </t>
    </r>
    <r>
      <rPr>
        <sz val="14"/>
        <rFont val="Times New Roman Cyr"/>
        <family val="0"/>
      </rPr>
      <t>"28" августа 2019г. №12/8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</si>
</sst>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0"/>
    <numFmt numFmtId="179" formatCode="#,##0.00000\ ;[Red]\-#,##0.00000"/>
  </numFmts>
  <fonts count="45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4"/>
      <name val="Times New Roman"/>
      <family val="1"/>
    </font>
    <font>
      <sz val="9"/>
      <name val="Arial"/>
      <family val="2"/>
    </font>
    <font>
      <sz val="2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4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177" fontId="6" fillId="0" borderId="0" xfId="0" applyNumberFormat="1" applyFont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3" fontId="3" fillId="0" borderId="10" xfId="0" applyNumberFormat="1" applyFont="1" applyBorder="1" applyAlignment="1">
      <alignment horizontal="left" vertical="center" indent="1"/>
    </xf>
    <xf numFmtId="3" fontId="3" fillId="0" borderId="10" xfId="0" applyNumberFormat="1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3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 indent="1"/>
    </xf>
    <xf numFmtId="177" fontId="3" fillId="0" borderId="0" xfId="0" applyNumberFormat="1" applyFont="1" applyAlignment="1">
      <alignment/>
    </xf>
    <xf numFmtId="0" fontId="4" fillId="0" borderId="0" xfId="0" applyFont="1" applyAlignment="1">
      <alignment horizontal="right" vertical="top" wrapText="1"/>
    </xf>
    <xf numFmtId="0" fontId="4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 indent="1"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8" fontId="6" fillId="33" borderId="10" xfId="0" applyNumberFormat="1" applyFont="1" applyFill="1" applyBorder="1" applyAlignment="1">
      <alignment vertical="center"/>
    </xf>
    <xf numFmtId="178" fontId="3" fillId="33" borderId="10" xfId="0" applyNumberFormat="1" applyFont="1" applyFill="1" applyBorder="1" applyAlignment="1">
      <alignment vertical="center"/>
    </xf>
    <xf numFmtId="178" fontId="6" fillId="0" borderId="10" xfId="0" applyNumberFormat="1" applyFont="1" applyBorder="1" applyAlignment="1">
      <alignment vertical="center"/>
    </xf>
    <xf numFmtId="178" fontId="4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view="pageBreakPreview" zoomScale="85" zoomScaleNormal="60" zoomScaleSheetLayoutView="85" workbookViewId="0" topLeftCell="A1">
      <selection activeCell="B16" sqref="B16"/>
    </sheetView>
  </sheetViews>
  <sheetFormatPr defaultColWidth="9.00390625" defaultRowHeight="15.75"/>
  <cols>
    <col min="1" max="1" width="35.25390625" style="9" customWidth="1"/>
    <col min="2" max="2" width="104.00390625" style="10" customWidth="1"/>
    <col min="3" max="3" width="16.875" style="2" customWidth="1"/>
    <col min="4" max="4" width="9.00390625" style="2" customWidth="1"/>
    <col min="5" max="5" width="11.625" style="2" bestFit="1" customWidth="1"/>
    <col min="6" max="16384" width="9.00390625" style="2" customWidth="1"/>
  </cols>
  <sheetData>
    <row r="1" spans="2:3" ht="18.75">
      <c r="B1" s="32" t="s">
        <v>0</v>
      </c>
      <c r="C1" s="32"/>
    </row>
    <row r="2" spans="2:3" ht="18.75">
      <c r="B2" s="32" t="s">
        <v>92</v>
      </c>
      <c r="C2" s="32"/>
    </row>
    <row r="3" spans="2:3" ht="18.75">
      <c r="B3" s="32" t="s">
        <v>102</v>
      </c>
      <c r="C3" s="32"/>
    </row>
    <row r="4" spans="2:3" ht="18.75">
      <c r="B4" s="32" t="s">
        <v>54</v>
      </c>
      <c r="C4" s="32"/>
    </row>
    <row r="5" spans="2:3" ht="18.75">
      <c r="B5" s="33" t="s">
        <v>105</v>
      </c>
      <c r="C5" s="33"/>
    </row>
    <row r="6" spans="2:3" ht="18.75">
      <c r="B6" s="23"/>
      <c r="C6" s="23"/>
    </row>
    <row r="7" spans="2:3" ht="18.75">
      <c r="B7" s="32" t="s">
        <v>0</v>
      </c>
      <c r="C7" s="32"/>
    </row>
    <row r="8" spans="2:3" ht="18.75">
      <c r="B8" s="32" t="s">
        <v>92</v>
      </c>
      <c r="C8" s="32"/>
    </row>
    <row r="9" spans="2:3" ht="18.75">
      <c r="B9" s="32" t="s">
        <v>18</v>
      </c>
      <c r="C9" s="32"/>
    </row>
    <row r="10" spans="2:3" ht="18.75">
      <c r="B10" s="32" t="s">
        <v>53</v>
      </c>
      <c r="C10" s="32"/>
    </row>
    <row r="11" spans="2:3" ht="18.75">
      <c r="B11" s="32" t="s">
        <v>54</v>
      </c>
      <c r="C11" s="32"/>
    </row>
    <row r="12" spans="2:3" ht="18.75">
      <c r="B12" s="33" t="s">
        <v>93</v>
      </c>
      <c r="C12" s="33"/>
    </row>
    <row r="14" spans="1:3" ht="39.75" customHeight="1">
      <c r="A14" s="35" t="s">
        <v>58</v>
      </c>
      <c r="B14" s="35"/>
      <c r="C14" s="35"/>
    </row>
    <row r="15" spans="1:3" ht="18.75">
      <c r="A15" s="3"/>
      <c r="B15" s="4"/>
      <c r="C15" s="19"/>
    </row>
    <row r="16" spans="1:3" ht="61.5" customHeight="1">
      <c r="A16" s="5" t="s">
        <v>1</v>
      </c>
      <c r="B16" s="5" t="s">
        <v>2</v>
      </c>
      <c r="C16" s="11" t="s">
        <v>62</v>
      </c>
    </row>
    <row r="17" spans="1:3" ht="18.75">
      <c r="A17" s="1" t="s">
        <v>3</v>
      </c>
      <c r="B17" s="14" t="s">
        <v>14</v>
      </c>
      <c r="C17" s="28">
        <f>C18+C35</f>
        <v>234226</v>
      </c>
    </row>
    <row r="18" spans="1:3" ht="18.75">
      <c r="A18" s="1"/>
      <c r="B18" s="14" t="s">
        <v>15</v>
      </c>
      <c r="C18" s="28">
        <f>C19+C30+C23+C28</f>
        <v>212092</v>
      </c>
    </row>
    <row r="19" spans="1:3" ht="18.75">
      <c r="A19" s="1" t="s">
        <v>17</v>
      </c>
      <c r="B19" s="15" t="s">
        <v>4</v>
      </c>
      <c r="C19" s="29">
        <f>C20</f>
        <v>89548</v>
      </c>
    </row>
    <row r="20" spans="1:3" ht="18.75">
      <c r="A20" s="1" t="s">
        <v>51</v>
      </c>
      <c r="B20" s="15" t="s">
        <v>5</v>
      </c>
      <c r="C20" s="29">
        <f>SUM(C21:C22)</f>
        <v>89548</v>
      </c>
    </row>
    <row r="21" spans="1:3" ht="56.25">
      <c r="A21" s="1" t="s">
        <v>44</v>
      </c>
      <c r="B21" s="15" t="s">
        <v>45</v>
      </c>
      <c r="C21" s="29">
        <v>89285</v>
      </c>
    </row>
    <row r="22" spans="1:3" ht="37.5">
      <c r="A22" s="1" t="s">
        <v>46</v>
      </c>
      <c r="B22" s="15" t="s">
        <v>47</v>
      </c>
      <c r="C22" s="29">
        <v>263</v>
      </c>
    </row>
    <row r="23" spans="1:3" ht="37.5">
      <c r="A23" s="1" t="s">
        <v>23</v>
      </c>
      <c r="B23" s="15" t="s">
        <v>22</v>
      </c>
      <c r="C23" s="29">
        <f>SUM(C24:C27)</f>
        <v>5313</v>
      </c>
    </row>
    <row r="24" spans="1:3" ht="56.25">
      <c r="A24" s="1" t="s">
        <v>94</v>
      </c>
      <c r="B24" s="15" t="s">
        <v>24</v>
      </c>
      <c r="C24" s="29">
        <v>1927</v>
      </c>
    </row>
    <row r="25" spans="1:3" ht="75">
      <c r="A25" s="1" t="s">
        <v>95</v>
      </c>
      <c r="B25" s="15" t="s">
        <v>25</v>
      </c>
      <c r="C25" s="29">
        <v>13</v>
      </c>
    </row>
    <row r="26" spans="1:3" ht="56.25">
      <c r="A26" s="1" t="s">
        <v>96</v>
      </c>
      <c r="B26" s="15" t="s">
        <v>26</v>
      </c>
      <c r="C26" s="29">
        <v>3731</v>
      </c>
    </row>
    <row r="27" spans="1:3" ht="56.25">
      <c r="A27" s="1" t="s">
        <v>97</v>
      </c>
      <c r="B27" s="15" t="s">
        <v>55</v>
      </c>
      <c r="C27" s="29">
        <v>-358</v>
      </c>
    </row>
    <row r="28" spans="1:3" ht="18.75">
      <c r="A28" s="1" t="s">
        <v>28</v>
      </c>
      <c r="B28" s="15" t="s">
        <v>27</v>
      </c>
      <c r="C28" s="29">
        <f>C29</f>
        <v>378</v>
      </c>
    </row>
    <row r="29" spans="1:3" ht="18.75">
      <c r="A29" s="1" t="s">
        <v>30</v>
      </c>
      <c r="B29" s="15" t="s">
        <v>29</v>
      </c>
      <c r="C29" s="29">
        <v>378</v>
      </c>
    </row>
    <row r="30" spans="1:3" ht="18.75">
      <c r="A30" s="1" t="s">
        <v>6</v>
      </c>
      <c r="B30" s="15" t="s">
        <v>7</v>
      </c>
      <c r="C30" s="29">
        <f>SUM(C31:C32)</f>
        <v>116853</v>
      </c>
    </row>
    <row r="31" spans="1:3" ht="37.5">
      <c r="A31" s="6" t="s">
        <v>19</v>
      </c>
      <c r="B31" s="15" t="s">
        <v>40</v>
      </c>
      <c r="C31" s="29">
        <v>11777</v>
      </c>
    </row>
    <row r="32" spans="1:3" ht="18.75">
      <c r="A32" s="6" t="s">
        <v>52</v>
      </c>
      <c r="B32" s="16" t="s">
        <v>8</v>
      </c>
      <c r="C32" s="29">
        <f>SUM(C33:C34)</f>
        <v>105076</v>
      </c>
    </row>
    <row r="33" spans="1:3" ht="37.5">
      <c r="A33" s="6" t="s">
        <v>20</v>
      </c>
      <c r="B33" s="17" t="s">
        <v>41</v>
      </c>
      <c r="C33" s="29">
        <v>36909</v>
      </c>
    </row>
    <row r="34" spans="1:3" ht="37.5">
      <c r="A34" s="6" t="s">
        <v>21</v>
      </c>
      <c r="B34" s="17" t="s">
        <v>42</v>
      </c>
      <c r="C34" s="29">
        <v>68167</v>
      </c>
    </row>
    <row r="35" spans="1:3" s="7" customFormat="1" ht="18.75">
      <c r="A35" s="6"/>
      <c r="B35" s="14" t="s">
        <v>16</v>
      </c>
      <c r="C35" s="28">
        <f>C36+C40+C44</f>
        <v>22134</v>
      </c>
    </row>
    <row r="36" spans="1:3" s="7" customFormat="1" ht="37.5">
      <c r="A36" s="1" t="s">
        <v>9</v>
      </c>
      <c r="B36" s="15" t="s">
        <v>10</v>
      </c>
      <c r="C36" s="29">
        <f>SUM(C37:C39)</f>
        <v>20806</v>
      </c>
    </row>
    <row r="37" spans="1:3" s="7" customFormat="1" ht="55.5" customHeight="1">
      <c r="A37" s="1" t="s">
        <v>50</v>
      </c>
      <c r="B37" s="15" t="s">
        <v>31</v>
      </c>
      <c r="C37" s="29">
        <v>10056</v>
      </c>
    </row>
    <row r="38" spans="1:3" s="7" customFormat="1" ht="37.5">
      <c r="A38" s="1" t="s">
        <v>32</v>
      </c>
      <c r="B38" s="18" t="s">
        <v>33</v>
      </c>
      <c r="C38" s="29">
        <v>6679</v>
      </c>
    </row>
    <row r="39" spans="1:3" s="7" customFormat="1" ht="75">
      <c r="A39" s="1" t="s">
        <v>34</v>
      </c>
      <c r="B39" s="18" t="s">
        <v>35</v>
      </c>
      <c r="C39" s="29">
        <v>4071</v>
      </c>
    </row>
    <row r="40" spans="1:3" s="7" customFormat="1" ht="18.75">
      <c r="A40" s="1" t="s">
        <v>36</v>
      </c>
      <c r="B40" s="15" t="s">
        <v>37</v>
      </c>
      <c r="C40" s="29">
        <f>SUM(C41:C43)</f>
        <v>1150</v>
      </c>
    </row>
    <row r="41" spans="1:3" s="7" customFormat="1" ht="75">
      <c r="A41" s="20" t="s">
        <v>101</v>
      </c>
      <c r="B41" s="21" t="s">
        <v>104</v>
      </c>
      <c r="C41" s="29">
        <v>18</v>
      </c>
    </row>
    <row r="42" spans="1:3" ht="37.5">
      <c r="A42" s="1" t="s">
        <v>43</v>
      </c>
      <c r="B42" s="15" t="s">
        <v>38</v>
      </c>
      <c r="C42" s="29">
        <v>898</v>
      </c>
    </row>
    <row r="43" spans="1:3" ht="75">
      <c r="A43" s="1" t="s">
        <v>48</v>
      </c>
      <c r="B43" s="15" t="s">
        <v>49</v>
      </c>
      <c r="C43" s="29">
        <v>234</v>
      </c>
    </row>
    <row r="44" spans="1:3" ht="18.75">
      <c r="A44" s="24" t="s">
        <v>90</v>
      </c>
      <c r="B44" s="15" t="s">
        <v>88</v>
      </c>
      <c r="C44" s="29">
        <f>C45</f>
        <v>178</v>
      </c>
    </row>
    <row r="45" spans="1:3" ht="37.5">
      <c r="A45" s="24" t="s">
        <v>91</v>
      </c>
      <c r="B45" s="15" t="s">
        <v>89</v>
      </c>
      <c r="C45" s="29">
        <v>178</v>
      </c>
    </row>
    <row r="46" spans="1:3" ht="18.75">
      <c r="A46" s="1" t="s">
        <v>11</v>
      </c>
      <c r="B46" s="14" t="s">
        <v>12</v>
      </c>
      <c r="C46" s="28">
        <f>C47+C59+C62</f>
        <v>156916.83596</v>
      </c>
    </row>
    <row r="47" spans="1:5" ht="37.5">
      <c r="A47" s="1" t="s">
        <v>56</v>
      </c>
      <c r="B47" s="25" t="s">
        <v>57</v>
      </c>
      <c r="C47" s="29">
        <f>C54+C56+C48</f>
        <v>155720.13</v>
      </c>
      <c r="E47" s="22"/>
    </row>
    <row r="48" spans="1:5" ht="18.75">
      <c r="A48" s="26" t="s">
        <v>72</v>
      </c>
      <c r="B48" s="25" t="s">
        <v>66</v>
      </c>
      <c r="C48" s="29">
        <f>SUM(C49:C53)</f>
        <v>101784.13</v>
      </c>
      <c r="E48" s="22"/>
    </row>
    <row r="49" spans="1:5" ht="37.5">
      <c r="A49" s="27" t="s">
        <v>73</v>
      </c>
      <c r="B49" s="25" t="s">
        <v>67</v>
      </c>
      <c r="C49" s="29">
        <v>1367.78</v>
      </c>
      <c r="E49" s="22"/>
    </row>
    <row r="50" spans="1:5" ht="41.25" customHeight="1">
      <c r="A50" s="27" t="s">
        <v>74</v>
      </c>
      <c r="B50" s="25" t="s">
        <v>68</v>
      </c>
      <c r="C50" s="29">
        <v>74585</v>
      </c>
      <c r="E50" s="22"/>
    </row>
    <row r="51" spans="1:5" ht="74.25" customHeight="1">
      <c r="A51" s="27" t="s">
        <v>75</v>
      </c>
      <c r="B51" s="25" t="s">
        <v>69</v>
      </c>
      <c r="C51" s="29">
        <v>20762.35</v>
      </c>
      <c r="E51" s="22"/>
    </row>
    <row r="52" spans="1:5" ht="59.25" customHeight="1">
      <c r="A52" s="27" t="s">
        <v>76</v>
      </c>
      <c r="B52" s="25" t="s">
        <v>70</v>
      </c>
      <c r="C52" s="29">
        <v>307</v>
      </c>
      <c r="E52" s="22"/>
    </row>
    <row r="53" spans="1:5" ht="56.25">
      <c r="A53" s="27" t="s">
        <v>77</v>
      </c>
      <c r="B53" s="25" t="s">
        <v>71</v>
      </c>
      <c r="C53" s="29">
        <v>4762</v>
      </c>
      <c r="E53" s="22"/>
    </row>
    <row r="54" spans="1:3" ht="18.75">
      <c r="A54" s="1" t="s">
        <v>59</v>
      </c>
      <c r="B54" s="25" t="s">
        <v>60</v>
      </c>
      <c r="C54" s="29">
        <f>C55</f>
        <v>1896</v>
      </c>
    </row>
    <row r="55" spans="1:3" ht="37.5">
      <c r="A55" s="1" t="s">
        <v>61</v>
      </c>
      <c r="B55" s="15" t="s">
        <v>39</v>
      </c>
      <c r="C55" s="29">
        <v>1896</v>
      </c>
    </row>
    <row r="56" spans="1:3" ht="18.75">
      <c r="A56" s="1" t="s">
        <v>64</v>
      </c>
      <c r="B56" s="15" t="s">
        <v>65</v>
      </c>
      <c r="C56" s="29">
        <f>C58+C57</f>
        <v>52040</v>
      </c>
    </row>
    <row r="57" spans="1:3" ht="56.25">
      <c r="A57" s="1" t="s">
        <v>99</v>
      </c>
      <c r="B57" s="15" t="s">
        <v>100</v>
      </c>
      <c r="C57" s="29">
        <v>260</v>
      </c>
    </row>
    <row r="58" spans="1:3" ht="78.75" customHeight="1">
      <c r="A58" s="20" t="s">
        <v>63</v>
      </c>
      <c r="B58" s="21" t="s">
        <v>98</v>
      </c>
      <c r="C58" s="29">
        <v>51780</v>
      </c>
    </row>
    <row r="59" spans="1:3" ht="56.25">
      <c r="A59" s="26" t="s">
        <v>83</v>
      </c>
      <c r="B59" s="21" t="s">
        <v>78</v>
      </c>
      <c r="C59" s="29">
        <f>C60+C61</f>
        <v>1207.2820299999998</v>
      </c>
    </row>
    <row r="60" spans="1:3" ht="37.5">
      <c r="A60" s="26" t="s">
        <v>84</v>
      </c>
      <c r="B60" s="21" t="s">
        <v>79</v>
      </c>
      <c r="C60" s="31">
        <v>494.65454</v>
      </c>
    </row>
    <row r="61" spans="1:3" ht="56.25">
      <c r="A61" s="26" t="s">
        <v>85</v>
      </c>
      <c r="B61" s="21" t="s">
        <v>80</v>
      </c>
      <c r="C61" s="31">
        <v>712.62749</v>
      </c>
    </row>
    <row r="62" spans="1:3" ht="37.5">
      <c r="A62" s="26" t="s">
        <v>86</v>
      </c>
      <c r="B62" s="21" t="s">
        <v>81</v>
      </c>
      <c r="C62" s="29">
        <f>C63</f>
        <v>-10.57607</v>
      </c>
    </row>
    <row r="63" spans="1:3" ht="37.5">
      <c r="A63" s="26" t="s">
        <v>87</v>
      </c>
      <c r="B63" s="21" t="s">
        <v>82</v>
      </c>
      <c r="C63" s="31">
        <v>-10.57607</v>
      </c>
    </row>
    <row r="64" spans="1:3" ht="18.75">
      <c r="A64" s="1"/>
      <c r="B64" s="14" t="s">
        <v>13</v>
      </c>
      <c r="C64" s="30">
        <f>C46+C17</f>
        <v>391142.83596</v>
      </c>
    </row>
    <row r="65" spans="1:3" ht="18.75">
      <c r="A65" s="8"/>
      <c r="B65" s="12"/>
      <c r="C65" s="13"/>
    </row>
    <row r="66" spans="1:3" ht="18.75">
      <c r="A66" s="34"/>
      <c r="B66" s="34"/>
      <c r="C66" s="34"/>
    </row>
    <row r="69" spans="1:3" ht="82.5" customHeight="1">
      <c r="A69" s="36" t="s">
        <v>103</v>
      </c>
      <c r="B69" s="36"/>
      <c r="C69" s="36"/>
    </row>
  </sheetData>
  <sheetProtection/>
  <mergeCells count="14">
    <mergeCell ref="B11:C11"/>
    <mergeCell ref="B12:C12"/>
    <mergeCell ref="A66:C66"/>
    <mergeCell ref="A14:C14"/>
    <mergeCell ref="A69:C69"/>
    <mergeCell ref="B7:C7"/>
    <mergeCell ref="B8:C8"/>
    <mergeCell ref="B10:C10"/>
    <mergeCell ref="B1:C1"/>
    <mergeCell ref="B2:C2"/>
    <mergeCell ref="B3:C3"/>
    <mergeCell ref="B4:C4"/>
    <mergeCell ref="B5:C5"/>
    <mergeCell ref="B9:C9"/>
  </mergeCells>
  <printOptions/>
  <pageMargins left="0.3937007874015748" right="0.1968503937007874" top="0.5905511811023623" bottom="0.5905511811023623" header="0.31496062992125984" footer="0.31496062992125984"/>
  <pageSetup fitToHeight="0" horizontalDpi="600" verticalDpi="600" orientation="portrait" paperSize="9" scale="56" r:id="rId1"/>
  <rowBreaks count="1" manualBreakCount="1">
    <brk id="4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Каргина Анастасия Алексеевна</cp:lastModifiedBy>
  <cp:lastPrinted>2019-08-23T15:17:46Z</cp:lastPrinted>
  <dcterms:created xsi:type="dcterms:W3CDTF">2010-09-30T11:12:15Z</dcterms:created>
  <dcterms:modified xsi:type="dcterms:W3CDTF">2019-08-28T06:42:55Z</dcterms:modified>
  <cp:category/>
  <cp:version/>
  <cp:contentType/>
  <cp:contentStatus/>
</cp:coreProperties>
</file>