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90" windowWidth="19035" windowHeight="13350" activeTab="0"/>
  </bookViews>
  <sheets>
    <sheet name="приложение 1" sheetId="1" r:id="rId1"/>
  </sheets>
  <definedNames>
    <definedName name="_xlnm.Print_Titles" localSheetId="0">'приложение 1'!$18:$18</definedName>
  </definedNames>
  <calcPr fullCalcOnLoad="1"/>
</workbook>
</file>

<file path=xl/sharedStrings.xml><?xml version="1.0" encoding="utf-8"?>
<sst xmlns="http://schemas.openxmlformats.org/spreadsheetml/2006/main" count="143" uniqueCount="141">
  <si>
    <t xml:space="preserve">Приложение  № 1 </t>
  </si>
  <si>
    <t xml:space="preserve">Одинцовского муниципального района </t>
  </si>
  <si>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</si>
  <si>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</si>
  <si>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</si>
  <si>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</si>
  <si>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Налог на доходы физических лиц</t>
  </si>
  <si>
    <t>000 1 06 00000 00 0000 000</t>
  </si>
  <si>
    <t xml:space="preserve">НАЛОГИ НА ИМУЩЕСТВО  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</si>
  <si>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</si>
  <si>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</si>
  <si>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</si>
  <si>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</si>
  <si>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</si>
  <si>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ВСЕГО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</si>
  <si>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</si>
  <si>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</si>
  <si>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</si>
  <si>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</si>
  <si>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Московской области</t>
  </si>
  <si>
    <t>000 1 01 02000 01 0000 110</t>
  </si>
  <si>
    <t>000 1 06 06000 00 0000 110</t>
  </si>
  <si>
    <t>182 1 06 01030 13 0000 110</t>
  </si>
  <si>
    <t>182 1 06 06033 13 0000 110</t>
  </si>
  <si>
    <t>182 1 06 06043 13 0000 110</t>
  </si>
  <si>
    <t>НАЛОГИ НА ТОВАРЫ (РАБОТЫ, УСЛУГИ), РЕАЛИЗУЕМЫЕ НА ТЕРРИТОРИИ РОССИЙСКОЙ ФЕДЕРАЦИИ</t>
  </si>
  <si>
    <t>000 1 03 00000 00 0000 000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</si>
  <si>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</si>
  <si>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</si>
  <si>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</si>
  <si>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</si>
  <si>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</si>
  <si>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городского поселения Одинцово</t>
  </si>
  <si>
    <t>039 1 11 05025 13 0000 120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</si>
  <si>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</si>
  <si>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039 1 11 05075 13 0000 120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</si>
  <si>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</si>
  <si>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</si>
  <si>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</si>
  <si>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182 1 01 02010 01 0000 110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</si>
  <si>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</si>
  <si>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</si>
  <si>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</si>
  <si>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080 1 11 05013 13 0000 120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</si>
  <si>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</si>
  <si>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</si>
  <si>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080 1 14 06013 13 0000 430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</si>
  <si>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</si>
  <si>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039 1 11 09045 13 0001 120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</si>
  <si>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</si>
  <si>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</si>
  <si>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    Доходы  бюджета  городского  поселения  Одинцово                                                                                                             Одинцовского  муниципального  района Московской области на  2019 год</t>
  </si>
  <si>
    <t>План на                     2019 год, тыс.руб.</t>
  </si>
  <si>
    <t>НАЛОГИ НА СОВОКУПНЫЙ ДОХОД</t>
  </si>
  <si>
    <t>000 1 05 00000 00 0000 000</t>
  </si>
  <si>
    <t>182 1 05 03010 01 0000 110</t>
  </si>
  <si>
    <t>Единый сельскохозяйственный налог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</si>
  <si>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коммерческий наем жилого помещения)</t>
  </si>
  <si>
    <t>039 1 11 09045 13 0002 120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</si>
  <si>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</si>
  <si>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</si>
  <si>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(Приложение  № 1 </t>
  </si>
  <si>
    <t xml:space="preserve"> к решению Совета депутатов</t>
  </si>
  <si>
    <t xml:space="preserve">                                      от " 06 " декабря 2018  № 2/68)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</si>
  <si>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</si>
  <si>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</si>
  <si>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</si>
  <si>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</si>
  <si>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</si>
  <si>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</si>
  <si>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</si>
  <si>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</si>
  <si>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039 2 02 29999 13 0002 150</t>
  </si>
  <si>
    <t>Прочие субсидии бюджетам городских поселений (на капитальные вложения в реконструкцию центрального стадиона (ПИР и реконструкция) по адресу: г. Одинцово, бульвар Любы Новоселовой, д. 17)</t>
  </si>
  <si>
    <t>000 2 02 40000 00 0000 150</t>
  </si>
  <si>
    <t>Иные межбюджетные трансферты</t>
  </si>
  <si>
    <t>039 2 02 49999 13 0184 150</t>
  </si>
  <si>
    <t>Прочие межбюджетные трансферты, передаваемые бюджетам городских поселений (на реконструкцию центрального стадиона в целях выполнения муниципальной программы городского поселения Одинцово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области")</t>
  </si>
  <si>
    <t>039 2 02 29999 13 0153 150</t>
  </si>
  <si>
    <t>Прочие субсидии бюджетам городских поселений (на строительство и реконструкцию объектов коммунальной инфраструктуры в соответствии с государственной программой Московской области "Развитие инженерной инфраструктуры и энергоэффективности" на 2018-2022 годы (строительство тепловых сетей в ГП Одинцово))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</si>
  <si>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</si>
  <si>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</si>
  <si>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039 2 18 60010 13 0000 150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</si>
  <si>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</si>
  <si>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</si>
  <si>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</si>
  <si>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039 2 19 45160 13 0000 150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</si>
  <si>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</si>
  <si>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</si>
  <si>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039 1 11 09045 13 0003 120</t>
  </si>
  <si>
    <t>000 1 13 00000 00 0000 000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</si>
  <si>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</si>
  <si>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 (прочие доходы)</t>
  </si>
  <si>
    <t>039 1 13 02995 13 0003 130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</si>
  <si>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</si>
  <si>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</si>
  <si>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</si>
  <si>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039 1 16 33050 13 0000 140</t>
  </si>
  <si>
    <t>039 1 16 90050 13 0000 140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</si>
  <si>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</si>
  <si>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039 2 02 25497 13 0000 150</t>
  </si>
  <si>
    <t>Субсидии бюджетам городских поселений на реализацию мероприятий по обеспечению жильем молодых семей</t>
  </si>
  <si>
    <t>039 2 02 29999 13 0004 150</t>
  </si>
  <si>
    <t>Прочие субсидии бюджетам городских поселений (на ремонт подъездов МКД в соответствии с государственной программой Московской области (средства бюджета Московской области))</t>
  </si>
  <si>
    <t>039 2 02 29999 13 0037 150</t>
  </si>
  <si>
    <t>Прочие субсидии бюджетам городских поселений (на софинансирование работ по капитальному ремонту и ремонту автомобильных дорог общего пользования местного значения)</t>
  </si>
  <si>
    <t>039 2 02 29999 13 0123 150</t>
  </si>
  <si>
    <t>Прочие субсидии бюджетам городских поселений (на устройство и капитальный ремонт  электросетевого хозяйства, систем наружного и архитектурно-художественного освещения в рамках реализации приоритетного проекта "Светлый город" в соответствии с государственной программой Московской области "Формирование современной комфортной  городской среды")</t>
  </si>
  <si>
    <t>039 2 02 29999 13 0145 150</t>
  </si>
  <si>
    <t>Прочие субсидии бюджетам городских поселений (на ремонт дворовых территорий)</t>
  </si>
  <si>
    <t>039 2 02 29999 13 0157 150</t>
  </si>
  <si>
    <t>039 2 02 29999 13 0172 150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</si>
  <si>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</si>
  <si>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039 2 02 29999 13 0182 150</t>
  </si>
  <si>
    <t>Прочие субсидии бюджетам городских поселений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</si>
  <si>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039 2 02 45160 13 0000 150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</si>
  <si>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</si>
  <si>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039 2 18 05010 13 0000 150</t>
  </si>
  <si>
    <t>Доходы бюджетов городских поселений от возврата бюджетными учреждениями остатков субсидий прошлых лет</t>
  </si>
  <si>
    <t>039 2 02 49999 13 0186 150</t>
  </si>
  <si>
    <t>Прочие межбюджетные трансферты, передаваемые бюджетам городских поселений (на подготовку основания, приобретение и установку плоскостных спортивных сооружений на стадионе в микрорайоне 8 в целях выполнения муниципальной программы городского поселения Одинцово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области")</t>
  </si>
  <si>
    <t>Прочие субсидии бюджетам городских поселений (на подготовку основания, приобретение и установку плоскостных спортивных сооружений)</t>
  </si>
  <si>
    <t>Одинцовского городского округа</t>
  </si>
  <si>
    <t>039 2 02 29999 13 0135 150</t>
  </si>
  <si>
    <t>Прочие субсидии бюджетам городских поселений (на обустройство и установку детских игровых площадок на территории муниципальных образований Московской области)</t>
  </si>
  <si>
    <t>039 2 02 29999 13 0193 150</t>
  </si>
  <si>
    <t>Прочие субсидии бюджетам городских поселений (на реализацию мероприятий, связанных с запуском Московских центральных диаметров в соответствии с государственной программой Московской области "Формирование современной комфортной  городской среды")</t>
  </si>
  <si>
    <t>начальник Финансово-казначейского Управления</t>
  </si>
  <si>
    <t>Администрации Одинцовского городского округа                                                                                        Л.В. Тарасова</t>
  </si>
  <si>
    <t>Заместитель Главы Администрации -</t>
  </si>
  <si>
    <t>817 1 16 90050 13 0000 140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</si>
  <si>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</si>
  <si>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</si>
  <si>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000 1 17 00000 00 0000 000</t>
  </si>
  <si>
    <t>ПРОЧИЕ НЕНАЛОГОВЫЕ ДОХОДЫ</t>
  </si>
  <si>
    <t>039 1 17 05050 13 0001 180</t>
  </si>
  <si>
    <t>094 1 17 05050 13 0200 180</t>
  </si>
  <si>
    <t>Прочие неналоговые доходы бюджетов городских поселений  (прочие доходы)</t>
  </si>
  <si>
    <t>Прочие неналоговые доходы бюджетов городских поселений (восстановление средств по результатам проверок (за исключением дебиторской задолженности прошлых лет))</t>
  </si>
  <si>
    <t xml:space="preserve"> к  решению Совета депутатов</t>
  </si>
  <si>
    <t xml:space="preserve">                                 от 28.08.2019 г. № 14/8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</si>
</sst>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"/>
    <numFmt numFmtId="179" formatCode="#,##0.0000"/>
    <numFmt numFmtId="180" formatCode="#,##0.00000\ ;[Red]\-#,##0.00000"/>
    <numFmt numFmtId="181" formatCode="#,##0.00\ ;[Red]\-#,##0.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8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0" borderId="0" applyBorder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 indent="1"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 vertical="top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top" wrapText="1"/>
    </xf>
    <xf numFmtId="177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177" fontId="6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indent="1"/>
    </xf>
    <xf numFmtId="177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="89" zoomScaleNormal="89" zoomScalePageLayoutView="0" workbookViewId="0" topLeftCell="A1">
      <selection activeCell="A11" sqref="A11:C11"/>
    </sheetView>
  </sheetViews>
  <sheetFormatPr defaultColWidth="9.00390625" defaultRowHeight="15.75"/>
  <cols>
    <col min="1" max="1" width="30.25390625" style="9" customWidth="1"/>
    <col min="2" max="2" width="75.25390625" style="10" customWidth="1"/>
    <col min="3" max="3" width="19.00390625" style="12" customWidth="1"/>
    <col min="4" max="4" width="9.00390625" style="2" customWidth="1"/>
    <col min="5" max="5" width="11.75390625" style="2" customWidth="1"/>
    <col min="6" max="16384" width="9.00390625" style="2" customWidth="1"/>
  </cols>
  <sheetData>
    <row r="1" spans="1:5" ht="18.75">
      <c r="A1" s="32" t="s">
        <v>0</v>
      </c>
      <c r="B1" s="32"/>
      <c r="C1" s="32"/>
      <c r="D1" s="18"/>
      <c r="E1" s="18"/>
    </row>
    <row r="2" spans="1:5" ht="18.75">
      <c r="A2" s="32" t="s">
        <v>139</v>
      </c>
      <c r="B2" s="32"/>
      <c r="C2" s="32"/>
      <c r="D2" s="18"/>
      <c r="E2" s="18"/>
    </row>
    <row r="3" spans="1:5" ht="18.75">
      <c r="A3" s="32" t="s">
        <v>122</v>
      </c>
      <c r="B3" s="32"/>
      <c r="C3" s="32"/>
      <c r="D3" s="18"/>
      <c r="E3" s="18"/>
    </row>
    <row r="4" spans="1:5" ht="18.75">
      <c r="A4" s="32" t="s">
        <v>19</v>
      </c>
      <c r="B4" s="32"/>
      <c r="C4" s="32"/>
      <c r="D4" s="18"/>
      <c r="E4" s="18"/>
    </row>
    <row r="5" spans="1:5" ht="18.75" customHeight="1">
      <c r="A5" s="38" t="s">
        <v>140</v>
      </c>
      <c r="B5" s="38"/>
      <c r="C5" s="38"/>
      <c r="D5" s="19"/>
      <c r="E5" s="19"/>
    </row>
    <row r="8" spans="1:5" ht="18.75">
      <c r="A8" s="32" t="s">
        <v>61</v>
      </c>
      <c r="B8" s="32"/>
      <c r="C8" s="32"/>
      <c r="D8" s="18"/>
      <c r="E8" s="18"/>
    </row>
    <row r="9" spans="1:5" ht="18.75">
      <c r="A9" s="32" t="s">
        <v>62</v>
      </c>
      <c r="B9" s="32"/>
      <c r="C9" s="32"/>
      <c r="D9" s="18"/>
      <c r="E9" s="18"/>
    </row>
    <row r="10" spans="1:5" ht="18.75">
      <c r="A10" s="32" t="s">
        <v>32</v>
      </c>
      <c r="B10" s="32"/>
      <c r="C10" s="32"/>
      <c r="D10" s="18"/>
      <c r="E10" s="18"/>
    </row>
    <row r="11" spans="1:5" ht="18.75">
      <c r="A11" s="32" t="s">
        <v>1</v>
      </c>
      <c r="B11" s="32"/>
      <c r="C11" s="32"/>
      <c r="D11" s="18"/>
      <c r="E11" s="18"/>
    </row>
    <row r="12" spans="1:5" ht="18.75">
      <c r="A12" s="32" t="s">
        <v>19</v>
      </c>
      <c r="B12" s="32"/>
      <c r="C12" s="32"/>
      <c r="D12" s="18"/>
      <c r="E12" s="18"/>
    </row>
    <row r="13" spans="1:5" ht="18.75" customHeight="1">
      <c r="A13" s="38" t="s">
        <v>63</v>
      </c>
      <c r="B13" s="38"/>
      <c r="C13" s="38"/>
      <c r="D13" s="19"/>
      <c r="E13" s="19"/>
    </row>
    <row r="14" spans="1:3" ht="18.75">
      <c r="A14" s="15"/>
      <c r="B14" s="16"/>
      <c r="C14" s="17"/>
    </row>
    <row r="15" spans="1:3" ht="11.25" customHeight="1">
      <c r="A15" s="3"/>
      <c r="B15" s="3"/>
      <c r="C15" s="13"/>
    </row>
    <row r="16" spans="1:3" ht="58.5" customHeight="1">
      <c r="A16" s="31" t="s">
        <v>51</v>
      </c>
      <c r="B16" s="31"/>
      <c r="C16" s="2"/>
    </row>
    <row r="17" spans="1:2" ht="18" customHeight="1">
      <c r="A17" s="4"/>
      <c r="B17" s="5"/>
    </row>
    <row r="18" spans="1:3" ht="60" customHeight="1">
      <c r="A18" s="6" t="s">
        <v>2</v>
      </c>
      <c r="B18" s="6" t="s">
        <v>3</v>
      </c>
      <c r="C18" s="14" t="s">
        <v>52</v>
      </c>
    </row>
    <row r="19" spans="1:3" ht="24.75" customHeight="1">
      <c r="A19" s="1" t="s">
        <v>4</v>
      </c>
      <c r="B19" s="11" t="s">
        <v>15</v>
      </c>
      <c r="C19" s="25">
        <f>C20+C38</f>
        <v>1701415</v>
      </c>
    </row>
    <row r="20" spans="1:3" ht="24.75" customHeight="1">
      <c r="A20" s="1"/>
      <c r="B20" s="11" t="s">
        <v>16</v>
      </c>
      <c r="C20" s="25">
        <f>C21+C33+C26+C32</f>
        <v>1370072</v>
      </c>
    </row>
    <row r="21" spans="1:3" ht="24.75" customHeight="1">
      <c r="A21" s="1" t="s">
        <v>18</v>
      </c>
      <c r="B21" s="20" t="s">
        <v>5</v>
      </c>
      <c r="C21" s="26">
        <f>C22</f>
        <v>675308</v>
      </c>
    </row>
    <row r="22" spans="1:3" ht="24" customHeight="1">
      <c r="A22" s="1" t="s">
        <v>20</v>
      </c>
      <c r="B22" s="20" t="s">
        <v>6</v>
      </c>
      <c r="C22" s="26">
        <f>SUM(C23:C25)</f>
        <v>675308</v>
      </c>
    </row>
    <row r="23" spans="1:3" ht="80.25" customHeight="1">
      <c r="A23" s="1" t="s">
        <v>39</v>
      </c>
      <c r="B23" s="20" t="s">
        <v>41</v>
      </c>
      <c r="C23" s="26">
        <v>651675</v>
      </c>
    </row>
    <row r="24" spans="1:3" ht="58.5" customHeight="1">
      <c r="A24" s="1" t="s">
        <v>40</v>
      </c>
      <c r="B24" s="20" t="s">
        <v>42</v>
      </c>
      <c r="C24" s="26">
        <v>20422</v>
      </c>
    </row>
    <row r="25" spans="1:3" ht="58.5" customHeight="1">
      <c r="A25" s="1" t="s">
        <v>131</v>
      </c>
      <c r="B25" s="20" t="s">
        <v>132</v>
      </c>
      <c r="C25" s="26">
        <v>3211</v>
      </c>
    </row>
    <row r="26" spans="1:3" ht="41.25" customHeight="1">
      <c r="A26" s="1" t="s">
        <v>26</v>
      </c>
      <c r="B26" s="20" t="s">
        <v>25</v>
      </c>
      <c r="C26" s="26">
        <f>C27+C28+C29+C30</f>
        <v>12866</v>
      </c>
    </row>
    <row r="27" spans="1:3" ht="120.75" customHeight="1">
      <c r="A27" s="1" t="s">
        <v>64</v>
      </c>
      <c r="B27" s="20" t="s">
        <v>65</v>
      </c>
      <c r="C27" s="26">
        <v>4665</v>
      </c>
    </row>
    <row r="28" spans="1:3" ht="138" customHeight="1">
      <c r="A28" s="1" t="s">
        <v>66</v>
      </c>
      <c r="B28" s="20" t="s">
        <v>67</v>
      </c>
      <c r="C28" s="26">
        <v>33</v>
      </c>
    </row>
    <row r="29" spans="1:3" ht="119.25" customHeight="1">
      <c r="A29" s="1" t="s">
        <v>68</v>
      </c>
      <c r="B29" s="20" t="s">
        <v>69</v>
      </c>
      <c r="C29" s="26">
        <v>9035</v>
      </c>
    </row>
    <row r="30" spans="1:3" ht="121.5" customHeight="1">
      <c r="A30" s="1" t="s">
        <v>70</v>
      </c>
      <c r="B30" s="20" t="s">
        <v>71</v>
      </c>
      <c r="C30" s="26">
        <v>-867</v>
      </c>
    </row>
    <row r="31" spans="1:3" ht="28.5" customHeight="1">
      <c r="A31" s="1" t="s">
        <v>54</v>
      </c>
      <c r="B31" s="20" t="s">
        <v>53</v>
      </c>
      <c r="C31" s="26">
        <f>C32</f>
        <v>35</v>
      </c>
    </row>
    <row r="32" spans="1:3" ht="28.5" customHeight="1">
      <c r="A32" s="7" t="s">
        <v>55</v>
      </c>
      <c r="B32" s="20" t="s">
        <v>56</v>
      </c>
      <c r="C32" s="26">
        <v>35</v>
      </c>
    </row>
    <row r="33" spans="1:3" ht="28.5" customHeight="1">
      <c r="A33" s="1" t="s">
        <v>7</v>
      </c>
      <c r="B33" s="20" t="s">
        <v>8</v>
      </c>
      <c r="C33" s="26">
        <f>SUM(C34:C35)</f>
        <v>681863</v>
      </c>
    </row>
    <row r="34" spans="1:3" ht="60" customHeight="1">
      <c r="A34" s="7" t="s">
        <v>22</v>
      </c>
      <c r="B34" s="20" t="s">
        <v>36</v>
      </c>
      <c r="C34" s="26">
        <v>129403</v>
      </c>
    </row>
    <row r="35" spans="1:3" ht="23.25" customHeight="1">
      <c r="A35" s="7" t="s">
        <v>21</v>
      </c>
      <c r="B35" s="22" t="s">
        <v>9</v>
      </c>
      <c r="C35" s="26">
        <f>SUM(C36:C37)</f>
        <v>552460</v>
      </c>
    </row>
    <row r="36" spans="1:3" ht="45" customHeight="1">
      <c r="A36" s="7" t="s">
        <v>23</v>
      </c>
      <c r="B36" s="23" t="s">
        <v>37</v>
      </c>
      <c r="C36" s="26">
        <v>407823</v>
      </c>
    </row>
    <row r="37" spans="1:3" ht="43.5" customHeight="1">
      <c r="A37" s="7" t="s">
        <v>24</v>
      </c>
      <c r="B37" s="23" t="s">
        <v>38</v>
      </c>
      <c r="C37" s="26">
        <v>144637</v>
      </c>
    </row>
    <row r="38" spans="1:3" ht="24" customHeight="1">
      <c r="A38" s="7"/>
      <c r="B38" s="11" t="s">
        <v>17</v>
      </c>
      <c r="C38" s="25">
        <f>C39+C48+C46+C51+C55</f>
        <v>331343</v>
      </c>
    </row>
    <row r="39" spans="1:3" ht="50.25" customHeight="1">
      <c r="A39" s="1" t="s">
        <v>10</v>
      </c>
      <c r="B39" s="20" t="s">
        <v>11</v>
      </c>
      <c r="C39" s="26">
        <f>C40+C41+C42+C43+C44+C45</f>
        <v>321681</v>
      </c>
    </row>
    <row r="40" spans="1:3" ht="97.5" customHeight="1">
      <c r="A40" s="1" t="s">
        <v>43</v>
      </c>
      <c r="B40" s="20" t="s">
        <v>27</v>
      </c>
      <c r="C40" s="26">
        <v>281615</v>
      </c>
    </row>
    <row r="41" spans="1:3" ht="81" customHeight="1">
      <c r="A41" s="1" t="s">
        <v>33</v>
      </c>
      <c r="B41" s="20" t="s">
        <v>34</v>
      </c>
      <c r="C41" s="26">
        <v>4173</v>
      </c>
    </row>
    <row r="42" spans="1:3" ht="39.75" customHeight="1">
      <c r="A42" s="1" t="s">
        <v>35</v>
      </c>
      <c r="B42" s="24" t="s">
        <v>28</v>
      </c>
      <c r="C42" s="26">
        <v>7790</v>
      </c>
    </row>
    <row r="43" spans="1:3" ht="99.75" customHeight="1">
      <c r="A43" s="1" t="s">
        <v>48</v>
      </c>
      <c r="B43" s="24" t="s">
        <v>47</v>
      </c>
      <c r="C43" s="26">
        <v>27527</v>
      </c>
    </row>
    <row r="44" spans="1:3" ht="99.75" customHeight="1">
      <c r="A44" s="1" t="s">
        <v>58</v>
      </c>
      <c r="B44" s="24" t="s">
        <v>57</v>
      </c>
      <c r="C44" s="26">
        <v>460</v>
      </c>
    </row>
    <row r="45" spans="1:3" ht="99.75" customHeight="1">
      <c r="A45" s="1" t="s">
        <v>89</v>
      </c>
      <c r="B45" s="24" t="s">
        <v>88</v>
      </c>
      <c r="C45" s="26">
        <v>116</v>
      </c>
    </row>
    <row r="46" spans="1:3" ht="45" customHeight="1">
      <c r="A46" s="1" t="s">
        <v>90</v>
      </c>
      <c r="B46" s="24" t="s">
        <v>91</v>
      </c>
      <c r="C46" s="26">
        <f>C47</f>
        <v>1259</v>
      </c>
    </row>
    <row r="47" spans="1:3" ht="43.5" customHeight="1">
      <c r="A47" s="1" t="s">
        <v>93</v>
      </c>
      <c r="B47" s="24" t="s">
        <v>92</v>
      </c>
      <c r="C47" s="26">
        <v>1259</v>
      </c>
    </row>
    <row r="48" spans="1:3" s="8" customFormat="1" ht="45" customHeight="1">
      <c r="A48" s="1" t="s">
        <v>29</v>
      </c>
      <c r="B48" s="20" t="s">
        <v>30</v>
      </c>
      <c r="C48" s="26">
        <f>SUM(C49:C50)</f>
        <v>6313</v>
      </c>
    </row>
    <row r="49" spans="1:3" s="8" customFormat="1" ht="60" customHeight="1">
      <c r="A49" s="1" t="s">
        <v>46</v>
      </c>
      <c r="B49" s="20" t="s">
        <v>31</v>
      </c>
      <c r="C49" s="26">
        <v>2806</v>
      </c>
    </row>
    <row r="50" spans="1:3" s="8" customFormat="1" ht="98.25" customHeight="1">
      <c r="A50" s="1" t="s">
        <v>44</v>
      </c>
      <c r="B50" s="20" t="s">
        <v>45</v>
      </c>
      <c r="C50" s="26">
        <v>3507</v>
      </c>
    </row>
    <row r="51" spans="1:3" s="8" customFormat="1" ht="27.75" customHeight="1">
      <c r="A51" s="1" t="s">
        <v>94</v>
      </c>
      <c r="B51" s="20" t="s">
        <v>95</v>
      </c>
      <c r="C51" s="26">
        <f>SUM(C52:C54)</f>
        <v>2006</v>
      </c>
    </row>
    <row r="52" spans="1:3" s="8" customFormat="1" ht="82.5" customHeight="1">
      <c r="A52" s="1" t="s">
        <v>97</v>
      </c>
      <c r="B52" s="20" t="s">
        <v>96</v>
      </c>
      <c r="C52" s="26">
        <v>20</v>
      </c>
    </row>
    <row r="53" spans="1:3" s="8" customFormat="1" ht="45.75" customHeight="1">
      <c r="A53" s="1" t="s">
        <v>98</v>
      </c>
      <c r="B53" s="20" t="s">
        <v>99</v>
      </c>
      <c r="C53" s="26">
        <v>505</v>
      </c>
    </row>
    <row r="54" spans="1:3" s="8" customFormat="1" ht="45.75" customHeight="1">
      <c r="A54" s="1" t="s">
        <v>130</v>
      </c>
      <c r="B54" s="20" t="s">
        <v>99</v>
      </c>
      <c r="C54" s="26">
        <v>1481</v>
      </c>
    </row>
    <row r="55" spans="1:3" s="8" customFormat="1" ht="33.75" customHeight="1">
      <c r="A55" s="1" t="s">
        <v>133</v>
      </c>
      <c r="B55" s="20" t="s">
        <v>134</v>
      </c>
      <c r="C55" s="26">
        <f>C56+C57</f>
        <v>84</v>
      </c>
    </row>
    <row r="56" spans="1:3" s="8" customFormat="1" ht="45.75" customHeight="1">
      <c r="A56" s="1" t="s">
        <v>135</v>
      </c>
      <c r="B56" s="20" t="s">
        <v>137</v>
      </c>
      <c r="C56" s="26">
        <v>1</v>
      </c>
    </row>
    <row r="57" spans="1:3" s="8" customFormat="1" ht="58.5" customHeight="1">
      <c r="A57" s="1" t="s">
        <v>136</v>
      </c>
      <c r="B57" s="20" t="s">
        <v>138</v>
      </c>
      <c r="C57" s="26">
        <v>83</v>
      </c>
    </row>
    <row r="58" spans="1:3" ht="27" customHeight="1">
      <c r="A58" s="1" t="s">
        <v>12</v>
      </c>
      <c r="B58" s="11" t="s">
        <v>13</v>
      </c>
      <c r="C58" s="25">
        <f>C59+C77+C80</f>
        <v>734978.8017300001</v>
      </c>
    </row>
    <row r="59" spans="1:3" ht="51.75" customHeight="1">
      <c r="A59" s="1" t="s">
        <v>49</v>
      </c>
      <c r="B59" s="20" t="s">
        <v>50</v>
      </c>
      <c r="C59" s="27">
        <f>C60+C73</f>
        <v>733898.49</v>
      </c>
    </row>
    <row r="60" spans="1:3" ht="36.75" customHeight="1">
      <c r="A60" s="1" t="s">
        <v>60</v>
      </c>
      <c r="B60" s="20" t="s">
        <v>59</v>
      </c>
      <c r="C60" s="27">
        <f>SUM(C61:C72)</f>
        <v>617184.49</v>
      </c>
    </row>
    <row r="61" spans="1:3" ht="36.75" customHeight="1">
      <c r="A61" s="1" t="s">
        <v>100</v>
      </c>
      <c r="B61" s="20" t="s">
        <v>101</v>
      </c>
      <c r="C61" s="27">
        <v>1017.8</v>
      </c>
    </row>
    <row r="62" spans="1:3" ht="74.25" customHeight="1">
      <c r="A62" s="1" t="s">
        <v>72</v>
      </c>
      <c r="B62" s="20" t="s">
        <v>73</v>
      </c>
      <c r="C62" s="26">
        <v>200476</v>
      </c>
    </row>
    <row r="63" spans="1:3" ht="64.5" customHeight="1">
      <c r="A63" s="1" t="s">
        <v>102</v>
      </c>
      <c r="B63" s="20" t="s">
        <v>103</v>
      </c>
      <c r="C63" s="26">
        <v>2176.59</v>
      </c>
    </row>
    <row r="64" spans="1:3" ht="64.5" customHeight="1">
      <c r="A64" s="1" t="s">
        <v>104</v>
      </c>
      <c r="B64" s="20" t="s">
        <v>105</v>
      </c>
      <c r="C64" s="29">
        <v>192084</v>
      </c>
    </row>
    <row r="65" spans="1:3" ht="114.75" customHeight="1">
      <c r="A65" s="1" t="s">
        <v>106</v>
      </c>
      <c r="B65" s="20" t="s">
        <v>107</v>
      </c>
      <c r="C65" s="29">
        <v>7528.58</v>
      </c>
    </row>
    <row r="66" spans="1:3" ht="72" customHeight="1">
      <c r="A66" s="1" t="s">
        <v>123</v>
      </c>
      <c r="B66" s="20" t="s">
        <v>124</v>
      </c>
      <c r="C66" s="29">
        <v>51480</v>
      </c>
    </row>
    <row r="67" spans="1:3" ht="38.25" customHeight="1">
      <c r="A67" s="1" t="s">
        <v>108</v>
      </c>
      <c r="B67" s="20" t="s">
        <v>109</v>
      </c>
      <c r="C67" s="26">
        <v>10158.71</v>
      </c>
    </row>
    <row r="68" spans="1:3" ht="105.75" customHeight="1">
      <c r="A68" s="1" t="s">
        <v>78</v>
      </c>
      <c r="B68" s="21" t="s">
        <v>79</v>
      </c>
      <c r="C68" s="26">
        <v>76182</v>
      </c>
    </row>
    <row r="69" spans="1:3" ht="63" customHeight="1">
      <c r="A69" s="1" t="s">
        <v>110</v>
      </c>
      <c r="B69" s="28" t="s">
        <v>121</v>
      </c>
      <c r="C69" s="29">
        <v>21493.5</v>
      </c>
    </row>
    <row r="70" spans="1:3" ht="96" customHeight="1">
      <c r="A70" s="1" t="s">
        <v>111</v>
      </c>
      <c r="B70" s="21" t="s">
        <v>112</v>
      </c>
      <c r="C70" s="26">
        <v>2385</v>
      </c>
    </row>
    <row r="71" spans="1:3" ht="84.75" customHeight="1">
      <c r="A71" s="1" t="s">
        <v>113</v>
      </c>
      <c r="B71" s="21" t="s">
        <v>114</v>
      </c>
      <c r="C71" s="26">
        <v>4765</v>
      </c>
    </row>
    <row r="72" spans="1:5" ht="84.75" customHeight="1">
      <c r="A72" s="1" t="s">
        <v>125</v>
      </c>
      <c r="B72" s="28" t="s">
        <v>126</v>
      </c>
      <c r="C72" s="29">
        <v>47437.31</v>
      </c>
      <c r="E72" s="30"/>
    </row>
    <row r="73" spans="1:3" ht="29.25" customHeight="1">
      <c r="A73" s="1" t="s">
        <v>74</v>
      </c>
      <c r="B73" s="21" t="s">
        <v>75</v>
      </c>
      <c r="C73" s="26">
        <f>C75+C74+C76</f>
        <v>116714</v>
      </c>
    </row>
    <row r="74" spans="1:3" ht="66" customHeight="1">
      <c r="A74" s="1" t="s">
        <v>115</v>
      </c>
      <c r="B74" s="21" t="s">
        <v>116</v>
      </c>
      <c r="C74" s="26">
        <v>1000</v>
      </c>
    </row>
    <row r="75" spans="1:3" ht="120" customHeight="1">
      <c r="A75" s="1" t="s">
        <v>76</v>
      </c>
      <c r="B75" s="21" t="s">
        <v>77</v>
      </c>
      <c r="C75" s="26">
        <v>92900</v>
      </c>
    </row>
    <row r="76" spans="1:3" ht="150" customHeight="1">
      <c r="A76" s="1" t="s">
        <v>119</v>
      </c>
      <c r="B76" s="21" t="s">
        <v>120</v>
      </c>
      <c r="C76" s="26">
        <v>22814</v>
      </c>
    </row>
    <row r="77" spans="1:3" ht="83.25" customHeight="1">
      <c r="A77" s="1" t="s">
        <v>80</v>
      </c>
      <c r="B77" s="21" t="s">
        <v>81</v>
      </c>
      <c r="C77" s="26">
        <f>C79+C78</f>
        <v>1236.1961299999998</v>
      </c>
    </row>
    <row r="78" spans="1:3" ht="39.75" customHeight="1">
      <c r="A78" s="1" t="s">
        <v>117</v>
      </c>
      <c r="B78" s="21" t="s">
        <v>118</v>
      </c>
      <c r="C78" s="26">
        <v>98.70141</v>
      </c>
    </row>
    <row r="79" spans="1:3" ht="64.5" customHeight="1">
      <c r="A79" s="1" t="s">
        <v>82</v>
      </c>
      <c r="B79" s="21" t="s">
        <v>83</v>
      </c>
      <c r="C79" s="26">
        <v>1137.49472</v>
      </c>
    </row>
    <row r="80" spans="1:3" ht="64.5" customHeight="1">
      <c r="A80" s="1" t="s">
        <v>84</v>
      </c>
      <c r="B80" s="21" t="s">
        <v>85</v>
      </c>
      <c r="C80" s="26">
        <f>C81</f>
        <v>-155.8844</v>
      </c>
    </row>
    <row r="81" spans="1:3" ht="77.25" customHeight="1">
      <c r="A81" s="1" t="s">
        <v>86</v>
      </c>
      <c r="B81" s="21" t="s">
        <v>87</v>
      </c>
      <c r="C81" s="26">
        <v>-155.8844</v>
      </c>
    </row>
    <row r="82" spans="1:3" s="8" customFormat="1" ht="20.25" customHeight="1">
      <c r="A82" s="1"/>
      <c r="B82" s="11" t="s">
        <v>14</v>
      </c>
      <c r="C82" s="25">
        <f>C58+C19</f>
        <v>2436393.80173</v>
      </c>
    </row>
    <row r="83" spans="1:3" ht="16.5" customHeight="1">
      <c r="A83" s="40"/>
      <c r="B83" s="40"/>
      <c r="C83" s="2"/>
    </row>
    <row r="84" spans="1:3" ht="18.75">
      <c r="A84" s="39" t="s">
        <v>129</v>
      </c>
      <c r="B84" s="39"/>
      <c r="C84" s="2"/>
    </row>
    <row r="85" spans="1:2" ht="18.75">
      <c r="A85" s="33" t="s">
        <v>127</v>
      </c>
      <c r="B85" s="34"/>
    </row>
    <row r="86" spans="1:3" ht="18.75">
      <c r="A86" s="35" t="s">
        <v>128</v>
      </c>
      <c r="B86" s="36"/>
      <c r="C86" s="37"/>
    </row>
  </sheetData>
  <sheetProtection/>
  <mergeCells count="16">
    <mergeCell ref="A85:B85"/>
    <mergeCell ref="A86:C86"/>
    <mergeCell ref="A1:C1"/>
    <mergeCell ref="A2:C2"/>
    <mergeCell ref="A3:C3"/>
    <mergeCell ref="A4:C4"/>
    <mergeCell ref="A5:C5"/>
    <mergeCell ref="A13:C13"/>
    <mergeCell ref="A84:B84"/>
    <mergeCell ref="A83:B83"/>
    <mergeCell ref="A16:B16"/>
    <mergeCell ref="A8:C8"/>
    <mergeCell ref="A9:C9"/>
    <mergeCell ref="A10:C10"/>
    <mergeCell ref="A11:C11"/>
    <mergeCell ref="A12:C12"/>
  </mergeCells>
  <printOptions/>
  <pageMargins left="0.54" right="0.3937007874015748" top="0.49" bottom="0.31496062992125984" header="0.11811023622047245" footer="0.15748031496062992"/>
  <pageSetup fitToHeight="0" fitToWidth="1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2019-09-04T12:48:02Z</cp:lastPrinted>
  <dcterms:created xsi:type="dcterms:W3CDTF">2010-09-30T11:12:15Z</dcterms:created>
  <dcterms:modified xsi:type="dcterms:W3CDTF">2019-09-10T08:07:19Z</dcterms:modified>
  <cp:category/>
  <cp:version/>
  <cp:contentType/>
  <cp:contentStatus/>
</cp:coreProperties>
</file>