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СОВЕТ ДЕПУТАТОВ\ЗАСЕДАНИЯ\2019\СД ОКРУГА\СД_8-28.08.2019\публикация\публикация 3\26-8-Реш СД-плата за жилье\"/>
    </mc:Choice>
  </mc:AlternateContent>
  <bookViews>
    <workbookView xWindow="0" yWindow="0" windowWidth="13590" windowHeight="7515" tabRatio="885"/>
  </bookViews>
  <sheets>
    <sheet name="АО СЭУ Трансинжстрой" sheetId="21" r:id="rId1"/>
    <sheet name="г.п.Одинцово АО УК Дом Сервис" sheetId="20" r:id="rId2"/>
  </sheets>
  <calcPr calcId="152511"/>
</workbook>
</file>

<file path=xl/calcChain.xml><?xml version="1.0" encoding="utf-8"?>
<calcChain xmlns="http://schemas.openxmlformats.org/spreadsheetml/2006/main">
  <c r="C81" i="21" l="1"/>
  <c r="C69" i="21"/>
  <c r="C55" i="21"/>
  <c r="C39" i="21"/>
  <c r="C25" i="21"/>
  <c r="I23" i="21"/>
  <c r="I22" i="21"/>
  <c r="G22" i="21"/>
  <c r="H22" i="21" s="1"/>
  <c r="G21" i="21"/>
  <c r="H21" i="21" s="1"/>
  <c r="I20" i="21"/>
  <c r="G20" i="21"/>
  <c r="H20" i="21" s="1"/>
  <c r="I19" i="21"/>
  <c r="I18" i="21"/>
  <c r="G18" i="21"/>
  <c r="H18" i="21" s="1"/>
  <c r="I17" i="21"/>
  <c r="G17" i="21"/>
  <c r="H17" i="21" s="1"/>
  <c r="I16" i="21"/>
  <c r="G16" i="21"/>
  <c r="H16" i="21" s="1"/>
  <c r="I15" i="21"/>
  <c r="I14" i="21"/>
  <c r="G14" i="21"/>
  <c r="H14" i="21" s="1"/>
  <c r="I13" i="21"/>
  <c r="G13" i="21"/>
  <c r="H13" i="21" s="1"/>
  <c r="I12" i="21"/>
  <c r="G12" i="21"/>
  <c r="H12" i="21" s="1"/>
  <c r="I11" i="21"/>
  <c r="G11" i="21"/>
  <c r="H11" i="21" s="1"/>
  <c r="I10" i="21"/>
  <c r="G10" i="21"/>
  <c r="H10" i="21" s="1"/>
  <c r="C9" i="21"/>
  <c r="I9" i="21" s="1"/>
  <c r="B4" i="20" l="1"/>
  <c r="B13" i="20" s="1"/>
</calcChain>
</file>

<file path=xl/sharedStrings.xml><?xml version="1.0" encoding="utf-8"?>
<sst xmlns="http://schemas.openxmlformats.org/spreadsheetml/2006/main" count="113" uniqueCount="53">
  <si>
    <t>Виды благоустройства жилого фонда</t>
  </si>
  <si>
    <t>*</t>
  </si>
  <si>
    <t xml:space="preserve">* - плата за  коммунальные ресурсы в целях содержания общего имущества в многоквартирном доме рассчитывается по каждому многоквартирному дому, по нормативам потребления коммунальных услуг в соответсвии с Распоряжением Министерства ЖКХ Московской области  №63-РВ от 22.05.2017г. "Об утверждении нормативов потребления коммунальных ресурсов в целях содержания общего имущества в многоквартирном доме (нормативов потребления коммунальных услуг на общедомовые нужды) на территории Московской области"  (ред. от 20.09.2017г.)
</t>
  </si>
  <si>
    <t>1. Жилые дома, имеющие все виды благоустройства, необорудованные газовыми приборами</t>
  </si>
  <si>
    <t>текущий ремонт общего имущества жилого дома</t>
  </si>
  <si>
    <t>содержание общего имущества в многоквартирном доме</t>
  </si>
  <si>
    <t xml:space="preserve">работы по управлению многоквартиным домом </t>
  </si>
  <si>
    <t>уборка придомовой территории</t>
  </si>
  <si>
    <t>уборка лестничных клеток</t>
  </si>
  <si>
    <t>обслуживание мусоропроводов</t>
  </si>
  <si>
    <t>обслуживание и содержание лифтового хозяйства</t>
  </si>
  <si>
    <t>ОДН</t>
  </si>
  <si>
    <t>2. Жилые дома, имеющие все виды благоустройства, оборудованные индивидуальными тепловыми пунктам, необорудованные газовыми приборами</t>
  </si>
  <si>
    <t>в том числе обслуживание индивидуального теплового пункта</t>
  </si>
  <si>
    <t>на территории г.Одинцово</t>
  </si>
  <si>
    <t xml:space="preserve">Жилые дома, имеющие все виды благоустройства, с лифтом и мусоропроводом, оборудованные газовыми приборами  </t>
  </si>
  <si>
    <t>Уборка придомовой территории</t>
  </si>
  <si>
    <t>Уборка мест общего пользования (9 эт.)</t>
  </si>
  <si>
    <t>Содержание мусоропроводов</t>
  </si>
  <si>
    <t>Работы, необходимые для надлежащего содержания инженерных сетей дома</t>
  </si>
  <si>
    <t>Работы, необходимые для надлежащего содержание  конструкций дома</t>
  </si>
  <si>
    <t>Содержание кровли</t>
  </si>
  <si>
    <t>Аварийно-диспетчерское обслуж.</t>
  </si>
  <si>
    <t xml:space="preserve">Техническое обслуживание ВДГО </t>
  </si>
  <si>
    <t>Обслуживание лифтов</t>
  </si>
  <si>
    <t>Обслуживание узлов учета</t>
  </si>
  <si>
    <t>Обслуживание вентиляции</t>
  </si>
  <si>
    <t>Дезинсекция и дератизация</t>
  </si>
  <si>
    <t xml:space="preserve">Управление + РКЦ </t>
  </si>
  <si>
    <t>Текущий ремонт</t>
  </si>
  <si>
    <t xml:space="preserve">Жилые дома, имеющие все виды благоустройства, с лифтом и мусоропроводом, необорудованные газовыми приборами </t>
  </si>
  <si>
    <t xml:space="preserve">Уборка мест общего пользования(14э) </t>
  </si>
  <si>
    <t>Работы,необходимые для надлежащего содержания инженерных сетей дома</t>
  </si>
  <si>
    <t>Работы,необходимые для надлежащего содержания конструкций дома</t>
  </si>
  <si>
    <t xml:space="preserve">Жилые дома, имеющие все виды благоустройства, с лифтом и мусоропроводом, оборудованные индивидуальными тепловыми пунктами, необорудованные газовыми приборами  </t>
  </si>
  <si>
    <t>Работы, необходимые для надлежащего содержания конструкций  дома</t>
  </si>
  <si>
    <t>Дымоудаление</t>
  </si>
  <si>
    <t>Обслуживание ИТП</t>
  </si>
  <si>
    <t>Обслуживание, поверка и ремонт узлов учета</t>
  </si>
  <si>
    <t>Жилые дома, имеющие все виды благоустройства, кроме лифта и мусоропровода, оборудованные газовыми приборами</t>
  </si>
  <si>
    <t>Уборка мест общего пользования (5 эт.)</t>
  </si>
  <si>
    <t>Содержание контейнерных площадок</t>
  </si>
  <si>
    <t>Работы,необходимые для надлежащего содержания инженерных систем дома</t>
  </si>
  <si>
    <t>Работы,необходимые для надлежащего содержания  конструкций  дома</t>
  </si>
  <si>
    <t xml:space="preserve">Жилые дома, имеющие все виды благоустройства, кроме лифта, необорудованные газовыми приборами </t>
  </si>
  <si>
    <t>Содержание мусоропровода и конт.пл.</t>
  </si>
  <si>
    <t>Работы,необходимые для надлежащего содержания  конструкций дома</t>
  </si>
  <si>
    <t>Управление + РКЦ</t>
  </si>
  <si>
    <t>Жилые дома, имеющие все виды благоустройства, кроме лифта и мусоропровода, необорудованные газовыми приборами</t>
  </si>
  <si>
    <t xml:space="preserve">Размер платы в месяц с 01.10.2019г. с НДС, руб./кв.м.   </t>
  </si>
  <si>
    <t xml:space="preserve"> Размер платы за содержание  жилого помещения,                                                                                                                                                              в зависимости от уровня благоустройства, находящегося в  эксплуатации                                                                                                        АО "Управляющая компания"Дом Сервис Центр 2002"                                         с 01.10.2019г.</t>
  </si>
  <si>
    <t xml:space="preserve"> Размер платы за содержание  жилого помещения,                                                                                                                                                              в зависимости от уровня благоустройства, находящегося в  эксплуатации  АО "СЭУ Трансинжстрой" 
с 01.10.2019г.</t>
  </si>
  <si>
    <t>Утвержден
Решением Совета Депутатов Одинцовского городского округа
Московской области
от  28.08.2019 года № 26/8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</si>
</sst>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5" fillId="0" borderId="8" xfId="0" applyFont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wrapText="1"/>
    </xf>
    <xf numFmtId="49" fontId="5" fillId="2" borderId="7" xfId="0" applyNumberFormat="1" applyFont="1" applyFill="1" applyBorder="1" applyAlignment="1">
      <alignment horizontal="center" wrapText="1"/>
    </xf>
    <xf numFmtId="49" fontId="6" fillId="2" borderId="16" xfId="0" applyNumberFormat="1" applyFont="1" applyFill="1" applyBorder="1" applyAlignment="1">
      <alignment wrapText="1"/>
    </xf>
    <xf numFmtId="49" fontId="5" fillId="2" borderId="13" xfId="0" applyNumberFormat="1" applyFont="1" applyFill="1" applyBorder="1" applyAlignment="1">
      <alignment wrapText="1"/>
    </xf>
    <xf numFmtId="2" fontId="5" fillId="2" borderId="8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wrapText="1"/>
    </xf>
    <xf numFmtId="49" fontId="6" fillId="2" borderId="17" xfId="0" applyNumberFormat="1" applyFont="1" applyFill="1" applyBorder="1" applyAlignment="1">
      <alignment wrapText="1"/>
    </xf>
    <xf numFmtId="49" fontId="6" fillId="2" borderId="14" xfId="0" applyNumberFormat="1" applyFont="1" applyFill="1" applyBorder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2" fontId="8" fillId="0" borderId="0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2" fontId="9" fillId="0" borderId="0" xfId="0" applyNumberFormat="1" applyFont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2" fontId="0" fillId="0" borderId="0" xfId="0" applyNumberFormat="1"/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1" fontId="0" fillId="0" borderId="0" xfId="0" applyNumberFormat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4" fontId="3" fillId="2" borderId="20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2" borderId="19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20" xfId="0" applyNumberFormat="1" applyFont="1" applyFill="1" applyBorder="1" applyAlignment="1">
      <alignment horizontal="center" vertical="center"/>
    </xf>
    <xf numFmtId="4" fontId="3" fillId="2" borderId="19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left" vertical="center" wrapText="1"/>
    </xf>
    <xf numFmtId="1" fontId="1" fillId="0" borderId="3" xfId="0" applyNumberFormat="1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wrapText="1"/>
    </xf>
    <xf numFmtId="49" fontId="5" fillId="0" borderId="9" xfId="0" applyNumberFormat="1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6"/>
  <sheetViews>
    <sheetView tabSelected="1" workbookViewId="0">
      <selection activeCell="E6" sqref="E6"/>
    </sheetView>
  </sheetViews>
  <sheetFormatPr defaultRowHeight="15" x14ac:dyDescent="0.25"/>
  <cols>
    <col min="1" max="1" width="4.85546875" style="26" customWidth="1"/>
    <col min="2" max="2" width="73.85546875" customWidth="1"/>
    <col min="3" max="3" width="21.5703125" customWidth="1"/>
    <col min="4" max="4" width="9" customWidth="1"/>
    <col min="5" max="5" width="9.140625" style="18"/>
    <col min="6" max="9" width="0" hidden="1" customWidth="1"/>
  </cols>
  <sheetData>
    <row r="1" spans="1:9" ht="70.5" customHeight="1" x14ac:dyDescent="0.25">
      <c r="B1" s="42" t="s">
        <v>52</v>
      </c>
      <c r="C1" s="42"/>
      <c r="D1" s="41"/>
      <c r="E1" s="41"/>
      <c r="F1" s="41"/>
    </row>
    <row r="6" spans="1:9" s="14" customFormat="1" ht="60.75" customHeight="1" x14ac:dyDescent="0.25">
      <c r="A6" s="43" t="s">
        <v>51</v>
      </c>
      <c r="B6" s="43"/>
      <c r="C6" s="43"/>
      <c r="D6" s="12"/>
      <c r="E6" s="13"/>
      <c r="F6" s="12"/>
      <c r="G6" s="12"/>
      <c r="H6" s="12"/>
    </row>
    <row r="7" spans="1:9" s="14" customFormat="1" ht="31.5" customHeight="1" thickBot="1" x14ac:dyDescent="0.3">
      <c r="A7" s="48" t="s">
        <v>14</v>
      </c>
      <c r="B7" s="48"/>
      <c r="C7" s="48"/>
      <c r="D7" s="12"/>
      <c r="E7" s="13"/>
      <c r="F7" s="12"/>
      <c r="G7" s="12"/>
      <c r="H7" s="12"/>
    </row>
    <row r="8" spans="1:9" s="15" customFormat="1" ht="48.75" customHeight="1" thickBot="1" x14ac:dyDescent="0.3">
      <c r="A8" s="49" t="s">
        <v>0</v>
      </c>
      <c r="B8" s="50"/>
      <c r="C8" s="11" t="s">
        <v>49</v>
      </c>
    </row>
    <row r="9" spans="1:9" s="15" customFormat="1" ht="33.75" customHeight="1" thickBot="1" x14ac:dyDescent="0.3">
      <c r="A9" s="44" t="s">
        <v>15</v>
      </c>
      <c r="B9" s="45"/>
      <c r="C9" s="32">
        <f>SUM(C10:C23)</f>
        <v>38.22</v>
      </c>
      <c r="I9" s="15">
        <f>C9*1.04</f>
        <v>39.748800000000003</v>
      </c>
    </row>
    <row r="10" spans="1:9" ht="17.25" x14ac:dyDescent="0.25">
      <c r="A10" s="16">
        <v>1</v>
      </c>
      <c r="B10" s="17" t="s">
        <v>16</v>
      </c>
      <c r="C10" s="33">
        <v>1.73</v>
      </c>
      <c r="F10">
        <v>146976</v>
      </c>
      <c r="G10" t="e">
        <f>#REF!*6</f>
        <v>#REF!</v>
      </c>
      <c r="H10" t="e">
        <f>F10+G10</f>
        <v>#REF!</v>
      </c>
      <c r="I10" s="15">
        <f t="shared" ref="I10:I20" si="0">C10*1.04</f>
        <v>1.7992000000000001</v>
      </c>
    </row>
    <row r="11" spans="1:9" ht="17.25" x14ac:dyDescent="0.25">
      <c r="A11" s="19">
        <v>2</v>
      </c>
      <c r="B11" s="20" t="s">
        <v>17</v>
      </c>
      <c r="C11" s="34">
        <v>5.13</v>
      </c>
      <c r="F11">
        <v>113779.76400000001</v>
      </c>
      <c r="G11" t="e">
        <f>#REF!*6</f>
        <v>#REF!</v>
      </c>
      <c r="H11" t="e">
        <f t="shared" ref="H11:H22" si="1">F11+G11</f>
        <v>#REF!</v>
      </c>
      <c r="I11" s="15">
        <f t="shared" si="0"/>
        <v>5.3352000000000004</v>
      </c>
    </row>
    <row r="12" spans="1:9" ht="17.25" x14ac:dyDescent="0.25">
      <c r="A12" s="19">
        <v>3</v>
      </c>
      <c r="B12" s="20" t="s">
        <v>18</v>
      </c>
      <c r="C12" s="34">
        <v>3.17</v>
      </c>
      <c r="F12">
        <v>85274.64</v>
      </c>
      <c r="G12" t="e">
        <f>#REF!*6</f>
        <v>#REF!</v>
      </c>
      <c r="H12" t="e">
        <f t="shared" si="1"/>
        <v>#REF!</v>
      </c>
      <c r="I12" s="15">
        <f t="shared" si="0"/>
        <v>3.2968000000000002</v>
      </c>
    </row>
    <row r="13" spans="1:9" ht="31.5" x14ac:dyDescent="0.25">
      <c r="A13" s="21">
        <v>4</v>
      </c>
      <c r="B13" s="22" t="s">
        <v>19</v>
      </c>
      <c r="C13" s="35">
        <v>6.55</v>
      </c>
      <c r="F13">
        <v>243636</v>
      </c>
      <c r="G13" t="e">
        <f>#REF!*6</f>
        <v>#REF!</v>
      </c>
      <c r="H13" t="e">
        <f t="shared" si="1"/>
        <v>#REF!</v>
      </c>
      <c r="I13" s="15">
        <f t="shared" si="0"/>
        <v>6.8120000000000003</v>
      </c>
    </row>
    <row r="14" spans="1:9" ht="17.25" x14ac:dyDescent="0.25">
      <c r="A14" s="19">
        <v>5</v>
      </c>
      <c r="B14" s="20" t="s">
        <v>20</v>
      </c>
      <c r="C14" s="36">
        <v>2.77</v>
      </c>
      <c r="F14">
        <v>251004</v>
      </c>
      <c r="G14" t="e">
        <f>#REF!*6</f>
        <v>#REF!</v>
      </c>
      <c r="H14" t="e">
        <f t="shared" si="1"/>
        <v>#REF!</v>
      </c>
      <c r="I14" s="15">
        <f t="shared" si="0"/>
        <v>2.8808000000000002</v>
      </c>
    </row>
    <row r="15" spans="1:9" ht="17.25" x14ac:dyDescent="0.25">
      <c r="A15" s="16">
        <v>6</v>
      </c>
      <c r="B15" s="17" t="s">
        <v>21</v>
      </c>
      <c r="C15" s="37">
        <v>0.38</v>
      </c>
      <c r="I15" s="15">
        <f t="shared" si="0"/>
        <v>0.3952</v>
      </c>
    </row>
    <row r="16" spans="1:9" ht="17.25" x14ac:dyDescent="0.25">
      <c r="A16" s="19">
        <v>7</v>
      </c>
      <c r="B16" s="20" t="s">
        <v>22</v>
      </c>
      <c r="C16" s="34">
        <v>1.24</v>
      </c>
      <c r="F16">
        <v>39316.080000000002</v>
      </c>
      <c r="G16" t="e">
        <f>#REF!*6</f>
        <v>#REF!</v>
      </c>
      <c r="H16" t="e">
        <f t="shared" si="1"/>
        <v>#REF!</v>
      </c>
      <c r="I16" s="15">
        <f t="shared" si="0"/>
        <v>1.2896000000000001</v>
      </c>
    </row>
    <row r="17" spans="1:9" ht="17.25" x14ac:dyDescent="0.25">
      <c r="A17" s="19">
        <v>8</v>
      </c>
      <c r="B17" s="20" t="s">
        <v>23</v>
      </c>
      <c r="C17" s="34">
        <v>0.55000000000000004</v>
      </c>
      <c r="F17">
        <v>4776.72</v>
      </c>
      <c r="G17" t="e">
        <f>#REF!*6</f>
        <v>#REF!</v>
      </c>
      <c r="H17" t="e">
        <f t="shared" si="1"/>
        <v>#REF!</v>
      </c>
      <c r="I17" s="15">
        <f t="shared" si="0"/>
        <v>0.57200000000000006</v>
      </c>
    </row>
    <row r="18" spans="1:9" ht="17.25" x14ac:dyDescent="0.25">
      <c r="A18" s="19">
        <v>9</v>
      </c>
      <c r="B18" s="20" t="s">
        <v>24</v>
      </c>
      <c r="C18" s="34">
        <v>5.71</v>
      </c>
      <c r="F18">
        <v>234462.48</v>
      </c>
      <c r="G18" t="e">
        <f>#REF!*6</f>
        <v>#REF!</v>
      </c>
      <c r="H18" t="e">
        <f t="shared" si="1"/>
        <v>#REF!</v>
      </c>
      <c r="I18" s="15">
        <f t="shared" si="0"/>
        <v>5.9384000000000006</v>
      </c>
    </row>
    <row r="19" spans="1:9" ht="17.25" x14ac:dyDescent="0.25">
      <c r="A19" s="19">
        <v>10</v>
      </c>
      <c r="B19" s="20" t="s">
        <v>25</v>
      </c>
      <c r="C19" s="34">
        <v>0.52</v>
      </c>
      <c r="I19" s="15">
        <f t="shared" si="0"/>
        <v>0.54080000000000006</v>
      </c>
    </row>
    <row r="20" spans="1:9" ht="17.25" x14ac:dyDescent="0.25">
      <c r="A20" s="19">
        <v>11</v>
      </c>
      <c r="B20" s="20" t="s">
        <v>26</v>
      </c>
      <c r="C20" s="34">
        <v>0.24</v>
      </c>
      <c r="F20">
        <v>8083.68</v>
      </c>
      <c r="G20" t="e">
        <f>#REF!*6</f>
        <v>#REF!</v>
      </c>
      <c r="H20" t="e">
        <f t="shared" si="1"/>
        <v>#REF!</v>
      </c>
      <c r="I20" s="15">
        <f t="shared" si="0"/>
        <v>0.24959999999999999</v>
      </c>
    </row>
    <row r="21" spans="1:9" ht="15.75" x14ac:dyDescent="0.25">
      <c r="A21" s="19">
        <v>12</v>
      </c>
      <c r="B21" s="22" t="s">
        <v>27</v>
      </c>
      <c r="C21" s="38">
        <v>0.03</v>
      </c>
      <c r="F21">
        <v>1188</v>
      </c>
      <c r="G21" t="e">
        <f>#REF!*6</f>
        <v>#REF!</v>
      </c>
      <c r="H21" t="e">
        <f t="shared" si="1"/>
        <v>#REF!</v>
      </c>
    </row>
    <row r="22" spans="1:9" ht="15.75" x14ac:dyDescent="0.25">
      <c r="A22" s="19">
        <v>13</v>
      </c>
      <c r="B22" s="22" t="s">
        <v>28</v>
      </c>
      <c r="C22" s="34">
        <v>6.24</v>
      </c>
      <c r="F22">
        <v>195786.36000000002</v>
      </c>
      <c r="G22" t="e">
        <f>#REF!*6</f>
        <v>#REF!</v>
      </c>
      <c r="H22" t="e">
        <f t="shared" si="1"/>
        <v>#REF!</v>
      </c>
      <c r="I22">
        <f>C22*1.04</f>
        <v>6.4896000000000003</v>
      </c>
    </row>
    <row r="23" spans="1:9" ht="17.25" x14ac:dyDescent="0.25">
      <c r="A23" s="19">
        <v>14</v>
      </c>
      <c r="B23" s="20" t="s">
        <v>29</v>
      </c>
      <c r="C23" s="34">
        <v>3.96</v>
      </c>
      <c r="I23" s="15">
        <f>C23*1.04</f>
        <v>4.1184000000000003</v>
      </c>
    </row>
    <row r="24" spans="1:9" ht="18" thickBot="1" x14ac:dyDescent="0.3">
      <c r="A24" s="21">
        <v>15</v>
      </c>
      <c r="B24" s="22" t="s">
        <v>11</v>
      </c>
      <c r="C24" s="38" t="s">
        <v>1</v>
      </c>
      <c r="I24" s="15"/>
    </row>
    <row r="25" spans="1:9" ht="33" customHeight="1" thickBot="1" x14ac:dyDescent="0.3">
      <c r="A25" s="44" t="s">
        <v>30</v>
      </c>
      <c r="B25" s="46"/>
      <c r="C25" s="32">
        <f>SUM(C26:C37)</f>
        <v>38.000000000000007</v>
      </c>
    </row>
    <row r="26" spans="1:9" ht="15.75" x14ac:dyDescent="0.25">
      <c r="A26" s="16">
        <v>1</v>
      </c>
      <c r="B26" s="23" t="s">
        <v>16</v>
      </c>
      <c r="C26" s="33">
        <v>1.29</v>
      </c>
    </row>
    <row r="27" spans="1:9" ht="15.75" x14ac:dyDescent="0.25">
      <c r="A27" s="19">
        <v>2</v>
      </c>
      <c r="B27" s="24" t="s">
        <v>31</v>
      </c>
      <c r="C27" s="34">
        <v>5.48</v>
      </c>
    </row>
    <row r="28" spans="1:9" ht="15.75" x14ac:dyDescent="0.25">
      <c r="A28" s="19">
        <v>3</v>
      </c>
      <c r="B28" s="24" t="s">
        <v>18</v>
      </c>
      <c r="C28" s="34">
        <v>2.48</v>
      </c>
    </row>
    <row r="29" spans="1:9" ht="31.5" x14ac:dyDescent="0.25">
      <c r="A29" s="21">
        <v>4</v>
      </c>
      <c r="B29" s="25" t="s">
        <v>32</v>
      </c>
      <c r="C29" s="35">
        <v>6.12</v>
      </c>
    </row>
    <row r="30" spans="1:9" ht="15.75" x14ac:dyDescent="0.25">
      <c r="A30" s="19">
        <v>5</v>
      </c>
      <c r="B30" s="24" t="s">
        <v>33</v>
      </c>
      <c r="C30" s="36">
        <v>2.21</v>
      </c>
    </row>
    <row r="31" spans="1:9" ht="15.75" x14ac:dyDescent="0.25">
      <c r="A31" s="16">
        <v>6</v>
      </c>
      <c r="B31" s="23" t="s">
        <v>21</v>
      </c>
      <c r="C31" s="37">
        <v>0.26</v>
      </c>
    </row>
    <row r="32" spans="1:9" ht="15.75" x14ac:dyDescent="0.25">
      <c r="A32" s="19">
        <v>7</v>
      </c>
      <c r="B32" s="24" t="s">
        <v>22</v>
      </c>
      <c r="C32" s="34">
        <v>1.24</v>
      </c>
    </row>
    <row r="33" spans="1:3" ht="15.75" x14ac:dyDescent="0.25">
      <c r="A33" s="19">
        <v>8</v>
      </c>
      <c r="B33" s="24" t="s">
        <v>24</v>
      </c>
      <c r="C33" s="34">
        <v>8.0500000000000007</v>
      </c>
    </row>
    <row r="34" spans="1:3" ht="15.75" x14ac:dyDescent="0.25">
      <c r="A34" s="19">
        <v>9</v>
      </c>
      <c r="B34" s="25" t="s">
        <v>25</v>
      </c>
      <c r="C34" s="38">
        <v>0.43</v>
      </c>
    </row>
    <row r="35" spans="1:3" ht="15.75" x14ac:dyDescent="0.25">
      <c r="A35" s="19">
        <v>10</v>
      </c>
      <c r="B35" s="25" t="s">
        <v>27</v>
      </c>
      <c r="C35" s="38">
        <v>0.03</v>
      </c>
    </row>
    <row r="36" spans="1:3" ht="15.75" x14ac:dyDescent="0.25">
      <c r="A36" s="19">
        <v>11</v>
      </c>
      <c r="B36" s="24" t="s">
        <v>28</v>
      </c>
      <c r="C36" s="34">
        <v>6.34</v>
      </c>
    </row>
    <row r="37" spans="1:3" ht="15.75" x14ac:dyDescent="0.25">
      <c r="A37" s="19">
        <v>12</v>
      </c>
      <c r="B37" s="22" t="s">
        <v>29</v>
      </c>
      <c r="C37" s="34">
        <v>4.07</v>
      </c>
    </row>
    <row r="38" spans="1:3" ht="19.5" customHeight="1" thickBot="1" x14ac:dyDescent="0.3">
      <c r="A38" s="19">
        <v>13</v>
      </c>
      <c r="B38" s="20" t="s">
        <v>11</v>
      </c>
      <c r="C38" s="34" t="s">
        <v>1</v>
      </c>
    </row>
    <row r="39" spans="1:3" ht="55.5" customHeight="1" thickBot="1" x14ac:dyDescent="0.3">
      <c r="A39" s="44" t="s">
        <v>34</v>
      </c>
      <c r="B39" s="46"/>
      <c r="C39" s="39">
        <f>SUM(C40:C53)</f>
        <v>39.900000000000006</v>
      </c>
    </row>
    <row r="40" spans="1:3" ht="15.75" x14ac:dyDescent="0.25">
      <c r="A40" s="19">
        <v>1</v>
      </c>
      <c r="B40" s="24" t="s">
        <v>16</v>
      </c>
      <c r="C40" s="33">
        <v>0.84</v>
      </c>
    </row>
    <row r="41" spans="1:3" ht="15.75" x14ac:dyDescent="0.25">
      <c r="A41" s="19">
        <v>2</v>
      </c>
      <c r="B41" s="24" t="s">
        <v>31</v>
      </c>
      <c r="C41" s="34">
        <v>3.2</v>
      </c>
    </row>
    <row r="42" spans="1:3" ht="15.75" x14ac:dyDescent="0.25">
      <c r="A42" s="19">
        <v>3</v>
      </c>
      <c r="B42" s="24" t="s">
        <v>18</v>
      </c>
      <c r="C42" s="34">
        <v>2.77</v>
      </c>
    </row>
    <row r="43" spans="1:3" ht="31.5" x14ac:dyDescent="0.25">
      <c r="A43" s="21">
        <v>4</v>
      </c>
      <c r="B43" s="25" t="s">
        <v>19</v>
      </c>
      <c r="C43" s="36">
        <v>4.74</v>
      </c>
    </row>
    <row r="44" spans="1:3" ht="15.75" x14ac:dyDescent="0.25">
      <c r="A44" s="19">
        <v>5</v>
      </c>
      <c r="B44" s="24" t="s">
        <v>35</v>
      </c>
      <c r="C44" s="36">
        <v>5.8</v>
      </c>
    </row>
    <row r="45" spans="1:3" ht="15.75" x14ac:dyDescent="0.25">
      <c r="A45" s="16">
        <v>6</v>
      </c>
      <c r="B45" s="23" t="s">
        <v>21</v>
      </c>
      <c r="C45" s="36">
        <v>0.21</v>
      </c>
    </row>
    <row r="46" spans="1:3" ht="15.75" x14ac:dyDescent="0.25">
      <c r="A46" s="19">
        <v>7</v>
      </c>
      <c r="B46" s="24" t="s">
        <v>22</v>
      </c>
      <c r="C46" s="34">
        <v>1.23</v>
      </c>
    </row>
    <row r="47" spans="1:3" ht="15.75" x14ac:dyDescent="0.25">
      <c r="A47" s="19">
        <v>8</v>
      </c>
      <c r="B47" s="24" t="s">
        <v>24</v>
      </c>
      <c r="C47" s="34">
        <v>4.08</v>
      </c>
    </row>
    <row r="48" spans="1:3" ht="15.75" x14ac:dyDescent="0.25">
      <c r="A48" s="21">
        <v>11</v>
      </c>
      <c r="B48" s="25" t="s">
        <v>27</v>
      </c>
      <c r="C48" s="34">
        <v>0.03</v>
      </c>
    </row>
    <row r="49" spans="1:3" ht="15.75" x14ac:dyDescent="0.25">
      <c r="A49" s="16">
        <v>12</v>
      </c>
      <c r="B49" s="23" t="s">
        <v>36</v>
      </c>
      <c r="C49" s="34">
        <v>0.48</v>
      </c>
    </row>
    <row r="50" spans="1:3" ht="15.75" x14ac:dyDescent="0.25">
      <c r="A50" s="16">
        <v>13</v>
      </c>
      <c r="B50" s="23" t="s">
        <v>37</v>
      </c>
      <c r="C50" s="34">
        <v>7.38</v>
      </c>
    </row>
    <row r="51" spans="1:3" ht="15.75" x14ac:dyDescent="0.25">
      <c r="A51" s="16">
        <v>14</v>
      </c>
      <c r="B51" s="23" t="s">
        <v>38</v>
      </c>
      <c r="C51" s="34">
        <v>0.85</v>
      </c>
    </row>
    <row r="52" spans="1:3" ht="15.75" x14ac:dyDescent="0.25">
      <c r="A52" s="19">
        <v>15</v>
      </c>
      <c r="B52" s="24" t="s">
        <v>28</v>
      </c>
      <c r="C52" s="34">
        <v>6.44</v>
      </c>
    </row>
    <row r="53" spans="1:3" ht="15.75" x14ac:dyDescent="0.25">
      <c r="A53" s="16">
        <v>16</v>
      </c>
      <c r="B53" s="22" t="s">
        <v>29</v>
      </c>
      <c r="C53" s="34">
        <v>1.85</v>
      </c>
    </row>
    <row r="54" spans="1:3" ht="16.5" thickBot="1" x14ac:dyDescent="0.3">
      <c r="A54" s="19">
        <v>17</v>
      </c>
      <c r="B54" s="20" t="s">
        <v>11</v>
      </c>
      <c r="C54" s="34" t="s">
        <v>1</v>
      </c>
    </row>
    <row r="55" spans="1:3" ht="36" customHeight="1" thickBot="1" x14ac:dyDescent="0.3">
      <c r="A55" s="44" t="s">
        <v>39</v>
      </c>
      <c r="B55" s="46"/>
      <c r="C55" s="32">
        <f>SUM(C56:C67)</f>
        <v>26.304400000000001</v>
      </c>
    </row>
    <row r="56" spans="1:3" ht="15.75" x14ac:dyDescent="0.25">
      <c r="A56" s="16">
        <v>1</v>
      </c>
      <c r="B56" s="23" t="s">
        <v>16</v>
      </c>
      <c r="C56" s="33">
        <v>2.2568000000000001</v>
      </c>
    </row>
    <row r="57" spans="1:3" ht="15.75" x14ac:dyDescent="0.25">
      <c r="A57" s="19">
        <v>2</v>
      </c>
      <c r="B57" s="24" t="s">
        <v>40</v>
      </c>
      <c r="C57" s="34">
        <v>3.8272000000000004</v>
      </c>
    </row>
    <row r="58" spans="1:3" ht="15.75" x14ac:dyDescent="0.25">
      <c r="A58" s="19">
        <v>3</v>
      </c>
      <c r="B58" s="24" t="s">
        <v>41</v>
      </c>
      <c r="C58" s="34">
        <v>0.624</v>
      </c>
    </row>
    <row r="59" spans="1:3" ht="31.5" x14ac:dyDescent="0.25">
      <c r="A59" s="21">
        <v>4</v>
      </c>
      <c r="B59" s="25" t="s">
        <v>42</v>
      </c>
      <c r="C59" s="35">
        <v>6.2192000000000007</v>
      </c>
    </row>
    <row r="60" spans="1:3" ht="15.75" x14ac:dyDescent="0.25">
      <c r="A60" s="19">
        <v>5</v>
      </c>
      <c r="B60" s="24" t="s">
        <v>43</v>
      </c>
      <c r="C60" s="36">
        <v>2.6728000000000001</v>
      </c>
    </row>
    <row r="61" spans="1:3" ht="15.75" x14ac:dyDescent="0.25">
      <c r="A61" s="16">
        <v>6</v>
      </c>
      <c r="B61" s="23" t="s">
        <v>21</v>
      </c>
      <c r="C61" s="37">
        <v>0.624</v>
      </c>
    </row>
    <row r="62" spans="1:3" ht="15.75" x14ac:dyDescent="0.25">
      <c r="A62" s="19">
        <v>7</v>
      </c>
      <c r="B62" s="24" t="s">
        <v>22</v>
      </c>
      <c r="C62" s="34">
        <v>1.2376</v>
      </c>
    </row>
    <row r="63" spans="1:3" ht="15.75" x14ac:dyDescent="0.25">
      <c r="A63" s="19">
        <v>8</v>
      </c>
      <c r="B63" s="24" t="s">
        <v>23</v>
      </c>
      <c r="C63" s="34">
        <v>0.55120000000000002</v>
      </c>
    </row>
    <row r="64" spans="1:3" ht="15.75" x14ac:dyDescent="0.25">
      <c r="A64" s="19">
        <v>9</v>
      </c>
      <c r="B64" s="24" t="s">
        <v>26</v>
      </c>
      <c r="C64" s="34">
        <v>0.23920000000000002</v>
      </c>
    </row>
    <row r="65" spans="1:3" ht="15.75" x14ac:dyDescent="0.25">
      <c r="A65" s="19">
        <v>10</v>
      </c>
      <c r="B65" s="24" t="s">
        <v>27</v>
      </c>
      <c r="C65" s="34">
        <v>3.1199999999999999E-2</v>
      </c>
    </row>
    <row r="66" spans="1:3" ht="15.75" x14ac:dyDescent="0.25">
      <c r="A66" s="21">
        <v>11</v>
      </c>
      <c r="B66" s="25" t="s">
        <v>28</v>
      </c>
      <c r="C66" s="34">
        <v>4.4512</v>
      </c>
    </row>
    <row r="67" spans="1:3" ht="15.75" x14ac:dyDescent="0.25">
      <c r="A67" s="19">
        <v>12</v>
      </c>
      <c r="B67" s="22" t="s">
        <v>29</v>
      </c>
      <c r="C67" s="34">
        <v>3.57</v>
      </c>
    </row>
    <row r="68" spans="1:3" ht="16.5" thickBot="1" x14ac:dyDescent="0.3">
      <c r="A68" s="19">
        <v>13</v>
      </c>
      <c r="B68" s="20" t="s">
        <v>11</v>
      </c>
      <c r="C68" s="34" t="s">
        <v>1</v>
      </c>
    </row>
    <row r="69" spans="1:3" ht="36.75" customHeight="1" thickBot="1" x14ac:dyDescent="0.3">
      <c r="A69" s="44" t="s">
        <v>44</v>
      </c>
      <c r="B69" s="46"/>
      <c r="C69" s="39">
        <f>SUM(C70:C79)</f>
        <v>29.569999999999997</v>
      </c>
    </row>
    <row r="70" spans="1:3" ht="15.75" x14ac:dyDescent="0.25">
      <c r="A70" s="16">
        <v>1</v>
      </c>
      <c r="B70" s="23" t="s">
        <v>16</v>
      </c>
      <c r="C70" s="33">
        <v>4.3899999999999997</v>
      </c>
    </row>
    <row r="71" spans="1:3" ht="15.75" x14ac:dyDescent="0.25">
      <c r="A71" s="19">
        <v>2</v>
      </c>
      <c r="B71" s="24" t="s">
        <v>40</v>
      </c>
      <c r="C71" s="34">
        <v>5.99</v>
      </c>
    </row>
    <row r="72" spans="1:3" ht="15.75" x14ac:dyDescent="0.25">
      <c r="A72" s="19">
        <v>3</v>
      </c>
      <c r="B72" s="24" t="s">
        <v>45</v>
      </c>
      <c r="C72" s="34">
        <v>5.13</v>
      </c>
    </row>
    <row r="73" spans="1:3" ht="31.5" x14ac:dyDescent="0.25">
      <c r="A73" s="21">
        <v>4</v>
      </c>
      <c r="B73" s="25" t="s">
        <v>42</v>
      </c>
      <c r="C73" s="35">
        <v>5.81</v>
      </c>
    </row>
    <row r="74" spans="1:3" ht="15.75" x14ac:dyDescent="0.25">
      <c r="A74" s="19">
        <v>5</v>
      </c>
      <c r="B74" s="24" t="s">
        <v>46</v>
      </c>
      <c r="C74" s="36">
        <v>2.02</v>
      </c>
    </row>
    <row r="75" spans="1:3" ht="15.75" x14ac:dyDescent="0.25">
      <c r="A75" s="16">
        <v>6</v>
      </c>
      <c r="B75" s="23" t="s">
        <v>21</v>
      </c>
      <c r="C75" s="37">
        <v>0.66</v>
      </c>
    </row>
    <row r="76" spans="1:3" ht="15.75" x14ac:dyDescent="0.25">
      <c r="A76" s="19">
        <v>7</v>
      </c>
      <c r="B76" s="24" t="s">
        <v>22</v>
      </c>
      <c r="C76" s="34">
        <v>1.23</v>
      </c>
    </row>
    <row r="77" spans="1:3" ht="15.75" x14ac:dyDescent="0.25">
      <c r="A77" s="19">
        <v>8</v>
      </c>
      <c r="B77" s="24" t="s">
        <v>27</v>
      </c>
      <c r="C77" s="34">
        <v>0.06</v>
      </c>
    </row>
    <row r="78" spans="1:3" ht="15.75" x14ac:dyDescent="0.25">
      <c r="A78" s="19">
        <v>9</v>
      </c>
      <c r="B78" s="24" t="s">
        <v>47</v>
      </c>
      <c r="C78" s="34">
        <v>4.28</v>
      </c>
    </row>
    <row r="79" spans="1:3" ht="15.75" x14ac:dyDescent="0.25">
      <c r="A79" s="19">
        <v>10</v>
      </c>
      <c r="B79" s="22" t="s">
        <v>29</v>
      </c>
      <c r="C79" s="34">
        <v>0</v>
      </c>
    </row>
    <row r="80" spans="1:3" ht="16.5" thickBot="1" x14ac:dyDescent="0.3">
      <c r="A80" s="19">
        <v>11</v>
      </c>
      <c r="B80" s="20" t="s">
        <v>11</v>
      </c>
      <c r="C80" s="34" t="s">
        <v>1</v>
      </c>
    </row>
    <row r="81" spans="1:3" ht="42.75" customHeight="1" thickBot="1" x14ac:dyDescent="0.3">
      <c r="A81" s="44" t="s">
        <v>48</v>
      </c>
      <c r="B81" s="46"/>
      <c r="C81" s="40">
        <f>SUM(C82:C91)</f>
        <v>26.079200000000007</v>
      </c>
    </row>
    <row r="82" spans="1:3" ht="15.75" x14ac:dyDescent="0.25">
      <c r="A82" s="19">
        <v>1</v>
      </c>
      <c r="B82" s="24" t="s">
        <v>16</v>
      </c>
      <c r="C82" s="33">
        <v>4.9607999999999999</v>
      </c>
    </row>
    <row r="83" spans="1:3" ht="15.75" x14ac:dyDescent="0.25">
      <c r="A83" s="19">
        <v>2</v>
      </c>
      <c r="B83" s="24" t="s">
        <v>40</v>
      </c>
      <c r="C83" s="34">
        <v>5.3560000000000008</v>
      </c>
    </row>
    <row r="84" spans="1:3" ht="15.75" x14ac:dyDescent="0.25">
      <c r="A84" s="19">
        <v>3</v>
      </c>
      <c r="B84" s="24" t="s">
        <v>41</v>
      </c>
      <c r="C84" s="34">
        <v>0.68640000000000001</v>
      </c>
    </row>
    <row r="85" spans="1:3" ht="31.5" x14ac:dyDescent="0.25">
      <c r="A85" s="21">
        <v>4</v>
      </c>
      <c r="B85" s="25" t="s">
        <v>42</v>
      </c>
      <c r="C85" s="35">
        <v>6.1255999999999995</v>
      </c>
    </row>
    <row r="86" spans="1:3" ht="15.75" x14ac:dyDescent="0.25">
      <c r="A86" s="19">
        <v>5</v>
      </c>
      <c r="B86" s="24" t="s">
        <v>43</v>
      </c>
      <c r="C86" s="36">
        <v>3.0680000000000005</v>
      </c>
    </row>
    <row r="87" spans="1:3" ht="15.75" x14ac:dyDescent="0.25">
      <c r="A87" s="16">
        <v>6</v>
      </c>
      <c r="B87" s="23" t="s">
        <v>21</v>
      </c>
      <c r="C87" s="37">
        <v>0.71760000000000002</v>
      </c>
    </row>
    <row r="88" spans="1:3" ht="15.75" x14ac:dyDescent="0.25">
      <c r="A88" s="19">
        <v>7</v>
      </c>
      <c r="B88" s="24" t="s">
        <v>22</v>
      </c>
      <c r="C88" s="34">
        <v>1.3416000000000001</v>
      </c>
    </row>
    <row r="89" spans="1:3" ht="15.75" x14ac:dyDescent="0.25">
      <c r="A89" s="21">
        <v>8</v>
      </c>
      <c r="B89" s="25" t="s">
        <v>27</v>
      </c>
      <c r="C89" s="38">
        <v>8.320000000000001E-2</v>
      </c>
    </row>
    <row r="90" spans="1:3" ht="15.75" x14ac:dyDescent="0.25">
      <c r="A90" s="19">
        <v>9</v>
      </c>
      <c r="B90" s="24" t="s">
        <v>28</v>
      </c>
      <c r="C90" s="34">
        <v>3.74</v>
      </c>
    </row>
    <row r="91" spans="1:3" ht="15.75" x14ac:dyDescent="0.25">
      <c r="A91" s="19">
        <v>10</v>
      </c>
      <c r="B91" s="20" t="s">
        <v>29</v>
      </c>
      <c r="C91" s="34">
        <v>0</v>
      </c>
    </row>
    <row r="92" spans="1:3" ht="15.75" x14ac:dyDescent="0.25">
      <c r="A92" s="19">
        <v>11</v>
      </c>
      <c r="B92" s="20" t="s">
        <v>11</v>
      </c>
      <c r="C92" s="34" t="s">
        <v>1</v>
      </c>
    </row>
    <row r="93" spans="1:3" ht="124.5" customHeight="1" x14ac:dyDescent="0.25">
      <c r="A93" s="47" t="s">
        <v>2</v>
      </c>
      <c r="B93" s="47"/>
    </row>
    <row r="96" spans="1:3" x14ac:dyDescent="0.25">
      <c r="B96" s="1"/>
      <c r="C96" s="1"/>
    </row>
  </sheetData>
  <mergeCells count="11">
    <mergeCell ref="B1:C1"/>
    <mergeCell ref="A6:C6"/>
    <mergeCell ref="A9:B9"/>
    <mergeCell ref="A25:B25"/>
    <mergeCell ref="A93:B93"/>
    <mergeCell ref="A69:B69"/>
    <mergeCell ref="A55:B55"/>
    <mergeCell ref="A39:B39"/>
    <mergeCell ref="A7:C7"/>
    <mergeCell ref="A81:B81"/>
    <mergeCell ref="A8:B8"/>
  </mergeCells>
  <pageMargins left="0.70866141732283472" right="0.70866141732283472" top="0.74803149606299213" bottom="0.74803149606299213" header="0.31496062992125984" footer="0.31496062992125984"/>
  <pageSetup paperSize="9" scale="87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sqref="A1:B1"/>
    </sheetView>
  </sheetViews>
  <sheetFormatPr defaultRowHeight="15" x14ac:dyDescent="0.25"/>
  <cols>
    <col min="1" max="1" width="52.42578125" customWidth="1"/>
    <col min="2" max="2" width="22.7109375" customWidth="1"/>
  </cols>
  <sheetData>
    <row r="1" spans="1:2" ht="75" customHeight="1" thickBot="1" x14ac:dyDescent="0.3">
      <c r="A1" s="43" t="s">
        <v>50</v>
      </c>
      <c r="B1" s="43"/>
    </row>
    <row r="2" spans="1:2" ht="24.75" customHeight="1" thickBot="1" x14ac:dyDescent="0.3">
      <c r="A2" s="51" t="s">
        <v>14</v>
      </c>
      <c r="B2" s="52"/>
    </row>
    <row r="3" spans="1:2" ht="43.5" thickBot="1" x14ac:dyDescent="0.3">
      <c r="A3" s="4" t="s">
        <v>0</v>
      </c>
      <c r="B3" s="2" t="s">
        <v>49</v>
      </c>
    </row>
    <row r="4" spans="1:2" ht="44.25" thickBot="1" x14ac:dyDescent="0.3">
      <c r="A4" s="8" t="s">
        <v>3</v>
      </c>
      <c r="B4" s="7">
        <f>B5+B6+B7+B8+B9+B10+B11</f>
        <v>36.130000000000003</v>
      </c>
    </row>
    <row r="5" spans="1:2" x14ac:dyDescent="0.25">
      <c r="A5" s="5" t="s">
        <v>4</v>
      </c>
      <c r="B5" s="28">
        <v>4.7</v>
      </c>
    </row>
    <row r="6" spans="1:2" ht="30" x14ac:dyDescent="0.25">
      <c r="A6" s="3" t="s">
        <v>5</v>
      </c>
      <c r="B6" s="29">
        <v>8.1</v>
      </c>
    </row>
    <row r="7" spans="1:2" x14ac:dyDescent="0.25">
      <c r="A7" s="3" t="s">
        <v>6</v>
      </c>
      <c r="B7" s="29">
        <v>5.54</v>
      </c>
    </row>
    <row r="8" spans="1:2" x14ac:dyDescent="0.25">
      <c r="A8" s="3" t="s">
        <v>7</v>
      </c>
      <c r="B8" s="29">
        <v>1.89</v>
      </c>
    </row>
    <row r="9" spans="1:2" x14ac:dyDescent="0.25">
      <c r="A9" s="3" t="s">
        <v>8</v>
      </c>
      <c r="B9" s="29">
        <v>6.1</v>
      </c>
    </row>
    <row r="10" spans="1:2" x14ac:dyDescent="0.25">
      <c r="A10" s="3" t="s">
        <v>9</v>
      </c>
      <c r="B10" s="29">
        <v>2.42</v>
      </c>
    </row>
    <row r="11" spans="1:2" x14ac:dyDescent="0.25">
      <c r="A11" s="3" t="s">
        <v>10</v>
      </c>
      <c r="B11" s="29">
        <v>7.38</v>
      </c>
    </row>
    <row r="12" spans="1:2" ht="19.5" thickBot="1" x14ac:dyDescent="0.3">
      <c r="A12" s="9" t="s">
        <v>11</v>
      </c>
      <c r="B12" s="30" t="s">
        <v>1</v>
      </c>
    </row>
    <row r="13" spans="1:2" ht="58.5" thickBot="1" x14ac:dyDescent="0.3">
      <c r="A13" s="6" t="s">
        <v>12</v>
      </c>
      <c r="B13" s="27">
        <f>B4+B14</f>
        <v>38.03</v>
      </c>
    </row>
    <row r="14" spans="1:2" ht="30.75" thickBot="1" x14ac:dyDescent="0.3">
      <c r="A14" s="10" t="s">
        <v>13</v>
      </c>
      <c r="B14" s="31">
        <v>1.9</v>
      </c>
    </row>
    <row r="16" spans="1:2" ht="141.75" customHeight="1" x14ac:dyDescent="0.25">
      <c r="A16" s="53" t="s">
        <v>2</v>
      </c>
      <c r="B16" s="53"/>
    </row>
  </sheetData>
  <mergeCells count="3">
    <mergeCell ref="A1:B1"/>
    <mergeCell ref="A2:B2"/>
    <mergeCell ref="A16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АО СЭУ Трансинжстрой</vt:lpstr>
      <vt:lpstr>г.п.Одинцово АО УК Дом Сервис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Артеменкова</dc:creator>
  <cp:lastModifiedBy>Совет депутатов</cp:lastModifiedBy>
  <cp:lastPrinted>2019-09-09T07:32:55Z</cp:lastPrinted>
  <dcterms:created xsi:type="dcterms:W3CDTF">2017-05-26T05:21:04Z</dcterms:created>
  <dcterms:modified xsi:type="dcterms:W3CDTF">2019-09-09T07:36:15Z</dcterms:modified>
</cp:coreProperties>
</file>