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1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0902\Постановления\"/>
    </mc:Choice>
  </mc:AlternateContent>
  <bookViews>
    <workbookView xWindow="0" yWindow="0" windowWidth="23040" windowHeight="9390"/>
  </bookViews>
  <sheets>
    <sheet name="Таблица 1" sheetId="1" r:id="rId1"/>
  </sheets>
  <definedNames>
    <definedName name="_xlnm.Print_Titles" localSheetId="0">'Таблица 1'!$A:$B,'Таблица 1'!$5:$13</definedName>
    <definedName name="_xlnm.Print_Area" localSheetId="0">'Таблица 1'!$A$1:$GQ$76</definedName>
  </definedNames>
  <calcPr calcId="162913"/>
</workbook>
</file>

<file path=xl/calcChain.xml><?xml version="1.0" encoding="utf-8"?>
<calcChain xmlns="http://schemas.openxmlformats.org/spreadsheetml/2006/main">
  <c r="CT41" i="1" l="1"/>
  <c r="CT42" i="1"/>
  <c r="CT43" i="1"/>
  <c r="CT44" i="1"/>
  <c r="CT45" i="1"/>
  <c r="CT46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DU42" i="1" l="1"/>
  <c r="DU43" i="1"/>
  <c r="DU44" i="1"/>
  <c r="ED42" i="1"/>
  <c r="ED43" i="1"/>
  <c r="ED44" i="1"/>
  <c r="EG42" i="1"/>
  <c r="EG43" i="1"/>
  <c r="EG44" i="1"/>
  <c r="EL43" i="1"/>
  <c r="EL44" i="1"/>
  <c r="EL42" i="1"/>
  <c r="EQ42" i="1"/>
  <c r="EQ43" i="1"/>
  <c r="EQ44" i="1"/>
  <c r="EZ42" i="1"/>
  <c r="EZ43" i="1"/>
  <c r="EZ44" i="1"/>
  <c r="FP42" i="1"/>
  <c r="FP43" i="1"/>
  <c r="FP44" i="1"/>
  <c r="FP45" i="1"/>
  <c r="BO42" i="1" l="1"/>
  <c r="BO43" i="1"/>
  <c r="BO4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FU42" i="1" l="1"/>
  <c r="FW42" i="1" s="1"/>
  <c r="FU43" i="1"/>
  <c r="FW43" i="1" s="1"/>
  <c r="FU44" i="1"/>
  <c r="FU45" i="1"/>
  <c r="DN42" i="1"/>
  <c r="DN43" i="1"/>
  <c r="DN44" i="1"/>
  <c r="DD42" i="1"/>
  <c r="DD43" i="1"/>
  <c r="DD44" i="1"/>
  <c r="BY42" i="1"/>
  <c r="BY43" i="1"/>
  <c r="BY44" i="1"/>
  <c r="BE42" i="1"/>
  <c r="BE43" i="1"/>
  <c r="BE44" i="1"/>
  <c r="AA42" i="1"/>
  <c r="AA43" i="1"/>
  <c r="AA44" i="1"/>
  <c r="AK42" i="1"/>
  <c r="AK43" i="1"/>
  <c r="AK44" i="1"/>
  <c r="AU42" i="1"/>
  <c r="AU43" i="1"/>
  <c r="AU44" i="1"/>
  <c r="FX43" i="1" l="1"/>
  <c r="FV43" i="1" s="1"/>
  <c r="FX42" i="1"/>
  <c r="FV42" i="1" s="1"/>
  <c r="FX4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B14" i="1"/>
  <c r="AC14" i="1"/>
  <c r="AD14" i="1"/>
  <c r="AE14" i="1"/>
  <c r="AF14" i="1"/>
  <c r="AG14" i="1"/>
  <c r="AH14" i="1"/>
  <c r="AI14" i="1"/>
  <c r="AJ14" i="1"/>
  <c r="AL14" i="1"/>
  <c r="AM14" i="1"/>
  <c r="AN14" i="1"/>
  <c r="AO14" i="1"/>
  <c r="AP14" i="1"/>
  <c r="AQ14" i="1"/>
  <c r="AR14" i="1"/>
  <c r="AS14" i="1"/>
  <c r="AT14" i="1"/>
  <c r="AV14" i="1"/>
  <c r="AW14" i="1"/>
  <c r="AX14" i="1"/>
  <c r="AY14" i="1"/>
  <c r="AZ14" i="1"/>
  <c r="BA14" i="1"/>
  <c r="BB14" i="1"/>
  <c r="BC14" i="1"/>
  <c r="BD14" i="1"/>
  <c r="BF14" i="1"/>
  <c r="BG14" i="1"/>
  <c r="BH14" i="1"/>
  <c r="BI14" i="1"/>
  <c r="BJ14" i="1"/>
  <c r="BK14" i="1"/>
  <c r="BL14" i="1"/>
  <c r="BM14" i="1"/>
  <c r="BN14" i="1"/>
  <c r="BP14" i="1"/>
  <c r="BQ14" i="1"/>
  <c r="BR14" i="1"/>
  <c r="BS14" i="1"/>
  <c r="BT14" i="1"/>
  <c r="BU14" i="1"/>
  <c r="BV14" i="1"/>
  <c r="BW14" i="1"/>
  <c r="BX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U14" i="1"/>
  <c r="CV14" i="1"/>
  <c r="CW14" i="1"/>
  <c r="CX14" i="1"/>
  <c r="CY14" i="1"/>
  <c r="CZ14" i="1"/>
  <c r="DA14" i="1"/>
  <c r="DB14" i="1"/>
  <c r="DC14" i="1"/>
  <c r="DE14" i="1"/>
  <c r="DF14" i="1"/>
  <c r="DG14" i="1"/>
  <c r="DH14" i="1"/>
  <c r="DI14" i="1"/>
  <c r="DJ14" i="1"/>
  <c r="DK14" i="1"/>
  <c r="DL14" i="1"/>
  <c r="DM14" i="1"/>
  <c r="DO14" i="1"/>
  <c r="DP14" i="1"/>
  <c r="DQ14" i="1"/>
  <c r="DR14" i="1"/>
  <c r="DS14" i="1"/>
  <c r="DT14" i="1"/>
  <c r="DV14" i="1"/>
  <c r="DW14" i="1"/>
  <c r="DX14" i="1"/>
  <c r="DY14" i="1"/>
  <c r="DZ14" i="1"/>
  <c r="EA14" i="1"/>
  <c r="EB14" i="1"/>
  <c r="EC14" i="1"/>
  <c r="EE14" i="1"/>
  <c r="EF14" i="1"/>
  <c r="EH14" i="1"/>
  <c r="EI14" i="1"/>
  <c r="EJ14" i="1"/>
  <c r="EK14" i="1"/>
  <c r="EM14" i="1"/>
  <c r="EN14" i="1"/>
  <c r="EO14" i="1"/>
  <c r="EP14" i="1"/>
  <c r="ER14" i="1"/>
  <c r="ES14" i="1"/>
  <c r="ET14" i="1"/>
  <c r="EU14" i="1"/>
  <c r="EV14" i="1"/>
  <c r="EW14" i="1"/>
  <c r="EX14" i="1"/>
  <c r="EY14" i="1"/>
  <c r="FA14" i="1"/>
  <c r="FB14" i="1"/>
  <c r="FC14" i="1"/>
  <c r="FD14" i="1"/>
  <c r="FE14" i="1"/>
  <c r="FF14" i="1"/>
  <c r="FG14" i="1"/>
  <c r="FH14" i="1"/>
  <c r="FI14" i="1"/>
  <c r="FK14" i="1"/>
  <c r="FL14" i="1"/>
  <c r="FM14" i="1"/>
  <c r="FN14" i="1"/>
  <c r="FO14" i="1"/>
  <c r="FQ14" i="1"/>
  <c r="FR14" i="1"/>
  <c r="FS14" i="1"/>
  <c r="FT14" i="1"/>
  <c r="FY14" i="1"/>
  <c r="GA14" i="1"/>
  <c r="GB14" i="1"/>
  <c r="GC14" i="1"/>
  <c r="GD14" i="1"/>
  <c r="GE14" i="1"/>
  <c r="GF14" i="1"/>
  <c r="E14" i="1"/>
  <c r="F14" i="1"/>
  <c r="G14" i="1"/>
  <c r="H14" i="1"/>
  <c r="D14" i="1"/>
  <c r="GG14" i="1"/>
  <c r="GH14" i="1"/>
  <c r="GI14" i="1"/>
  <c r="GJ14" i="1"/>
  <c r="GK14" i="1"/>
  <c r="GL14" i="1"/>
  <c r="GM14" i="1"/>
  <c r="GN14" i="1"/>
  <c r="FZ15" i="1"/>
  <c r="FZ16" i="1"/>
  <c r="FZ17" i="1"/>
  <c r="FZ18" i="1"/>
  <c r="FZ19" i="1"/>
  <c r="FZ20" i="1"/>
  <c r="FZ21" i="1"/>
  <c r="FZ22" i="1"/>
  <c r="FZ23" i="1"/>
  <c r="FZ24" i="1"/>
  <c r="FZ25" i="1"/>
  <c r="FZ26" i="1"/>
  <c r="FZ27" i="1"/>
  <c r="FZ28" i="1"/>
  <c r="FZ29" i="1"/>
  <c r="FZ30" i="1"/>
  <c r="FZ31" i="1"/>
  <c r="FZ32" i="1"/>
  <c r="FZ33" i="1"/>
  <c r="FZ34" i="1"/>
  <c r="FZ35" i="1"/>
  <c r="FZ36" i="1"/>
  <c r="FZ37" i="1"/>
  <c r="FZ38" i="1"/>
  <c r="FZ39" i="1"/>
  <c r="FZ40" i="1"/>
  <c r="FZ41" i="1"/>
  <c r="FZ42" i="1"/>
  <c r="FZ43" i="1"/>
  <c r="FZ44" i="1"/>
  <c r="FZ45" i="1"/>
  <c r="FZ46" i="1"/>
  <c r="FZ49" i="1"/>
  <c r="FZ50" i="1"/>
  <c r="FZ51" i="1"/>
  <c r="FZ52" i="1"/>
  <c r="FZ53" i="1"/>
  <c r="FZ54" i="1"/>
  <c r="FZ55" i="1"/>
  <c r="FZ56" i="1"/>
  <c r="FZ57" i="1"/>
  <c r="FZ58" i="1"/>
  <c r="FZ59" i="1"/>
  <c r="FZ60" i="1"/>
  <c r="FZ61" i="1"/>
  <c r="FZ62" i="1"/>
  <c r="FZ63" i="1"/>
  <c r="FZ64" i="1"/>
  <c r="FZ65" i="1"/>
  <c r="FZ66" i="1"/>
  <c r="FZ67" i="1"/>
  <c r="FZ68" i="1"/>
  <c r="FZ69" i="1"/>
  <c r="FZ48" i="1"/>
  <c r="FZ14" i="1" l="1"/>
  <c r="GF47" i="1"/>
  <c r="E47" i="1" l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B47" i="1"/>
  <c r="AC47" i="1"/>
  <c r="AD47" i="1"/>
  <c r="AE47" i="1"/>
  <c r="AF47" i="1"/>
  <c r="AG47" i="1"/>
  <c r="AH47" i="1"/>
  <c r="AI47" i="1"/>
  <c r="AJ47" i="1"/>
  <c r="AL47" i="1"/>
  <c r="AM47" i="1"/>
  <c r="AN47" i="1"/>
  <c r="AO47" i="1"/>
  <c r="AP47" i="1"/>
  <c r="AQ47" i="1"/>
  <c r="AR47" i="1"/>
  <c r="AS47" i="1"/>
  <c r="AT47" i="1"/>
  <c r="AV47" i="1"/>
  <c r="AW47" i="1"/>
  <c r="AX47" i="1"/>
  <c r="AY47" i="1"/>
  <c r="AZ47" i="1"/>
  <c r="BA47" i="1"/>
  <c r="BB47" i="1"/>
  <c r="BC47" i="1"/>
  <c r="BD47" i="1"/>
  <c r="BF47" i="1"/>
  <c r="BG47" i="1"/>
  <c r="BH47" i="1"/>
  <c r="BI47" i="1"/>
  <c r="BJ47" i="1"/>
  <c r="BK47" i="1"/>
  <c r="BL47" i="1"/>
  <c r="BM47" i="1"/>
  <c r="BN47" i="1"/>
  <c r="BP47" i="1"/>
  <c r="BQ47" i="1"/>
  <c r="BR47" i="1"/>
  <c r="BS47" i="1"/>
  <c r="BT47" i="1"/>
  <c r="BU47" i="1"/>
  <c r="BV47" i="1"/>
  <c r="BW47" i="1"/>
  <c r="BX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U47" i="1"/>
  <c r="CV47" i="1"/>
  <c r="CW47" i="1"/>
  <c r="CX47" i="1"/>
  <c r="CY47" i="1"/>
  <c r="CZ47" i="1"/>
  <c r="DA47" i="1"/>
  <c r="DB47" i="1"/>
  <c r="DC47" i="1"/>
  <c r="DE47" i="1"/>
  <c r="DF47" i="1"/>
  <c r="DG47" i="1"/>
  <c r="DH47" i="1"/>
  <c r="DI47" i="1"/>
  <c r="DJ47" i="1"/>
  <c r="DK47" i="1"/>
  <c r="DL47" i="1"/>
  <c r="DM47" i="1"/>
  <c r="DO47" i="1"/>
  <c r="DP47" i="1"/>
  <c r="DQ47" i="1"/>
  <c r="DR47" i="1"/>
  <c r="DS47" i="1"/>
  <c r="DT47" i="1"/>
  <c r="DV47" i="1"/>
  <c r="DW47" i="1"/>
  <c r="DX47" i="1"/>
  <c r="DY47" i="1"/>
  <c r="DZ47" i="1"/>
  <c r="EA47" i="1"/>
  <c r="EB47" i="1"/>
  <c r="EC47" i="1"/>
  <c r="EE47" i="1"/>
  <c r="EF47" i="1"/>
  <c r="EH47" i="1"/>
  <c r="EI47" i="1"/>
  <c r="EJ47" i="1"/>
  <c r="EK47" i="1"/>
  <c r="EM47" i="1"/>
  <c r="EN47" i="1"/>
  <c r="EO47" i="1"/>
  <c r="EP47" i="1"/>
  <c r="ER47" i="1"/>
  <c r="ES47" i="1"/>
  <c r="ET47" i="1"/>
  <c r="EU47" i="1"/>
  <c r="EV47" i="1"/>
  <c r="EW47" i="1"/>
  <c r="EX47" i="1"/>
  <c r="EY47" i="1"/>
  <c r="FA47" i="1"/>
  <c r="FB47" i="1"/>
  <c r="FC47" i="1"/>
  <c r="FD47" i="1"/>
  <c r="FE47" i="1"/>
  <c r="FF47" i="1"/>
  <c r="FG47" i="1"/>
  <c r="FH47" i="1"/>
  <c r="FI47" i="1"/>
  <c r="FK47" i="1"/>
  <c r="FL47" i="1"/>
  <c r="FM47" i="1"/>
  <c r="FN47" i="1"/>
  <c r="FO47" i="1"/>
  <c r="FQ47" i="1"/>
  <c r="FR47" i="1"/>
  <c r="FS47" i="1"/>
  <c r="FT47" i="1"/>
  <c r="FY47" i="1"/>
  <c r="FZ47" i="1"/>
  <c r="GA47" i="1"/>
  <c r="GB47" i="1"/>
  <c r="GC47" i="1"/>
  <c r="GD47" i="1"/>
  <c r="GE47" i="1"/>
  <c r="D47" i="1"/>
  <c r="AV70" i="1" l="1"/>
  <c r="AW70" i="1"/>
  <c r="AX70" i="1"/>
  <c r="AY70" i="1"/>
  <c r="AZ70" i="1"/>
  <c r="BA70" i="1"/>
  <c r="BB70" i="1"/>
  <c r="BC70" i="1"/>
  <c r="BD70" i="1"/>
  <c r="BF70" i="1"/>
  <c r="BG70" i="1"/>
  <c r="BH70" i="1"/>
  <c r="BI70" i="1"/>
  <c r="BJ70" i="1"/>
  <c r="BK70" i="1"/>
  <c r="BL70" i="1"/>
  <c r="BM70" i="1"/>
  <c r="BN70" i="1"/>
  <c r="BP70" i="1"/>
  <c r="BQ70" i="1"/>
  <c r="BR70" i="1"/>
  <c r="BS70" i="1"/>
  <c r="BT70" i="1"/>
  <c r="BU70" i="1"/>
  <c r="BV70" i="1"/>
  <c r="BW70" i="1"/>
  <c r="BX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U70" i="1"/>
  <c r="CV70" i="1"/>
  <c r="CW70" i="1"/>
  <c r="CX70" i="1"/>
  <c r="CY70" i="1"/>
  <c r="CZ70" i="1"/>
  <c r="DA70" i="1"/>
  <c r="DB70" i="1"/>
  <c r="DC70" i="1"/>
  <c r="DE70" i="1"/>
  <c r="DF70" i="1"/>
  <c r="DG70" i="1"/>
  <c r="DH70" i="1"/>
  <c r="DI70" i="1"/>
  <c r="DJ70" i="1"/>
  <c r="DK70" i="1"/>
  <c r="DL70" i="1"/>
  <c r="DM70" i="1"/>
  <c r="DO70" i="1"/>
  <c r="DP70" i="1"/>
  <c r="DQ70" i="1"/>
  <c r="DR70" i="1"/>
  <c r="DS70" i="1"/>
  <c r="DT70" i="1"/>
  <c r="DV70" i="1"/>
  <c r="DW70" i="1"/>
  <c r="DX70" i="1"/>
  <c r="DY70" i="1"/>
  <c r="DZ70" i="1"/>
  <c r="EA70" i="1"/>
  <c r="EB70" i="1"/>
  <c r="EC70" i="1"/>
  <c r="EE70" i="1"/>
  <c r="EF70" i="1"/>
  <c r="EH70" i="1"/>
  <c r="EI70" i="1"/>
  <c r="EJ70" i="1"/>
  <c r="EK70" i="1"/>
  <c r="EM70" i="1"/>
  <c r="EN70" i="1"/>
  <c r="EO70" i="1"/>
  <c r="EP70" i="1"/>
  <c r="ER70" i="1"/>
  <c r="ES70" i="1"/>
  <c r="ET70" i="1"/>
  <c r="EU70" i="1"/>
  <c r="EV70" i="1"/>
  <c r="EW70" i="1"/>
  <c r="EX70" i="1"/>
  <c r="EY70" i="1"/>
  <c r="FA70" i="1"/>
  <c r="FB70" i="1"/>
  <c r="FC70" i="1"/>
  <c r="FD70" i="1"/>
  <c r="FE70" i="1"/>
  <c r="FF70" i="1"/>
  <c r="FG70" i="1"/>
  <c r="FH70" i="1"/>
  <c r="FI70" i="1"/>
  <c r="FK70" i="1"/>
  <c r="FL70" i="1"/>
  <c r="FM70" i="1"/>
  <c r="FN70" i="1"/>
  <c r="FO70" i="1"/>
  <c r="FQ70" i="1"/>
  <c r="FR70" i="1"/>
  <c r="FS70" i="1"/>
  <c r="FT70" i="1"/>
  <c r="FY70" i="1"/>
  <c r="FZ70" i="1"/>
  <c r="GA70" i="1"/>
  <c r="GB70" i="1"/>
  <c r="GC70" i="1"/>
  <c r="GD70" i="1"/>
  <c r="GE70" i="1"/>
  <c r="GF70" i="1"/>
  <c r="AL70" i="1"/>
  <c r="AM70" i="1"/>
  <c r="AN70" i="1"/>
  <c r="AO70" i="1"/>
  <c r="AP70" i="1"/>
  <c r="AQ70" i="1"/>
  <c r="AR70" i="1"/>
  <c r="AS70" i="1"/>
  <c r="AT70" i="1"/>
  <c r="AB70" i="1"/>
  <c r="AC70" i="1"/>
  <c r="AD70" i="1"/>
  <c r="AE70" i="1"/>
  <c r="AF70" i="1"/>
  <c r="AG70" i="1"/>
  <c r="AH70" i="1"/>
  <c r="AI70" i="1"/>
  <c r="AJ70" i="1"/>
  <c r="Q70" i="1"/>
  <c r="R70" i="1"/>
  <c r="S70" i="1"/>
  <c r="T70" i="1"/>
  <c r="U70" i="1"/>
  <c r="V70" i="1"/>
  <c r="W70" i="1"/>
  <c r="X70" i="1"/>
  <c r="Y70" i="1"/>
  <c r="Z70" i="1"/>
  <c r="F70" i="1"/>
  <c r="G70" i="1"/>
  <c r="H70" i="1"/>
  <c r="I70" i="1"/>
  <c r="J70" i="1"/>
  <c r="K70" i="1"/>
  <c r="L70" i="1"/>
  <c r="M70" i="1"/>
  <c r="N70" i="1"/>
  <c r="O70" i="1"/>
  <c r="P70" i="1"/>
  <c r="E70" i="1"/>
  <c r="D70" i="1"/>
  <c r="AA48" i="1" l="1"/>
  <c r="AA49" i="1"/>
  <c r="AA50" i="1"/>
  <c r="AA51" i="1"/>
  <c r="GO48" i="1"/>
  <c r="GO49" i="1"/>
  <c r="GO50" i="1"/>
  <c r="GO51" i="1"/>
  <c r="GO52" i="1"/>
  <c r="GO53" i="1"/>
  <c r="GO54" i="1"/>
  <c r="GO55" i="1"/>
  <c r="GO56" i="1"/>
  <c r="GO57" i="1"/>
  <c r="GO58" i="1"/>
  <c r="GO59" i="1"/>
  <c r="GO60" i="1"/>
  <c r="GO61" i="1"/>
  <c r="GO62" i="1"/>
  <c r="GO63" i="1"/>
  <c r="GO64" i="1"/>
  <c r="GO65" i="1"/>
  <c r="GO66" i="1"/>
  <c r="GO67" i="1"/>
  <c r="GO68" i="1"/>
  <c r="GO69" i="1"/>
  <c r="FU48" i="1"/>
  <c r="FU49" i="1"/>
  <c r="FU50" i="1"/>
  <c r="FU51" i="1"/>
  <c r="FU52" i="1"/>
  <c r="FU53" i="1"/>
  <c r="FU54" i="1"/>
  <c r="FU55" i="1"/>
  <c r="FU56" i="1"/>
  <c r="FU57" i="1"/>
  <c r="FU58" i="1"/>
  <c r="FU59" i="1"/>
  <c r="FU60" i="1"/>
  <c r="FU61" i="1"/>
  <c r="FU62" i="1"/>
  <c r="FU63" i="1"/>
  <c r="FU64" i="1"/>
  <c r="FU65" i="1"/>
  <c r="FU66" i="1"/>
  <c r="FU67" i="1"/>
  <c r="FU68" i="1"/>
  <c r="FU69" i="1"/>
  <c r="FP48" i="1"/>
  <c r="FP49" i="1"/>
  <c r="FP50" i="1"/>
  <c r="FP51" i="1"/>
  <c r="FP52" i="1"/>
  <c r="FP53" i="1"/>
  <c r="FP54" i="1"/>
  <c r="FP55" i="1"/>
  <c r="FP56" i="1"/>
  <c r="FP57" i="1"/>
  <c r="FP58" i="1"/>
  <c r="FP59" i="1"/>
  <c r="FP60" i="1"/>
  <c r="FP61" i="1"/>
  <c r="FP62" i="1"/>
  <c r="FP63" i="1"/>
  <c r="FP64" i="1"/>
  <c r="FP65" i="1"/>
  <c r="FP66" i="1"/>
  <c r="FP67" i="1"/>
  <c r="FP68" i="1"/>
  <c r="FP69" i="1"/>
  <c r="FJ48" i="1"/>
  <c r="FJ49" i="1"/>
  <c r="FJ50" i="1"/>
  <c r="FJ51" i="1"/>
  <c r="FJ52" i="1"/>
  <c r="FJ53" i="1"/>
  <c r="FJ54" i="1"/>
  <c r="FJ55" i="1"/>
  <c r="FJ56" i="1"/>
  <c r="FJ57" i="1"/>
  <c r="FJ58" i="1"/>
  <c r="FJ59" i="1"/>
  <c r="FJ60" i="1"/>
  <c r="FJ61" i="1"/>
  <c r="FJ62" i="1"/>
  <c r="FJ63" i="1"/>
  <c r="FJ64" i="1"/>
  <c r="FJ65" i="1"/>
  <c r="FJ66" i="1"/>
  <c r="FJ67" i="1"/>
  <c r="FJ68" i="1"/>
  <c r="FJ69" i="1"/>
  <c r="EZ48" i="1"/>
  <c r="EZ49" i="1"/>
  <c r="EZ50" i="1"/>
  <c r="EZ51" i="1"/>
  <c r="EZ52" i="1"/>
  <c r="EZ53" i="1"/>
  <c r="EZ54" i="1"/>
  <c r="EZ55" i="1"/>
  <c r="EZ56" i="1"/>
  <c r="EZ57" i="1"/>
  <c r="EZ58" i="1"/>
  <c r="EZ59" i="1"/>
  <c r="EZ60" i="1"/>
  <c r="EZ61" i="1"/>
  <c r="EZ62" i="1"/>
  <c r="EZ63" i="1"/>
  <c r="EZ64" i="1"/>
  <c r="EZ65" i="1"/>
  <c r="EZ66" i="1"/>
  <c r="EZ67" i="1"/>
  <c r="EZ68" i="1"/>
  <c r="EZ69" i="1"/>
  <c r="EQ48" i="1"/>
  <c r="EQ49" i="1"/>
  <c r="EQ50" i="1"/>
  <c r="EQ51" i="1"/>
  <c r="EQ52" i="1"/>
  <c r="EQ53" i="1"/>
  <c r="EQ54" i="1"/>
  <c r="EQ55" i="1"/>
  <c r="EQ56" i="1"/>
  <c r="EQ57" i="1"/>
  <c r="EQ58" i="1"/>
  <c r="EQ59" i="1"/>
  <c r="EQ60" i="1"/>
  <c r="EQ61" i="1"/>
  <c r="EQ62" i="1"/>
  <c r="EQ63" i="1"/>
  <c r="EQ64" i="1"/>
  <c r="EQ65" i="1"/>
  <c r="EQ66" i="1"/>
  <c r="EQ67" i="1"/>
  <c r="EQ68" i="1"/>
  <c r="EQ69" i="1"/>
  <c r="EL48" i="1"/>
  <c r="EL49" i="1"/>
  <c r="EL50" i="1"/>
  <c r="EL51" i="1"/>
  <c r="EL52" i="1"/>
  <c r="EL53" i="1"/>
  <c r="EL54" i="1"/>
  <c r="EL55" i="1"/>
  <c r="EL56" i="1"/>
  <c r="EL57" i="1"/>
  <c r="EL58" i="1"/>
  <c r="EL59" i="1"/>
  <c r="EL60" i="1"/>
  <c r="EL61" i="1"/>
  <c r="EL62" i="1"/>
  <c r="EL63" i="1"/>
  <c r="EL64" i="1"/>
  <c r="EL65" i="1"/>
  <c r="EL66" i="1"/>
  <c r="EL67" i="1"/>
  <c r="EL68" i="1"/>
  <c r="EL69" i="1"/>
  <c r="EG48" i="1"/>
  <c r="EG49" i="1"/>
  <c r="EG50" i="1"/>
  <c r="EG51" i="1"/>
  <c r="EG52" i="1"/>
  <c r="EG53" i="1"/>
  <c r="EG54" i="1"/>
  <c r="EG55" i="1"/>
  <c r="EG56" i="1"/>
  <c r="EG57" i="1"/>
  <c r="EG58" i="1"/>
  <c r="EG59" i="1"/>
  <c r="EG60" i="1"/>
  <c r="EG61" i="1"/>
  <c r="EG62" i="1"/>
  <c r="EG63" i="1"/>
  <c r="EG64" i="1"/>
  <c r="EG65" i="1"/>
  <c r="EG66" i="1"/>
  <c r="EG67" i="1"/>
  <c r="EG68" i="1"/>
  <c r="EG69" i="1"/>
  <c r="ED48" i="1"/>
  <c r="ED49" i="1"/>
  <c r="ED50" i="1"/>
  <c r="ED51" i="1"/>
  <c r="ED52" i="1"/>
  <c r="ED53" i="1"/>
  <c r="ED54" i="1"/>
  <c r="ED55" i="1"/>
  <c r="ED56" i="1"/>
  <c r="ED57" i="1"/>
  <c r="ED58" i="1"/>
  <c r="ED59" i="1"/>
  <c r="ED60" i="1"/>
  <c r="ED61" i="1"/>
  <c r="ED62" i="1"/>
  <c r="ED63" i="1"/>
  <c r="ED64" i="1"/>
  <c r="ED65" i="1"/>
  <c r="ED66" i="1"/>
  <c r="ED67" i="1"/>
  <c r="ED68" i="1"/>
  <c r="ED69" i="1"/>
  <c r="DU48" i="1"/>
  <c r="DU49" i="1"/>
  <c r="DU50" i="1"/>
  <c r="DU51" i="1"/>
  <c r="DU52" i="1"/>
  <c r="DU53" i="1"/>
  <c r="DU54" i="1"/>
  <c r="DU55" i="1"/>
  <c r="DU56" i="1"/>
  <c r="DU57" i="1"/>
  <c r="DU58" i="1"/>
  <c r="DU59" i="1"/>
  <c r="DU60" i="1"/>
  <c r="DU61" i="1"/>
  <c r="DU62" i="1"/>
  <c r="DU63" i="1"/>
  <c r="DU64" i="1"/>
  <c r="DU65" i="1"/>
  <c r="DU66" i="1"/>
  <c r="DU67" i="1"/>
  <c r="DU68" i="1"/>
  <c r="DU69" i="1"/>
  <c r="DN48" i="1"/>
  <c r="DN49" i="1"/>
  <c r="DN50" i="1"/>
  <c r="DN51" i="1"/>
  <c r="DN52" i="1"/>
  <c r="DN53" i="1"/>
  <c r="DN54" i="1"/>
  <c r="DN55" i="1"/>
  <c r="DN56" i="1"/>
  <c r="DN57" i="1"/>
  <c r="DN58" i="1"/>
  <c r="DN59" i="1"/>
  <c r="DN60" i="1"/>
  <c r="DN61" i="1"/>
  <c r="DN62" i="1"/>
  <c r="DN63" i="1"/>
  <c r="DN64" i="1"/>
  <c r="DN65" i="1"/>
  <c r="DN66" i="1"/>
  <c r="DN67" i="1"/>
  <c r="DN68" i="1"/>
  <c r="DN69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D62" i="1"/>
  <c r="DD63" i="1"/>
  <c r="DD64" i="1"/>
  <c r="DD65" i="1"/>
  <c r="DD66" i="1"/>
  <c r="DD67" i="1"/>
  <c r="DD68" i="1"/>
  <c r="DD69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BY48" i="1"/>
  <c r="BY49" i="1"/>
  <c r="BY50" i="1"/>
  <c r="BY51" i="1"/>
  <c r="BY52" i="1"/>
  <c r="BY53" i="1"/>
  <c r="BY54" i="1"/>
  <c r="BY55" i="1"/>
  <c r="BY56" i="1"/>
  <c r="BY57" i="1"/>
  <c r="BY58" i="1"/>
  <c r="BY59" i="1"/>
  <c r="BY60" i="1"/>
  <c r="BY61" i="1"/>
  <c r="BY62" i="1"/>
  <c r="BY63" i="1"/>
  <c r="BY64" i="1"/>
  <c r="BY65" i="1"/>
  <c r="BY66" i="1"/>
  <c r="BY67" i="1"/>
  <c r="BY68" i="1"/>
  <c r="BY69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BO63" i="1"/>
  <c r="BO64" i="1"/>
  <c r="BO65" i="1"/>
  <c r="BO66" i="1"/>
  <c r="BO67" i="1"/>
  <c r="BO68" i="1"/>
  <c r="BO69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A52" i="1"/>
  <c r="AA53" i="1"/>
  <c r="AA54" i="1"/>
  <c r="AA55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GO15" i="1"/>
  <c r="GO16" i="1"/>
  <c r="GO17" i="1"/>
  <c r="GO18" i="1"/>
  <c r="GO19" i="1"/>
  <c r="GO20" i="1"/>
  <c r="GO21" i="1"/>
  <c r="GO22" i="1"/>
  <c r="GO23" i="1"/>
  <c r="GO24" i="1"/>
  <c r="GO25" i="1"/>
  <c r="GO26" i="1"/>
  <c r="GO27" i="1"/>
  <c r="GO28" i="1"/>
  <c r="GO29" i="1"/>
  <c r="GO30" i="1"/>
  <c r="GO31" i="1"/>
  <c r="GO32" i="1"/>
  <c r="GO33" i="1"/>
  <c r="GO34" i="1"/>
  <c r="GO35" i="1"/>
  <c r="GO36" i="1"/>
  <c r="GO37" i="1"/>
  <c r="GO38" i="1"/>
  <c r="GO39" i="1"/>
  <c r="GO40" i="1"/>
  <c r="GO41" i="1"/>
  <c r="FU15" i="1"/>
  <c r="FU16" i="1"/>
  <c r="FU17" i="1"/>
  <c r="FU18" i="1"/>
  <c r="FU19" i="1"/>
  <c r="FU20" i="1"/>
  <c r="FU21" i="1"/>
  <c r="FU22" i="1"/>
  <c r="FU23" i="1"/>
  <c r="FU24" i="1"/>
  <c r="FU25" i="1"/>
  <c r="FU26" i="1"/>
  <c r="FU27" i="1"/>
  <c r="FU28" i="1"/>
  <c r="FU29" i="1"/>
  <c r="FU30" i="1"/>
  <c r="FU31" i="1"/>
  <c r="FU32" i="1"/>
  <c r="FU33" i="1"/>
  <c r="FU34" i="1"/>
  <c r="FU35" i="1"/>
  <c r="FU36" i="1"/>
  <c r="FU37" i="1"/>
  <c r="FU38" i="1"/>
  <c r="FU39" i="1"/>
  <c r="FU40" i="1"/>
  <c r="FU41" i="1"/>
  <c r="FP15" i="1"/>
  <c r="FP16" i="1"/>
  <c r="FP17" i="1"/>
  <c r="FP18" i="1"/>
  <c r="FP19" i="1"/>
  <c r="FP20" i="1"/>
  <c r="FP21" i="1"/>
  <c r="FP22" i="1"/>
  <c r="FP23" i="1"/>
  <c r="FP24" i="1"/>
  <c r="FP25" i="1"/>
  <c r="FP26" i="1"/>
  <c r="FP27" i="1"/>
  <c r="FP28" i="1"/>
  <c r="FP29" i="1"/>
  <c r="FP30" i="1"/>
  <c r="FP31" i="1"/>
  <c r="FP32" i="1"/>
  <c r="FP33" i="1"/>
  <c r="FP34" i="1"/>
  <c r="FP35" i="1"/>
  <c r="FP36" i="1"/>
  <c r="FP37" i="1"/>
  <c r="FP38" i="1"/>
  <c r="FP39" i="1"/>
  <c r="FP40" i="1"/>
  <c r="FP41" i="1"/>
  <c r="FJ15" i="1"/>
  <c r="FJ16" i="1"/>
  <c r="FJ17" i="1"/>
  <c r="FJ18" i="1"/>
  <c r="FJ19" i="1"/>
  <c r="FJ20" i="1"/>
  <c r="FJ21" i="1"/>
  <c r="FJ22" i="1"/>
  <c r="FJ23" i="1"/>
  <c r="FJ24" i="1"/>
  <c r="FJ25" i="1"/>
  <c r="FJ26" i="1"/>
  <c r="FJ27" i="1"/>
  <c r="FJ28" i="1"/>
  <c r="FJ29" i="1"/>
  <c r="FJ30" i="1"/>
  <c r="FJ31" i="1"/>
  <c r="FJ32" i="1"/>
  <c r="FJ33" i="1"/>
  <c r="FJ34" i="1"/>
  <c r="FJ35" i="1"/>
  <c r="FJ36" i="1"/>
  <c r="FJ37" i="1"/>
  <c r="FJ38" i="1"/>
  <c r="FJ39" i="1"/>
  <c r="FJ40" i="1"/>
  <c r="FJ41" i="1"/>
  <c r="EZ15" i="1"/>
  <c r="EZ16" i="1"/>
  <c r="EZ17" i="1"/>
  <c r="EZ18" i="1"/>
  <c r="EZ19" i="1"/>
  <c r="EZ20" i="1"/>
  <c r="EZ21" i="1"/>
  <c r="EZ22" i="1"/>
  <c r="EZ23" i="1"/>
  <c r="EZ24" i="1"/>
  <c r="EZ25" i="1"/>
  <c r="EZ26" i="1"/>
  <c r="EZ27" i="1"/>
  <c r="EZ28" i="1"/>
  <c r="EZ29" i="1"/>
  <c r="EZ30" i="1"/>
  <c r="EZ31" i="1"/>
  <c r="EZ32" i="1"/>
  <c r="EZ33" i="1"/>
  <c r="EZ34" i="1"/>
  <c r="EZ35" i="1"/>
  <c r="EZ36" i="1"/>
  <c r="EZ37" i="1"/>
  <c r="EZ38" i="1"/>
  <c r="EZ39" i="1"/>
  <c r="EZ40" i="1"/>
  <c r="EZ41" i="1"/>
  <c r="EQ15" i="1"/>
  <c r="EQ16" i="1"/>
  <c r="EQ17" i="1"/>
  <c r="EQ18" i="1"/>
  <c r="EQ19" i="1"/>
  <c r="EQ20" i="1"/>
  <c r="EQ21" i="1"/>
  <c r="EQ22" i="1"/>
  <c r="EQ23" i="1"/>
  <c r="EQ24" i="1"/>
  <c r="EQ25" i="1"/>
  <c r="EQ26" i="1"/>
  <c r="EQ27" i="1"/>
  <c r="EQ28" i="1"/>
  <c r="EQ29" i="1"/>
  <c r="EQ30" i="1"/>
  <c r="EQ31" i="1"/>
  <c r="EQ32" i="1"/>
  <c r="EQ33" i="1"/>
  <c r="EQ34" i="1"/>
  <c r="EQ35" i="1"/>
  <c r="EQ36" i="1"/>
  <c r="EQ37" i="1"/>
  <c r="EQ38" i="1"/>
  <c r="EQ39" i="1"/>
  <c r="EQ40" i="1"/>
  <c r="EQ41" i="1"/>
  <c r="EL15" i="1"/>
  <c r="EL16" i="1"/>
  <c r="EL17" i="1"/>
  <c r="EL18" i="1"/>
  <c r="EL19" i="1"/>
  <c r="EL20" i="1"/>
  <c r="EL21" i="1"/>
  <c r="EL22" i="1"/>
  <c r="EL23" i="1"/>
  <c r="EL24" i="1"/>
  <c r="EL25" i="1"/>
  <c r="EL26" i="1"/>
  <c r="EL27" i="1"/>
  <c r="EL28" i="1"/>
  <c r="EL29" i="1"/>
  <c r="EL30" i="1"/>
  <c r="EL31" i="1"/>
  <c r="EL32" i="1"/>
  <c r="EL33" i="1"/>
  <c r="EL34" i="1"/>
  <c r="EL35" i="1"/>
  <c r="EL36" i="1"/>
  <c r="EL37" i="1"/>
  <c r="EL38" i="1"/>
  <c r="EL39" i="1"/>
  <c r="EL40" i="1"/>
  <c r="EL41" i="1"/>
  <c r="EG15" i="1"/>
  <c r="EG16" i="1"/>
  <c r="EG17" i="1"/>
  <c r="EG18" i="1"/>
  <c r="EG19" i="1"/>
  <c r="EG20" i="1"/>
  <c r="EG21" i="1"/>
  <c r="EG22" i="1"/>
  <c r="EG23" i="1"/>
  <c r="EG24" i="1"/>
  <c r="EG25" i="1"/>
  <c r="EG26" i="1"/>
  <c r="EG27" i="1"/>
  <c r="EG28" i="1"/>
  <c r="EG29" i="1"/>
  <c r="EG30" i="1"/>
  <c r="EG31" i="1"/>
  <c r="EG32" i="1"/>
  <c r="EG33" i="1"/>
  <c r="EG34" i="1"/>
  <c r="EG35" i="1"/>
  <c r="EG36" i="1"/>
  <c r="EG37" i="1"/>
  <c r="EG38" i="1"/>
  <c r="EG39" i="1"/>
  <c r="EG40" i="1"/>
  <c r="EG41" i="1"/>
  <c r="ED15" i="1"/>
  <c r="ED16" i="1"/>
  <c r="ED17" i="1"/>
  <c r="ED18" i="1"/>
  <c r="ED19" i="1"/>
  <c r="ED20" i="1"/>
  <c r="ED21" i="1"/>
  <c r="ED22" i="1"/>
  <c r="ED23" i="1"/>
  <c r="ED24" i="1"/>
  <c r="ED25" i="1"/>
  <c r="ED26" i="1"/>
  <c r="ED27" i="1"/>
  <c r="ED28" i="1"/>
  <c r="ED29" i="1"/>
  <c r="ED30" i="1"/>
  <c r="ED31" i="1"/>
  <c r="ED32" i="1"/>
  <c r="ED33" i="1"/>
  <c r="ED34" i="1"/>
  <c r="ED35" i="1"/>
  <c r="ED36" i="1"/>
  <c r="ED37" i="1"/>
  <c r="ED38" i="1"/>
  <c r="ED39" i="1"/>
  <c r="ED40" i="1"/>
  <c r="ED41" i="1"/>
  <c r="DU15" i="1"/>
  <c r="DU16" i="1"/>
  <c r="DU17" i="1"/>
  <c r="DU18" i="1"/>
  <c r="DU19" i="1"/>
  <c r="DU20" i="1"/>
  <c r="DU21" i="1"/>
  <c r="DU22" i="1"/>
  <c r="DU23" i="1"/>
  <c r="DU24" i="1"/>
  <c r="DU25" i="1"/>
  <c r="DU26" i="1"/>
  <c r="DU27" i="1"/>
  <c r="DU28" i="1"/>
  <c r="DU29" i="1"/>
  <c r="DU30" i="1"/>
  <c r="DU31" i="1"/>
  <c r="DU32" i="1"/>
  <c r="DU33" i="1"/>
  <c r="DU34" i="1"/>
  <c r="DU35" i="1"/>
  <c r="DU36" i="1"/>
  <c r="DU37" i="1"/>
  <c r="DU38" i="1"/>
  <c r="DU39" i="1"/>
  <c r="DU40" i="1"/>
  <c r="DU41" i="1"/>
  <c r="DN15" i="1"/>
  <c r="DN16" i="1"/>
  <c r="DN17" i="1"/>
  <c r="DN18" i="1"/>
  <c r="DN19" i="1"/>
  <c r="DN20" i="1"/>
  <c r="DN21" i="1"/>
  <c r="DN22" i="1"/>
  <c r="DN23" i="1"/>
  <c r="DN24" i="1"/>
  <c r="DN25" i="1"/>
  <c r="DN26" i="1"/>
  <c r="DN27" i="1"/>
  <c r="DN28" i="1"/>
  <c r="DN29" i="1"/>
  <c r="DN30" i="1"/>
  <c r="DN31" i="1"/>
  <c r="DN32" i="1"/>
  <c r="DN33" i="1"/>
  <c r="DN34" i="1"/>
  <c r="DN35" i="1"/>
  <c r="DN36" i="1"/>
  <c r="DN37" i="1"/>
  <c r="DN38" i="1"/>
  <c r="DN39" i="1"/>
  <c r="DN40" i="1"/>
  <c r="DN41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CT40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5" i="1"/>
  <c r="BY46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5" i="1"/>
  <c r="AU46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5" i="1"/>
  <c r="AK46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5" i="1"/>
  <c r="AA46" i="1"/>
  <c r="FW15" i="1" l="1"/>
  <c r="FW17" i="1"/>
  <c r="FW66" i="1"/>
  <c r="FW62" i="1"/>
  <c r="FW58" i="1"/>
  <c r="FW54" i="1"/>
  <c r="FW50" i="1"/>
  <c r="AU14" i="1"/>
  <c r="AK14" i="1"/>
  <c r="BY14" i="1"/>
  <c r="AA14" i="1"/>
  <c r="FX66" i="1"/>
  <c r="FX62" i="1"/>
  <c r="FX58" i="1"/>
  <c r="FX53" i="1"/>
  <c r="FX51" i="1"/>
  <c r="FX69" i="1"/>
  <c r="FW67" i="1"/>
  <c r="FW63" i="1"/>
  <c r="FW59" i="1"/>
  <c r="FW55" i="1"/>
  <c r="FX68" i="1"/>
  <c r="FX64" i="1"/>
  <c r="FX54" i="1"/>
  <c r="FV54" i="1" s="1"/>
  <c r="FX56" i="1"/>
  <c r="FW68" i="1"/>
  <c r="FW64" i="1"/>
  <c r="FW60" i="1"/>
  <c r="FW56" i="1"/>
  <c r="FW52" i="1"/>
  <c r="FX65" i="1"/>
  <c r="FX61" i="1"/>
  <c r="FX57" i="1"/>
  <c r="FX67" i="1"/>
  <c r="FV67" i="1" s="1"/>
  <c r="FX63" i="1"/>
  <c r="FX59" i="1"/>
  <c r="FX55" i="1"/>
  <c r="FW69" i="1"/>
  <c r="FW65" i="1"/>
  <c r="FW61" i="1"/>
  <c r="FW57" i="1"/>
  <c r="FV57" i="1" s="1"/>
  <c r="FW53" i="1"/>
  <c r="FW49" i="1"/>
  <c r="AK47" i="1"/>
  <c r="BE47" i="1"/>
  <c r="BY47" i="1"/>
  <c r="DD47" i="1"/>
  <c r="FW48" i="1"/>
  <c r="DU47" i="1"/>
  <c r="EG47" i="1"/>
  <c r="EQ47" i="1"/>
  <c r="FJ47" i="1"/>
  <c r="FU47" i="1"/>
  <c r="FX60" i="1"/>
  <c r="FX52" i="1"/>
  <c r="AU47" i="1"/>
  <c r="BO47" i="1"/>
  <c r="CT47" i="1"/>
  <c r="DN47" i="1"/>
  <c r="ED47" i="1"/>
  <c r="EL47" i="1"/>
  <c r="EZ47" i="1"/>
  <c r="FP47" i="1"/>
  <c r="AA47" i="1"/>
  <c r="FW38" i="1"/>
  <c r="FW34" i="1"/>
  <c r="FW30" i="1"/>
  <c r="FW26" i="1"/>
  <c r="FW22" i="1"/>
  <c r="FW18" i="1"/>
  <c r="FW33" i="1"/>
  <c r="FW25" i="1"/>
  <c r="FW41" i="1"/>
  <c r="FW37" i="1"/>
  <c r="FW29" i="1"/>
  <c r="FW21" i="1"/>
  <c r="FX39" i="1"/>
  <c r="FX35" i="1"/>
  <c r="FX31" i="1"/>
  <c r="FX27" i="1"/>
  <c r="FX23" i="1"/>
  <c r="FX19" i="1"/>
  <c r="FW40" i="1"/>
  <c r="FW36" i="1"/>
  <c r="FW32" i="1"/>
  <c r="FW28" i="1"/>
  <c r="FW24" i="1"/>
  <c r="FW20" i="1"/>
  <c r="FW16" i="1"/>
  <c r="FX38" i="1"/>
  <c r="FW39" i="1"/>
  <c r="FW35" i="1"/>
  <c r="FW31" i="1"/>
  <c r="FW27" i="1"/>
  <c r="FW23" i="1"/>
  <c r="FW19" i="1"/>
  <c r="FX32" i="1"/>
  <c r="FX34" i="1"/>
  <c r="FX30" i="1"/>
  <c r="FX21" i="1"/>
  <c r="FX17" i="1"/>
  <c r="FX41" i="1"/>
  <c r="FX37" i="1"/>
  <c r="FX33" i="1"/>
  <c r="FX28" i="1"/>
  <c r="FX20" i="1"/>
  <c r="FX26" i="1"/>
  <c r="FX22" i="1"/>
  <c r="FX18" i="1"/>
  <c r="FV58" i="1"/>
  <c r="FV65" i="1"/>
  <c r="FX40" i="1"/>
  <c r="FX36" i="1"/>
  <c r="FX24" i="1"/>
  <c r="FX16" i="1"/>
  <c r="FX50" i="1"/>
  <c r="FX29" i="1"/>
  <c r="FX25" i="1"/>
  <c r="FW51" i="1"/>
  <c r="FX49" i="1"/>
  <c r="FX48" i="1"/>
  <c r="FX15" i="1"/>
  <c r="FJ46" i="1"/>
  <c r="FJ45" i="1"/>
  <c r="FJ14" i="1" s="1"/>
  <c r="FJ70" i="1" s="1"/>
  <c r="EQ46" i="1"/>
  <c r="EQ45" i="1"/>
  <c r="DU46" i="1"/>
  <c r="DU45" i="1"/>
  <c r="FV52" i="1" l="1"/>
  <c r="FV62" i="1"/>
  <c r="FV68" i="1"/>
  <c r="BY70" i="1"/>
  <c r="FV51" i="1"/>
  <c r="FV55" i="1"/>
  <c r="FV50" i="1"/>
  <c r="DU14" i="1"/>
  <c r="DU70" i="1" s="1"/>
  <c r="FV64" i="1"/>
  <c r="FV61" i="1"/>
  <c r="FV56" i="1"/>
  <c r="AK70" i="1"/>
  <c r="FV66" i="1"/>
  <c r="EQ14" i="1"/>
  <c r="EQ70" i="1" s="1"/>
  <c r="FV33" i="1"/>
  <c r="FV53" i="1"/>
  <c r="FV49" i="1"/>
  <c r="FV22" i="1"/>
  <c r="FV39" i="1"/>
  <c r="FV63" i="1"/>
  <c r="FV69" i="1"/>
  <c r="FV32" i="1"/>
  <c r="FV59" i="1"/>
  <c r="AA70" i="1"/>
  <c r="FV36" i="1"/>
  <c r="FV60" i="1"/>
  <c r="FV25" i="1"/>
  <c r="FV27" i="1"/>
  <c r="AU70" i="1"/>
  <c r="FW47" i="1"/>
  <c r="FV34" i="1"/>
  <c r="FV48" i="1"/>
  <c r="FX47" i="1"/>
  <c r="FV16" i="1"/>
  <c r="FV26" i="1"/>
  <c r="FV37" i="1"/>
  <c r="FV30" i="1"/>
  <c r="FV19" i="1"/>
  <c r="FV35" i="1"/>
  <c r="FV29" i="1"/>
  <c r="FV20" i="1"/>
  <c r="FV31" i="1"/>
  <c r="FV23" i="1"/>
  <c r="FV18" i="1"/>
  <c r="FV28" i="1"/>
  <c r="FV21" i="1"/>
  <c r="FV38" i="1"/>
  <c r="FV17" i="1"/>
  <c r="FV40" i="1"/>
  <c r="FV24" i="1"/>
  <c r="FV41" i="1"/>
  <c r="FV15" i="1"/>
  <c r="DN46" i="1"/>
  <c r="DN45" i="1"/>
  <c r="DD46" i="1"/>
  <c r="DD45" i="1"/>
  <c r="DD14" i="1" l="1"/>
  <c r="DD70" i="1" s="1"/>
  <c r="DN14" i="1"/>
  <c r="DN70" i="1" s="1"/>
  <c r="FV47" i="1"/>
  <c r="CT14" i="1"/>
  <c r="CT70" i="1" s="1"/>
  <c r="BO46" i="1"/>
  <c r="BO45" i="1"/>
  <c r="BE46" i="1"/>
  <c r="BE45" i="1"/>
  <c r="BO14" i="1" l="1"/>
  <c r="BO70" i="1" s="1"/>
  <c r="FX46" i="1"/>
  <c r="FX45" i="1"/>
  <c r="BE14" i="1"/>
  <c r="BE70" i="1" s="1"/>
  <c r="FX14" i="1" l="1"/>
  <c r="FX70" i="1" s="1"/>
  <c r="GO45" i="1"/>
  <c r="FP46" i="1"/>
  <c r="FP14" i="1" s="1"/>
  <c r="FP70" i="1" s="1"/>
  <c r="EG46" i="1"/>
  <c r="EG45" i="1"/>
  <c r="ED46" i="1"/>
  <c r="ED45" i="1"/>
  <c r="ED14" i="1" l="1"/>
  <c r="ED70" i="1" s="1"/>
  <c r="EG14" i="1"/>
  <c r="EG70" i="1" s="1"/>
  <c r="GO46" i="1"/>
  <c r="GO14" i="1" s="1"/>
  <c r="GG70" i="1"/>
  <c r="GH70" i="1"/>
  <c r="GI70" i="1"/>
  <c r="GK70" i="1"/>
  <c r="GM70" i="1"/>
  <c r="GL70" i="1" l="1"/>
  <c r="GN70" i="1"/>
  <c r="GJ70" i="1"/>
  <c r="GO70" i="1" l="1"/>
  <c r="FU46" i="1" l="1"/>
  <c r="FU14" i="1" s="1"/>
  <c r="FU70" i="1" s="1"/>
  <c r="EZ46" i="1"/>
  <c r="EZ45" i="1"/>
  <c r="EL45" i="1"/>
  <c r="EL46" i="1"/>
  <c r="EZ14" i="1" l="1"/>
  <c r="EZ70" i="1" s="1"/>
  <c r="FW44" i="1"/>
  <c r="EL14" i="1"/>
  <c r="EL70" i="1" s="1"/>
  <c r="FW45" i="1"/>
  <c r="FW46" i="1"/>
  <c r="FV46" i="1" s="1"/>
  <c r="FV44" i="1" l="1"/>
  <c r="FW14" i="1"/>
  <c r="FW70" i="1" s="1"/>
  <c r="FV45" i="1"/>
  <c r="FV14" i="1" l="1"/>
  <c r="FV70" i="1" s="1"/>
</calcChain>
</file>

<file path=xl/sharedStrings.xml><?xml version="1.0" encoding="utf-8"?>
<sst xmlns="http://schemas.openxmlformats.org/spreadsheetml/2006/main" count="337" uniqueCount="141">
  <si>
    <t>человек</t>
  </si>
  <si>
    <t>№ п/п</t>
  </si>
  <si>
    <t>в том числе:</t>
  </si>
  <si>
    <t>Всего</t>
  </si>
  <si>
    <t xml:space="preserve">среднее общее образование (10-11 (12) классы)   </t>
  </si>
  <si>
    <t>в том числе по направленностям групп:</t>
  </si>
  <si>
    <t>Общеразвивающей направленности для детей</t>
  </si>
  <si>
    <t>Компенсирующей направленности  для детей</t>
  </si>
  <si>
    <t xml:space="preserve">основное общее образование 
(5-9 классы)  </t>
  </si>
  <si>
    <t>Всего:</t>
  </si>
  <si>
    <t xml:space="preserve">начальное общее образование
  (1-4 классы)   </t>
  </si>
  <si>
    <t>обучение по основным общеобразовательным программам</t>
  </si>
  <si>
    <t>начальное общее образование (1–4 классы) 
в соответствии с федеральным образовательным стандартом</t>
  </si>
  <si>
    <t>основное общее образование (5–9 классы) в соответствии с федеральным образовательным стандартом</t>
  </si>
  <si>
    <t>начальное общее образование (1–4 классы) 
с одновременным круглосуточным проживанием в муниципальной обще-образовательной организации, имеющей интернат</t>
  </si>
  <si>
    <t>основное общее образование (5–9 классы) 
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</si>
  <si>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</t>
  </si>
  <si>
    <t>среднее общее образование (10–11 классы) 
в соответствии с федеральным образовательным стандартом</t>
  </si>
  <si>
    <t>обучение по программам с углубленным изучением отдельных учебных предметов, предметных областей соответствующей образовательной программы (профильное обучение)</t>
  </si>
  <si>
    <t>обучение по адаптированным основным общеобразовательным программам</t>
  </si>
  <si>
    <t xml:space="preserve">начальное общее образование (1–4 классы) </t>
  </si>
  <si>
    <t>основное общее образование (5–9 классы)</t>
  </si>
  <si>
    <t xml:space="preserve">обучение  муниципальной общеобразовательной организацией детей, нуждающихся в длительном лечении, а также детей-инвалидов на дому </t>
  </si>
  <si>
    <t>начальное общее образование (1–4 классы)</t>
  </si>
  <si>
    <t>от двух месяцев 
до одного года</t>
  </si>
  <si>
    <t>от одного года 
до трех лет</t>
  </si>
  <si>
    <t>старше трех лет</t>
  </si>
  <si>
    <t>в разновозрастных группах для воспитанников от двух месяцев до семи лет</t>
  </si>
  <si>
    <t>для воспитанников с фонетико-фонематическим нарушением речи и нарушением произношения отдельных слов</t>
  </si>
  <si>
    <t>для воспитанников с тяжелыми нарушениями речи, для слабовидящих воспитанников, для воспитанников с амблиопией, косоглазием, для воспитанников с задержкой психического развития, для воспитанников с умственной отсталостью легкой степени</t>
  </si>
  <si>
    <t>для слабослышащих воспитанников, для воспитанников с нарушениями опорно-двигательного аппарата, для воспитанников с умственной отсталостью умеренной, тяжелой степени, для воспитанников с аутизмом, для воспитанников со сложным дефектом (имеющих сочетание двух или более недостатков в физическом и (или) психическом развитии), для воспитанников с иными ограниченными возможностями здоровья</t>
  </si>
  <si>
    <t>Оздоровительной направленности</t>
  </si>
  <si>
    <t>Комбинированной направленности</t>
  </si>
  <si>
    <t>в муниципальных  общеобразовательных организациях с режимом работы сокращенного дня</t>
  </si>
  <si>
    <t>в муниципальных  общеобразовательных организациях с режимом кратковременного пребывания</t>
  </si>
  <si>
    <t>в муниципальных  общеобразовательных организациях с режимом круглосуточного пребывания</t>
  </si>
  <si>
    <t>для глухих воспитанников, для слепых воспитанников</t>
  </si>
  <si>
    <t>среднее общее образование (10–11 классы) 
с одновременным круглосуточным проживанием в муниципальной обще-образовательной организации, имеющей интернат</t>
  </si>
  <si>
    <t>в муниципальных общеобразовательных организациях с режимом работы полного дня:</t>
  </si>
  <si>
    <t>Компенсирующей направленности</t>
  </si>
  <si>
    <t xml:space="preserve">Всего численность воспитанников </t>
  </si>
  <si>
    <t>В городской местности</t>
  </si>
  <si>
    <t>В сельской местности</t>
  </si>
  <si>
    <t>Наименование муниципальных общеобразовательных организаций (в соответствии с организационно-правовыми документами)</t>
  </si>
  <si>
    <t>обучение муниципальной общеобразовательной организацией детей-инвалидов на дому с применением дистанционных образовательных технологий</t>
  </si>
  <si>
    <t>Руководитель  ППЭ</t>
  </si>
  <si>
    <t>Организатор в ППЭ (в аудитории)</t>
  </si>
  <si>
    <t>Организатор в ППЭ (вне аудитории)</t>
  </si>
  <si>
    <t>Технический специалист (технический специалист, ответственный за работу видеонаблюдения в ППЭ; технический специалист, ответственный за печать контрольных измерительных материалов и перевод бланков ответом участников единого государственного экзамена в электронный вид; технический специалист ППЭ (сопровождение экзаменов: информатика и информационно-коммуникационные технологии, иностранные языки, русский язык)</t>
  </si>
  <si>
    <t>Специалист по проведению инструктажа и обеспечению лабораторных работ</t>
  </si>
  <si>
    <t>Эксперт, оценивающий выполнение лабораторных работ по химии</t>
  </si>
  <si>
    <t>Ассистент (для участников ГИА с ОВЗ, детей-инвалидов, инвалидов)</t>
  </si>
  <si>
    <t>Экзаменатор-собеседник для проведения ГВЭ в устной форме</t>
  </si>
  <si>
    <t>Прогнозируемая численность работников, привлекаемых к проведению государственной итоговой аттестации обучающихся, освоивших образовательные программы основного общего и среднего общего образования (далее - ГИА), в рабочее время и освобожденных от основной работы на период проведения ГИА, в пунктах проведения экзаменов (далее - ППЭ) **</t>
  </si>
  <si>
    <t>из них:</t>
  </si>
  <si>
    <t>глухие обучающиеся</t>
  </si>
  <si>
    <t>слабослышащие обучающиеся</t>
  </si>
  <si>
    <t>Всего численность обучающихся</t>
  </si>
  <si>
    <t>слепые обучающиеся</t>
  </si>
  <si>
    <t>слабовидящие обучающиеся</t>
  </si>
  <si>
    <t>обучающиеся с тяжелыми нарушениями речи</t>
  </si>
  <si>
    <t>обучающиеся с нарушениями опорно-двигательного аппарата</t>
  </si>
  <si>
    <t>обучающиеся с задержкой психического развития</t>
  </si>
  <si>
    <t>обучающиеся с расстройствами аутистического спектра</t>
  </si>
  <si>
    <t>обучающиеся с умственной отсталостью (интеллектуальными нарушениями)</t>
  </si>
  <si>
    <t>Прогнозируемая средняя численность педагогических работников образовательных организаций, реализующих основные обще-образовательные программы – образовательные программы начального общего, основного общего, среднего общего образования, выполняющих функции классного руководителя *</t>
  </si>
  <si>
    <t>Прогнозируемая средняя численность педагогических работникам муниципальных общеобразовательных организаций – выпускников профессиональных образовательных организаций 
или образовательных организаций высшего образования, при условии занятия ими в муниципальных общеобразовательных организациях штатной должности педагогического работника (не менее одной ставки) менее трех лет со дня окончания ими профессиональных образовательных организаций или образовательных организаций высшего образования: приступивших впервые в год окончания соответствующей образовательной организации к работе в должностях педагогических работников в муниципальных общеобразовательных организациях; призванных в Вооруженные Силы Российской Федерации и приступившим впервые к работе в должностях педагогических работников в муниципальных общеобразовательных организациях непосредственно после прохождения военной службы по призыву в Вооруженных Силах Российской Федерации; приступивших впервые к работе в должностях педагогических работников в муниципальных общеобразовательных организациях после окончания отпуска (части отпуска) по уходу за ребенком до достижения им возраста трех лет, если данные обстоятельства препятствовали началу трудовой деятельности</t>
  </si>
  <si>
    <t xml:space="preserve">обучающиеся, получающие образование по обще-образовательным программам дошкольного общего образования </t>
  </si>
  <si>
    <t xml:space="preserve">обучающиеся, получающие образование по обще-образовательным программам начального общего, основного общего, среднего общего образования </t>
  </si>
  <si>
    <t>191 = 183 + … + 190</t>
  </si>
  <si>
    <t>Итого прогнозируемая средняя численность обучающихся  в муниципальных общеобразовательных организациях</t>
  </si>
  <si>
    <t>МБОУ Акуловская СОШ</t>
  </si>
  <si>
    <t>МБОУ Асаковская СОШ</t>
  </si>
  <si>
    <t>МБОУ Барвихинская СОШ</t>
  </si>
  <si>
    <t>МБОУ Васильевская СОШ</t>
  </si>
  <si>
    <t>МБОУ СОШ "Горки-X"</t>
  </si>
  <si>
    <t>МБОУ Горковская СОШ</t>
  </si>
  <si>
    <t>МБОУ Дубковская СОШ "Дружба"</t>
  </si>
  <si>
    <t>МБОУ Ершовская СОШ имени Героя Советского Союза Василия Фабричнова</t>
  </si>
  <si>
    <t>МБОУ Жаворонковская СОШ</t>
  </si>
  <si>
    <t>МБОУ Захаровская СОШ</t>
  </si>
  <si>
    <t>МБОУ Каринская СОШ</t>
  </si>
  <si>
    <t>МБОУ Ликинская сош</t>
  </si>
  <si>
    <t>МБОУ Назарьевская СОШ</t>
  </si>
  <si>
    <t>МБОУ Новогородковская СОШ</t>
  </si>
  <si>
    <t>МБОУ Перхушковская ООШ</t>
  </si>
  <si>
    <t>МБОУ Саввинская СОШ</t>
  </si>
  <si>
    <t>МБОУ Старогородковская СОШ</t>
  </si>
  <si>
    <t>МБОУ Успенская СОШ</t>
  </si>
  <si>
    <t>МБОУ Часцовская СОШ</t>
  </si>
  <si>
    <t>МБОУ Шараповская СОШ</t>
  </si>
  <si>
    <t>МКОУ для обучающихся с ОВЗ Старогородковская общеобразовательная школа "Гармония"</t>
  </si>
  <si>
    <t>МКС(К)ОУ для обучающихся, воспитанников с ограниченными возможностями здоровья Старогородковская специальная (коррекционная) общеобразовательная школа-интернат VIII вида им. Заслуженного учителя РФ Фурагиной А.В.</t>
  </si>
  <si>
    <t>МБОУ СОШ № 1</t>
  </si>
  <si>
    <t>МБОУ лицей № 2</t>
  </si>
  <si>
    <t>МБОУ СОШ № 3</t>
  </si>
  <si>
    <t>МБОУ гимназия № 4</t>
  </si>
  <si>
    <t>МБОУ СОШ № 5</t>
  </si>
  <si>
    <t>МБОУ гимназия № 7</t>
  </si>
  <si>
    <t>МБОУ СОШ № 8</t>
  </si>
  <si>
    <t>МБОУ СОШ № 9 имени М.И. Неделина</t>
  </si>
  <si>
    <t>МБОУ гимназия № 11</t>
  </si>
  <si>
    <t>МБОУ СОШ № 12</t>
  </si>
  <si>
    <t>МБОУ гимназия № 13</t>
  </si>
  <si>
    <t>МБОУ гимназия № 14</t>
  </si>
  <si>
    <t>МБОУ СОШ № 16</t>
  </si>
  <si>
    <t>МБОУ СОШ № 17 с УИОП</t>
  </si>
  <si>
    <t>МБОУ НОШ № 2</t>
  </si>
  <si>
    <t>МБОУ Голицынская СОШ № 1</t>
  </si>
  <si>
    <t>МБОУ Голицынская СОШ № 2</t>
  </si>
  <si>
    <t>МБОУ Кубинская СОШ № 1 имени Героя Российской Федерации И.В.Ткаченко</t>
  </si>
  <si>
    <t>МБОУ Кубинская сош № 2</t>
  </si>
  <si>
    <t>МБОУ Мало-Вяземская СОШ</t>
  </si>
  <si>
    <t>МБОУ Немчиновский лицей</t>
  </si>
  <si>
    <t>МАОУ лицей № 6</t>
  </si>
  <si>
    <t>МАОУ Зареченская СОШ</t>
  </si>
  <si>
    <t>МКОУ для обучающихся с ОВЗ Одинцовская общеобразовательная школа "Надежда"</t>
  </si>
  <si>
    <t>МБОУ Большевяземская гимназия</t>
  </si>
  <si>
    <t>Численность детей из многодетных семей, обучающихся в муниципальных общеобразовательных организациях (за исключением детей из многодетных семей, круглосуточно проживающих в общеобразовательной организации, имеющей интернат; детей из многодетных семей, обучающихся в образовательной организации, осуществляющей образовательную деятельность по адаптированным образовательным программам начального общего, основного общего и среднего общего образования (коррекционные школы)), учитываемая при расчетах объемов расходов бюджета Московской области на 2020 год и на плановый период 2021 и 2022 годов на предоставление субвенций из бюджета Московской области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</si>
  <si>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получающих начальное общее образование</t>
  </si>
  <si>
    <t>получающих основное общее и среднее общее образование</t>
  </si>
  <si>
    <t>дети из многодетных семей, обучающиеся в общеобразовательных организациях по адаптированным основным общеобразовательным программам</t>
  </si>
  <si>
    <t>Справочно</t>
  </si>
  <si>
    <t>Численность обучающихся в образовательной организации, осуществляющей образовательную деятельность по адаптированным образовательным программам начального общего, основного общего и среднего общего образования (коррекционные школы)</t>
  </si>
  <si>
    <r>
      <rPr>
        <sz val="14"/>
        <rFont val="Times New Roman"/>
        <family val="1"/>
        <charset val="204"/>
      </rPr>
      <t>дети из многодетных семей, обучающиеся в общеобразовательных организациях по адаптированным основным общеобразовательным программам</t>
    </r>
  </si>
  <si>
    <t>МОУ СОШ № 1 городского округа Звенигород</t>
  </si>
  <si>
    <t>МОУ СОШ № 2 имени М.А. Пронина городского округа Звенигород</t>
  </si>
  <si>
    <t>МОУ Введенская СОШ № 3 городского округа Звенигород</t>
  </si>
  <si>
    <t>МОО СОШ № 4  городского округа Звенигород</t>
  </si>
  <si>
    <t>МАОУ "Православная гимназия во имя преподобного Саввы Сторожесвского"</t>
  </si>
  <si>
    <t>01.01.2020</t>
  </si>
  <si>
    <t>Начальник Управления образования                                А.В. Поляков</t>
  </si>
  <si>
    <t>61 = 62 + 63</t>
  </si>
  <si>
    <t>Прогнозируемая среднегодовая численность обучающихся в муниципальных общеобразовательных организациях Одинцовского городского округа Московской области на 2020 год и плановый период 2021 и 2022 годов</t>
  </si>
  <si>
    <t xml:space="preserve">62 =  54 + 55 + 58 + 59 + 60 </t>
  </si>
  <si>
    <t>63 = 4 + … + 10 + 17 + 20 + 27 + 30 + 32 + 34 + 44 + … + 49 + 53</t>
  </si>
  <si>
    <t>Дата / прогнозируемая дата включения в сеть организации (ДД.ММ.ГГГГ)</t>
  </si>
  <si>
    <t>МБОУ Одинцовская лингвистическая гимназия</t>
  </si>
  <si>
    <t>МБОУ Лесногородская СОШ</t>
  </si>
  <si>
    <t>ИТОГО по муниципальному округу</t>
  </si>
  <si>
    <t>Утверждена Постановлением                                        Администрации Одинцовского гороского округа Московской области от 23.08.2019  № 352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</si>
</sst>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#,##0_р_."/>
    <numFmt numFmtId="166" formatCode="#,##0.0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6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sz val="2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3" fillId="0" borderId="0"/>
    <xf numFmtId="0" fontId="4" fillId="0" borderId="0"/>
    <xf numFmtId="0" fontId="13" fillId="0" borderId="0"/>
    <xf numFmtId="0" fontId="4" fillId="0" borderId="0"/>
    <xf numFmtId="0" fontId="18" fillId="0" borderId="0"/>
    <xf numFmtId="0" fontId="14" fillId="0" borderId="0"/>
    <xf numFmtId="0" fontId="14" fillId="0" borderId="0"/>
    <xf numFmtId="0" fontId="4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2" fillId="0" borderId="0"/>
    <xf numFmtId="0" fontId="1" fillId="0" borderId="0"/>
    <xf numFmtId="0" fontId="21" fillId="0" borderId="0"/>
    <xf numFmtId="0" fontId="21" fillId="0" borderId="0"/>
  </cellStyleXfs>
  <cellXfs count="118">
    <xf numFmtId="0" fontId="0" fillId="0" borderId="0" xfId="0"/>
    <xf numFmtId="3" fontId="5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3" fontId="7" fillId="0" borderId="0" xfId="2" applyNumberFormat="1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right" vertical="center" wrapText="1"/>
    </xf>
    <xf numFmtId="3" fontId="7" fillId="0" borderId="1" xfId="2" applyNumberFormat="1" applyFont="1" applyFill="1" applyBorder="1" applyAlignment="1">
      <alignment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vertical="center"/>
    </xf>
    <xf numFmtId="0" fontId="9" fillId="0" borderId="0" xfId="5" applyFont="1" applyFill="1" applyBorder="1" applyAlignment="1">
      <alignment horizontal="center" vertical="center"/>
    </xf>
    <xf numFmtId="0" fontId="9" fillId="0" borderId="0" xfId="5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0" fontId="9" fillId="0" borderId="0" xfId="5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/>
    </xf>
    <xf numFmtId="166" fontId="5" fillId="0" borderId="2" xfId="3" applyNumberFormat="1" applyFont="1" applyFill="1" applyBorder="1" applyAlignment="1">
      <alignment horizontal="center" vertical="center"/>
    </xf>
    <xf numFmtId="166" fontId="17" fillId="0" borderId="2" xfId="0" applyNumberFormat="1" applyFont="1" applyFill="1" applyBorder="1" applyAlignment="1">
      <alignment horizontal="center" vertical="center"/>
    </xf>
    <xf numFmtId="166" fontId="5" fillId="0" borderId="2" xfId="2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166" fontId="5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right" vertical="center"/>
    </xf>
    <xf numFmtId="3" fontId="7" fillId="0" borderId="2" xfId="2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left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3" fontId="6" fillId="3" borderId="0" xfId="0" applyNumberFormat="1" applyFont="1" applyFill="1" applyAlignment="1">
      <alignment horizontal="center" vertical="center"/>
    </xf>
    <xf numFmtId="0" fontId="10" fillId="3" borderId="0" xfId="1" applyFont="1" applyFill="1" applyBorder="1" applyAlignment="1">
      <alignment vertical="center" wrapText="1"/>
    </xf>
    <xf numFmtId="0" fontId="11" fillId="3" borderId="0" xfId="1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/>
    </xf>
    <xf numFmtId="166" fontId="5" fillId="3" borderId="0" xfId="0" applyNumberFormat="1" applyFont="1" applyFill="1" applyBorder="1" applyAlignment="1">
      <alignment horizontal="center" vertical="center"/>
    </xf>
    <xf numFmtId="3" fontId="9" fillId="3" borderId="0" xfId="0" applyNumberFormat="1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horizontal="center" vertical="center"/>
    </xf>
    <xf numFmtId="0" fontId="9" fillId="3" borderId="0" xfId="5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left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166" fontId="5" fillId="3" borderId="7" xfId="0" applyNumberFormat="1" applyFont="1" applyFill="1" applyBorder="1" applyAlignment="1">
      <alignment horizontal="center" vertical="center"/>
    </xf>
    <xf numFmtId="166" fontId="17" fillId="0" borderId="7" xfId="0" applyNumberFormat="1" applyFont="1" applyFill="1" applyBorder="1" applyAlignment="1">
      <alignment horizontal="center" vertical="center"/>
    </xf>
    <xf numFmtId="166" fontId="5" fillId="0" borderId="7" xfId="0" applyNumberFormat="1" applyFont="1" applyFill="1" applyBorder="1" applyAlignment="1">
      <alignment horizontal="center" vertical="center"/>
    </xf>
    <xf numFmtId="166" fontId="5" fillId="0" borderId="7" xfId="2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 wrapText="1"/>
    </xf>
    <xf numFmtId="166" fontId="16" fillId="0" borderId="10" xfId="0" applyNumberFormat="1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7" fillId="0" borderId="2" xfId="2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/>
    </xf>
    <xf numFmtId="0" fontId="10" fillId="2" borderId="0" xfId="1" applyFont="1" applyFill="1" applyBorder="1" applyAlignment="1">
      <alignment vertical="center" wrapText="1"/>
    </xf>
    <xf numFmtId="0" fontId="11" fillId="2" borderId="0" xfId="1" applyFont="1" applyFill="1" applyBorder="1" applyAlignment="1">
      <alignment horizontal="center" vertical="center" wrapText="1"/>
    </xf>
    <xf numFmtId="166" fontId="16" fillId="2" borderId="10" xfId="0" applyNumberFormat="1" applyFont="1" applyFill="1" applyBorder="1" applyAlignment="1">
      <alignment horizontal="center" vertical="center" wrapText="1"/>
    </xf>
    <xf numFmtId="166" fontId="5" fillId="2" borderId="7" xfId="0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center" vertical="center"/>
    </xf>
    <xf numFmtId="0" fontId="9" fillId="2" borderId="0" xfId="5" applyFont="1" applyFill="1" applyBorder="1" applyAlignment="1">
      <alignment vertical="center"/>
    </xf>
    <xf numFmtId="165" fontId="5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/>
      <protection locked="0"/>
    </xf>
    <xf numFmtId="166" fontId="16" fillId="0" borderId="0" xfId="0" applyNumberFormat="1" applyFont="1" applyFill="1" applyBorder="1" applyAlignment="1">
      <alignment horizontal="center" vertical="center"/>
    </xf>
    <xf numFmtId="166" fontId="16" fillId="2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top" wrapText="1"/>
    </xf>
    <xf numFmtId="164" fontId="16" fillId="0" borderId="0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left" vertical="center"/>
    </xf>
    <xf numFmtId="3" fontId="5" fillId="4" borderId="2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 applyProtection="1">
      <alignment horizontal="left" vertical="center"/>
      <protection locked="0"/>
    </xf>
    <xf numFmtId="164" fontId="16" fillId="4" borderId="2" xfId="0" applyNumberFormat="1" applyFont="1" applyFill="1" applyBorder="1" applyAlignment="1">
      <alignment horizontal="center" vertical="center"/>
    </xf>
    <xf numFmtId="166" fontId="16" fillId="4" borderId="2" xfId="0" applyNumberFormat="1" applyFont="1" applyFill="1" applyBorder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3" fontId="7" fillId="0" borderId="2" xfId="2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3" fontId="7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23" fillId="2" borderId="16" xfId="17" applyFont="1" applyFill="1" applyBorder="1" applyAlignment="1">
      <alignment horizontal="center" vertical="center" wrapText="1"/>
    </xf>
    <xf numFmtId="3" fontId="7" fillId="0" borderId="12" xfId="2" applyNumberFormat="1" applyFont="1" applyFill="1" applyBorder="1" applyAlignment="1">
      <alignment horizontal="center" vertical="center" wrapText="1"/>
    </xf>
    <xf numFmtId="3" fontId="7" fillId="0" borderId="8" xfId="2" applyNumberFormat="1" applyFont="1" applyFill="1" applyBorder="1" applyAlignment="1">
      <alignment horizontal="center" vertical="center" wrapText="1"/>
    </xf>
    <xf numFmtId="3" fontId="7" fillId="0" borderId="13" xfId="2" applyNumberFormat="1" applyFont="1" applyFill="1" applyBorder="1" applyAlignment="1">
      <alignment horizontal="center" vertical="center" wrapText="1"/>
    </xf>
    <xf numFmtId="3" fontId="7" fillId="0" borderId="14" xfId="2" applyNumberFormat="1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3" fontId="7" fillId="0" borderId="15" xfId="2" applyNumberFormat="1" applyFont="1" applyFill="1" applyBorder="1" applyAlignment="1">
      <alignment horizontal="center" vertical="center" wrapText="1"/>
    </xf>
    <xf numFmtId="3" fontId="7" fillId="0" borderId="3" xfId="2" applyNumberFormat="1" applyFont="1" applyFill="1" applyBorder="1" applyAlignment="1">
      <alignment horizontal="center" vertical="center" wrapText="1"/>
    </xf>
    <xf numFmtId="3" fontId="7" fillId="0" borderId="4" xfId="2" applyNumberFormat="1" applyFont="1" applyFill="1" applyBorder="1" applyAlignment="1">
      <alignment horizontal="center" vertical="center" wrapText="1"/>
    </xf>
    <xf numFmtId="3" fontId="7" fillId="0" borderId="5" xfId="2" applyNumberFormat="1" applyFont="1" applyFill="1" applyBorder="1" applyAlignment="1">
      <alignment horizontal="center" vertical="center" wrapText="1"/>
    </xf>
    <xf numFmtId="3" fontId="7" fillId="0" borderId="6" xfId="2" applyNumberFormat="1" applyFont="1" applyFill="1" applyBorder="1" applyAlignment="1">
      <alignment horizontal="center" vertical="center" wrapText="1"/>
    </xf>
    <xf numFmtId="3" fontId="7" fillId="0" borderId="9" xfId="2" applyNumberFormat="1" applyFont="1" applyFill="1" applyBorder="1" applyAlignment="1">
      <alignment horizontal="center" vertical="center" wrapText="1"/>
    </xf>
    <xf numFmtId="3" fontId="7" fillId="0" borderId="7" xfId="2" applyNumberFormat="1" applyFont="1" applyFill="1" applyBorder="1" applyAlignment="1">
      <alignment horizontal="center" vertical="center" wrapText="1"/>
    </xf>
    <xf numFmtId="3" fontId="7" fillId="0" borderId="2" xfId="2" applyNumberFormat="1" applyFont="1" applyFill="1" applyBorder="1" applyAlignment="1">
      <alignment horizontal="center" vertical="center" wrapText="1"/>
    </xf>
    <xf numFmtId="3" fontId="15" fillId="0" borderId="2" xfId="1" applyNumberFormat="1" applyFont="1" applyFill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2" fillId="0" borderId="6" xfId="16" applyFont="1" applyFill="1" applyBorder="1" applyAlignment="1">
      <alignment horizontal="center" vertical="center" wrapText="1"/>
    </xf>
    <xf numFmtId="0" fontId="22" fillId="0" borderId="9" xfId="16" applyFont="1" applyFill="1" applyBorder="1" applyAlignment="1">
      <alignment horizontal="center" vertical="center" wrapText="1"/>
    </xf>
    <xf numFmtId="0" fontId="22" fillId="0" borderId="7" xfId="16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/>
    </xf>
  </cellXfs>
  <cellStyles count="18">
    <cellStyle name="Normal_1. Свод по школамNEW" xfId="6"/>
    <cellStyle name="Обычный" xfId="0" builtinId="0"/>
    <cellStyle name="Обычный 2" xfId="7"/>
    <cellStyle name="Обычный 2 2" xfId="2"/>
    <cellStyle name="Обычный 2 3" xfId="8"/>
    <cellStyle name="Обычный 2_24.06.в МФ госстандарт" xfId="4"/>
    <cellStyle name="Обычный 3" xfId="9"/>
    <cellStyle name="Обычный 3 2" xfId="10"/>
    <cellStyle name="Обычный 3 3" xfId="1"/>
    <cellStyle name="Обычный 3 4" xfId="14"/>
    <cellStyle name="Обычный 4" xfId="11"/>
    <cellStyle name="Обычный 4 2" xfId="12"/>
    <cellStyle name="Обычный 5" xfId="15"/>
    <cellStyle name="Обычный 6" xfId="16"/>
    <cellStyle name="Обычный 7" xfId="17"/>
    <cellStyle name="Обычный_24.06.в МФ госстандарт" xfId="3"/>
    <cellStyle name="Обычный_Субсидия на внедр.совр.образ.технологий 2012" xfId="5"/>
    <cellStyle name="Стиль 1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84"/>
  <sheetViews>
    <sheetView tabSelected="1" view="pageBreakPreview" zoomScale="47" zoomScaleNormal="75" zoomScaleSheetLayoutView="47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AI1" sqref="AI1"/>
    </sheetView>
  </sheetViews>
  <sheetFormatPr defaultColWidth="10.42578125" defaultRowHeight="18" customHeight="1" x14ac:dyDescent="0.2"/>
  <cols>
    <col min="1" max="1" width="4.42578125" style="1" customWidth="1"/>
    <col min="2" max="2" width="35.140625" style="2" customWidth="1"/>
    <col min="3" max="3" width="16.140625" style="2" customWidth="1"/>
    <col min="4" max="4" width="18.7109375" style="2" customWidth="1"/>
    <col min="5" max="5" width="18.85546875" style="2" hidden="1" customWidth="1"/>
    <col min="6" max="6" width="19.140625" style="2" customWidth="1"/>
    <col min="7" max="7" width="21" style="2" hidden="1" customWidth="1"/>
    <col min="8" max="9" width="19.140625" style="2" customWidth="1"/>
    <col min="10" max="10" width="20" style="2" hidden="1" customWidth="1"/>
    <col min="11" max="11" width="18.28515625" style="2" hidden="1" customWidth="1"/>
    <col min="12" max="12" width="19.85546875" style="2" hidden="1" customWidth="1"/>
    <col min="13" max="13" width="18.28515625" style="2" customWidth="1"/>
    <col min="14" max="14" width="20.28515625" style="2" hidden="1" customWidth="1"/>
    <col min="15" max="15" width="19.140625" style="2" customWidth="1"/>
    <col min="16" max="16" width="22.7109375" style="2" customWidth="1"/>
    <col min="17" max="17" width="22.7109375" style="2" hidden="1" customWidth="1"/>
    <col min="18" max="18" width="16.85546875" style="2" hidden="1" customWidth="1"/>
    <col min="19" max="19" width="19.28515625" style="2" customWidth="1"/>
    <col min="20" max="20" width="17.42578125" style="2" hidden="1" customWidth="1"/>
    <col min="21" max="21" width="18.140625" style="2" hidden="1" customWidth="1"/>
    <col min="22" max="22" width="18.42578125" style="2" customWidth="1"/>
    <col min="23" max="23" width="20" style="2" customWidth="1"/>
    <col min="24" max="24" width="17.5703125" style="2" customWidth="1"/>
    <col min="25" max="25" width="20.42578125" style="2" customWidth="1"/>
    <col min="26" max="26" width="24.42578125" style="2" customWidth="1"/>
    <col min="27" max="27" width="17.85546875" style="58" customWidth="1"/>
    <col min="28" max="28" width="16.85546875" style="2" hidden="1" customWidth="1"/>
    <col min="29" max="29" width="19.28515625" style="2" hidden="1" customWidth="1"/>
    <col min="30" max="30" width="17.42578125" style="2" hidden="1" customWidth="1"/>
    <col min="31" max="31" width="18.140625" style="2" hidden="1" customWidth="1"/>
    <col min="32" max="32" width="18.42578125" style="2" hidden="1" customWidth="1"/>
    <col min="33" max="33" width="20" style="2" hidden="1" customWidth="1"/>
    <col min="34" max="34" width="17.5703125" style="2" hidden="1" customWidth="1"/>
    <col min="35" max="35" width="20.42578125" style="2" customWidth="1"/>
    <col min="36" max="36" width="24.42578125" style="2" customWidth="1"/>
    <col min="37" max="37" width="17.85546875" style="58" customWidth="1"/>
    <col min="38" max="38" width="16.85546875" style="2" hidden="1" customWidth="1"/>
    <col min="39" max="39" width="19.28515625" style="2" customWidth="1"/>
    <col min="40" max="40" width="17.42578125" style="2" hidden="1" customWidth="1"/>
    <col min="41" max="41" width="18.140625" style="2" hidden="1" customWidth="1"/>
    <col min="42" max="42" width="18.42578125" style="2" customWidth="1"/>
    <col min="43" max="43" width="20" style="2" customWidth="1"/>
    <col min="44" max="44" width="17.5703125" style="2" customWidth="1"/>
    <col min="45" max="45" width="20.42578125" style="2" customWidth="1"/>
    <col min="46" max="46" width="24.42578125" style="2" customWidth="1"/>
    <col min="47" max="47" width="17.85546875" style="35" customWidth="1"/>
    <col min="48" max="48" width="16.85546875" style="2" hidden="1" customWidth="1"/>
    <col min="49" max="49" width="19.28515625" style="2" hidden="1" customWidth="1"/>
    <col min="50" max="50" width="17.42578125" style="2" hidden="1" customWidth="1"/>
    <col min="51" max="51" width="18.140625" style="2" hidden="1" customWidth="1"/>
    <col min="52" max="52" width="18.42578125" style="2" hidden="1" customWidth="1"/>
    <col min="53" max="53" width="20" style="2" hidden="1" customWidth="1"/>
    <col min="54" max="54" width="17.5703125" style="2" hidden="1" customWidth="1"/>
    <col min="55" max="55" width="20.42578125" style="2" customWidth="1"/>
    <col min="56" max="56" width="24.42578125" style="2" customWidth="1"/>
    <col min="57" max="57" width="17.85546875" style="35" customWidth="1"/>
    <col min="58" max="58" width="16.85546875" style="2" hidden="1" customWidth="1"/>
    <col min="59" max="59" width="19.28515625" style="2" hidden="1" customWidth="1"/>
    <col min="60" max="60" width="17.42578125" style="2" hidden="1" customWidth="1"/>
    <col min="61" max="61" width="18.140625" style="2" hidden="1" customWidth="1"/>
    <col min="62" max="62" width="18.42578125" style="2" hidden="1" customWidth="1"/>
    <col min="63" max="63" width="20" style="2" hidden="1" customWidth="1"/>
    <col min="64" max="64" width="17.5703125" style="2" hidden="1" customWidth="1"/>
    <col min="65" max="65" width="20.42578125" style="2" hidden="1" customWidth="1"/>
    <col min="66" max="66" width="24.42578125" style="2" customWidth="1"/>
    <col min="67" max="67" width="17.85546875" style="35" customWidth="1"/>
    <col min="68" max="68" width="16.85546875" style="2" hidden="1" customWidth="1"/>
    <col min="69" max="69" width="19.28515625" style="2" hidden="1" customWidth="1"/>
    <col min="70" max="70" width="17.42578125" style="2" hidden="1" customWidth="1"/>
    <col min="71" max="71" width="18.140625" style="2" hidden="1" customWidth="1"/>
    <col min="72" max="72" width="18.42578125" style="2" hidden="1" customWidth="1"/>
    <col min="73" max="73" width="20" style="2" hidden="1" customWidth="1"/>
    <col min="74" max="74" width="17.5703125" style="2" hidden="1" customWidth="1"/>
    <col min="75" max="75" width="20.42578125" style="2" hidden="1" customWidth="1"/>
    <col min="76" max="76" width="24.42578125" style="2" customWidth="1"/>
    <col min="77" max="77" width="17.85546875" style="35" customWidth="1"/>
    <col min="78" max="78" width="15.85546875" style="1" customWidth="1"/>
    <col min="79" max="80" width="15.5703125" style="1" customWidth="1"/>
    <col min="81" max="82" width="21.42578125" style="2" customWidth="1"/>
    <col min="83" max="83" width="19.5703125" style="2" customWidth="1"/>
    <col min="84" max="84" width="21.42578125" style="2" customWidth="1"/>
    <col min="85" max="85" width="21.42578125" style="2" hidden="1" customWidth="1"/>
    <col min="86" max="86" width="21.42578125" style="2" customWidth="1"/>
    <col min="87" max="87" width="17.85546875" style="2" customWidth="1"/>
    <col min="88" max="88" width="21.42578125" style="2" customWidth="1"/>
    <col min="89" max="89" width="16.85546875" style="2" hidden="1" customWidth="1"/>
    <col min="90" max="90" width="19.28515625" style="2" hidden="1" customWidth="1"/>
    <col min="91" max="91" width="17.42578125" style="2" hidden="1" customWidth="1"/>
    <col min="92" max="92" width="18.140625" style="2" hidden="1" customWidth="1"/>
    <col min="93" max="93" width="18.42578125" style="2" hidden="1" customWidth="1"/>
    <col min="94" max="94" width="20" style="2" customWidth="1"/>
    <col min="95" max="95" width="17.5703125" style="2" customWidth="1"/>
    <col min="96" max="96" width="20.42578125" style="2" customWidth="1"/>
    <col min="97" max="97" width="24.42578125" style="2" customWidth="1"/>
    <col min="98" max="98" width="17.85546875" style="35" customWidth="1"/>
    <col min="99" max="99" width="16.85546875" style="2" hidden="1" customWidth="1"/>
    <col min="100" max="100" width="19.28515625" style="2" hidden="1" customWidth="1"/>
    <col min="101" max="101" width="17.42578125" style="2" hidden="1" customWidth="1"/>
    <col min="102" max="102" width="18.140625" style="2" hidden="1" customWidth="1"/>
    <col min="103" max="103" width="18.42578125" style="2" hidden="1" customWidth="1"/>
    <col min="104" max="104" width="20" style="2" customWidth="1"/>
    <col min="105" max="105" width="17.5703125" style="2" hidden="1" customWidth="1"/>
    <col min="106" max="106" width="20.42578125" style="2" customWidth="1"/>
    <col min="107" max="107" width="24.42578125" style="2" customWidth="1"/>
    <col min="108" max="108" width="17.85546875" style="35" customWidth="1"/>
    <col min="109" max="109" width="16.85546875" style="2" hidden="1" customWidth="1"/>
    <col min="110" max="110" width="19.28515625" style="2" hidden="1" customWidth="1"/>
    <col min="111" max="111" width="17.42578125" style="2" hidden="1" customWidth="1"/>
    <col min="112" max="112" width="18.140625" style="2" hidden="1" customWidth="1"/>
    <col min="113" max="113" width="18.42578125" style="2" hidden="1" customWidth="1"/>
    <col min="114" max="114" width="20" style="2" hidden="1" customWidth="1"/>
    <col min="115" max="115" width="17.5703125" style="2" hidden="1" customWidth="1"/>
    <col min="116" max="116" width="20.42578125" style="2" hidden="1" customWidth="1"/>
    <col min="117" max="117" width="24.42578125" style="2" hidden="1" customWidth="1"/>
    <col min="118" max="118" width="17.85546875" style="35" hidden="1" customWidth="1"/>
    <col min="119" max="119" width="10.42578125" style="5" hidden="1" customWidth="1"/>
    <col min="120" max="121" width="10.42578125" style="5" customWidth="1"/>
    <col min="122" max="122" width="10.42578125" style="5" hidden="1" customWidth="1"/>
    <col min="123" max="124" width="10.42578125" style="5" customWidth="1"/>
    <col min="125" max="125" width="20.5703125" style="5" customWidth="1"/>
    <col min="126" max="126" width="20.5703125" style="5" hidden="1" customWidth="1"/>
    <col min="127" max="127" width="11.140625" style="5" hidden="1" customWidth="1"/>
    <col min="128" max="128" width="29" style="5" customWidth="1"/>
    <col min="129" max="129" width="19" style="5" hidden="1" customWidth="1"/>
    <col min="130" max="131" width="16.7109375" style="5" hidden="1" customWidth="1"/>
    <col min="132" max="132" width="22.5703125" style="5" hidden="1" customWidth="1"/>
    <col min="133" max="133" width="22.7109375" style="5" hidden="1" customWidth="1"/>
    <col min="134" max="134" width="18.5703125" style="5" hidden="1" customWidth="1"/>
    <col min="135" max="135" width="22.42578125" style="5" hidden="1" customWidth="1"/>
    <col min="136" max="136" width="21.85546875" style="5" hidden="1" customWidth="1"/>
    <col min="137" max="137" width="18.5703125" style="5" hidden="1" customWidth="1"/>
    <col min="138" max="138" width="22.42578125" style="5" hidden="1" customWidth="1"/>
    <col min="139" max="139" width="25.140625" style="5" hidden="1" customWidth="1"/>
    <col min="140" max="140" width="18.42578125" style="5" hidden="1" customWidth="1"/>
    <col min="141" max="141" width="36.5703125" style="5" hidden="1" customWidth="1"/>
    <col min="142" max="142" width="18.85546875" style="5" hidden="1" customWidth="1"/>
    <col min="143" max="143" width="10.140625" style="5" hidden="1" customWidth="1"/>
    <col min="144" max="144" width="9.85546875" style="5" hidden="1" customWidth="1"/>
    <col min="145" max="146" width="17.140625" style="5" hidden="1" customWidth="1"/>
    <col min="147" max="147" width="18.7109375" style="5" hidden="1" customWidth="1"/>
    <col min="148" max="148" width="20.5703125" style="5" hidden="1" customWidth="1"/>
    <col min="149" max="149" width="19.42578125" style="5" hidden="1" customWidth="1"/>
    <col min="150" max="150" width="19.28515625" style="5" hidden="1" customWidth="1"/>
    <col min="151" max="151" width="30.7109375" style="5" hidden="1" customWidth="1"/>
    <col min="152" max="152" width="22.7109375" style="5" hidden="1" customWidth="1"/>
    <col min="153" max="153" width="25" style="5" hidden="1" customWidth="1"/>
    <col min="154" max="154" width="18" style="5" hidden="1" customWidth="1"/>
    <col min="155" max="155" width="36.28515625" style="5" hidden="1" customWidth="1"/>
    <col min="156" max="156" width="19.140625" style="5" hidden="1" customWidth="1"/>
    <col min="157" max="157" width="9.7109375" style="5" hidden="1" customWidth="1"/>
    <col min="158" max="158" width="31.28515625" style="5" customWidth="1"/>
    <col min="159" max="159" width="18.42578125" style="5" hidden="1" customWidth="1"/>
    <col min="160" max="160" width="19.140625" style="5" hidden="1" customWidth="1"/>
    <col min="161" max="161" width="30" style="5" hidden="1" customWidth="1"/>
    <col min="162" max="163" width="9.5703125" style="5" hidden="1" customWidth="1"/>
    <col min="164" max="165" width="15.5703125" style="5" hidden="1" customWidth="1"/>
    <col min="166" max="166" width="21.140625" style="5" hidden="1" customWidth="1"/>
    <col min="167" max="167" width="28.140625" style="5" hidden="1" customWidth="1"/>
    <col min="168" max="168" width="19.28515625" style="5" hidden="1" customWidth="1"/>
    <col min="169" max="169" width="36.5703125" style="5" hidden="1" customWidth="1"/>
    <col min="170" max="170" width="22.42578125" style="5" hidden="1" customWidth="1"/>
    <col min="171" max="171" width="21.85546875" style="5" hidden="1" customWidth="1"/>
    <col min="172" max="172" width="18.5703125" style="5" hidden="1" customWidth="1"/>
    <col min="173" max="173" width="22.7109375" style="5" hidden="1" customWidth="1"/>
    <col min="174" max="174" width="23.7109375" style="5" hidden="1" customWidth="1"/>
    <col min="175" max="175" width="18.42578125" style="5" hidden="1" customWidth="1"/>
    <col min="176" max="176" width="37.85546875" style="5" hidden="1" customWidth="1"/>
    <col min="177" max="177" width="19" style="5" hidden="1" customWidth="1"/>
    <col min="178" max="178" width="13.5703125" style="2" customWidth="1"/>
    <col min="179" max="179" width="43" style="2" customWidth="1"/>
    <col min="180" max="180" width="41.7109375" style="2" customWidth="1"/>
    <col min="181" max="181" width="21.28515625" style="2" customWidth="1"/>
    <col min="182" max="186" width="21.28515625" style="2" hidden="1" customWidth="1"/>
    <col min="187" max="187" width="52.85546875" style="5" hidden="1" customWidth="1"/>
    <col min="188" max="188" width="20.85546875" style="5" hidden="1" customWidth="1"/>
    <col min="189" max="189" width="17.42578125" style="5" hidden="1" customWidth="1"/>
    <col min="190" max="190" width="16.140625" style="5" hidden="1" customWidth="1"/>
    <col min="191" max="191" width="16.42578125" style="5" hidden="1" customWidth="1"/>
    <col min="192" max="192" width="26.85546875" style="5" hidden="1" customWidth="1"/>
    <col min="193" max="193" width="19.140625" style="5" hidden="1" customWidth="1"/>
    <col min="194" max="194" width="18.42578125" style="5" hidden="1" customWidth="1"/>
    <col min="195" max="195" width="15" style="5" hidden="1" customWidth="1"/>
    <col min="196" max="196" width="17" style="5" hidden="1" customWidth="1"/>
    <col min="197" max="197" width="9.5703125" style="5" hidden="1" customWidth="1"/>
    <col min="198" max="198" width="20" style="1" hidden="1" customWidth="1"/>
    <col min="199" max="199" width="13.5703125" style="1" customWidth="1"/>
    <col min="200" max="16384" width="10.42578125" style="1"/>
  </cols>
  <sheetData>
    <row r="1" spans="1:251" ht="65.25" customHeight="1" x14ac:dyDescent="0.2">
      <c r="E1" s="3"/>
      <c r="F1" s="3"/>
      <c r="G1" s="3"/>
      <c r="H1" s="4"/>
      <c r="L1" s="3"/>
      <c r="M1" s="3"/>
      <c r="N1" s="85"/>
      <c r="O1" s="85"/>
      <c r="P1" s="85"/>
      <c r="Q1" s="29"/>
      <c r="X1" s="85" t="s">
        <v>140</v>
      </c>
      <c r="Y1" s="85"/>
      <c r="Z1" s="85"/>
      <c r="CD1" s="3"/>
      <c r="CE1" s="4"/>
      <c r="CH1" s="3"/>
      <c r="CI1" s="4"/>
    </row>
    <row r="2" spans="1:251" ht="54" customHeight="1" x14ac:dyDescent="0.2">
      <c r="B2" s="83"/>
      <c r="C2" s="83"/>
      <c r="D2" s="83"/>
      <c r="E2" s="83"/>
      <c r="F2" s="84" t="s">
        <v>133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3"/>
      <c r="Y2" s="83"/>
      <c r="Z2" s="83"/>
      <c r="AA2" s="59"/>
      <c r="AB2" s="6"/>
      <c r="AC2" s="6"/>
      <c r="AD2" s="6"/>
      <c r="AE2" s="6"/>
      <c r="AF2" s="6"/>
      <c r="AG2" s="6"/>
      <c r="AH2" s="6"/>
      <c r="AI2" s="6"/>
      <c r="AJ2" s="6"/>
      <c r="AK2" s="59"/>
      <c r="AL2" s="6"/>
      <c r="AM2" s="6"/>
      <c r="AN2" s="6"/>
      <c r="AO2" s="6"/>
      <c r="AP2" s="6"/>
      <c r="AQ2" s="6"/>
      <c r="AR2" s="6"/>
      <c r="AS2" s="6"/>
      <c r="AT2" s="6"/>
      <c r="AU2" s="36"/>
      <c r="AV2" s="6"/>
      <c r="AW2" s="6"/>
      <c r="AX2" s="6"/>
      <c r="AY2" s="6"/>
      <c r="AZ2" s="6"/>
      <c r="BA2" s="6"/>
      <c r="BB2" s="6"/>
      <c r="BC2" s="6"/>
      <c r="BD2" s="6"/>
      <c r="BE2" s="36"/>
      <c r="BF2" s="6"/>
      <c r="BG2" s="6"/>
      <c r="BH2" s="6"/>
      <c r="BI2" s="6"/>
      <c r="BJ2" s="6"/>
      <c r="BK2" s="6"/>
      <c r="BL2" s="6"/>
      <c r="BM2" s="6"/>
      <c r="BN2" s="6"/>
      <c r="BO2" s="36"/>
      <c r="BP2" s="6"/>
      <c r="BQ2" s="6"/>
      <c r="BR2" s="6"/>
      <c r="BS2" s="6"/>
      <c r="BT2" s="6"/>
      <c r="BU2" s="6"/>
      <c r="BV2" s="6"/>
      <c r="BW2" s="6"/>
      <c r="BX2" s="6"/>
      <c r="BY2" s="36"/>
      <c r="CC2" s="1"/>
      <c r="CD2" s="1"/>
      <c r="CE2" s="1"/>
      <c r="CF2" s="6"/>
      <c r="CG2" s="1"/>
      <c r="CH2" s="1"/>
      <c r="CI2" s="1"/>
      <c r="CJ2" s="6"/>
      <c r="CK2" s="6"/>
      <c r="CL2" s="6"/>
      <c r="CM2" s="6"/>
      <c r="CN2" s="6"/>
      <c r="CO2" s="6"/>
      <c r="CP2" s="6"/>
      <c r="CQ2" s="6"/>
      <c r="CR2" s="6"/>
      <c r="CS2" s="6"/>
      <c r="CT2" s="36"/>
      <c r="CU2" s="6"/>
      <c r="CV2" s="6"/>
      <c r="CW2" s="6"/>
      <c r="CX2" s="6"/>
      <c r="CY2" s="6"/>
      <c r="CZ2" s="6"/>
      <c r="DA2" s="6"/>
      <c r="DB2" s="6"/>
      <c r="DC2" s="6"/>
      <c r="DD2" s="36"/>
      <c r="DE2" s="6"/>
      <c r="DF2" s="6"/>
      <c r="DG2" s="6"/>
      <c r="DH2" s="6"/>
      <c r="DI2" s="6"/>
      <c r="DJ2" s="6"/>
      <c r="DK2" s="6"/>
      <c r="DL2" s="6"/>
      <c r="DM2" s="6"/>
      <c r="DN2" s="36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6"/>
      <c r="FW2" s="6"/>
      <c r="FX2" s="6"/>
      <c r="FY2" s="6"/>
      <c r="FZ2" s="6"/>
      <c r="GA2" s="6"/>
      <c r="GB2" s="6"/>
      <c r="GC2" s="6"/>
      <c r="GD2" s="6"/>
    </row>
    <row r="3" spans="1:251" ht="16.5" customHeight="1" x14ac:dyDescent="0.2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59"/>
      <c r="AB3" s="6"/>
      <c r="AC3" s="6"/>
      <c r="AD3" s="6"/>
      <c r="AE3" s="6"/>
      <c r="AF3" s="6"/>
      <c r="AG3" s="6"/>
      <c r="AH3" s="6"/>
      <c r="AI3" s="6"/>
      <c r="AJ3" s="6"/>
      <c r="AK3" s="59"/>
      <c r="AL3" s="6"/>
      <c r="AM3" s="6"/>
      <c r="AN3" s="6"/>
      <c r="AO3" s="6"/>
      <c r="AP3" s="6"/>
      <c r="AQ3" s="6"/>
      <c r="AR3" s="6"/>
      <c r="AS3" s="6"/>
      <c r="AT3" s="6"/>
      <c r="AU3" s="36"/>
      <c r="AV3" s="6"/>
      <c r="AW3" s="6"/>
      <c r="AX3" s="6"/>
      <c r="AY3" s="6"/>
      <c r="AZ3" s="6"/>
      <c r="BA3" s="6"/>
      <c r="BB3" s="6"/>
      <c r="BC3" s="6"/>
      <c r="BD3" s="6"/>
      <c r="BE3" s="36"/>
      <c r="BF3" s="6"/>
      <c r="BG3" s="6"/>
      <c r="BH3" s="6"/>
      <c r="BI3" s="6"/>
      <c r="BJ3" s="6"/>
      <c r="BK3" s="6"/>
      <c r="BL3" s="6"/>
      <c r="BM3" s="6"/>
      <c r="BN3" s="6"/>
      <c r="BO3" s="36"/>
      <c r="BP3" s="6"/>
      <c r="BQ3" s="6"/>
      <c r="BR3" s="6"/>
      <c r="BS3" s="6"/>
      <c r="BT3" s="6"/>
      <c r="BU3" s="6"/>
      <c r="BV3" s="6"/>
      <c r="BW3" s="6"/>
      <c r="BX3" s="6"/>
      <c r="BY3" s="36"/>
      <c r="CC3" s="1"/>
      <c r="CD3" s="1"/>
      <c r="CE3" s="1"/>
      <c r="CF3" s="6"/>
      <c r="CG3" s="1"/>
      <c r="CH3" s="1"/>
      <c r="CI3" s="1"/>
      <c r="CJ3" s="6"/>
      <c r="CK3" s="6"/>
      <c r="CL3" s="6"/>
      <c r="CM3" s="6"/>
      <c r="CN3" s="6"/>
      <c r="CO3" s="6"/>
      <c r="CP3" s="6"/>
      <c r="CQ3" s="6"/>
      <c r="CR3" s="6"/>
      <c r="CS3" s="6"/>
      <c r="CT3" s="36"/>
      <c r="CU3" s="6"/>
      <c r="CV3" s="6"/>
      <c r="CW3" s="6"/>
      <c r="CX3" s="6"/>
      <c r="CY3" s="6"/>
      <c r="CZ3" s="6"/>
      <c r="DA3" s="6"/>
      <c r="DB3" s="6"/>
      <c r="DC3" s="6"/>
      <c r="DD3" s="36"/>
      <c r="DE3" s="6"/>
      <c r="DF3" s="6"/>
      <c r="DG3" s="6"/>
      <c r="DH3" s="6"/>
      <c r="DI3" s="6"/>
      <c r="DJ3" s="6"/>
      <c r="DK3" s="6"/>
      <c r="DL3" s="6"/>
      <c r="DM3" s="6"/>
      <c r="DN3" s="36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6"/>
      <c r="FW3" s="6"/>
      <c r="FX3" s="6"/>
      <c r="FY3" s="6"/>
      <c r="FZ3" s="6"/>
      <c r="GA3" s="6"/>
      <c r="GB3" s="6"/>
      <c r="GC3" s="6"/>
      <c r="GD3" s="6"/>
    </row>
    <row r="4" spans="1:251" ht="22.5" customHeight="1" x14ac:dyDescent="0.2">
      <c r="C4" s="8"/>
      <c r="D4" s="8"/>
      <c r="E4" s="8"/>
      <c r="F4" s="8"/>
      <c r="G4" s="8"/>
      <c r="H4" s="9"/>
      <c r="J4" s="9"/>
      <c r="K4" s="8"/>
      <c r="L4" s="8"/>
      <c r="M4" s="8"/>
      <c r="N4" s="8"/>
      <c r="O4" s="9"/>
      <c r="P4" s="9" t="s">
        <v>0</v>
      </c>
      <c r="R4" s="8"/>
      <c r="S4" s="8"/>
      <c r="T4" s="8"/>
      <c r="U4" s="8"/>
      <c r="V4" s="8"/>
      <c r="W4" s="8"/>
      <c r="X4" s="8"/>
      <c r="Y4" s="8"/>
      <c r="Z4" s="8"/>
      <c r="AA4" s="60"/>
      <c r="AB4" s="8"/>
      <c r="AC4" s="8"/>
      <c r="AD4" s="8"/>
      <c r="AE4" s="8"/>
      <c r="AF4" s="8"/>
      <c r="AG4" s="8"/>
      <c r="AH4" s="8"/>
      <c r="AI4" s="8"/>
      <c r="AJ4" s="8"/>
      <c r="AK4" s="60"/>
      <c r="AL4" s="8"/>
      <c r="AM4" s="8"/>
      <c r="AN4" s="8"/>
      <c r="AO4" s="8"/>
      <c r="AP4" s="8"/>
      <c r="AQ4" s="8"/>
      <c r="AR4" s="8"/>
      <c r="AS4" s="8"/>
      <c r="AT4" s="8"/>
      <c r="AU4" s="37"/>
      <c r="AV4" s="8"/>
      <c r="AW4" s="8"/>
      <c r="AX4" s="8"/>
      <c r="AY4" s="8"/>
      <c r="AZ4" s="8"/>
      <c r="BA4" s="8"/>
      <c r="BB4" s="8"/>
      <c r="BC4" s="8"/>
      <c r="BD4" s="8"/>
      <c r="BE4" s="37"/>
      <c r="BF4" s="8"/>
      <c r="BG4" s="8"/>
      <c r="BH4" s="8"/>
      <c r="BI4" s="8"/>
      <c r="BJ4" s="8"/>
      <c r="BK4" s="8"/>
      <c r="BL4" s="8"/>
      <c r="BM4" s="8"/>
      <c r="BN4" s="8"/>
      <c r="BO4" s="37"/>
      <c r="BP4" s="8"/>
      <c r="BQ4" s="8"/>
      <c r="BR4" s="8"/>
      <c r="BS4" s="8"/>
      <c r="BT4" s="8"/>
      <c r="BU4" s="8"/>
      <c r="BV4" s="8"/>
      <c r="BW4" s="8"/>
      <c r="BX4" s="8"/>
      <c r="BY4" s="37"/>
      <c r="CC4" s="8"/>
      <c r="CD4" s="8"/>
      <c r="CE4" s="9"/>
      <c r="CG4" s="8"/>
      <c r="CH4" s="8"/>
      <c r="CI4" s="9"/>
      <c r="CK4" s="8"/>
      <c r="CL4" s="8"/>
      <c r="CM4" s="8"/>
      <c r="CN4" s="8"/>
      <c r="CO4" s="8"/>
      <c r="CP4" s="8"/>
      <c r="CQ4" s="8"/>
      <c r="CR4" s="8"/>
      <c r="CS4" s="8"/>
      <c r="CT4" s="37"/>
      <c r="CU4" s="8"/>
      <c r="CV4" s="8"/>
      <c r="CW4" s="8"/>
      <c r="CX4" s="8"/>
      <c r="CY4" s="8"/>
      <c r="CZ4" s="8"/>
      <c r="DA4" s="8"/>
      <c r="DB4" s="8"/>
      <c r="DC4" s="8"/>
      <c r="DD4" s="37"/>
      <c r="DE4" s="8"/>
      <c r="DF4" s="8"/>
      <c r="DG4" s="8"/>
      <c r="DH4" s="8"/>
      <c r="DI4" s="8"/>
      <c r="DJ4" s="8"/>
      <c r="DK4" s="8"/>
      <c r="DL4" s="8"/>
      <c r="DM4" s="8"/>
      <c r="DN4" s="37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7"/>
      <c r="FS4" s="7"/>
      <c r="FT4" s="7"/>
      <c r="FU4" s="7"/>
      <c r="FV4" s="8"/>
      <c r="FW4" s="8"/>
      <c r="FX4" s="8"/>
      <c r="FY4" s="8"/>
      <c r="FZ4" s="8"/>
      <c r="GA4" s="8"/>
      <c r="GB4" s="8"/>
      <c r="GC4" s="8"/>
      <c r="GD4" s="8"/>
    </row>
    <row r="5" spans="1:251" ht="23.25" customHeight="1" x14ac:dyDescent="0.2">
      <c r="A5" s="116" t="s">
        <v>1</v>
      </c>
      <c r="B5" s="108" t="s">
        <v>43</v>
      </c>
      <c r="C5" s="102" t="s">
        <v>136</v>
      </c>
      <c r="D5" s="117" t="s">
        <v>2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 t="s">
        <v>2</v>
      </c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 t="s">
        <v>2</v>
      </c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 t="s">
        <v>2</v>
      </c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 t="s">
        <v>2</v>
      </c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 t="s">
        <v>2</v>
      </c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01" t="s">
        <v>2</v>
      </c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 t="s">
        <v>2</v>
      </c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 t="s">
        <v>2</v>
      </c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 t="s">
        <v>2</v>
      </c>
      <c r="FR5" s="101"/>
      <c r="FS5" s="101"/>
      <c r="FT5" s="101"/>
      <c r="FU5" s="101"/>
      <c r="FV5" s="101" t="s">
        <v>70</v>
      </c>
      <c r="FW5" s="101"/>
      <c r="FX5" s="101"/>
      <c r="FY5" s="57" t="s">
        <v>122</v>
      </c>
      <c r="FZ5" s="89" t="s">
        <v>118</v>
      </c>
      <c r="GA5" s="90"/>
      <c r="GB5" s="90"/>
      <c r="GC5" s="90"/>
      <c r="GD5" s="91"/>
      <c r="GE5" s="103" t="s">
        <v>66</v>
      </c>
      <c r="GF5" s="101" t="s">
        <v>65</v>
      </c>
      <c r="GG5" s="101" t="s">
        <v>53</v>
      </c>
      <c r="GH5" s="101"/>
      <c r="GI5" s="101"/>
      <c r="GJ5" s="101"/>
      <c r="GK5" s="101"/>
      <c r="GL5" s="101"/>
      <c r="GM5" s="101"/>
      <c r="GN5" s="101"/>
      <c r="GO5" s="101"/>
    </row>
    <row r="6" spans="1:251" s="12" customFormat="1" ht="101.25" customHeight="1" x14ac:dyDescent="0.2">
      <c r="A6" s="116"/>
      <c r="B6" s="108"/>
      <c r="C6" s="102"/>
      <c r="D6" s="108" t="s">
        <v>11</v>
      </c>
      <c r="E6" s="108"/>
      <c r="F6" s="108"/>
      <c r="G6" s="108"/>
      <c r="H6" s="108"/>
      <c r="I6" s="108"/>
      <c r="J6" s="108"/>
      <c r="K6" s="108" t="s">
        <v>18</v>
      </c>
      <c r="L6" s="108"/>
      <c r="M6" s="108"/>
      <c r="N6" s="108"/>
      <c r="O6" s="108"/>
      <c r="P6" s="108"/>
      <c r="Q6" s="108"/>
      <c r="R6" s="112" t="s">
        <v>19</v>
      </c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4"/>
      <c r="AL6" s="108" t="s">
        <v>19</v>
      </c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 t="s">
        <v>19</v>
      </c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 t="s">
        <v>44</v>
      </c>
      <c r="CA6" s="108"/>
      <c r="CB6" s="108"/>
      <c r="CC6" s="108" t="s">
        <v>22</v>
      </c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 t="s">
        <v>22</v>
      </c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1" t="s">
        <v>38</v>
      </c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 t="s">
        <v>38</v>
      </c>
      <c r="EI6" s="101"/>
      <c r="EJ6" s="101"/>
      <c r="EK6" s="101"/>
      <c r="EL6" s="101"/>
      <c r="EM6" s="101" t="s">
        <v>33</v>
      </c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 t="s">
        <v>34</v>
      </c>
      <c r="FB6" s="101"/>
      <c r="FC6" s="101"/>
      <c r="FD6" s="101"/>
      <c r="FE6" s="101"/>
      <c r="FF6" s="101" t="s">
        <v>35</v>
      </c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 t="s">
        <v>35</v>
      </c>
      <c r="FR6" s="101"/>
      <c r="FS6" s="101"/>
      <c r="FT6" s="101"/>
      <c r="FU6" s="101"/>
      <c r="FV6" s="101"/>
      <c r="FW6" s="101"/>
      <c r="FX6" s="101"/>
      <c r="FY6" s="105" t="s">
        <v>123</v>
      </c>
      <c r="FZ6" s="92"/>
      <c r="GA6" s="93"/>
      <c r="GB6" s="93"/>
      <c r="GC6" s="93"/>
      <c r="GD6" s="94"/>
      <c r="GE6" s="103"/>
      <c r="GF6" s="101"/>
      <c r="GG6" s="101"/>
      <c r="GH6" s="101"/>
      <c r="GI6" s="101"/>
      <c r="GJ6" s="101"/>
      <c r="GK6" s="101"/>
      <c r="GL6" s="101"/>
      <c r="GM6" s="101"/>
      <c r="GN6" s="101"/>
      <c r="GO6" s="101"/>
    </row>
    <row r="7" spans="1:251" s="11" customFormat="1" ht="117.75" customHeight="1" x14ac:dyDescent="0.2">
      <c r="A7" s="116"/>
      <c r="B7" s="108"/>
      <c r="C7" s="102"/>
      <c r="D7" s="108" t="s">
        <v>12</v>
      </c>
      <c r="E7" s="108" t="s">
        <v>14</v>
      </c>
      <c r="F7" s="108" t="s">
        <v>13</v>
      </c>
      <c r="G7" s="108" t="s">
        <v>15</v>
      </c>
      <c r="H7" s="108" t="s">
        <v>16</v>
      </c>
      <c r="I7" s="108" t="s">
        <v>17</v>
      </c>
      <c r="J7" s="108" t="s">
        <v>37</v>
      </c>
      <c r="K7" s="108" t="s">
        <v>12</v>
      </c>
      <c r="L7" s="108" t="s">
        <v>14</v>
      </c>
      <c r="M7" s="108" t="s">
        <v>13</v>
      </c>
      <c r="N7" s="108" t="s">
        <v>15</v>
      </c>
      <c r="O7" s="108" t="s">
        <v>16</v>
      </c>
      <c r="P7" s="108" t="s">
        <v>17</v>
      </c>
      <c r="Q7" s="108" t="s">
        <v>37</v>
      </c>
      <c r="R7" s="108" t="s">
        <v>20</v>
      </c>
      <c r="S7" s="108"/>
      <c r="T7" s="108"/>
      <c r="U7" s="108"/>
      <c r="V7" s="108"/>
      <c r="W7" s="108"/>
      <c r="X7" s="108"/>
      <c r="Y7" s="108"/>
      <c r="Z7" s="108"/>
      <c r="AA7" s="108"/>
      <c r="AB7" s="108" t="s">
        <v>14</v>
      </c>
      <c r="AC7" s="108"/>
      <c r="AD7" s="108"/>
      <c r="AE7" s="108"/>
      <c r="AF7" s="108"/>
      <c r="AG7" s="108"/>
      <c r="AH7" s="108"/>
      <c r="AI7" s="108"/>
      <c r="AJ7" s="108"/>
      <c r="AK7" s="108"/>
      <c r="AL7" s="108" t="s">
        <v>21</v>
      </c>
      <c r="AM7" s="108"/>
      <c r="AN7" s="108"/>
      <c r="AO7" s="108"/>
      <c r="AP7" s="108"/>
      <c r="AQ7" s="108"/>
      <c r="AR7" s="108"/>
      <c r="AS7" s="108"/>
      <c r="AT7" s="108"/>
      <c r="AU7" s="108"/>
      <c r="AV7" s="108" t="s">
        <v>15</v>
      </c>
      <c r="AW7" s="108"/>
      <c r="AX7" s="108"/>
      <c r="AY7" s="108"/>
      <c r="AZ7" s="108"/>
      <c r="BA7" s="108"/>
      <c r="BB7" s="108"/>
      <c r="BC7" s="108"/>
      <c r="BD7" s="108"/>
      <c r="BE7" s="108"/>
      <c r="BF7" s="108" t="s">
        <v>16</v>
      </c>
      <c r="BG7" s="108"/>
      <c r="BH7" s="108"/>
      <c r="BI7" s="108"/>
      <c r="BJ7" s="108"/>
      <c r="BK7" s="108"/>
      <c r="BL7" s="108"/>
      <c r="BM7" s="108"/>
      <c r="BN7" s="108"/>
      <c r="BO7" s="108"/>
      <c r="BP7" s="108" t="s">
        <v>37</v>
      </c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 t="s">
        <v>11</v>
      </c>
      <c r="CD7" s="108"/>
      <c r="CE7" s="108"/>
      <c r="CF7" s="108"/>
      <c r="CG7" s="108" t="s">
        <v>18</v>
      </c>
      <c r="CH7" s="108"/>
      <c r="CI7" s="108"/>
      <c r="CJ7" s="108"/>
      <c r="CK7" s="108" t="s">
        <v>19</v>
      </c>
      <c r="CL7" s="108"/>
      <c r="CM7" s="108"/>
      <c r="CN7" s="108"/>
      <c r="CO7" s="108"/>
      <c r="CP7" s="108"/>
      <c r="CQ7" s="108"/>
      <c r="CR7" s="108"/>
      <c r="CS7" s="108"/>
      <c r="CT7" s="108"/>
      <c r="CU7" s="108" t="s">
        <v>19</v>
      </c>
      <c r="CV7" s="108"/>
      <c r="CW7" s="108"/>
      <c r="CX7" s="108"/>
      <c r="CY7" s="108"/>
      <c r="CZ7" s="108"/>
      <c r="DA7" s="108"/>
      <c r="DB7" s="108"/>
      <c r="DC7" s="108"/>
      <c r="DD7" s="108"/>
      <c r="DE7" s="108" t="s">
        <v>19</v>
      </c>
      <c r="DF7" s="108"/>
      <c r="DG7" s="108"/>
      <c r="DH7" s="108"/>
      <c r="DI7" s="108"/>
      <c r="DJ7" s="108"/>
      <c r="DK7" s="108"/>
      <c r="DL7" s="108"/>
      <c r="DM7" s="108"/>
      <c r="DN7" s="108"/>
      <c r="DO7" s="101" t="s">
        <v>5</v>
      </c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 t="s">
        <v>5</v>
      </c>
      <c r="EI7" s="101"/>
      <c r="EJ7" s="101"/>
      <c r="EK7" s="101"/>
      <c r="EL7" s="101"/>
      <c r="EM7" s="101" t="s">
        <v>5</v>
      </c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 t="s">
        <v>5</v>
      </c>
      <c r="FB7" s="101"/>
      <c r="FC7" s="101"/>
      <c r="FD7" s="101"/>
      <c r="FE7" s="101"/>
      <c r="FF7" s="101" t="s">
        <v>5</v>
      </c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 t="s">
        <v>5</v>
      </c>
      <c r="FR7" s="101"/>
      <c r="FS7" s="101"/>
      <c r="FT7" s="101"/>
      <c r="FU7" s="101"/>
      <c r="FV7" s="101"/>
      <c r="FW7" s="101"/>
      <c r="FX7" s="101"/>
      <c r="FY7" s="106"/>
      <c r="FZ7" s="98" t="s">
        <v>3</v>
      </c>
      <c r="GA7" s="95" t="s">
        <v>2</v>
      </c>
      <c r="GB7" s="96"/>
      <c r="GC7" s="96"/>
      <c r="GD7" s="97"/>
      <c r="GE7" s="103"/>
      <c r="GF7" s="101"/>
      <c r="GG7" s="101" t="s">
        <v>2</v>
      </c>
      <c r="GH7" s="101"/>
      <c r="GI7" s="101"/>
      <c r="GJ7" s="101"/>
      <c r="GK7" s="101"/>
      <c r="GL7" s="101"/>
      <c r="GM7" s="101"/>
      <c r="GN7" s="101"/>
      <c r="GO7" s="101" t="s">
        <v>9</v>
      </c>
    </row>
    <row r="8" spans="1:251" s="11" customFormat="1" ht="42.75" customHeight="1" x14ac:dyDescent="0.2">
      <c r="A8" s="116"/>
      <c r="B8" s="108"/>
      <c r="C8" s="102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 t="s">
        <v>2</v>
      </c>
      <c r="S8" s="108"/>
      <c r="T8" s="108"/>
      <c r="U8" s="108"/>
      <c r="V8" s="108"/>
      <c r="W8" s="108"/>
      <c r="X8" s="108"/>
      <c r="Y8" s="108"/>
      <c r="Z8" s="108"/>
      <c r="AA8" s="110" t="s">
        <v>57</v>
      </c>
      <c r="AB8" s="108" t="s">
        <v>2</v>
      </c>
      <c r="AC8" s="108"/>
      <c r="AD8" s="108"/>
      <c r="AE8" s="108"/>
      <c r="AF8" s="108"/>
      <c r="AG8" s="108"/>
      <c r="AH8" s="108"/>
      <c r="AI8" s="108"/>
      <c r="AJ8" s="108"/>
      <c r="AK8" s="110" t="s">
        <v>57</v>
      </c>
      <c r="AL8" s="108" t="s">
        <v>2</v>
      </c>
      <c r="AM8" s="108"/>
      <c r="AN8" s="108"/>
      <c r="AO8" s="108"/>
      <c r="AP8" s="108"/>
      <c r="AQ8" s="108"/>
      <c r="AR8" s="108"/>
      <c r="AS8" s="108"/>
      <c r="AT8" s="108"/>
      <c r="AU8" s="109" t="s">
        <v>57</v>
      </c>
      <c r="AV8" s="108" t="s">
        <v>2</v>
      </c>
      <c r="AW8" s="108"/>
      <c r="AX8" s="108"/>
      <c r="AY8" s="108"/>
      <c r="AZ8" s="108"/>
      <c r="BA8" s="108"/>
      <c r="BB8" s="108"/>
      <c r="BC8" s="108"/>
      <c r="BD8" s="108"/>
      <c r="BE8" s="109" t="s">
        <v>57</v>
      </c>
      <c r="BF8" s="108" t="s">
        <v>2</v>
      </c>
      <c r="BG8" s="108"/>
      <c r="BH8" s="108"/>
      <c r="BI8" s="108"/>
      <c r="BJ8" s="108"/>
      <c r="BK8" s="108"/>
      <c r="BL8" s="108"/>
      <c r="BM8" s="108"/>
      <c r="BN8" s="108"/>
      <c r="BO8" s="109" t="s">
        <v>57</v>
      </c>
      <c r="BP8" s="108" t="s">
        <v>2</v>
      </c>
      <c r="BQ8" s="108"/>
      <c r="BR8" s="108"/>
      <c r="BS8" s="108"/>
      <c r="BT8" s="108"/>
      <c r="BU8" s="108"/>
      <c r="BV8" s="108"/>
      <c r="BW8" s="108"/>
      <c r="BX8" s="108"/>
      <c r="BY8" s="109" t="s">
        <v>57</v>
      </c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 t="s">
        <v>23</v>
      </c>
      <c r="CL8" s="108"/>
      <c r="CM8" s="108"/>
      <c r="CN8" s="108"/>
      <c r="CO8" s="108"/>
      <c r="CP8" s="108"/>
      <c r="CQ8" s="108"/>
      <c r="CR8" s="108"/>
      <c r="CS8" s="108"/>
      <c r="CT8" s="108"/>
      <c r="CU8" s="108" t="s">
        <v>21</v>
      </c>
      <c r="CV8" s="108"/>
      <c r="CW8" s="108"/>
      <c r="CX8" s="108"/>
      <c r="CY8" s="108"/>
      <c r="CZ8" s="108"/>
      <c r="DA8" s="108"/>
      <c r="DB8" s="108"/>
      <c r="DC8" s="108"/>
      <c r="DD8" s="108"/>
      <c r="DE8" s="108" t="s">
        <v>16</v>
      </c>
      <c r="DF8" s="108"/>
      <c r="DG8" s="108"/>
      <c r="DH8" s="108"/>
      <c r="DI8" s="108"/>
      <c r="DJ8" s="108"/>
      <c r="DK8" s="108"/>
      <c r="DL8" s="108"/>
      <c r="DM8" s="108"/>
      <c r="DN8" s="108"/>
      <c r="DO8" s="101" t="s">
        <v>6</v>
      </c>
      <c r="DP8" s="101"/>
      <c r="DQ8" s="101"/>
      <c r="DR8" s="101"/>
      <c r="DS8" s="101"/>
      <c r="DT8" s="101"/>
      <c r="DU8" s="101"/>
      <c r="DV8" s="101" t="s">
        <v>39</v>
      </c>
      <c r="DW8" s="101"/>
      <c r="DX8" s="101"/>
      <c r="DY8" s="101"/>
      <c r="DZ8" s="101"/>
      <c r="EA8" s="101"/>
      <c r="EB8" s="101" t="s">
        <v>31</v>
      </c>
      <c r="EC8" s="101"/>
      <c r="ED8" s="101"/>
      <c r="EE8" s="101"/>
      <c r="EF8" s="101"/>
      <c r="EG8" s="101"/>
      <c r="EH8" s="101" t="s">
        <v>32</v>
      </c>
      <c r="EI8" s="101"/>
      <c r="EJ8" s="101"/>
      <c r="EK8" s="101"/>
      <c r="EL8" s="101"/>
      <c r="EM8" s="101" t="s">
        <v>6</v>
      </c>
      <c r="EN8" s="101"/>
      <c r="EO8" s="101"/>
      <c r="EP8" s="101"/>
      <c r="EQ8" s="101"/>
      <c r="ER8" s="101" t="s">
        <v>7</v>
      </c>
      <c r="ES8" s="101"/>
      <c r="ET8" s="101"/>
      <c r="EU8" s="101"/>
      <c r="EV8" s="101" t="s">
        <v>32</v>
      </c>
      <c r="EW8" s="101"/>
      <c r="EX8" s="101"/>
      <c r="EY8" s="101"/>
      <c r="EZ8" s="101"/>
      <c r="FA8" s="101" t="s">
        <v>6</v>
      </c>
      <c r="FB8" s="101"/>
      <c r="FC8" s="101" t="s">
        <v>7</v>
      </c>
      <c r="FD8" s="101"/>
      <c r="FE8" s="101"/>
      <c r="FF8" s="101" t="s">
        <v>6</v>
      </c>
      <c r="FG8" s="101"/>
      <c r="FH8" s="101"/>
      <c r="FI8" s="101"/>
      <c r="FJ8" s="101"/>
      <c r="FK8" s="101" t="s">
        <v>7</v>
      </c>
      <c r="FL8" s="101"/>
      <c r="FM8" s="101"/>
      <c r="FN8" s="101" t="s">
        <v>31</v>
      </c>
      <c r="FO8" s="101"/>
      <c r="FP8" s="101"/>
      <c r="FQ8" s="101" t="s">
        <v>32</v>
      </c>
      <c r="FR8" s="101"/>
      <c r="FS8" s="101"/>
      <c r="FT8" s="101"/>
      <c r="FU8" s="101"/>
      <c r="FV8" s="102" t="s">
        <v>9</v>
      </c>
      <c r="FW8" s="101" t="s">
        <v>2</v>
      </c>
      <c r="FX8" s="101"/>
      <c r="FY8" s="106"/>
      <c r="FZ8" s="99"/>
      <c r="GA8" s="98" t="s">
        <v>119</v>
      </c>
      <c r="GB8" s="57" t="s">
        <v>54</v>
      </c>
      <c r="GC8" s="98" t="s">
        <v>120</v>
      </c>
      <c r="GD8" s="57" t="s">
        <v>54</v>
      </c>
      <c r="GE8" s="103"/>
      <c r="GF8" s="101"/>
      <c r="GG8" s="104" t="s">
        <v>45</v>
      </c>
      <c r="GH8" s="104" t="s">
        <v>46</v>
      </c>
      <c r="GI8" s="104" t="s">
        <v>47</v>
      </c>
      <c r="GJ8" s="104" t="s">
        <v>48</v>
      </c>
      <c r="GK8" s="104" t="s">
        <v>49</v>
      </c>
      <c r="GL8" s="104" t="s">
        <v>50</v>
      </c>
      <c r="GM8" s="104" t="s">
        <v>51</v>
      </c>
      <c r="GN8" s="104" t="s">
        <v>52</v>
      </c>
      <c r="GO8" s="101"/>
    </row>
    <row r="9" spans="1:251" s="13" customFormat="1" ht="78.75" customHeight="1" x14ac:dyDescent="0.2">
      <c r="A9" s="116"/>
      <c r="B9" s="108"/>
      <c r="C9" s="102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 t="s">
        <v>55</v>
      </c>
      <c r="S9" s="108" t="s">
        <v>56</v>
      </c>
      <c r="T9" s="108" t="s">
        <v>58</v>
      </c>
      <c r="U9" s="108" t="s">
        <v>59</v>
      </c>
      <c r="V9" s="108" t="s">
        <v>60</v>
      </c>
      <c r="W9" s="108" t="s">
        <v>61</v>
      </c>
      <c r="X9" s="108" t="s">
        <v>62</v>
      </c>
      <c r="Y9" s="108" t="s">
        <v>63</v>
      </c>
      <c r="Z9" s="108" t="s">
        <v>64</v>
      </c>
      <c r="AA9" s="110"/>
      <c r="AB9" s="108" t="s">
        <v>55</v>
      </c>
      <c r="AC9" s="108" t="s">
        <v>56</v>
      </c>
      <c r="AD9" s="108" t="s">
        <v>58</v>
      </c>
      <c r="AE9" s="108" t="s">
        <v>59</v>
      </c>
      <c r="AF9" s="108" t="s">
        <v>60</v>
      </c>
      <c r="AG9" s="108" t="s">
        <v>61</v>
      </c>
      <c r="AH9" s="108" t="s">
        <v>62</v>
      </c>
      <c r="AI9" s="108" t="s">
        <v>63</v>
      </c>
      <c r="AJ9" s="108" t="s">
        <v>64</v>
      </c>
      <c r="AK9" s="110"/>
      <c r="AL9" s="108" t="s">
        <v>55</v>
      </c>
      <c r="AM9" s="108" t="s">
        <v>56</v>
      </c>
      <c r="AN9" s="108" t="s">
        <v>58</v>
      </c>
      <c r="AO9" s="108" t="s">
        <v>59</v>
      </c>
      <c r="AP9" s="108" t="s">
        <v>60</v>
      </c>
      <c r="AQ9" s="108" t="s">
        <v>61</v>
      </c>
      <c r="AR9" s="108" t="s">
        <v>62</v>
      </c>
      <c r="AS9" s="108" t="s">
        <v>63</v>
      </c>
      <c r="AT9" s="108" t="s">
        <v>64</v>
      </c>
      <c r="AU9" s="109"/>
      <c r="AV9" s="108" t="s">
        <v>55</v>
      </c>
      <c r="AW9" s="108" t="s">
        <v>56</v>
      </c>
      <c r="AX9" s="108" t="s">
        <v>58</v>
      </c>
      <c r="AY9" s="108" t="s">
        <v>59</v>
      </c>
      <c r="AZ9" s="108" t="s">
        <v>60</v>
      </c>
      <c r="BA9" s="108" t="s">
        <v>61</v>
      </c>
      <c r="BB9" s="108" t="s">
        <v>62</v>
      </c>
      <c r="BC9" s="108" t="s">
        <v>63</v>
      </c>
      <c r="BD9" s="108" t="s">
        <v>64</v>
      </c>
      <c r="BE9" s="109"/>
      <c r="BF9" s="108" t="s">
        <v>55</v>
      </c>
      <c r="BG9" s="108" t="s">
        <v>56</v>
      </c>
      <c r="BH9" s="108" t="s">
        <v>58</v>
      </c>
      <c r="BI9" s="108" t="s">
        <v>59</v>
      </c>
      <c r="BJ9" s="108" t="s">
        <v>60</v>
      </c>
      <c r="BK9" s="108" t="s">
        <v>61</v>
      </c>
      <c r="BL9" s="108" t="s">
        <v>62</v>
      </c>
      <c r="BM9" s="108" t="s">
        <v>63</v>
      </c>
      <c r="BN9" s="108" t="s">
        <v>64</v>
      </c>
      <c r="BO9" s="109"/>
      <c r="BP9" s="108" t="s">
        <v>55</v>
      </c>
      <c r="BQ9" s="108" t="s">
        <v>56</v>
      </c>
      <c r="BR9" s="108" t="s">
        <v>58</v>
      </c>
      <c r="BS9" s="108" t="s">
        <v>59</v>
      </c>
      <c r="BT9" s="108" t="s">
        <v>60</v>
      </c>
      <c r="BU9" s="108" t="s">
        <v>61</v>
      </c>
      <c r="BV9" s="108" t="s">
        <v>62</v>
      </c>
      <c r="BW9" s="108" t="s">
        <v>63</v>
      </c>
      <c r="BX9" s="108" t="s">
        <v>64</v>
      </c>
      <c r="BY9" s="109"/>
      <c r="BZ9" s="111" t="s">
        <v>10</v>
      </c>
      <c r="CA9" s="111" t="s">
        <v>8</v>
      </c>
      <c r="CB9" s="111" t="s">
        <v>4</v>
      </c>
      <c r="CC9" s="108" t="s">
        <v>12</v>
      </c>
      <c r="CD9" s="108" t="s">
        <v>13</v>
      </c>
      <c r="CE9" s="108" t="s">
        <v>16</v>
      </c>
      <c r="CF9" s="108" t="s">
        <v>17</v>
      </c>
      <c r="CG9" s="108" t="s">
        <v>12</v>
      </c>
      <c r="CH9" s="108" t="s">
        <v>13</v>
      </c>
      <c r="CI9" s="108" t="s">
        <v>16</v>
      </c>
      <c r="CJ9" s="108" t="s">
        <v>17</v>
      </c>
      <c r="CK9" s="108" t="s">
        <v>2</v>
      </c>
      <c r="CL9" s="108"/>
      <c r="CM9" s="108"/>
      <c r="CN9" s="108"/>
      <c r="CO9" s="108"/>
      <c r="CP9" s="108"/>
      <c r="CQ9" s="108"/>
      <c r="CR9" s="108"/>
      <c r="CS9" s="108"/>
      <c r="CT9" s="109" t="s">
        <v>57</v>
      </c>
      <c r="CU9" s="108" t="s">
        <v>2</v>
      </c>
      <c r="CV9" s="108"/>
      <c r="CW9" s="108"/>
      <c r="CX9" s="108"/>
      <c r="CY9" s="108"/>
      <c r="CZ9" s="108"/>
      <c r="DA9" s="108"/>
      <c r="DB9" s="108"/>
      <c r="DC9" s="108"/>
      <c r="DD9" s="109" t="s">
        <v>57</v>
      </c>
      <c r="DE9" s="108" t="s">
        <v>2</v>
      </c>
      <c r="DF9" s="108"/>
      <c r="DG9" s="108"/>
      <c r="DH9" s="108"/>
      <c r="DI9" s="108"/>
      <c r="DJ9" s="108"/>
      <c r="DK9" s="108"/>
      <c r="DL9" s="108"/>
      <c r="DM9" s="108"/>
      <c r="DN9" s="109" t="s">
        <v>57</v>
      </c>
      <c r="DO9" s="101"/>
      <c r="DP9" s="101"/>
      <c r="DQ9" s="101"/>
      <c r="DR9" s="101"/>
      <c r="DS9" s="101"/>
      <c r="DT9" s="101"/>
      <c r="DU9" s="101"/>
      <c r="DV9" s="101" t="s">
        <v>28</v>
      </c>
      <c r="DW9" s="101" t="s">
        <v>29</v>
      </c>
      <c r="DX9" s="101"/>
      <c r="DY9" s="101" t="s">
        <v>36</v>
      </c>
      <c r="DZ9" s="101" t="s">
        <v>30</v>
      </c>
      <c r="EA9" s="101"/>
      <c r="EB9" s="101" t="s">
        <v>2</v>
      </c>
      <c r="EC9" s="101"/>
      <c r="ED9" s="101" t="s">
        <v>40</v>
      </c>
      <c r="EE9" s="101" t="s">
        <v>2</v>
      </c>
      <c r="EF9" s="101"/>
      <c r="EG9" s="101" t="s">
        <v>40</v>
      </c>
      <c r="EH9" s="101" t="s">
        <v>2</v>
      </c>
      <c r="EI9" s="101"/>
      <c r="EJ9" s="101"/>
      <c r="EK9" s="101"/>
      <c r="EL9" s="101" t="s">
        <v>40</v>
      </c>
      <c r="EM9" s="101"/>
      <c r="EN9" s="101"/>
      <c r="EO9" s="101"/>
      <c r="EP9" s="101"/>
      <c r="EQ9" s="101"/>
      <c r="ER9" s="101" t="s">
        <v>28</v>
      </c>
      <c r="ES9" s="101" t="s">
        <v>29</v>
      </c>
      <c r="ET9" s="101" t="s">
        <v>36</v>
      </c>
      <c r="EU9" s="101" t="s">
        <v>30</v>
      </c>
      <c r="EV9" s="101" t="s">
        <v>2</v>
      </c>
      <c r="EW9" s="101"/>
      <c r="EX9" s="101"/>
      <c r="EY9" s="101"/>
      <c r="EZ9" s="101" t="s">
        <v>40</v>
      </c>
      <c r="FA9" s="101"/>
      <c r="FB9" s="101"/>
      <c r="FC9" s="101" t="s">
        <v>29</v>
      </c>
      <c r="FD9" s="101" t="s">
        <v>36</v>
      </c>
      <c r="FE9" s="101" t="s">
        <v>30</v>
      </c>
      <c r="FF9" s="101"/>
      <c r="FG9" s="101"/>
      <c r="FH9" s="101"/>
      <c r="FI9" s="101"/>
      <c r="FJ9" s="101"/>
      <c r="FK9" s="101" t="s">
        <v>29</v>
      </c>
      <c r="FL9" s="101" t="s">
        <v>36</v>
      </c>
      <c r="FM9" s="101" t="s">
        <v>30</v>
      </c>
      <c r="FN9" s="101" t="s">
        <v>2</v>
      </c>
      <c r="FO9" s="101"/>
      <c r="FP9" s="101" t="s">
        <v>40</v>
      </c>
      <c r="FQ9" s="101" t="s">
        <v>2</v>
      </c>
      <c r="FR9" s="101"/>
      <c r="FS9" s="101"/>
      <c r="FT9" s="101"/>
      <c r="FU9" s="101" t="s">
        <v>40</v>
      </c>
      <c r="FV9" s="102"/>
      <c r="FW9" s="101" t="s">
        <v>67</v>
      </c>
      <c r="FX9" s="101" t="s">
        <v>68</v>
      </c>
      <c r="FY9" s="106"/>
      <c r="FZ9" s="99"/>
      <c r="GA9" s="99"/>
      <c r="GB9" s="88" t="s">
        <v>124</v>
      </c>
      <c r="GC9" s="99"/>
      <c r="GD9" s="98" t="s">
        <v>121</v>
      </c>
      <c r="GE9" s="103"/>
      <c r="GF9" s="101"/>
      <c r="GG9" s="104"/>
      <c r="GH9" s="104"/>
      <c r="GI9" s="104"/>
      <c r="GJ9" s="104"/>
      <c r="GK9" s="104"/>
      <c r="GL9" s="104"/>
      <c r="GM9" s="104"/>
      <c r="GN9" s="104"/>
      <c r="GO9" s="101"/>
    </row>
    <row r="10" spans="1:251" s="13" customFormat="1" ht="56.25" customHeight="1" x14ac:dyDescent="0.2">
      <c r="A10" s="116"/>
      <c r="B10" s="108"/>
      <c r="C10" s="102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10"/>
      <c r="AB10" s="108"/>
      <c r="AC10" s="108"/>
      <c r="AD10" s="108"/>
      <c r="AE10" s="108"/>
      <c r="AF10" s="108"/>
      <c r="AG10" s="108"/>
      <c r="AH10" s="108"/>
      <c r="AI10" s="108"/>
      <c r="AJ10" s="108"/>
      <c r="AK10" s="110"/>
      <c r="AL10" s="108"/>
      <c r="AM10" s="108"/>
      <c r="AN10" s="108"/>
      <c r="AO10" s="108"/>
      <c r="AP10" s="108"/>
      <c r="AQ10" s="108"/>
      <c r="AR10" s="108"/>
      <c r="AS10" s="108"/>
      <c r="AT10" s="108"/>
      <c r="AU10" s="109"/>
      <c r="AV10" s="108"/>
      <c r="AW10" s="108"/>
      <c r="AX10" s="108"/>
      <c r="AY10" s="108"/>
      <c r="AZ10" s="108"/>
      <c r="BA10" s="108"/>
      <c r="BB10" s="108"/>
      <c r="BC10" s="108"/>
      <c r="BD10" s="108"/>
      <c r="BE10" s="109"/>
      <c r="BF10" s="108"/>
      <c r="BG10" s="108"/>
      <c r="BH10" s="108"/>
      <c r="BI10" s="108"/>
      <c r="BJ10" s="108"/>
      <c r="BK10" s="108"/>
      <c r="BL10" s="108"/>
      <c r="BM10" s="108"/>
      <c r="BN10" s="108"/>
      <c r="BO10" s="109"/>
      <c r="BP10" s="108"/>
      <c r="BQ10" s="108"/>
      <c r="BR10" s="108"/>
      <c r="BS10" s="108"/>
      <c r="BT10" s="108"/>
      <c r="BU10" s="108"/>
      <c r="BV10" s="108"/>
      <c r="BW10" s="108"/>
      <c r="BX10" s="108"/>
      <c r="BY10" s="109"/>
      <c r="BZ10" s="111"/>
      <c r="CA10" s="111"/>
      <c r="CB10" s="111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 t="s">
        <v>61</v>
      </c>
      <c r="CQ10" s="108" t="s">
        <v>62</v>
      </c>
      <c r="CR10" s="108" t="s">
        <v>63</v>
      </c>
      <c r="CS10" s="108" t="s">
        <v>64</v>
      </c>
      <c r="CT10" s="109"/>
      <c r="CU10" s="108"/>
      <c r="CV10" s="108"/>
      <c r="CW10" s="108"/>
      <c r="CX10" s="108"/>
      <c r="CY10" s="108"/>
      <c r="CZ10" s="108" t="s">
        <v>61</v>
      </c>
      <c r="DA10" s="108"/>
      <c r="DB10" s="108" t="s">
        <v>63</v>
      </c>
      <c r="DC10" s="108" t="s">
        <v>64</v>
      </c>
      <c r="DD10" s="109"/>
      <c r="DE10" s="108"/>
      <c r="DF10" s="108"/>
      <c r="DG10" s="108"/>
      <c r="DH10" s="108"/>
      <c r="DI10" s="108"/>
      <c r="DJ10" s="108"/>
      <c r="DK10" s="108"/>
      <c r="DL10" s="108"/>
      <c r="DM10" s="108"/>
      <c r="DN10" s="109"/>
      <c r="DO10" s="101" t="s">
        <v>24</v>
      </c>
      <c r="DP10" s="101" t="s">
        <v>25</v>
      </c>
      <c r="DQ10" s="101" t="s">
        <v>26</v>
      </c>
      <c r="DR10" s="101" t="s">
        <v>27</v>
      </c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 t="s">
        <v>25</v>
      </c>
      <c r="EN10" s="101" t="s">
        <v>26</v>
      </c>
      <c r="EO10" s="101" t="s">
        <v>27</v>
      </c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 t="s">
        <v>25</v>
      </c>
      <c r="FG10" s="101" t="s">
        <v>26</v>
      </c>
      <c r="FH10" s="101" t="s">
        <v>27</v>
      </c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2"/>
      <c r="FW10" s="101"/>
      <c r="FX10" s="101"/>
      <c r="FY10" s="106"/>
      <c r="FZ10" s="99"/>
      <c r="GA10" s="99"/>
      <c r="GB10" s="88"/>
      <c r="GC10" s="99"/>
      <c r="GD10" s="99"/>
      <c r="GE10" s="103"/>
      <c r="GF10" s="101"/>
      <c r="GG10" s="104"/>
      <c r="GH10" s="104"/>
      <c r="GI10" s="104"/>
      <c r="GJ10" s="104"/>
      <c r="GK10" s="104"/>
      <c r="GL10" s="104"/>
      <c r="GM10" s="104"/>
      <c r="GN10" s="104"/>
      <c r="GO10" s="101"/>
    </row>
    <row r="11" spans="1:251" s="13" customFormat="1" ht="131.25" customHeight="1" x14ac:dyDescent="0.2">
      <c r="A11" s="116"/>
      <c r="B11" s="108"/>
      <c r="C11" s="102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10"/>
      <c r="AB11" s="108"/>
      <c r="AC11" s="108"/>
      <c r="AD11" s="108"/>
      <c r="AE11" s="108"/>
      <c r="AF11" s="108"/>
      <c r="AG11" s="108"/>
      <c r="AH11" s="108"/>
      <c r="AI11" s="108"/>
      <c r="AJ11" s="108"/>
      <c r="AK11" s="110"/>
      <c r="AL11" s="108"/>
      <c r="AM11" s="108"/>
      <c r="AN11" s="108"/>
      <c r="AO11" s="108"/>
      <c r="AP11" s="108"/>
      <c r="AQ11" s="108"/>
      <c r="AR11" s="108"/>
      <c r="AS11" s="108"/>
      <c r="AT11" s="108"/>
      <c r="AU11" s="109"/>
      <c r="AV11" s="108"/>
      <c r="AW11" s="108"/>
      <c r="AX11" s="108"/>
      <c r="AY11" s="108"/>
      <c r="AZ11" s="108"/>
      <c r="BA11" s="108"/>
      <c r="BB11" s="108"/>
      <c r="BC11" s="108"/>
      <c r="BD11" s="108"/>
      <c r="BE11" s="109"/>
      <c r="BF11" s="108"/>
      <c r="BG11" s="108"/>
      <c r="BH11" s="108"/>
      <c r="BI11" s="108"/>
      <c r="BJ11" s="108"/>
      <c r="BK11" s="108"/>
      <c r="BL11" s="108"/>
      <c r="BM11" s="108"/>
      <c r="BN11" s="108"/>
      <c r="BO11" s="109"/>
      <c r="BP11" s="108"/>
      <c r="BQ11" s="108"/>
      <c r="BR11" s="108"/>
      <c r="BS11" s="108"/>
      <c r="BT11" s="108"/>
      <c r="BU11" s="108"/>
      <c r="BV11" s="108"/>
      <c r="BW11" s="108"/>
      <c r="BX11" s="108"/>
      <c r="BY11" s="109"/>
      <c r="BZ11" s="111"/>
      <c r="CA11" s="111"/>
      <c r="CB11" s="111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9"/>
      <c r="CU11" s="108"/>
      <c r="CV11" s="108"/>
      <c r="CW11" s="108"/>
      <c r="CX11" s="108"/>
      <c r="CY11" s="108"/>
      <c r="CZ11" s="108"/>
      <c r="DA11" s="108"/>
      <c r="DB11" s="108"/>
      <c r="DC11" s="108"/>
      <c r="DD11" s="109"/>
      <c r="DE11" s="108"/>
      <c r="DF11" s="108"/>
      <c r="DG11" s="108"/>
      <c r="DH11" s="108"/>
      <c r="DI11" s="108"/>
      <c r="DJ11" s="108"/>
      <c r="DK11" s="108"/>
      <c r="DL11" s="108"/>
      <c r="DM11" s="108"/>
      <c r="DN11" s="109"/>
      <c r="DO11" s="101"/>
      <c r="DP11" s="101"/>
      <c r="DQ11" s="101"/>
      <c r="DR11" s="101" t="s">
        <v>2</v>
      </c>
      <c r="DS11" s="101"/>
      <c r="DT11" s="101"/>
      <c r="DU11" s="101" t="s">
        <v>40</v>
      </c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 t="s">
        <v>2</v>
      </c>
      <c r="EP11" s="101"/>
      <c r="EQ11" s="101" t="s">
        <v>40</v>
      </c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 t="s">
        <v>2</v>
      </c>
      <c r="FI11" s="101"/>
      <c r="FJ11" s="101" t="s">
        <v>40</v>
      </c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2"/>
      <c r="FW11" s="101"/>
      <c r="FX11" s="101"/>
      <c r="FY11" s="106"/>
      <c r="FZ11" s="99"/>
      <c r="GA11" s="99"/>
      <c r="GB11" s="88"/>
      <c r="GC11" s="99"/>
      <c r="GD11" s="99"/>
      <c r="GE11" s="103"/>
      <c r="GF11" s="101"/>
      <c r="GG11" s="104"/>
      <c r="GH11" s="104"/>
      <c r="GI11" s="104"/>
      <c r="GJ11" s="104"/>
      <c r="GK11" s="104"/>
      <c r="GL11" s="104"/>
      <c r="GM11" s="104"/>
      <c r="GN11" s="104"/>
      <c r="GO11" s="101"/>
    </row>
    <row r="12" spans="1:251" s="13" customFormat="1" ht="60.6" customHeight="1" x14ac:dyDescent="0.2">
      <c r="A12" s="116"/>
      <c r="B12" s="108"/>
      <c r="C12" s="102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10"/>
      <c r="AB12" s="108"/>
      <c r="AC12" s="108"/>
      <c r="AD12" s="108"/>
      <c r="AE12" s="108"/>
      <c r="AF12" s="108"/>
      <c r="AG12" s="108"/>
      <c r="AH12" s="108"/>
      <c r="AI12" s="108"/>
      <c r="AJ12" s="108"/>
      <c r="AK12" s="110"/>
      <c r="AL12" s="108"/>
      <c r="AM12" s="108"/>
      <c r="AN12" s="108"/>
      <c r="AO12" s="108"/>
      <c r="AP12" s="108"/>
      <c r="AQ12" s="108"/>
      <c r="AR12" s="108"/>
      <c r="AS12" s="108"/>
      <c r="AT12" s="108"/>
      <c r="AU12" s="109"/>
      <c r="AV12" s="108"/>
      <c r="AW12" s="108"/>
      <c r="AX12" s="108"/>
      <c r="AY12" s="108"/>
      <c r="AZ12" s="108"/>
      <c r="BA12" s="108"/>
      <c r="BB12" s="108"/>
      <c r="BC12" s="108"/>
      <c r="BD12" s="108"/>
      <c r="BE12" s="109"/>
      <c r="BF12" s="108"/>
      <c r="BG12" s="108"/>
      <c r="BH12" s="108"/>
      <c r="BI12" s="108"/>
      <c r="BJ12" s="108"/>
      <c r="BK12" s="108"/>
      <c r="BL12" s="108"/>
      <c r="BM12" s="108"/>
      <c r="BN12" s="108"/>
      <c r="BO12" s="109"/>
      <c r="BP12" s="108"/>
      <c r="BQ12" s="108"/>
      <c r="BR12" s="108"/>
      <c r="BS12" s="108"/>
      <c r="BT12" s="108"/>
      <c r="BU12" s="108"/>
      <c r="BV12" s="108"/>
      <c r="BW12" s="108"/>
      <c r="BX12" s="108"/>
      <c r="BY12" s="109"/>
      <c r="BZ12" s="111"/>
      <c r="CA12" s="111"/>
      <c r="CB12" s="111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9"/>
      <c r="CU12" s="108"/>
      <c r="CV12" s="108"/>
      <c r="CW12" s="108"/>
      <c r="CX12" s="108"/>
      <c r="CY12" s="108"/>
      <c r="CZ12" s="108"/>
      <c r="DA12" s="108"/>
      <c r="DB12" s="108"/>
      <c r="DC12" s="108"/>
      <c r="DD12" s="109"/>
      <c r="DE12" s="108"/>
      <c r="DF12" s="108"/>
      <c r="DG12" s="108"/>
      <c r="DH12" s="108"/>
      <c r="DI12" s="108"/>
      <c r="DJ12" s="108"/>
      <c r="DK12" s="108"/>
      <c r="DL12" s="108"/>
      <c r="DM12" s="108"/>
      <c r="DN12" s="109"/>
      <c r="DO12" s="101"/>
      <c r="DP12" s="101"/>
      <c r="DQ12" s="101"/>
      <c r="DR12" s="30" t="s">
        <v>24</v>
      </c>
      <c r="DS12" s="30" t="s">
        <v>25</v>
      </c>
      <c r="DT12" s="30" t="s">
        <v>26</v>
      </c>
      <c r="DU12" s="101"/>
      <c r="DV12" s="30" t="s">
        <v>26</v>
      </c>
      <c r="DW12" s="30" t="s">
        <v>25</v>
      </c>
      <c r="DX12" s="30" t="s">
        <v>26</v>
      </c>
      <c r="DY12" s="30" t="s">
        <v>26</v>
      </c>
      <c r="DZ12" s="30" t="s">
        <v>25</v>
      </c>
      <c r="EA12" s="30" t="s">
        <v>26</v>
      </c>
      <c r="EB12" s="101" t="s">
        <v>25</v>
      </c>
      <c r="EC12" s="101"/>
      <c r="ED12" s="101"/>
      <c r="EE12" s="101" t="s">
        <v>26</v>
      </c>
      <c r="EF12" s="101"/>
      <c r="EG12" s="101"/>
      <c r="EH12" s="101" t="s">
        <v>26</v>
      </c>
      <c r="EI12" s="101"/>
      <c r="EJ12" s="101"/>
      <c r="EK12" s="101"/>
      <c r="EL12" s="101"/>
      <c r="EM12" s="101"/>
      <c r="EN12" s="101"/>
      <c r="EO12" s="30" t="s">
        <v>25</v>
      </c>
      <c r="EP12" s="30" t="s">
        <v>26</v>
      </c>
      <c r="EQ12" s="101"/>
      <c r="ER12" s="30" t="s">
        <v>26</v>
      </c>
      <c r="ES12" s="30" t="s">
        <v>26</v>
      </c>
      <c r="ET12" s="30" t="s">
        <v>26</v>
      </c>
      <c r="EU12" s="30" t="s">
        <v>26</v>
      </c>
      <c r="EV12" s="101" t="s">
        <v>26</v>
      </c>
      <c r="EW12" s="101"/>
      <c r="EX12" s="101"/>
      <c r="EY12" s="101"/>
      <c r="EZ12" s="101"/>
      <c r="FA12" s="82" t="s">
        <v>25</v>
      </c>
      <c r="FB12" s="82" t="s">
        <v>26</v>
      </c>
      <c r="FC12" s="82" t="s">
        <v>26</v>
      </c>
      <c r="FD12" s="82" t="s">
        <v>26</v>
      </c>
      <c r="FE12" s="82" t="s">
        <v>26</v>
      </c>
      <c r="FF12" s="101"/>
      <c r="FG12" s="101"/>
      <c r="FH12" s="82" t="s">
        <v>25</v>
      </c>
      <c r="FI12" s="82" t="s">
        <v>26</v>
      </c>
      <c r="FJ12" s="101"/>
      <c r="FK12" s="82" t="s">
        <v>26</v>
      </c>
      <c r="FL12" s="82" t="s">
        <v>26</v>
      </c>
      <c r="FM12" s="82" t="s">
        <v>26</v>
      </c>
      <c r="FN12" s="101" t="s">
        <v>26</v>
      </c>
      <c r="FO12" s="101"/>
      <c r="FP12" s="101"/>
      <c r="FQ12" s="101" t="s">
        <v>26</v>
      </c>
      <c r="FR12" s="101"/>
      <c r="FS12" s="101"/>
      <c r="FT12" s="101"/>
      <c r="FU12" s="101"/>
      <c r="FV12" s="102"/>
      <c r="FW12" s="101"/>
      <c r="FX12" s="101"/>
      <c r="FY12" s="107"/>
      <c r="FZ12" s="100"/>
      <c r="GA12" s="100"/>
      <c r="GB12" s="88"/>
      <c r="GC12" s="100"/>
      <c r="GD12" s="100"/>
      <c r="GE12" s="103"/>
      <c r="GF12" s="101"/>
      <c r="GG12" s="104"/>
      <c r="GH12" s="104"/>
      <c r="GI12" s="104"/>
      <c r="GJ12" s="104"/>
      <c r="GK12" s="104"/>
      <c r="GL12" s="104"/>
      <c r="GM12" s="104"/>
      <c r="GN12" s="104"/>
      <c r="GO12" s="101"/>
    </row>
    <row r="13" spans="1:251" s="14" customFormat="1" ht="45.75" customHeight="1" thickBot="1" x14ac:dyDescent="0.25">
      <c r="A13" s="44">
        <v>1</v>
      </c>
      <c r="B13" s="44">
        <v>2</v>
      </c>
      <c r="C13" s="44">
        <v>3</v>
      </c>
      <c r="D13" s="44">
        <v>4</v>
      </c>
      <c r="E13" s="44">
        <v>5</v>
      </c>
      <c r="F13" s="44">
        <v>5</v>
      </c>
      <c r="G13" s="44">
        <v>7</v>
      </c>
      <c r="H13" s="44">
        <v>6</v>
      </c>
      <c r="I13" s="44">
        <v>7</v>
      </c>
      <c r="J13" s="44">
        <v>10</v>
      </c>
      <c r="K13" s="44">
        <v>11</v>
      </c>
      <c r="L13" s="44">
        <v>12</v>
      </c>
      <c r="M13" s="44">
        <v>8</v>
      </c>
      <c r="N13" s="44">
        <v>14</v>
      </c>
      <c r="O13" s="44">
        <v>9</v>
      </c>
      <c r="P13" s="44">
        <v>10</v>
      </c>
      <c r="Q13" s="44">
        <v>17</v>
      </c>
      <c r="R13" s="44">
        <v>18</v>
      </c>
      <c r="S13" s="44">
        <v>11</v>
      </c>
      <c r="T13" s="44">
        <v>20</v>
      </c>
      <c r="U13" s="44">
        <v>21</v>
      </c>
      <c r="V13" s="44">
        <v>12</v>
      </c>
      <c r="W13" s="44">
        <v>13</v>
      </c>
      <c r="X13" s="44">
        <v>14</v>
      </c>
      <c r="Y13" s="44">
        <v>15</v>
      </c>
      <c r="Z13" s="44">
        <v>16</v>
      </c>
      <c r="AA13" s="44">
        <v>17</v>
      </c>
      <c r="AB13" s="44">
        <v>28</v>
      </c>
      <c r="AC13" s="44">
        <v>29</v>
      </c>
      <c r="AD13" s="44">
        <v>30</v>
      </c>
      <c r="AE13" s="44">
        <v>31</v>
      </c>
      <c r="AF13" s="44">
        <v>32</v>
      </c>
      <c r="AG13" s="44">
        <v>33</v>
      </c>
      <c r="AH13" s="44">
        <v>34</v>
      </c>
      <c r="AI13" s="44">
        <v>18</v>
      </c>
      <c r="AJ13" s="44">
        <v>19</v>
      </c>
      <c r="AK13" s="44">
        <v>20</v>
      </c>
      <c r="AL13" s="44">
        <v>38</v>
      </c>
      <c r="AM13" s="44">
        <v>21</v>
      </c>
      <c r="AN13" s="44">
        <v>40</v>
      </c>
      <c r="AO13" s="44">
        <v>41</v>
      </c>
      <c r="AP13" s="44">
        <v>22</v>
      </c>
      <c r="AQ13" s="44">
        <v>23</v>
      </c>
      <c r="AR13" s="44">
        <v>24</v>
      </c>
      <c r="AS13" s="44">
        <v>25</v>
      </c>
      <c r="AT13" s="44">
        <v>26</v>
      </c>
      <c r="AU13" s="45">
        <v>27</v>
      </c>
      <c r="AV13" s="44">
        <v>48</v>
      </c>
      <c r="AW13" s="44">
        <v>49</v>
      </c>
      <c r="AX13" s="44">
        <v>50</v>
      </c>
      <c r="AY13" s="44">
        <v>51</v>
      </c>
      <c r="AZ13" s="44">
        <v>52</v>
      </c>
      <c r="BA13" s="44">
        <v>53</v>
      </c>
      <c r="BB13" s="44">
        <v>54</v>
      </c>
      <c r="BC13" s="44">
        <v>28</v>
      </c>
      <c r="BD13" s="44">
        <v>29</v>
      </c>
      <c r="BE13" s="45">
        <v>30</v>
      </c>
      <c r="BF13" s="44">
        <v>58</v>
      </c>
      <c r="BG13" s="44">
        <v>59</v>
      </c>
      <c r="BH13" s="44">
        <v>60</v>
      </c>
      <c r="BI13" s="44">
        <v>61</v>
      </c>
      <c r="BJ13" s="44">
        <v>62</v>
      </c>
      <c r="BK13" s="44">
        <v>63</v>
      </c>
      <c r="BL13" s="44">
        <v>64</v>
      </c>
      <c r="BM13" s="44">
        <v>65</v>
      </c>
      <c r="BN13" s="44">
        <v>31</v>
      </c>
      <c r="BO13" s="45">
        <v>32</v>
      </c>
      <c r="BP13" s="44">
        <v>68</v>
      </c>
      <c r="BQ13" s="44">
        <v>69</v>
      </c>
      <c r="BR13" s="44">
        <v>70</v>
      </c>
      <c r="BS13" s="44">
        <v>71</v>
      </c>
      <c r="BT13" s="44">
        <v>72</v>
      </c>
      <c r="BU13" s="44">
        <v>73</v>
      </c>
      <c r="BV13" s="44">
        <v>74</v>
      </c>
      <c r="BW13" s="44">
        <v>75</v>
      </c>
      <c r="BX13" s="44">
        <v>33</v>
      </c>
      <c r="BY13" s="45">
        <v>34</v>
      </c>
      <c r="BZ13" s="44">
        <v>35</v>
      </c>
      <c r="CA13" s="44">
        <v>36</v>
      </c>
      <c r="CB13" s="44">
        <v>37</v>
      </c>
      <c r="CC13" s="44">
        <v>38</v>
      </c>
      <c r="CD13" s="44">
        <v>39</v>
      </c>
      <c r="CE13" s="44">
        <v>40</v>
      </c>
      <c r="CF13" s="44">
        <v>41</v>
      </c>
      <c r="CG13" s="44">
        <v>85</v>
      </c>
      <c r="CH13" s="44">
        <v>42</v>
      </c>
      <c r="CI13" s="44">
        <v>43</v>
      </c>
      <c r="CJ13" s="44">
        <v>44</v>
      </c>
      <c r="CK13" s="44">
        <v>89</v>
      </c>
      <c r="CL13" s="44">
        <v>90</v>
      </c>
      <c r="CM13" s="44">
        <v>91</v>
      </c>
      <c r="CN13" s="44">
        <v>92</v>
      </c>
      <c r="CO13" s="44">
        <v>93</v>
      </c>
      <c r="CP13" s="44">
        <v>45</v>
      </c>
      <c r="CQ13" s="44">
        <v>46</v>
      </c>
      <c r="CR13" s="44">
        <v>47</v>
      </c>
      <c r="CS13" s="44">
        <v>48</v>
      </c>
      <c r="CT13" s="45">
        <v>49</v>
      </c>
      <c r="CU13" s="44">
        <v>99</v>
      </c>
      <c r="CV13" s="44">
        <v>100</v>
      </c>
      <c r="CW13" s="44">
        <v>101</v>
      </c>
      <c r="CX13" s="44">
        <v>102</v>
      </c>
      <c r="CY13" s="44">
        <v>103</v>
      </c>
      <c r="CZ13" s="44">
        <v>50</v>
      </c>
      <c r="DA13" s="44">
        <v>105</v>
      </c>
      <c r="DB13" s="44">
        <v>51</v>
      </c>
      <c r="DC13" s="44">
        <v>52</v>
      </c>
      <c r="DD13" s="45">
        <v>53</v>
      </c>
      <c r="DE13" s="44">
        <v>109</v>
      </c>
      <c r="DF13" s="44">
        <v>110</v>
      </c>
      <c r="DG13" s="44">
        <v>111</v>
      </c>
      <c r="DH13" s="44">
        <v>112</v>
      </c>
      <c r="DI13" s="44">
        <v>113</v>
      </c>
      <c r="DJ13" s="44">
        <v>114</v>
      </c>
      <c r="DK13" s="44">
        <v>115</v>
      </c>
      <c r="DL13" s="44">
        <v>116</v>
      </c>
      <c r="DM13" s="44">
        <v>117</v>
      </c>
      <c r="DN13" s="45">
        <v>118</v>
      </c>
      <c r="DO13" s="44">
        <v>119</v>
      </c>
      <c r="DP13" s="44">
        <v>54</v>
      </c>
      <c r="DQ13" s="44">
        <v>55</v>
      </c>
      <c r="DR13" s="44">
        <v>122</v>
      </c>
      <c r="DS13" s="44">
        <v>56</v>
      </c>
      <c r="DT13" s="44">
        <v>57</v>
      </c>
      <c r="DU13" s="44">
        <v>58</v>
      </c>
      <c r="DV13" s="44">
        <v>126</v>
      </c>
      <c r="DW13" s="44">
        <v>127</v>
      </c>
      <c r="DX13" s="44">
        <v>59</v>
      </c>
      <c r="DY13" s="44">
        <v>129</v>
      </c>
      <c r="DZ13" s="44">
        <v>130</v>
      </c>
      <c r="EA13" s="44">
        <v>131</v>
      </c>
      <c r="EB13" s="44">
        <v>132</v>
      </c>
      <c r="EC13" s="44">
        <v>133</v>
      </c>
      <c r="ED13" s="44">
        <v>134</v>
      </c>
      <c r="EE13" s="44">
        <v>135</v>
      </c>
      <c r="EF13" s="44">
        <v>136</v>
      </c>
      <c r="EG13" s="44">
        <v>137</v>
      </c>
      <c r="EH13" s="44">
        <v>138</v>
      </c>
      <c r="EI13" s="44">
        <v>139</v>
      </c>
      <c r="EJ13" s="44">
        <v>140</v>
      </c>
      <c r="EK13" s="44">
        <v>141</v>
      </c>
      <c r="EL13" s="44">
        <v>142</v>
      </c>
      <c r="EM13" s="44">
        <v>143</v>
      </c>
      <c r="EN13" s="44">
        <v>144</v>
      </c>
      <c r="EO13" s="44">
        <v>145</v>
      </c>
      <c r="EP13" s="44">
        <v>146</v>
      </c>
      <c r="EQ13" s="44">
        <v>147</v>
      </c>
      <c r="ER13" s="44">
        <v>148</v>
      </c>
      <c r="ES13" s="44">
        <v>149</v>
      </c>
      <c r="ET13" s="44">
        <v>150</v>
      </c>
      <c r="EU13" s="44">
        <v>151</v>
      </c>
      <c r="EV13" s="44">
        <v>152</v>
      </c>
      <c r="EW13" s="44">
        <v>153</v>
      </c>
      <c r="EX13" s="44">
        <v>154</v>
      </c>
      <c r="EY13" s="44">
        <v>155</v>
      </c>
      <c r="EZ13" s="44">
        <v>156</v>
      </c>
      <c r="FA13" s="44">
        <v>157</v>
      </c>
      <c r="FB13" s="44">
        <v>60</v>
      </c>
      <c r="FC13" s="44">
        <v>159</v>
      </c>
      <c r="FD13" s="44">
        <v>160</v>
      </c>
      <c r="FE13" s="44">
        <v>161</v>
      </c>
      <c r="FF13" s="44">
        <v>162</v>
      </c>
      <c r="FG13" s="44">
        <v>163</v>
      </c>
      <c r="FH13" s="44">
        <v>164</v>
      </c>
      <c r="FI13" s="44">
        <v>165</v>
      </c>
      <c r="FJ13" s="44">
        <v>166</v>
      </c>
      <c r="FK13" s="44">
        <v>167</v>
      </c>
      <c r="FL13" s="44">
        <v>168</v>
      </c>
      <c r="FM13" s="44">
        <v>169</v>
      </c>
      <c r="FN13" s="44">
        <v>170</v>
      </c>
      <c r="FO13" s="44">
        <v>171</v>
      </c>
      <c r="FP13" s="44">
        <v>172</v>
      </c>
      <c r="FQ13" s="44">
        <v>173</v>
      </c>
      <c r="FR13" s="44">
        <v>174</v>
      </c>
      <c r="FS13" s="44">
        <v>175</v>
      </c>
      <c r="FT13" s="44">
        <v>176</v>
      </c>
      <c r="FU13" s="44">
        <v>177</v>
      </c>
      <c r="FV13" s="44" t="s">
        <v>132</v>
      </c>
      <c r="FW13" s="44" t="s">
        <v>134</v>
      </c>
      <c r="FX13" s="44" t="s">
        <v>135</v>
      </c>
      <c r="FY13" s="44">
        <v>64</v>
      </c>
      <c r="FZ13" s="44">
        <v>182</v>
      </c>
      <c r="GA13" s="44">
        <v>183</v>
      </c>
      <c r="GB13" s="44">
        <v>184</v>
      </c>
      <c r="GC13" s="44">
        <v>185</v>
      </c>
      <c r="GD13" s="44">
        <v>186</v>
      </c>
      <c r="GE13" s="44">
        <v>187</v>
      </c>
      <c r="GF13" s="44">
        <v>188</v>
      </c>
      <c r="GG13" s="44">
        <v>183</v>
      </c>
      <c r="GH13" s="44">
        <v>184</v>
      </c>
      <c r="GI13" s="44">
        <v>185</v>
      </c>
      <c r="GJ13" s="44">
        <v>186</v>
      </c>
      <c r="GK13" s="44">
        <v>187</v>
      </c>
      <c r="GL13" s="44">
        <v>188</v>
      </c>
      <c r="GM13" s="44">
        <v>189</v>
      </c>
      <c r="GN13" s="44">
        <v>190</v>
      </c>
      <c r="GO13" s="44" t="s">
        <v>69</v>
      </c>
    </row>
    <row r="14" spans="1:251" s="53" customFormat="1" ht="23.25" customHeight="1" thickBot="1" x14ac:dyDescent="0.25">
      <c r="A14" s="115" t="s">
        <v>41</v>
      </c>
      <c r="B14" s="115"/>
      <c r="D14" s="54">
        <f>SUM(D15:D46)</f>
        <v>15647.700000000004</v>
      </c>
      <c r="E14" s="54">
        <f t="shared" ref="E14:H14" si="0">SUM(E15:E46)</f>
        <v>0</v>
      </c>
      <c r="F14" s="54">
        <f t="shared" si="0"/>
        <v>11395.5</v>
      </c>
      <c r="G14" s="54">
        <f t="shared" si="0"/>
        <v>0</v>
      </c>
      <c r="H14" s="54">
        <f t="shared" si="0"/>
        <v>302.60000000000002</v>
      </c>
      <c r="I14" s="54">
        <f t="shared" ref="I14" si="1">SUM(I15:I46)</f>
        <v>323.60000000000002</v>
      </c>
      <c r="J14" s="54">
        <f t="shared" ref="J14" si="2">SUM(J15:J46)</f>
        <v>0</v>
      </c>
      <c r="K14" s="54">
        <f t="shared" ref="K14" si="3">SUM(K15:K46)</f>
        <v>0</v>
      </c>
      <c r="L14" s="54">
        <f t="shared" ref="L14" si="4">SUM(L15:L46)</f>
        <v>0</v>
      </c>
      <c r="M14" s="54">
        <f t="shared" ref="M14" si="5">SUM(M15:M46)</f>
        <v>3881.4000000000005</v>
      </c>
      <c r="N14" s="54">
        <f t="shared" ref="N14" si="6">SUM(N15:N46)</f>
        <v>0</v>
      </c>
      <c r="O14" s="54">
        <f t="shared" ref="O14" si="7">SUM(O15:O46)</f>
        <v>582.1</v>
      </c>
      <c r="P14" s="54">
        <f t="shared" ref="P14" si="8">SUM(P15:P46)</f>
        <v>1486.9000000000003</v>
      </c>
      <c r="Q14" s="54">
        <f t="shared" ref="Q14" si="9">SUM(Q15:Q46)</f>
        <v>0</v>
      </c>
      <c r="R14" s="54">
        <f t="shared" ref="R14" si="10">SUM(R15:R46)</f>
        <v>0</v>
      </c>
      <c r="S14" s="54">
        <f t="shared" ref="S14" si="11">SUM(S15:S46)</f>
        <v>1</v>
      </c>
      <c r="T14" s="54">
        <f t="shared" ref="T14" si="12">SUM(T15:T46)</f>
        <v>0</v>
      </c>
      <c r="U14" s="54">
        <f t="shared" ref="U14" si="13">SUM(U15:U46)</f>
        <v>0</v>
      </c>
      <c r="V14" s="54">
        <f t="shared" ref="V14" si="14">SUM(V15:V46)</f>
        <v>0.3</v>
      </c>
      <c r="W14" s="54">
        <f t="shared" ref="W14" si="15">SUM(W15:W46)</f>
        <v>7</v>
      </c>
      <c r="X14" s="54">
        <f t="shared" ref="X14" si="16">SUM(X15:X46)</f>
        <v>72.3</v>
      </c>
      <c r="Y14" s="54">
        <f t="shared" ref="Y14" si="17">SUM(Y15:Y46)</f>
        <v>24</v>
      </c>
      <c r="Z14" s="54">
        <f t="shared" ref="Z14" si="18">SUM(Z15:Z46)</f>
        <v>36.299999999999997</v>
      </c>
      <c r="AA14" s="54">
        <f t="shared" ref="AA14" si="19">SUM(AA15:AA46)</f>
        <v>140.89999999999998</v>
      </c>
      <c r="AB14" s="54">
        <f t="shared" ref="AB14" si="20">SUM(AB15:AB46)</f>
        <v>0</v>
      </c>
      <c r="AC14" s="54">
        <f t="shared" ref="AC14" si="21">SUM(AC15:AC46)</f>
        <v>0</v>
      </c>
      <c r="AD14" s="54">
        <f t="shared" ref="AD14" si="22">SUM(AD15:AD46)</f>
        <v>0</v>
      </c>
      <c r="AE14" s="54">
        <f t="shared" ref="AE14" si="23">SUM(AE15:AE46)</f>
        <v>0</v>
      </c>
      <c r="AF14" s="54">
        <f t="shared" ref="AF14" si="24">SUM(AF15:AF46)</f>
        <v>0</v>
      </c>
      <c r="AG14" s="54">
        <f t="shared" ref="AG14" si="25">SUM(AG15:AG46)</f>
        <v>0</v>
      </c>
      <c r="AH14" s="54">
        <f t="shared" ref="AH14" si="26">SUM(AH15:AH46)</f>
        <v>0</v>
      </c>
      <c r="AI14" s="54">
        <f t="shared" ref="AI14" si="27">SUM(AI15:AI46)</f>
        <v>0</v>
      </c>
      <c r="AJ14" s="54">
        <f t="shared" ref="AJ14" si="28">SUM(AJ15:AJ46)</f>
        <v>0</v>
      </c>
      <c r="AK14" s="54">
        <f t="shared" ref="AK14" si="29">SUM(AK15:AK46)</f>
        <v>0</v>
      </c>
      <c r="AL14" s="54">
        <f t="shared" ref="AL14" si="30">SUM(AL15:AL46)</f>
        <v>0</v>
      </c>
      <c r="AM14" s="54">
        <f t="shared" ref="AM14" si="31">SUM(AM15:AM46)</f>
        <v>1</v>
      </c>
      <c r="AN14" s="54">
        <f t="shared" ref="AN14" si="32">SUM(AN15:AN46)</f>
        <v>0</v>
      </c>
      <c r="AO14" s="54">
        <f t="shared" ref="AO14" si="33">SUM(AO15:AO46)</f>
        <v>0</v>
      </c>
      <c r="AP14" s="54">
        <f t="shared" ref="AP14" si="34">SUM(AP15:AP46)</f>
        <v>2</v>
      </c>
      <c r="AQ14" s="54">
        <f t="shared" ref="AQ14" si="35">SUM(AQ15:AQ46)</f>
        <v>4</v>
      </c>
      <c r="AR14" s="54">
        <f t="shared" ref="AR14" si="36">SUM(AR15:AR46)</f>
        <v>7.7</v>
      </c>
      <c r="AS14" s="54">
        <f t="shared" ref="AS14" si="37">SUM(AS15:AS46)</f>
        <v>14.3</v>
      </c>
      <c r="AT14" s="54">
        <f t="shared" ref="AT14" si="38">SUM(AT15:AT46)</f>
        <v>58.7</v>
      </c>
      <c r="AU14" s="54">
        <f t="shared" ref="AU14" si="39">SUM(AU15:AU46)</f>
        <v>87.7</v>
      </c>
      <c r="AV14" s="54">
        <f t="shared" ref="AV14" si="40">SUM(AV15:AV46)</f>
        <v>0</v>
      </c>
      <c r="AW14" s="54">
        <f t="shared" ref="AW14" si="41">SUM(AW15:AW46)</f>
        <v>0</v>
      </c>
      <c r="AX14" s="54">
        <f t="shared" ref="AX14" si="42">SUM(AX15:AX46)</f>
        <v>0</v>
      </c>
      <c r="AY14" s="54">
        <f t="shared" ref="AY14" si="43">SUM(AY15:AY46)</f>
        <v>0</v>
      </c>
      <c r="AZ14" s="54">
        <f t="shared" ref="AZ14" si="44">SUM(AZ15:AZ46)</f>
        <v>0</v>
      </c>
      <c r="BA14" s="54">
        <f t="shared" ref="BA14" si="45">SUM(BA15:BA46)</f>
        <v>0</v>
      </c>
      <c r="BB14" s="54">
        <f t="shared" ref="BB14" si="46">SUM(BB15:BB46)</f>
        <v>0</v>
      </c>
      <c r="BC14" s="54">
        <f t="shared" ref="BC14" si="47">SUM(BC15:BC46)</f>
        <v>0</v>
      </c>
      <c r="BD14" s="54">
        <f t="shared" ref="BD14" si="48">SUM(BD15:BD46)</f>
        <v>0</v>
      </c>
      <c r="BE14" s="54">
        <f t="shared" ref="BE14" si="49">SUM(BE15:BE46)</f>
        <v>0</v>
      </c>
      <c r="BF14" s="54">
        <f t="shared" ref="BF14" si="50">SUM(BF15:BF46)</f>
        <v>0</v>
      </c>
      <c r="BG14" s="54">
        <f t="shared" ref="BG14" si="51">SUM(BG15:BG46)</f>
        <v>0</v>
      </c>
      <c r="BH14" s="54">
        <f t="shared" ref="BH14" si="52">SUM(BH15:BH46)</f>
        <v>0</v>
      </c>
      <c r="BI14" s="54">
        <f t="shared" ref="BI14" si="53">SUM(BI15:BI46)</f>
        <v>0</v>
      </c>
      <c r="BJ14" s="54">
        <f t="shared" ref="BJ14" si="54">SUM(BJ15:BJ46)</f>
        <v>0</v>
      </c>
      <c r="BK14" s="54">
        <f t="shared" ref="BK14" si="55">SUM(BK15:BK46)</f>
        <v>0</v>
      </c>
      <c r="BL14" s="54">
        <f t="shared" ref="BL14" si="56">SUM(BL15:BL46)</f>
        <v>0</v>
      </c>
      <c r="BM14" s="54">
        <f t="shared" ref="BM14" si="57">SUM(BM15:BM46)</f>
        <v>0</v>
      </c>
      <c r="BN14" s="54">
        <f t="shared" ref="BN14" si="58">SUM(BN15:BN46)</f>
        <v>3.7</v>
      </c>
      <c r="BO14" s="54">
        <f t="shared" ref="BO14" si="59">SUM(BO15:BO46)</f>
        <v>3.7</v>
      </c>
      <c r="BP14" s="54">
        <f t="shared" ref="BP14" si="60">SUM(BP15:BP46)</f>
        <v>0</v>
      </c>
      <c r="BQ14" s="54">
        <f t="shared" ref="BQ14" si="61">SUM(BQ15:BQ46)</f>
        <v>0</v>
      </c>
      <c r="BR14" s="54">
        <f t="shared" ref="BR14" si="62">SUM(BR15:BR46)</f>
        <v>0</v>
      </c>
      <c r="BS14" s="54">
        <f t="shared" ref="BS14" si="63">SUM(BS15:BS46)</f>
        <v>0</v>
      </c>
      <c r="BT14" s="54">
        <f t="shared" ref="BT14" si="64">SUM(BT15:BT46)</f>
        <v>0</v>
      </c>
      <c r="BU14" s="54">
        <f t="shared" ref="BU14" si="65">SUM(BU15:BU46)</f>
        <v>0</v>
      </c>
      <c r="BV14" s="54">
        <f t="shared" ref="BV14" si="66">SUM(BV15:BV46)</f>
        <v>0</v>
      </c>
      <c r="BW14" s="54">
        <f t="shared" ref="BW14" si="67">SUM(BW15:BW46)</f>
        <v>0</v>
      </c>
      <c r="BX14" s="54">
        <f t="shared" ref="BX14" si="68">SUM(BX15:BX46)</f>
        <v>0</v>
      </c>
      <c r="BY14" s="54">
        <f t="shared" ref="BY14" si="69">SUM(BY15:BY46)</f>
        <v>0</v>
      </c>
      <c r="BZ14" s="54">
        <f t="shared" ref="BZ14" si="70">SUM(BZ15:BZ46)</f>
        <v>1</v>
      </c>
      <c r="CA14" s="54">
        <f t="shared" ref="CA14" si="71">SUM(CA15:CA46)</f>
        <v>6</v>
      </c>
      <c r="CB14" s="54">
        <f t="shared" ref="CB14" si="72">SUM(CB15:CB46)</f>
        <v>0</v>
      </c>
      <c r="CC14" s="54">
        <f t="shared" ref="CC14" si="73">SUM(CC15:CC46)</f>
        <v>30.299999999999997</v>
      </c>
      <c r="CD14" s="54">
        <f t="shared" ref="CD14" si="74">SUM(CD15:CD46)</f>
        <v>40.900000000000006</v>
      </c>
      <c r="CE14" s="54">
        <f t="shared" ref="CE14" si="75">SUM(CE15:CE46)</f>
        <v>2</v>
      </c>
      <c r="CF14" s="54">
        <f t="shared" ref="CF14" si="76">SUM(CF15:CF46)</f>
        <v>1</v>
      </c>
      <c r="CG14" s="54">
        <f t="shared" ref="CG14" si="77">SUM(CG15:CG46)</f>
        <v>0</v>
      </c>
      <c r="CH14" s="54">
        <f t="shared" ref="CH14" si="78">SUM(CH15:CH46)</f>
        <v>12</v>
      </c>
      <c r="CI14" s="54">
        <f t="shared" ref="CI14" si="79">SUM(CI15:CI46)</f>
        <v>3.4</v>
      </c>
      <c r="CJ14" s="54">
        <f t="shared" ref="CJ14" si="80">SUM(CJ15:CJ46)</f>
        <v>1.7</v>
      </c>
      <c r="CK14" s="54">
        <f t="shared" ref="CK14" si="81">SUM(CK15:CK46)</f>
        <v>0</v>
      </c>
      <c r="CL14" s="54">
        <f t="shared" ref="CL14" si="82">SUM(CL15:CL46)</f>
        <v>0</v>
      </c>
      <c r="CM14" s="54">
        <f t="shared" ref="CM14" si="83">SUM(CM15:CM46)</f>
        <v>0</v>
      </c>
      <c r="CN14" s="54">
        <f t="shared" ref="CN14" si="84">SUM(CN15:CN46)</f>
        <v>0</v>
      </c>
      <c r="CO14" s="54">
        <f t="shared" ref="CO14" si="85">SUM(CO15:CO46)</f>
        <v>0</v>
      </c>
      <c r="CP14" s="54">
        <f t="shared" ref="CP14" si="86">SUM(CP15:CP46)</f>
        <v>4.3</v>
      </c>
      <c r="CQ14" s="54">
        <f t="shared" ref="CQ14" si="87">SUM(CQ15:CQ46)</f>
        <v>1</v>
      </c>
      <c r="CR14" s="54">
        <f t="shared" ref="CR14" si="88">SUM(CR15:CR46)</f>
        <v>2</v>
      </c>
      <c r="CS14" s="54">
        <f t="shared" ref="CS14" si="89">SUM(CS15:CS46)</f>
        <v>3</v>
      </c>
      <c r="CT14" s="54">
        <f t="shared" ref="CT14" si="90">SUM(CT15:CT46)</f>
        <v>10.3</v>
      </c>
      <c r="CU14" s="54">
        <f t="shared" ref="CU14" si="91">SUM(CU15:CU46)</f>
        <v>0</v>
      </c>
      <c r="CV14" s="54">
        <f t="shared" ref="CV14" si="92">SUM(CV15:CV46)</f>
        <v>0</v>
      </c>
      <c r="CW14" s="54">
        <f t="shared" ref="CW14" si="93">SUM(CW15:CW46)</f>
        <v>0</v>
      </c>
      <c r="CX14" s="54">
        <f t="shared" ref="CX14" si="94">SUM(CX15:CX46)</f>
        <v>0</v>
      </c>
      <c r="CY14" s="54">
        <f t="shared" ref="CY14" si="95">SUM(CY15:CY46)</f>
        <v>0</v>
      </c>
      <c r="CZ14" s="54">
        <f t="shared" ref="CZ14" si="96">SUM(CZ15:CZ46)</f>
        <v>0.3</v>
      </c>
      <c r="DA14" s="54">
        <f t="shared" ref="DA14" si="97">SUM(DA15:DA46)</f>
        <v>0</v>
      </c>
      <c r="DB14" s="54">
        <f t="shared" ref="DB14" si="98">SUM(DB15:DB46)</f>
        <v>0</v>
      </c>
      <c r="DC14" s="54">
        <f t="shared" ref="DC14" si="99">SUM(DC15:DC46)</f>
        <v>4.7</v>
      </c>
      <c r="DD14" s="54">
        <f t="shared" ref="DD14" si="100">SUM(DD15:DD46)</f>
        <v>5</v>
      </c>
      <c r="DE14" s="54">
        <f t="shared" ref="DE14" si="101">SUM(DE15:DE46)</f>
        <v>0</v>
      </c>
      <c r="DF14" s="54">
        <f t="shared" ref="DF14" si="102">SUM(DF15:DF46)</f>
        <v>0</v>
      </c>
      <c r="DG14" s="54">
        <f t="shared" ref="DG14" si="103">SUM(DG15:DG46)</f>
        <v>0</v>
      </c>
      <c r="DH14" s="54">
        <f t="shared" ref="DH14" si="104">SUM(DH15:DH46)</f>
        <v>0</v>
      </c>
      <c r="DI14" s="54">
        <f t="shared" ref="DI14" si="105">SUM(DI15:DI46)</f>
        <v>0</v>
      </c>
      <c r="DJ14" s="54">
        <f t="shared" ref="DJ14" si="106">SUM(DJ15:DJ46)</f>
        <v>0</v>
      </c>
      <c r="DK14" s="54">
        <f t="shared" ref="DK14" si="107">SUM(DK15:DK46)</f>
        <v>0</v>
      </c>
      <c r="DL14" s="54">
        <f t="shared" ref="DL14" si="108">SUM(DL15:DL46)</f>
        <v>0</v>
      </c>
      <c r="DM14" s="54">
        <f t="shared" ref="DM14" si="109">SUM(DM15:DM46)</f>
        <v>0</v>
      </c>
      <c r="DN14" s="54">
        <f t="shared" ref="DN14" si="110">SUM(DN15:DN46)</f>
        <v>0</v>
      </c>
      <c r="DO14" s="54">
        <f t="shared" ref="DO14" si="111">SUM(DO15:DO46)</f>
        <v>0</v>
      </c>
      <c r="DP14" s="54">
        <f t="shared" ref="DP14" si="112">SUM(DP15:DP46)</f>
        <v>9</v>
      </c>
      <c r="DQ14" s="54">
        <f t="shared" ref="DQ14" si="113">SUM(DQ15:DQ46)</f>
        <v>278</v>
      </c>
      <c r="DR14" s="54">
        <f t="shared" ref="DR14" si="114">SUM(DR15:DR46)</f>
        <v>0</v>
      </c>
      <c r="DS14" s="54">
        <f t="shared" ref="DS14" si="115">SUM(DS15:DS46)</f>
        <v>6</v>
      </c>
      <c r="DT14" s="54">
        <f t="shared" ref="DT14" si="116">SUM(DT15:DT46)</f>
        <v>72</v>
      </c>
      <c r="DU14" s="54">
        <f t="shared" ref="DU14" si="117">SUM(DU15:DU46)</f>
        <v>78</v>
      </c>
      <c r="DV14" s="54">
        <f t="shared" ref="DV14" si="118">SUM(DV15:DV46)</f>
        <v>0</v>
      </c>
      <c r="DW14" s="54">
        <f t="shared" ref="DW14" si="119">SUM(DW15:DW46)</f>
        <v>0</v>
      </c>
      <c r="DX14" s="54">
        <f t="shared" ref="DX14" si="120">SUM(DX15:DX46)</f>
        <v>15</v>
      </c>
      <c r="DY14" s="54">
        <f t="shared" ref="DY14" si="121">SUM(DY15:DY46)</f>
        <v>0</v>
      </c>
      <c r="DZ14" s="54">
        <f t="shared" ref="DZ14" si="122">SUM(DZ15:DZ46)</f>
        <v>0</v>
      </c>
      <c r="EA14" s="54">
        <f t="shared" ref="EA14" si="123">SUM(EA15:EA46)</f>
        <v>0</v>
      </c>
      <c r="EB14" s="54">
        <f t="shared" ref="EB14" si="124">SUM(EB15:EB46)</f>
        <v>0</v>
      </c>
      <c r="EC14" s="54">
        <f t="shared" ref="EC14" si="125">SUM(EC15:EC46)</f>
        <v>0</v>
      </c>
      <c r="ED14" s="54">
        <f t="shared" ref="ED14" si="126">SUM(ED15:ED46)</f>
        <v>0</v>
      </c>
      <c r="EE14" s="54">
        <f t="shared" ref="EE14" si="127">SUM(EE15:EE46)</f>
        <v>0</v>
      </c>
      <c r="EF14" s="54">
        <f t="shared" ref="EF14" si="128">SUM(EF15:EF46)</f>
        <v>0</v>
      </c>
      <c r="EG14" s="54">
        <f t="shared" ref="EG14" si="129">SUM(EG15:EG46)</f>
        <v>0</v>
      </c>
      <c r="EH14" s="54">
        <f t="shared" ref="EH14" si="130">SUM(EH15:EH46)</f>
        <v>0</v>
      </c>
      <c r="EI14" s="54">
        <f t="shared" ref="EI14" si="131">SUM(EI15:EI46)</f>
        <v>0</v>
      </c>
      <c r="EJ14" s="54">
        <f t="shared" ref="EJ14" si="132">SUM(EJ15:EJ46)</f>
        <v>0</v>
      </c>
      <c r="EK14" s="54">
        <f t="shared" ref="EK14" si="133">SUM(EK15:EK46)</f>
        <v>0</v>
      </c>
      <c r="EL14" s="54">
        <f t="shared" ref="EL14" si="134">SUM(EL15:EL46)</f>
        <v>0</v>
      </c>
      <c r="EM14" s="54">
        <f t="shared" ref="EM14" si="135">SUM(EM15:EM46)</f>
        <v>0</v>
      </c>
      <c r="EN14" s="54">
        <f t="shared" ref="EN14" si="136">SUM(EN15:EN46)</f>
        <v>0</v>
      </c>
      <c r="EO14" s="54">
        <f t="shared" ref="EO14" si="137">SUM(EO15:EO46)</f>
        <v>0</v>
      </c>
      <c r="EP14" s="54">
        <f t="shared" ref="EP14" si="138">SUM(EP15:EP46)</f>
        <v>0</v>
      </c>
      <c r="EQ14" s="54">
        <f t="shared" ref="EQ14" si="139">SUM(EQ15:EQ46)</f>
        <v>0</v>
      </c>
      <c r="ER14" s="54">
        <f t="shared" ref="ER14" si="140">SUM(ER15:ER46)</f>
        <v>0</v>
      </c>
      <c r="ES14" s="54">
        <f t="shared" ref="ES14" si="141">SUM(ES15:ES46)</f>
        <v>0</v>
      </c>
      <c r="ET14" s="54">
        <f t="shared" ref="ET14" si="142">SUM(ET15:ET46)</f>
        <v>0</v>
      </c>
      <c r="EU14" s="54">
        <f t="shared" ref="EU14" si="143">SUM(EU15:EU46)</f>
        <v>0</v>
      </c>
      <c r="EV14" s="54">
        <f t="shared" ref="EV14" si="144">SUM(EV15:EV46)</f>
        <v>0</v>
      </c>
      <c r="EW14" s="54">
        <f t="shared" ref="EW14" si="145">SUM(EW15:EW46)</f>
        <v>0</v>
      </c>
      <c r="EX14" s="54">
        <f t="shared" ref="EX14" si="146">SUM(EX15:EX46)</f>
        <v>0</v>
      </c>
      <c r="EY14" s="54">
        <f t="shared" ref="EY14" si="147">SUM(EY15:EY46)</f>
        <v>0</v>
      </c>
      <c r="EZ14" s="54">
        <f t="shared" ref="EZ14" si="148">SUM(EZ15:EZ46)</f>
        <v>0</v>
      </c>
      <c r="FA14" s="54">
        <f t="shared" ref="FA14" si="149">SUM(FA15:FA46)</f>
        <v>0</v>
      </c>
      <c r="FB14" s="54">
        <f t="shared" ref="FB14" si="150">SUM(FB15:FB46)</f>
        <v>94</v>
      </c>
      <c r="FC14" s="54">
        <f t="shared" ref="FC14" si="151">SUM(FC15:FC46)</f>
        <v>0</v>
      </c>
      <c r="FD14" s="54">
        <f t="shared" ref="FD14" si="152">SUM(FD15:FD46)</f>
        <v>0</v>
      </c>
      <c r="FE14" s="54">
        <f t="shared" ref="FE14" si="153">SUM(FE15:FE46)</f>
        <v>0</v>
      </c>
      <c r="FF14" s="54">
        <f t="shared" ref="FF14" si="154">SUM(FF15:FF46)</f>
        <v>0</v>
      </c>
      <c r="FG14" s="54">
        <f t="shared" ref="FG14" si="155">SUM(FG15:FG46)</f>
        <v>0</v>
      </c>
      <c r="FH14" s="54">
        <f t="shared" ref="FH14" si="156">SUM(FH15:FH46)</f>
        <v>0</v>
      </c>
      <c r="FI14" s="54">
        <f t="shared" ref="FI14" si="157">SUM(FI15:FI46)</f>
        <v>0</v>
      </c>
      <c r="FJ14" s="54">
        <f t="shared" ref="FJ14" si="158">SUM(FJ15:FJ46)</f>
        <v>0</v>
      </c>
      <c r="FK14" s="54">
        <f t="shared" ref="FK14" si="159">SUM(FK15:FK46)</f>
        <v>0</v>
      </c>
      <c r="FL14" s="54">
        <f t="shared" ref="FL14" si="160">SUM(FL15:FL46)</f>
        <v>0</v>
      </c>
      <c r="FM14" s="54">
        <f t="shared" ref="FM14" si="161">SUM(FM15:FM46)</f>
        <v>0</v>
      </c>
      <c r="FN14" s="54">
        <f t="shared" ref="FN14" si="162">SUM(FN15:FN46)</f>
        <v>0</v>
      </c>
      <c r="FO14" s="54">
        <f t="shared" ref="FO14" si="163">SUM(FO15:FO46)</f>
        <v>0</v>
      </c>
      <c r="FP14" s="54">
        <f t="shared" ref="FP14" si="164">SUM(FP15:FP46)</f>
        <v>0</v>
      </c>
      <c r="FQ14" s="54">
        <f t="shared" ref="FQ14" si="165">SUM(FQ15:FQ46)</f>
        <v>0</v>
      </c>
      <c r="FR14" s="54">
        <f t="shared" ref="FR14" si="166">SUM(FR15:FR46)</f>
        <v>0</v>
      </c>
      <c r="FS14" s="54">
        <f t="shared" ref="FS14" si="167">SUM(FS15:FS46)</f>
        <v>0</v>
      </c>
      <c r="FT14" s="54">
        <f t="shared" ref="FT14" si="168">SUM(FT15:FT46)</f>
        <v>0</v>
      </c>
      <c r="FU14" s="54">
        <f t="shared" ref="FU14" si="169">SUM(FU15:FU46)</f>
        <v>0</v>
      </c>
      <c r="FV14" s="54">
        <f t="shared" ref="FV14" si="170">SUM(FV15:FV46)</f>
        <v>34439.699999999997</v>
      </c>
      <c r="FW14" s="54">
        <f>SUM(FW15:FW46)</f>
        <v>474</v>
      </c>
      <c r="FX14" s="54">
        <f t="shared" ref="FX14" si="171">SUM(FX15:FX46)</f>
        <v>33965.699999999997</v>
      </c>
      <c r="FY14" s="54">
        <f t="shared" ref="FY14" si="172">SUM(FY15:FY46)</f>
        <v>236.60000000000002</v>
      </c>
      <c r="FZ14" s="54">
        <f t="shared" ref="FZ14" si="173">SUM(FZ15:FZ46)</f>
        <v>5151</v>
      </c>
      <c r="GA14" s="54">
        <f t="shared" ref="GA14" si="174">SUM(GA15:GA46)</f>
        <v>2635</v>
      </c>
      <c r="GB14" s="54">
        <f t="shared" ref="GB14" si="175">SUM(GB15:GB46)</f>
        <v>46</v>
      </c>
      <c r="GC14" s="54">
        <f t="shared" ref="GC14" si="176">SUM(GC15:GC46)</f>
        <v>2516</v>
      </c>
      <c r="GD14" s="54">
        <f t="shared" ref="GD14" si="177">SUM(GD15:GD46)</f>
        <v>10</v>
      </c>
      <c r="GE14" s="54">
        <f t="shared" ref="GE14" si="178">SUM(GE15:GE46)</f>
        <v>94</v>
      </c>
      <c r="GF14" s="54">
        <f t="shared" ref="GF14" si="179">SUM(GF15:GF46)</f>
        <v>1229</v>
      </c>
      <c r="GG14" s="54">
        <f t="shared" ref="GG14:GO14" si="180">SUM(GG15:GG46)</f>
        <v>0</v>
      </c>
      <c r="GH14" s="54">
        <f t="shared" si="180"/>
        <v>0</v>
      </c>
      <c r="GI14" s="54">
        <f t="shared" si="180"/>
        <v>0</v>
      </c>
      <c r="GJ14" s="54">
        <f t="shared" si="180"/>
        <v>0</v>
      </c>
      <c r="GK14" s="54">
        <f t="shared" si="180"/>
        <v>0</v>
      </c>
      <c r="GL14" s="54">
        <f t="shared" si="180"/>
        <v>0</v>
      </c>
      <c r="GM14" s="54">
        <f t="shared" si="180"/>
        <v>0</v>
      </c>
      <c r="GN14" s="54">
        <f t="shared" si="180"/>
        <v>0</v>
      </c>
      <c r="GO14" s="54">
        <f t="shared" si="180"/>
        <v>0</v>
      </c>
      <c r="GP14" s="55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20" customFormat="1" ht="23.25" customHeight="1" x14ac:dyDescent="0.2">
      <c r="A15" s="46">
        <v>1</v>
      </c>
      <c r="B15" s="46" t="s">
        <v>93</v>
      </c>
      <c r="C15" s="47"/>
      <c r="D15" s="48">
        <v>443.1</v>
      </c>
      <c r="E15" s="48">
        <v>0</v>
      </c>
      <c r="F15" s="48">
        <v>646.9</v>
      </c>
      <c r="G15" s="48">
        <v>0</v>
      </c>
      <c r="H15" s="48">
        <v>16.7</v>
      </c>
      <c r="I15" s="48">
        <v>33.299999999999997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16.7</v>
      </c>
      <c r="P15" s="48">
        <v>33.299999999999997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62">
        <f t="shared" ref="AA15:AA46" si="181">SUM(R15:Z15)</f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62">
        <f t="shared" ref="AK15:AK46" si="182">SUM(AB15:AJ15)</f>
        <v>0</v>
      </c>
      <c r="AL15" s="48">
        <v>0</v>
      </c>
      <c r="AM15" s="48">
        <v>0</v>
      </c>
      <c r="AN15" s="48">
        <v>0</v>
      </c>
      <c r="AO15" s="48">
        <v>0</v>
      </c>
      <c r="AP15" s="48">
        <v>0</v>
      </c>
      <c r="AQ15" s="48">
        <v>0</v>
      </c>
      <c r="AR15" s="48">
        <v>0</v>
      </c>
      <c r="AS15" s="48">
        <v>0</v>
      </c>
      <c r="AT15" s="48">
        <v>0</v>
      </c>
      <c r="AU15" s="49">
        <f t="shared" ref="AU15:AU46" si="183">SUM(AL15:AT15)</f>
        <v>0</v>
      </c>
      <c r="AV15" s="48">
        <v>0</v>
      </c>
      <c r="AW15" s="48">
        <v>0</v>
      </c>
      <c r="AX15" s="48">
        <v>0</v>
      </c>
      <c r="AY15" s="48">
        <v>0</v>
      </c>
      <c r="AZ15" s="48">
        <v>0</v>
      </c>
      <c r="BA15" s="48">
        <v>0</v>
      </c>
      <c r="BB15" s="48">
        <v>0</v>
      </c>
      <c r="BC15" s="48">
        <v>0</v>
      </c>
      <c r="BD15" s="48">
        <v>0</v>
      </c>
      <c r="BE15" s="49">
        <f t="shared" ref="BE15:BE44" si="184">SUM(AV15:BD15)</f>
        <v>0</v>
      </c>
      <c r="BF15" s="48">
        <v>0</v>
      </c>
      <c r="BG15" s="48">
        <v>0</v>
      </c>
      <c r="BH15" s="48">
        <v>0</v>
      </c>
      <c r="BI15" s="48">
        <v>0</v>
      </c>
      <c r="BJ15" s="48">
        <v>0</v>
      </c>
      <c r="BK15" s="48">
        <v>0</v>
      </c>
      <c r="BL15" s="48">
        <v>0</v>
      </c>
      <c r="BM15" s="48">
        <v>0</v>
      </c>
      <c r="BN15" s="48">
        <v>0</v>
      </c>
      <c r="BO15" s="49">
        <f t="shared" ref="BO15:BO44" si="185">SUM(BF15:BN15)</f>
        <v>0</v>
      </c>
      <c r="BP15" s="48">
        <v>0</v>
      </c>
      <c r="BQ15" s="48">
        <v>0</v>
      </c>
      <c r="BR15" s="48">
        <v>0</v>
      </c>
      <c r="BS15" s="48">
        <v>0</v>
      </c>
      <c r="BT15" s="48">
        <v>0</v>
      </c>
      <c r="BU15" s="48">
        <v>0</v>
      </c>
      <c r="BV15" s="48">
        <v>0</v>
      </c>
      <c r="BW15" s="48">
        <v>0</v>
      </c>
      <c r="BX15" s="48">
        <v>0</v>
      </c>
      <c r="BY15" s="49">
        <f t="shared" ref="BY15:BY46" si="186">SUM(BP15:BX15)</f>
        <v>0</v>
      </c>
      <c r="BZ15" s="48">
        <v>0</v>
      </c>
      <c r="CA15" s="48">
        <v>4</v>
      </c>
      <c r="CB15" s="48">
        <v>0</v>
      </c>
      <c r="CC15" s="48">
        <v>1</v>
      </c>
      <c r="CD15" s="48">
        <v>5.3</v>
      </c>
      <c r="CE15" s="48">
        <v>0</v>
      </c>
      <c r="CF15" s="48">
        <v>0</v>
      </c>
      <c r="CG15" s="48">
        <v>0</v>
      </c>
      <c r="CH15" s="48">
        <v>0</v>
      </c>
      <c r="CI15" s="48">
        <v>0</v>
      </c>
      <c r="CJ15" s="48">
        <v>0</v>
      </c>
      <c r="CK15" s="48">
        <v>0</v>
      </c>
      <c r="CL15" s="48">
        <v>0</v>
      </c>
      <c r="CM15" s="48">
        <v>0</v>
      </c>
      <c r="CN15" s="48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38">
        <f t="shared" ref="CT15:CT46" si="187">SUM(CK15:CS15)</f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0</v>
      </c>
      <c r="DA15" s="48">
        <v>0</v>
      </c>
      <c r="DB15" s="48">
        <v>0</v>
      </c>
      <c r="DC15" s="48">
        <v>0</v>
      </c>
      <c r="DD15" s="49">
        <f t="shared" ref="DD15:DD44" si="188">SUM(CU15:DC15)</f>
        <v>0</v>
      </c>
      <c r="DE15" s="48">
        <v>0</v>
      </c>
      <c r="DF15" s="48">
        <v>0</v>
      </c>
      <c r="DG15" s="48">
        <v>0</v>
      </c>
      <c r="DH15" s="48">
        <v>0</v>
      </c>
      <c r="DI15" s="48">
        <v>0</v>
      </c>
      <c r="DJ15" s="48">
        <v>0</v>
      </c>
      <c r="DK15" s="48">
        <v>0</v>
      </c>
      <c r="DL15" s="48">
        <v>0</v>
      </c>
      <c r="DM15" s="48">
        <v>0</v>
      </c>
      <c r="DN15" s="49">
        <f t="shared" ref="DN15:DN44" si="189">SUM(DE15:DM15)</f>
        <v>0</v>
      </c>
      <c r="DO15" s="48">
        <v>0</v>
      </c>
      <c r="DP15" s="48">
        <v>0</v>
      </c>
      <c r="DQ15" s="48">
        <v>0</v>
      </c>
      <c r="DR15" s="48">
        <v>0</v>
      </c>
      <c r="DS15" s="48">
        <v>0</v>
      </c>
      <c r="DT15" s="48">
        <v>0</v>
      </c>
      <c r="DU15" s="50">
        <f t="shared" ref="DU15:DU44" si="190">DR15+DS15+DT15</f>
        <v>0</v>
      </c>
      <c r="DV15" s="48">
        <v>0</v>
      </c>
      <c r="DW15" s="48">
        <v>0</v>
      </c>
      <c r="DX15" s="48">
        <v>0</v>
      </c>
      <c r="DY15" s="48">
        <v>0</v>
      </c>
      <c r="DZ15" s="48">
        <v>0</v>
      </c>
      <c r="EA15" s="48">
        <v>0</v>
      </c>
      <c r="EB15" s="48">
        <v>0</v>
      </c>
      <c r="EC15" s="48">
        <v>0</v>
      </c>
      <c r="ED15" s="50">
        <f t="shared" ref="ED15:ED44" si="191">EB15+EC15</f>
        <v>0</v>
      </c>
      <c r="EE15" s="48">
        <v>0</v>
      </c>
      <c r="EF15" s="48">
        <v>0</v>
      </c>
      <c r="EG15" s="50">
        <f t="shared" ref="EG15:EG44" si="192">EE15+EF15</f>
        <v>0</v>
      </c>
      <c r="EH15" s="48">
        <v>0</v>
      </c>
      <c r="EI15" s="48">
        <v>0</v>
      </c>
      <c r="EJ15" s="48">
        <v>0</v>
      </c>
      <c r="EK15" s="48">
        <v>0</v>
      </c>
      <c r="EL15" s="50">
        <f t="shared" ref="EL15:EL44" si="193">SUM(EH15:EK15)</f>
        <v>0</v>
      </c>
      <c r="EM15" s="48">
        <v>0</v>
      </c>
      <c r="EN15" s="48">
        <v>0</v>
      </c>
      <c r="EO15" s="48">
        <v>0</v>
      </c>
      <c r="EP15" s="48">
        <v>0</v>
      </c>
      <c r="EQ15" s="50">
        <f t="shared" ref="EQ15:EQ44" si="194">EO15+EP15</f>
        <v>0</v>
      </c>
      <c r="ER15" s="48">
        <v>0</v>
      </c>
      <c r="ES15" s="48">
        <v>0</v>
      </c>
      <c r="ET15" s="48">
        <v>0</v>
      </c>
      <c r="EU15" s="48">
        <v>0</v>
      </c>
      <c r="EV15" s="48">
        <v>0</v>
      </c>
      <c r="EW15" s="48">
        <v>0</v>
      </c>
      <c r="EX15" s="48">
        <v>0</v>
      </c>
      <c r="EY15" s="48">
        <v>0</v>
      </c>
      <c r="EZ15" s="50">
        <f t="shared" ref="EZ15:EZ44" si="195">SUM(EV15:EY15)</f>
        <v>0</v>
      </c>
      <c r="FA15" s="48">
        <v>0</v>
      </c>
      <c r="FB15" s="48">
        <v>0</v>
      </c>
      <c r="FC15" s="48">
        <v>0</v>
      </c>
      <c r="FD15" s="48">
        <v>0</v>
      </c>
      <c r="FE15" s="48">
        <v>0</v>
      </c>
      <c r="FF15" s="48">
        <v>0</v>
      </c>
      <c r="FG15" s="48">
        <v>0</v>
      </c>
      <c r="FH15" s="48">
        <v>0</v>
      </c>
      <c r="FI15" s="48">
        <v>0</v>
      </c>
      <c r="FJ15" s="50">
        <f t="shared" ref="FJ15:FJ41" si="196">FH15+FI15</f>
        <v>0</v>
      </c>
      <c r="FK15" s="48">
        <v>0</v>
      </c>
      <c r="FL15" s="48">
        <v>0</v>
      </c>
      <c r="FM15" s="48">
        <v>0</v>
      </c>
      <c r="FN15" s="48">
        <v>0</v>
      </c>
      <c r="FO15" s="48">
        <v>0</v>
      </c>
      <c r="FP15" s="50">
        <f t="shared" ref="FP15:FP45" si="197">FN15+FO15</f>
        <v>0</v>
      </c>
      <c r="FQ15" s="48">
        <v>0</v>
      </c>
      <c r="FR15" s="48">
        <v>0</v>
      </c>
      <c r="FS15" s="48">
        <v>0</v>
      </c>
      <c r="FT15" s="48">
        <v>0</v>
      </c>
      <c r="FU15" s="50">
        <f t="shared" ref="FU15:FU45" si="198">SUM(FQ15:FT15)</f>
        <v>0</v>
      </c>
      <c r="FV15" s="51">
        <f t="shared" ref="FV15:FV45" si="199">SUM(FW15:FX15)</f>
        <v>1200.3</v>
      </c>
      <c r="FW15" s="51">
        <f>SUM(DO15:DQ15)+DU15+SUM(DV15:EA15)+ED15+EG15+EL15+SUM(EM15:EN15)+EQ15+SUM(ER15:EU15)+EZ15+SUM(FA15:FE15)+FJ15+SUM(FK15:FM15)+FP15+FU15</f>
        <v>0</v>
      </c>
      <c r="FX15" s="49">
        <f t="shared" ref="FX15:FX46" si="200">SUM(D15:Q15)+AA15+AK15+AU15+BE15+BO15+BY15+SUM(BZ15:CJ15)+CT15+DD15+DN15</f>
        <v>1200.3</v>
      </c>
      <c r="FY15" s="51"/>
      <c r="FZ15" s="51">
        <f t="shared" ref="FZ15:FZ45" si="201">GA15+GC15</f>
        <v>130</v>
      </c>
      <c r="GA15" s="51">
        <v>45</v>
      </c>
      <c r="GB15" s="51">
        <v>0</v>
      </c>
      <c r="GC15" s="51">
        <v>85</v>
      </c>
      <c r="GD15" s="51">
        <v>0</v>
      </c>
      <c r="GE15" s="48">
        <v>5</v>
      </c>
      <c r="GF15" s="48">
        <v>38</v>
      </c>
      <c r="GG15" s="48"/>
      <c r="GH15" s="48"/>
      <c r="GI15" s="48"/>
      <c r="GJ15" s="48"/>
      <c r="GK15" s="48"/>
      <c r="GL15" s="48"/>
      <c r="GM15" s="48"/>
      <c r="GN15" s="48"/>
      <c r="GO15" s="52">
        <f t="shared" ref="GO15:GO41" si="202">SUM(GG15:GN15)</f>
        <v>0</v>
      </c>
    </row>
    <row r="16" spans="1:251" s="20" customFormat="1" ht="23.25" customHeight="1" x14ac:dyDescent="0.2">
      <c r="A16" s="31">
        <v>2</v>
      </c>
      <c r="B16" s="31" t="s">
        <v>94</v>
      </c>
      <c r="C16" s="32"/>
      <c r="D16" s="25">
        <v>468.7</v>
      </c>
      <c r="E16" s="25">
        <v>0</v>
      </c>
      <c r="F16" s="25">
        <v>395.7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206.7</v>
      </c>
      <c r="N16" s="25">
        <v>0</v>
      </c>
      <c r="O16" s="25">
        <v>42</v>
      </c>
      <c r="P16" s="25">
        <v>66.7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63">
        <f t="shared" si="181"/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63">
        <f t="shared" si="182"/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25">
        <v>0</v>
      </c>
      <c r="AR16" s="25">
        <v>0</v>
      </c>
      <c r="AS16" s="25">
        <v>0</v>
      </c>
      <c r="AT16" s="25">
        <v>0</v>
      </c>
      <c r="AU16" s="38">
        <f t="shared" si="183"/>
        <v>0</v>
      </c>
      <c r="AV16" s="25">
        <v>0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B16" s="25">
        <v>0</v>
      </c>
      <c r="BC16" s="25">
        <v>0</v>
      </c>
      <c r="BD16" s="25">
        <v>0</v>
      </c>
      <c r="BE16" s="38">
        <f t="shared" si="184"/>
        <v>0</v>
      </c>
      <c r="BF16" s="25">
        <v>0</v>
      </c>
      <c r="BG16" s="25">
        <v>0</v>
      </c>
      <c r="BH16" s="25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5">
        <v>0</v>
      </c>
      <c r="BO16" s="38">
        <f t="shared" si="185"/>
        <v>0</v>
      </c>
      <c r="BP16" s="25">
        <v>0</v>
      </c>
      <c r="BQ16" s="25">
        <v>0</v>
      </c>
      <c r="BR16" s="25">
        <v>0</v>
      </c>
      <c r="BS16" s="25">
        <v>0</v>
      </c>
      <c r="BT16" s="25">
        <v>0</v>
      </c>
      <c r="BU16" s="25">
        <v>0</v>
      </c>
      <c r="BV16" s="25">
        <v>0</v>
      </c>
      <c r="BW16" s="25">
        <v>0</v>
      </c>
      <c r="BX16" s="25">
        <v>0</v>
      </c>
      <c r="BY16" s="38">
        <f t="shared" si="186"/>
        <v>0</v>
      </c>
      <c r="BZ16" s="25">
        <v>0</v>
      </c>
      <c r="CA16" s="25">
        <v>0</v>
      </c>
      <c r="CB16" s="25">
        <v>0</v>
      </c>
      <c r="CC16" s="25">
        <v>0</v>
      </c>
      <c r="CD16" s="25">
        <v>0</v>
      </c>
      <c r="CE16" s="25">
        <v>0</v>
      </c>
      <c r="CF16" s="25">
        <v>0</v>
      </c>
      <c r="CG16" s="25">
        <v>0</v>
      </c>
      <c r="CH16" s="25">
        <v>0</v>
      </c>
      <c r="CI16" s="25">
        <v>0.7</v>
      </c>
      <c r="CJ16" s="25">
        <v>0</v>
      </c>
      <c r="CK16" s="25">
        <v>0</v>
      </c>
      <c r="CL16" s="25">
        <v>0</v>
      </c>
      <c r="CM16" s="25">
        <v>0</v>
      </c>
      <c r="CN16" s="25">
        <v>0</v>
      </c>
      <c r="CO16" s="25">
        <v>0</v>
      </c>
      <c r="CP16" s="25">
        <v>0</v>
      </c>
      <c r="CQ16" s="25">
        <v>0</v>
      </c>
      <c r="CR16" s="25">
        <v>0</v>
      </c>
      <c r="CS16" s="25">
        <v>0</v>
      </c>
      <c r="CT16" s="38">
        <f t="shared" si="187"/>
        <v>0</v>
      </c>
      <c r="CU16" s="25">
        <v>0</v>
      </c>
      <c r="CV16" s="25">
        <v>0</v>
      </c>
      <c r="CW16" s="25">
        <v>0</v>
      </c>
      <c r="CX16" s="25">
        <v>0</v>
      </c>
      <c r="CY16" s="25">
        <v>0</v>
      </c>
      <c r="CZ16" s="25">
        <v>0</v>
      </c>
      <c r="DA16" s="25">
        <v>0</v>
      </c>
      <c r="DB16" s="25">
        <v>0</v>
      </c>
      <c r="DC16" s="25">
        <v>0</v>
      </c>
      <c r="DD16" s="38">
        <f t="shared" si="188"/>
        <v>0</v>
      </c>
      <c r="DE16" s="25">
        <v>0</v>
      </c>
      <c r="DF16" s="25">
        <v>0</v>
      </c>
      <c r="DG16" s="25">
        <v>0</v>
      </c>
      <c r="DH16" s="25">
        <v>0</v>
      </c>
      <c r="DI16" s="25">
        <v>0</v>
      </c>
      <c r="DJ16" s="25">
        <v>0</v>
      </c>
      <c r="DK16" s="25">
        <v>0</v>
      </c>
      <c r="DL16" s="25">
        <v>0</v>
      </c>
      <c r="DM16" s="25">
        <v>0</v>
      </c>
      <c r="DN16" s="38">
        <f t="shared" si="189"/>
        <v>0</v>
      </c>
      <c r="DO16" s="25"/>
      <c r="DP16" s="25"/>
      <c r="DQ16" s="25"/>
      <c r="DR16" s="25"/>
      <c r="DS16" s="25"/>
      <c r="DT16" s="25"/>
      <c r="DU16" s="23">
        <f t="shared" si="190"/>
        <v>0</v>
      </c>
      <c r="DV16" s="25"/>
      <c r="DW16" s="25"/>
      <c r="DX16" s="25"/>
      <c r="DY16" s="25"/>
      <c r="DZ16" s="25"/>
      <c r="EA16" s="25"/>
      <c r="EB16" s="25"/>
      <c r="EC16" s="25"/>
      <c r="ED16" s="23">
        <f t="shared" si="191"/>
        <v>0</v>
      </c>
      <c r="EE16" s="25"/>
      <c r="EF16" s="25"/>
      <c r="EG16" s="23">
        <f t="shared" si="192"/>
        <v>0</v>
      </c>
      <c r="EH16" s="25"/>
      <c r="EI16" s="25"/>
      <c r="EJ16" s="25"/>
      <c r="EK16" s="25"/>
      <c r="EL16" s="23">
        <f t="shared" si="193"/>
        <v>0</v>
      </c>
      <c r="EM16" s="25"/>
      <c r="EN16" s="25"/>
      <c r="EO16" s="25"/>
      <c r="EP16" s="25"/>
      <c r="EQ16" s="23">
        <f t="shared" si="194"/>
        <v>0</v>
      </c>
      <c r="ER16" s="25"/>
      <c r="ES16" s="25"/>
      <c r="ET16" s="25"/>
      <c r="EU16" s="25"/>
      <c r="EV16" s="25"/>
      <c r="EW16" s="25"/>
      <c r="EX16" s="25"/>
      <c r="EY16" s="25"/>
      <c r="EZ16" s="23">
        <f t="shared" si="195"/>
        <v>0</v>
      </c>
      <c r="FA16" s="25"/>
      <c r="FB16" s="25"/>
      <c r="FC16" s="25"/>
      <c r="FD16" s="25"/>
      <c r="FE16" s="25"/>
      <c r="FF16" s="25"/>
      <c r="FG16" s="25"/>
      <c r="FH16" s="25"/>
      <c r="FI16" s="25"/>
      <c r="FJ16" s="23">
        <f t="shared" si="196"/>
        <v>0</v>
      </c>
      <c r="FK16" s="25"/>
      <c r="FL16" s="25"/>
      <c r="FM16" s="25"/>
      <c r="FN16" s="25"/>
      <c r="FO16" s="25"/>
      <c r="FP16" s="23">
        <f t="shared" si="197"/>
        <v>0</v>
      </c>
      <c r="FQ16" s="25"/>
      <c r="FR16" s="25"/>
      <c r="FS16" s="25"/>
      <c r="FT16" s="25"/>
      <c r="FU16" s="23">
        <f t="shared" si="198"/>
        <v>0</v>
      </c>
      <c r="FV16" s="21">
        <f t="shared" si="199"/>
        <v>1180.5</v>
      </c>
      <c r="FW16" s="21">
        <f t="shared" ref="FW16:FW42" si="203">SUM(DO16:DQ16)+DU16+SUM(DV16:EA16)+ED16+EG16+EL16+SUM(EM16:EN16)+EQ16+SUM(ER16:EU16)+EZ16+SUM(FA16:FE16)+FJ16+SUM(FK16:FM16)+FP16+FU16</f>
        <v>0</v>
      </c>
      <c r="FX16" s="38">
        <f t="shared" si="200"/>
        <v>1180.5</v>
      </c>
      <c r="FY16" s="21"/>
      <c r="FZ16" s="51">
        <f t="shared" si="201"/>
        <v>183</v>
      </c>
      <c r="GA16" s="21">
        <v>78</v>
      </c>
      <c r="GB16" s="21">
        <v>0</v>
      </c>
      <c r="GC16" s="21">
        <v>105</v>
      </c>
      <c r="GD16" s="21">
        <v>0</v>
      </c>
      <c r="GE16" s="25">
        <v>5</v>
      </c>
      <c r="GF16" s="25">
        <v>40</v>
      </c>
      <c r="GG16" s="25"/>
      <c r="GH16" s="25"/>
      <c r="GI16" s="25"/>
      <c r="GJ16" s="25"/>
      <c r="GK16" s="25"/>
      <c r="GL16" s="25"/>
      <c r="GM16" s="25"/>
      <c r="GN16" s="25"/>
      <c r="GO16" s="24">
        <f t="shared" si="202"/>
        <v>0</v>
      </c>
    </row>
    <row r="17" spans="1:197" s="20" customFormat="1" ht="23.25" customHeight="1" x14ac:dyDescent="0.2">
      <c r="A17" s="31">
        <v>3</v>
      </c>
      <c r="B17" s="31" t="s">
        <v>95</v>
      </c>
      <c r="C17" s="32"/>
      <c r="D17" s="25">
        <v>628.5</v>
      </c>
      <c r="E17" s="25">
        <v>0</v>
      </c>
      <c r="F17" s="25">
        <v>652.70000000000005</v>
      </c>
      <c r="G17" s="25">
        <v>0</v>
      </c>
      <c r="H17" s="25">
        <v>17.3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14.7</v>
      </c>
      <c r="P17" s="25">
        <v>66.7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63">
        <f t="shared" si="181"/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63">
        <f t="shared" si="182"/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38">
        <f t="shared" si="183"/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38">
        <f t="shared" si="184"/>
        <v>0</v>
      </c>
      <c r="BF17" s="25">
        <v>0</v>
      </c>
      <c r="BG17" s="25">
        <v>0</v>
      </c>
      <c r="BH17" s="25">
        <v>0</v>
      </c>
      <c r="BI17" s="25">
        <v>0</v>
      </c>
      <c r="BJ17" s="25">
        <v>0</v>
      </c>
      <c r="BK17" s="25">
        <v>0</v>
      </c>
      <c r="BL17" s="25">
        <v>0</v>
      </c>
      <c r="BM17" s="25">
        <v>0</v>
      </c>
      <c r="BN17" s="25">
        <v>0</v>
      </c>
      <c r="BO17" s="38">
        <f t="shared" si="185"/>
        <v>0</v>
      </c>
      <c r="BP17" s="25">
        <v>0</v>
      </c>
      <c r="BQ17" s="25">
        <v>0</v>
      </c>
      <c r="BR17" s="25">
        <v>0</v>
      </c>
      <c r="BS17" s="25">
        <v>0</v>
      </c>
      <c r="BT17" s="25">
        <v>0</v>
      </c>
      <c r="BU17" s="25">
        <v>0</v>
      </c>
      <c r="BV17" s="25">
        <v>0</v>
      </c>
      <c r="BW17" s="25">
        <v>0</v>
      </c>
      <c r="BX17" s="25">
        <v>0</v>
      </c>
      <c r="BY17" s="38">
        <f t="shared" si="186"/>
        <v>0</v>
      </c>
      <c r="BZ17" s="25">
        <v>0</v>
      </c>
      <c r="CA17" s="25">
        <v>0</v>
      </c>
      <c r="CB17" s="25">
        <v>0</v>
      </c>
      <c r="CC17" s="25">
        <v>0</v>
      </c>
      <c r="CD17" s="25">
        <v>0</v>
      </c>
      <c r="CE17" s="25">
        <v>0</v>
      </c>
      <c r="CF17" s="25">
        <v>0</v>
      </c>
      <c r="CG17" s="25">
        <v>0</v>
      </c>
      <c r="CH17" s="25">
        <v>0</v>
      </c>
      <c r="CI17" s="25">
        <v>0</v>
      </c>
      <c r="CJ17" s="25">
        <v>0</v>
      </c>
      <c r="CK17" s="25">
        <v>0</v>
      </c>
      <c r="CL17" s="25">
        <v>0</v>
      </c>
      <c r="CM17" s="25">
        <v>0</v>
      </c>
      <c r="CN17" s="25">
        <v>0</v>
      </c>
      <c r="CO17" s="25">
        <v>0</v>
      </c>
      <c r="CP17" s="25">
        <v>0</v>
      </c>
      <c r="CQ17" s="25">
        <v>0</v>
      </c>
      <c r="CR17" s="25">
        <v>0</v>
      </c>
      <c r="CS17" s="25">
        <v>0</v>
      </c>
      <c r="CT17" s="38">
        <f t="shared" si="187"/>
        <v>0</v>
      </c>
      <c r="CU17" s="25">
        <v>0</v>
      </c>
      <c r="CV17" s="25">
        <v>0</v>
      </c>
      <c r="CW17" s="25">
        <v>0</v>
      </c>
      <c r="CX17" s="25">
        <v>0</v>
      </c>
      <c r="CY17" s="25">
        <v>0</v>
      </c>
      <c r="CZ17" s="25">
        <v>0</v>
      </c>
      <c r="DA17" s="25">
        <v>0</v>
      </c>
      <c r="DB17" s="25">
        <v>0</v>
      </c>
      <c r="DC17" s="25">
        <v>0</v>
      </c>
      <c r="DD17" s="38">
        <f t="shared" si="188"/>
        <v>0</v>
      </c>
      <c r="DE17" s="25">
        <v>0</v>
      </c>
      <c r="DF17" s="25">
        <v>0</v>
      </c>
      <c r="DG17" s="25">
        <v>0</v>
      </c>
      <c r="DH17" s="25">
        <v>0</v>
      </c>
      <c r="DI17" s="25">
        <v>0</v>
      </c>
      <c r="DJ17" s="25">
        <v>0</v>
      </c>
      <c r="DK17" s="25">
        <v>0</v>
      </c>
      <c r="DL17" s="25">
        <v>0</v>
      </c>
      <c r="DM17" s="25">
        <v>0</v>
      </c>
      <c r="DN17" s="38">
        <f t="shared" si="189"/>
        <v>0</v>
      </c>
      <c r="DO17" s="25"/>
      <c r="DP17" s="25">
        <v>9</v>
      </c>
      <c r="DQ17" s="25">
        <v>278</v>
      </c>
      <c r="DR17" s="25"/>
      <c r="DS17" s="25">
        <v>6</v>
      </c>
      <c r="DT17" s="25">
        <v>72</v>
      </c>
      <c r="DU17" s="23">
        <f t="shared" si="190"/>
        <v>78</v>
      </c>
      <c r="DV17" s="25"/>
      <c r="DW17" s="25"/>
      <c r="DX17" s="25">
        <v>15</v>
      </c>
      <c r="DY17" s="25"/>
      <c r="DZ17" s="25"/>
      <c r="EA17" s="25"/>
      <c r="EB17" s="25"/>
      <c r="EC17" s="25"/>
      <c r="ED17" s="23">
        <f t="shared" si="191"/>
        <v>0</v>
      </c>
      <c r="EE17" s="25"/>
      <c r="EF17" s="25"/>
      <c r="EG17" s="23">
        <f t="shared" si="192"/>
        <v>0</v>
      </c>
      <c r="EH17" s="25"/>
      <c r="EI17" s="25"/>
      <c r="EJ17" s="25"/>
      <c r="EK17" s="25"/>
      <c r="EL17" s="23">
        <f t="shared" si="193"/>
        <v>0</v>
      </c>
      <c r="EM17" s="25"/>
      <c r="EN17" s="25"/>
      <c r="EO17" s="25"/>
      <c r="EP17" s="25"/>
      <c r="EQ17" s="23">
        <f t="shared" si="194"/>
        <v>0</v>
      </c>
      <c r="ER17" s="25"/>
      <c r="ES17" s="25"/>
      <c r="ET17" s="25"/>
      <c r="EU17" s="25"/>
      <c r="EV17" s="25"/>
      <c r="EW17" s="25"/>
      <c r="EX17" s="25"/>
      <c r="EY17" s="25"/>
      <c r="EZ17" s="23">
        <f t="shared" si="195"/>
        <v>0</v>
      </c>
      <c r="FA17" s="25"/>
      <c r="FB17" s="25">
        <v>94</v>
      </c>
      <c r="FC17" s="25"/>
      <c r="FD17" s="25"/>
      <c r="FE17" s="25"/>
      <c r="FF17" s="25"/>
      <c r="FG17" s="25"/>
      <c r="FH17" s="25"/>
      <c r="FI17" s="25"/>
      <c r="FJ17" s="23">
        <f t="shared" si="196"/>
        <v>0</v>
      </c>
      <c r="FK17" s="25"/>
      <c r="FL17" s="25"/>
      <c r="FM17" s="25"/>
      <c r="FN17" s="25"/>
      <c r="FO17" s="25"/>
      <c r="FP17" s="23">
        <f t="shared" si="197"/>
        <v>0</v>
      </c>
      <c r="FQ17" s="25"/>
      <c r="FR17" s="25"/>
      <c r="FS17" s="25"/>
      <c r="FT17" s="25"/>
      <c r="FU17" s="23">
        <f t="shared" si="198"/>
        <v>0</v>
      </c>
      <c r="FV17" s="21">
        <f t="shared" si="199"/>
        <v>1853.9</v>
      </c>
      <c r="FW17" s="21">
        <f>SUM(DO17:DQ17)+DU17+SUM(DV17:EA17)+ED17+EG17+EL17+SUM(EM17:EN17)+EQ17+SUM(ER17:EU17)+EZ17+SUM(FA17:FE17)+FJ17+SUM(FK17:FM17)+FP17+FU17</f>
        <v>474</v>
      </c>
      <c r="FX17" s="38">
        <f t="shared" si="200"/>
        <v>1379.9</v>
      </c>
      <c r="FY17" s="21"/>
      <c r="FZ17" s="51">
        <f t="shared" si="201"/>
        <v>158</v>
      </c>
      <c r="GA17" s="21">
        <v>65</v>
      </c>
      <c r="GB17" s="21">
        <v>0</v>
      </c>
      <c r="GC17" s="21">
        <v>93</v>
      </c>
      <c r="GD17" s="21">
        <v>0</v>
      </c>
      <c r="GE17" s="25">
        <v>2</v>
      </c>
      <c r="GF17" s="25">
        <v>50</v>
      </c>
      <c r="GG17" s="25"/>
      <c r="GH17" s="25"/>
      <c r="GI17" s="25"/>
      <c r="GJ17" s="25"/>
      <c r="GK17" s="25"/>
      <c r="GL17" s="25"/>
      <c r="GM17" s="25"/>
      <c r="GN17" s="25"/>
      <c r="GO17" s="24">
        <f t="shared" si="202"/>
        <v>0</v>
      </c>
    </row>
    <row r="18" spans="1:197" s="20" customFormat="1" ht="23.25" customHeight="1" x14ac:dyDescent="0.2">
      <c r="A18" s="31">
        <v>4</v>
      </c>
      <c r="B18" s="31" t="s">
        <v>96</v>
      </c>
      <c r="C18" s="32"/>
      <c r="D18" s="25">
        <v>549.70000000000005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598</v>
      </c>
      <c r="N18" s="25">
        <v>0</v>
      </c>
      <c r="O18" s="25">
        <v>0</v>
      </c>
      <c r="P18" s="25">
        <v>130.30000000000001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63">
        <f t="shared" si="181"/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63">
        <f t="shared" si="182"/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38">
        <f t="shared" si="183"/>
        <v>0</v>
      </c>
      <c r="AV18" s="25"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38">
        <f t="shared" si="184"/>
        <v>0</v>
      </c>
      <c r="BF18" s="25">
        <v>0</v>
      </c>
      <c r="BG18" s="25">
        <v>0</v>
      </c>
      <c r="BH18" s="25">
        <v>0</v>
      </c>
      <c r="BI18" s="25">
        <v>0</v>
      </c>
      <c r="BJ18" s="25">
        <v>0</v>
      </c>
      <c r="BK18" s="25">
        <v>0</v>
      </c>
      <c r="BL18" s="25">
        <v>0</v>
      </c>
      <c r="BM18" s="25">
        <v>0</v>
      </c>
      <c r="BN18" s="25">
        <v>0</v>
      </c>
      <c r="BO18" s="38">
        <f t="shared" si="185"/>
        <v>0</v>
      </c>
      <c r="BP18" s="25">
        <v>0</v>
      </c>
      <c r="BQ18" s="25">
        <v>0</v>
      </c>
      <c r="BR18" s="25">
        <v>0</v>
      </c>
      <c r="BS18" s="25">
        <v>0</v>
      </c>
      <c r="BT18" s="25">
        <v>0</v>
      </c>
      <c r="BU18" s="25">
        <v>0</v>
      </c>
      <c r="BV18" s="25">
        <v>0</v>
      </c>
      <c r="BW18" s="25">
        <v>0</v>
      </c>
      <c r="BX18" s="25">
        <v>0</v>
      </c>
      <c r="BY18" s="38">
        <f t="shared" si="186"/>
        <v>0</v>
      </c>
      <c r="BZ18" s="25">
        <v>0</v>
      </c>
      <c r="CA18" s="25">
        <v>0</v>
      </c>
      <c r="CB18" s="25">
        <v>0</v>
      </c>
      <c r="CC18" s="25">
        <v>2.2999999999999998</v>
      </c>
      <c r="CD18" s="25">
        <v>0</v>
      </c>
      <c r="CE18" s="25">
        <v>0</v>
      </c>
      <c r="CF18" s="25">
        <v>0</v>
      </c>
      <c r="CG18" s="25">
        <v>0</v>
      </c>
      <c r="CH18" s="25">
        <v>1</v>
      </c>
      <c r="CI18" s="25">
        <v>0</v>
      </c>
      <c r="CJ18" s="25">
        <v>0</v>
      </c>
      <c r="CK18" s="25">
        <v>0</v>
      </c>
      <c r="CL18" s="25">
        <v>0</v>
      </c>
      <c r="CM18" s="25">
        <v>0</v>
      </c>
      <c r="CN18" s="25">
        <v>0</v>
      </c>
      <c r="CO18" s="25">
        <v>0</v>
      </c>
      <c r="CP18" s="25">
        <v>0</v>
      </c>
      <c r="CQ18" s="25">
        <v>0</v>
      </c>
      <c r="CR18" s="25">
        <v>0</v>
      </c>
      <c r="CS18" s="25">
        <v>0</v>
      </c>
      <c r="CT18" s="38">
        <f t="shared" si="187"/>
        <v>0</v>
      </c>
      <c r="CU18" s="25">
        <v>0</v>
      </c>
      <c r="CV18" s="25">
        <v>0</v>
      </c>
      <c r="CW18" s="25">
        <v>0</v>
      </c>
      <c r="CX18" s="25">
        <v>0</v>
      </c>
      <c r="CY18" s="25">
        <v>0</v>
      </c>
      <c r="CZ18" s="25">
        <v>0</v>
      </c>
      <c r="DA18" s="25">
        <v>0</v>
      </c>
      <c r="DB18" s="25">
        <v>0</v>
      </c>
      <c r="DC18" s="25">
        <v>0</v>
      </c>
      <c r="DD18" s="38">
        <f t="shared" si="188"/>
        <v>0</v>
      </c>
      <c r="DE18" s="25">
        <v>0</v>
      </c>
      <c r="DF18" s="25">
        <v>0</v>
      </c>
      <c r="DG18" s="25">
        <v>0</v>
      </c>
      <c r="DH18" s="25">
        <v>0</v>
      </c>
      <c r="DI18" s="25">
        <v>0</v>
      </c>
      <c r="DJ18" s="25">
        <v>0</v>
      </c>
      <c r="DK18" s="25">
        <v>0</v>
      </c>
      <c r="DL18" s="25">
        <v>0</v>
      </c>
      <c r="DM18" s="25">
        <v>0</v>
      </c>
      <c r="DN18" s="38">
        <f t="shared" si="189"/>
        <v>0</v>
      </c>
      <c r="DO18" s="25"/>
      <c r="DP18" s="25"/>
      <c r="DQ18" s="25"/>
      <c r="DR18" s="25"/>
      <c r="DS18" s="25"/>
      <c r="DT18" s="25"/>
      <c r="DU18" s="23">
        <f t="shared" si="190"/>
        <v>0</v>
      </c>
      <c r="DV18" s="25"/>
      <c r="DW18" s="25"/>
      <c r="DX18" s="25"/>
      <c r="DY18" s="25"/>
      <c r="DZ18" s="25"/>
      <c r="EA18" s="25"/>
      <c r="EB18" s="25"/>
      <c r="EC18" s="25"/>
      <c r="ED18" s="23">
        <f t="shared" si="191"/>
        <v>0</v>
      </c>
      <c r="EE18" s="25"/>
      <c r="EF18" s="25"/>
      <c r="EG18" s="23">
        <f t="shared" si="192"/>
        <v>0</v>
      </c>
      <c r="EH18" s="25"/>
      <c r="EI18" s="25"/>
      <c r="EJ18" s="25"/>
      <c r="EK18" s="25"/>
      <c r="EL18" s="23">
        <f t="shared" si="193"/>
        <v>0</v>
      </c>
      <c r="EM18" s="25"/>
      <c r="EN18" s="25"/>
      <c r="EO18" s="25"/>
      <c r="EP18" s="25"/>
      <c r="EQ18" s="23">
        <f t="shared" si="194"/>
        <v>0</v>
      </c>
      <c r="ER18" s="25"/>
      <c r="ES18" s="25"/>
      <c r="ET18" s="25"/>
      <c r="EU18" s="25"/>
      <c r="EV18" s="25"/>
      <c r="EW18" s="25"/>
      <c r="EX18" s="25"/>
      <c r="EY18" s="25"/>
      <c r="EZ18" s="23">
        <f t="shared" si="195"/>
        <v>0</v>
      </c>
      <c r="FA18" s="25"/>
      <c r="FB18" s="25"/>
      <c r="FC18" s="25"/>
      <c r="FD18" s="25"/>
      <c r="FE18" s="25"/>
      <c r="FF18" s="25"/>
      <c r="FG18" s="25"/>
      <c r="FH18" s="25"/>
      <c r="FI18" s="25"/>
      <c r="FJ18" s="23">
        <f t="shared" si="196"/>
        <v>0</v>
      </c>
      <c r="FK18" s="25"/>
      <c r="FL18" s="25"/>
      <c r="FM18" s="25"/>
      <c r="FN18" s="25"/>
      <c r="FO18" s="25"/>
      <c r="FP18" s="23">
        <f t="shared" si="197"/>
        <v>0</v>
      </c>
      <c r="FQ18" s="25"/>
      <c r="FR18" s="25"/>
      <c r="FS18" s="25"/>
      <c r="FT18" s="25"/>
      <c r="FU18" s="23">
        <f t="shared" si="198"/>
        <v>0</v>
      </c>
      <c r="FV18" s="21">
        <f t="shared" si="199"/>
        <v>1281.3</v>
      </c>
      <c r="FW18" s="21">
        <f t="shared" si="203"/>
        <v>0</v>
      </c>
      <c r="FX18" s="38">
        <f t="shared" si="200"/>
        <v>1281.3</v>
      </c>
      <c r="FY18" s="21"/>
      <c r="FZ18" s="51">
        <f t="shared" si="201"/>
        <v>205</v>
      </c>
      <c r="GA18" s="21">
        <v>96</v>
      </c>
      <c r="GB18" s="21">
        <v>0</v>
      </c>
      <c r="GC18" s="21">
        <v>109</v>
      </c>
      <c r="GD18" s="21">
        <v>0</v>
      </c>
      <c r="GE18" s="25">
        <v>5</v>
      </c>
      <c r="GF18" s="25">
        <v>42</v>
      </c>
      <c r="GG18" s="25"/>
      <c r="GH18" s="25"/>
      <c r="GI18" s="25"/>
      <c r="GJ18" s="25"/>
      <c r="GK18" s="25"/>
      <c r="GL18" s="25"/>
      <c r="GM18" s="25"/>
      <c r="GN18" s="25"/>
      <c r="GO18" s="24">
        <f t="shared" si="202"/>
        <v>0</v>
      </c>
    </row>
    <row r="19" spans="1:197" s="20" customFormat="1" ht="23.25" customHeight="1" x14ac:dyDescent="0.2">
      <c r="A19" s="31">
        <v>5</v>
      </c>
      <c r="B19" s="31" t="s">
        <v>97</v>
      </c>
      <c r="C19" s="32"/>
      <c r="D19" s="25">
        <v>442.3</v>
      </c>
      <c r="E19" s="25">
        <v>0</v>
      </c>
      <c r="F19" s="25">
        <v>478.1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29.8</v>
      </c>
      <c r="P19" s="25">
        <v>66.7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1</v>
      </c>
      <c r="Z19" s="25">
        <v>0</v>
      </c>
      <c r="AA19" s="63">
        <f t="shared" si="181"/>
        <v>1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63">
        <f t="shared" si="182"/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38">
        <f t="shared" si="183"/>
        <v>0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38">
        <f t="shared" si="184"/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38">
        <f t="shared" si="185"/>
        <v>0</v>
      </c>
      <c r="BP19" s="25">
        <v>0</v>
      </c>
      <c r="BQ19" s="25">
        <v>0</v>
      </c>
      <c r="BR19" s="25">
        <v>0</v>
      </c>
      <c r="BS19" s="25">
        <v>0</v>
      </c>
      <c r="BT19" s="25">
        <v>0</v>
      </c>
      <c r="BU19" s="25">
        <v>0</v>
      </c>
      <c r="BV19" s="25">
        <v>0</v>
      </c>
      <c r="BW19" s="25">
        <v>0</v>
      </c>
      <c r="BX19" s="25">
        <v>0</v>
      </c>
      <c r="BY19" s="38">
        <f t="shared" si="186"/>
        <v>0</v>
      </c>
      <c r="BZ19" s="25">
        <v>0</v>
      </c>
      <c r="CA19" s="25">
        <v>0</v>
      </c>
      <c r="CB19" s="25">
        <v>0</v>
      </c>
      <c r="CC19" s="25">
        <v>0</v>
      </c>
      <c r="CD19" s="25">
        <v>0</v>
      </c>
      <c r="CE19" s="25">
        <v>0</v>
      </c>
      <c r="CF19" s="25">
        <v>0</v>
      </c>
      <c r="CG19" s="25">
        <v>0</v>
      </c>
      <c r="CH19" s="25">
        <v>0</v>
      </c>
      <c r="CI19" s="25">
        <v>0</v>
      </c>
      <c r="CJ19" s="25">
        <v>0</v>
      </c>
      <c r="CK19" s="25">
        <v>0</v>
      </c>
      <c r="CL19" s="25">
        <v>0</v>
      </c>
      <c r="CM19" s="25">
        <v>0</v>
      </c>
      <c r="CN19" s="25">
        <v>0</v>
      </c>
      <c r="CO19" s="25">
        <v>0</v>
      </c>
      <c r="CP19" s="25">
        <v>0</v>
      </c>
      <c r="CQ19" s="25">
        <v>0</v>
      </c>
      <c r="CR19" s="25">
        <v>0</v>
      </c>
      <c r="CS19" s="25">
        <v>0</v>
      </c>
      <c r="CT19" s="38">
        <f t="shared" si="187"/>
        <v>0</v>
      </c>
      <c r="CU19" s="25">
        <v>0</v>
      </c>
      <c r="CV19" s="25">
        <v>0</v>
      </c>
      <c r="CW19" s="25">
        <v>0</v>
      </c>
      <c r="CX19" s="25">
        <v>0</v>
      </c>
      <c r="CY19" s="25">
        <v>0</v>
      </c>
      <c r="CZ19" s="25">
        <v>0</v>
      </c>
      <c r="DA19" s="25">
        <v>0</v>
      </c>
      <c r="DB19" s="25">
        <v>0</v>
      </c>
      <c r="DC19" s="25">
        <v>0</v>
      </c>
      <c r="DD19" s="38">
        <f t="shared" si="188"/>
        <v>0</v>
      </c>
      <c r="DE19" s="25">
        <v>0</v>
      </c>
      <c r="DF19" s="25">
        <v>0</v>
      </c>
      <c r="DG19" s="25">
        <v>0</v>
      </c>
      <c r="DH19" s="25">
        <v>0</v>
      </c>
      <c r="DI19" s="25">
        <v>0</v>
      </c>
      <c r="DJ19" s="25">
        <v>0</v>
      </c>
      <c r="DK19" s="25">
        <v>0</v>
      </c>
      <c r="DL19" s="25">
        <v>0</v>
      </c>
      <c r="DM19" s="25">
        <v>0</v>
      </c>
      <c r="DN19" s="38">
        <f t="shared" si="189"/>
        <v>0</v>
      </c>
      <c r="DO19" s="25"/>
      <c r="DP19" s="25"/>
      <c r="DQ19" s="25"/>
      <c r="DR19" s="25"/>
      <c r="DS19" s="25"/>
      <c r="DT19" s="25"/>
      <c r="DU19" s="23">
        <f t="shared" si="190"/>
        <v>0</v>
      </c>
      <c r="DV19" s="25"/>
      <c r="DW19" s="25"/>
      <c r="DX19" s="25"/>
      <c r="DY19" s="25"/>
      <c r="DZ19" s="25"/>
      <c r="EA19" s="25"/>
      <c r="EB19" s="25"/>
      <c r="EC19" s="25"/>
      <c r="ED19" s="23">
        <f t="shared" si="191"/>
        <v>0</v>
      </c>
      <c r="EE19" s="25"/>
      <c r="EF19" s="25"/>
      <c r="EG19" s="23">
        <f t="shared" si="192"/>
        <v>0</v>
      </c>
      <c r="EH19" s="25"/>
      <c r="EI19" s="25"/>
      <c r="EJ19" s="25"/>
      <c r="EK19" s="25"/>
      <c r="EL19" s="23">
        <f t="shared" si="193"/>
        <v>0</v>
      </c>
      <c r="EM19" s="25"/>
      <c r="EN19" s="25"/>
      <c r="EO19" s="25"/>
      <c r="EP19" s="25"/>
      <c r="EQ19" s="23">
        <f t="shared" si="194"/>
        <v>0</v>
      </c>
      <c r="ER19" s="25"/>
      <c r="ES19" s="25"/>
      <c r="ET19" s="25"/>
      <c r="EU19" s="25"/>
      <c r="EV19" s="25"/>
      <c r="EW19" s="25"/>
      <c r="EX19" s="25"/>
      <c r="EY19" s="25"/>
      <c r="EZ19" s="23">
        <f t="shared" si="195"/>
        <v>0</v>
      </c>
      <c r="FA19" s="25"/>
      <c r="FB19" s="25"/>
      <c r="FC19" s="25"/>
      <c r="FD19" s="25"/>
      <c r="FE19" s="25"/>
      <c r="FF19" s="25"/>
      <c r="FG19" s="25"/>
      <c r="FH19" s="25"/>
      <c r="FI19" s="25"/>
      <c r="FJ19" s="23">
        <f t="shared" si="196"/>
        <v>0</v>
      </c>
      <c r="FK19" s="25"/>
      <c r="FL19" s="25"/>
      <c r="FM19" s="25"/>
      <c r="FN19" s="25"/>
      <c r="FO19" s="25"/>
      <c r="FP19" s="23">
        <f t="shared" si="197"/>
        <v>0</v>
      </c>
      <c r="FQ19" s="25"/>
      <c r="FR19" s="25"/>
      <c r="FS19" s="25"/>
      <c r="FT19" s="25"/>
      <c r="FU19" s="23">
        <f t="shared" si="198"/>
        <v>0</v>
      </c>
      <c r="FV19" s="21">
        <f t="shared" si="199"/>
        <v>1017.9000000000001</v>
      </c>
      <c r="FW19" s="21">
        <f t="shared" si="203"/>
        <v>0</v>
      </c>
      <c r="FX19" s="38">
        <f t="shared" si="200"/>
        <v>1017.9000000000001</v>
      </c>
      <c r="FY19" s="21"/>
      <c r="FZ19" s="51">
        <f t="shared" si="201"/>
        <v>96</v>
      </c>
      <c r="GA19" s="21">
        <v>47</v>
      </c>
      <c r="GB19" s="21">
        <v>0</v>
      </c>
      <c r="GC19" s="21">
        <v>49</v>
      </c>
      <c r="GD19" s="21">
        <v>0</v>
      </c>
      <c r="GE19" s="25">
        <v>2</v>
      </c>
      <c r="GF19" s="25">
        <v>35</v>
      </c>
      <c r="GG19" s="25"/>
      <c r="GH19" s="25"/>
      <c r="GI19" s="25"/>
      <c r="GJ19" s="25"/>
      <c r="GK19" s="25"/>
      <c r="GL19" s="25"/>
      <c r="GM19" s="25"/>
      <c r="GN19" s="25"/>
      <c r="GO19" s="24">
        <f t="shared" si="202"/>
        <v>0</v>
      </c>
    </row>
    <row r="20" spans="1:197" s="20" customFormat="1" ht="23.25" customHeight="1" x14ac:dyDescent="0.2">
      <c r="A20" s="31">
        <v>6</v>
      </c>
      <c r="B20" s="31" t="s">
        <v>98</v>
      </c>
      <c r="C20" s="32"/>
      <c r="D20" s="25">
        <v>525.5</v>
      </c>
      <c r="E20" s="25">
        <v>0</v>
      </c>
      <c r="F20" s="25">
        <v>193.5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250.4</v>
      </c>
      <c r="N20" s="25">
        <v>0</v>
      </c>
      <c r="O20" s="25">
        <v>35.299999999999997</v>
      </c>
      <c r="P20" s="25">
        <v>41.7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63">
        <f t="shared" si="181"/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63">
        <f t="shared" si="182"/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38">
        <f t="shared" si="183"/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38">
        <f t="shared" si="184"/>
        <v>0</v>
      </c>
      <c r="BF20" s="25">
        <v>0</v>
      </c>
      <c r="BG20" s="25">
        <v>0</v>
      </c>
      <c r="BH20" s="25">
        <v>0</v>
      </c>
      <c r="BI20" s="25">
        <v>0</v>
      </c>
      <c r="BJ20" s="25">
        <v>0</v>
      </c>
      <c r="BK20" s="25">
        <v>0</v>
      </c>
      <c r="BL20" s="25">
        <v>0</v>
      </c>
      <c r="BM20" s="25">
        <v>0</v>
      </c>
      <c r="BN20" s="25">
        <v>0</v>
      </c>
      <c r="BO20" s="38">
        <f t="shared" si="185"/>
        <v>0</v>
      </c>
      <c r="BP20" s="25">
        <v>0</v>
      </c>
      <c r="BQ20" s="25">
        <v>0</v>
      </c>
      <c r="BR20" s="25">
        <v>0</v>
      </c>
      <c r="BS20" s="25">
        <v>0</v>
      </c>
      <c r="BT20" s="25">
        <v>0</v>
      </c>
      <c r="BU20" s="25">
        <v>0</v>
      </c>
      <c r="BV20" s="25">
        <v>0</v>
      </c>
      <c r="BW20" s="25">
        <v>0</v>
      </c>
      <c r="BX20" s="25">
        <v>0</v>
      </c>
      <c r="BY20" s="38">
        <f t="shared" si="186"/>
        <v>0</v>
      </c>
      <c r="BZ20" s="25">
        <v>0</v>
      </c>
      <c r="CA20" s="25">
        <v>0</v>
      </c>
      <c r="CB20" s="25">
        <v>0</v>
      </c>
      <c r="CC20" s="25">
        <v>0</v>
      </c>
      <c r="CD20" s="25">
        <v>0</v>
      </c>
      <c r="CE20" s="25">
        <v>0</v>
      </c>
      <c r="CF20" s="25">
        <v>0</v>
      </c>
      <c r="CG20" s="25">
        <v>0</v>
      </c>
      <c r="CH20" s="25">
        <v>1</v>
      </c>
      <c r="CI20" s="25">
        <v>0</v>
      </c>
      <c r="CJ20" s="25">
        <v>0</v>
      </c>
      <c r="CK20" s="25">
        <v>0</v>
      </c>
      <c r="CL20" s="25">
        <v>0</v>
      </c>
      <c r="CM20" s="25">
        <v>0</v>
      </c>
      <c r="CN20" s="25">
        <v>0</v>
      </c>
      <c r="CO20" s="25">
        <v>0</v>
      </c>
      <c r="CP20" s="25">
        <v>0</v>
      </c>
      <c r="CQ20" s="25">
        <v>0</v>
      </c>
      <c r="CR20" s="25">
        <v>0</v>
      </c>
      <c r="CS20" s="25">
        <v>0</v>
      </c>
      <c r="CT20" s="38">
        <f t="shared" si="187"/>
        <v>0</v>
      </c>
      <c r="CU20" s="25">
        <v>0</v>
      </c>
      <c r="CV20" s="25">
        <v>0</v>
      </c>
      <c r="CW20" s="25">
        <v>0</v>
      </c>
      <c r="CX20" s="25">
        <v>0</v>
      </c>
      <c r="CY20" s="25">
        <v>0</v>
      </c>
      <c r="CZ20" s="25">
        <v>0</v>
      </c>
      <c r="DA20" s="25">
        <v>0</v>
      </c>
      <c r="DB20" s="25">
        <v>0</v>
      </c>
      <c r="DC20" s="25">
        <v>0</v>
      </c>
      <c r="DD20" s="38">
        <f t="shared" si="188"/>
        <v>0</v>
      </c>
      <c r="DE20" s="25">
        <v>0</v>
      </c>
      <c r="DF20" s="25">
        <v>0</v>
      </c>
      <c r="DG20" s="25">
        <v>0</v>
      </c>
      <c r="DH20" s="25">
        <v>0</v>
      </c>
      <c r="DI20" s="25">
        <v>0</v>
      </c>
      <c r="DJ20" s="25">
        <v>0</v>
      </c>
      <c r="DK20" s="25">
        <v>0</v>
      </c>
      <c r="DL20" s="25">
        <v>0</v>
      </c>
      <c r="DM20" s="25">
        <v>0</v>
      </c>
      <c r="DN20" s="38">
        <f t="shared" si="189"/>
        <v>0</v>
      </c>
      <c r="DO20" s="25"/>
      <c r="DP20" s="25"/>
      <c r="DQ20" s="25"/>
      <c r="DR20" s="25"/>
      <c r="DS20" s="25"/>
      <c r="DT20" s="25"/>
      <c r="DU20" s="23">
        <f t="shared" si="190"/>
        <v>0</v>
      </c>
      <c r="DV20" s="25"/>
      <c r="DW20" s="25"/>
      <c r="DX20" s="25"/>
      <c r="DY20" s="25"/>
      <c r="DZ20" s="25"/>
      <c r="EA20" s="25"/>
      <c r="EB20" s="25"/>
      <c r="EC20" s="25"/>
      <c r="ED20" s="23">
        <f t="shared" si="191"/>
        <v>0</v>
      </c>
      <c r="EE20" s="25"/>
      <c r="EF20" s="25"/>
      <c r="EG20" s="23">
        <f t="shared" si="192"/>
        <v>0</v>
      </c>
      <c r="EH20" s="25"/>
      <c r="EI20" s="25"/>
      <c r="EJ20" s="25"/>
      <c r="EK20" s="25"/>
      <c r="EL20" s="23">
        <f t="shared" si="193"/>
        <v>0</v>
      </c>
      <c r="EM20" s="25"/>
      <c r="EN20" s="25"/>
      <c r="EO20" s="25"/>
      <c r="EP20" s="25"/>
      <c r="EQ20" s="23">
        <f t="shared" si="194"/>
        <v>0</v>
      </c>
      <c r="ER20" s="25"/>
      <c r="ES20" s="25"/>
      <c r="ET20" s="25"/>
      <c r="EU20" s="25"/>
      <c r="EV20" s="25"/>
      <c r="EW20" s="25"/>
      <c r="EX20" s="25"/>
      <c r="EY20" s="25"/>
      <c r="EZ20" s="23">
        <f t="shared" si="195"/>
        <v>0</v>
      </c>
      <c r="FA20" s="25"/>
      <c r="FB20" s="25"/>
      <c r="FC20" s="25"/>
      <c r="FD20" s="25"/>
      <c r="FE20" s="25"/>
      <c r="FF20" s="25"/>
      <c r="FG20" s="25"/>
      <c r="FH20" s="25"/>
      <c r="FI20" s="25"/>
      <c r="FJ20" s="23">
        <f t="shared" si="196"/>
        <v>0</v>
      </c>
      <c r="FK20" s="25"/>
      <c r="FL20" s="25"/>
      <c r="FM20" s="25"/>
      <c r="FN20" s="25"/>
      <c r="FO20" s="25"/>
      <c r="FP20" s="23">
        <f t="shared" si="197"/>
        <v>0</v>
      </c>
      <c r="FQ20" s="25"/>
      <c r="FR20" s="25"/>
      <c r="FS20" s="25"/>
      <c r="FT20" s="25"/>
      <c r="FU20" s="23">
        <f t="shared" si="198"/>
        <v>0</v>
      </c>
      <c r="FV20" s="21">
        <f t="shared" si="199"/>
        <v>1047.3999999999999</v>
      </c>
      <c r="FW20" s="21">
        <f t="shared" si="203"/>
        <v>0</v>
      </c>
      <c r="FX20" s="38">
        <f t="shared" si="200"/>
        <v>1047.3999999999999</v>
      </c>
      <c r="FY20" s="21"/>
      <c r="FZ20" s="51">
        <f t="shared" si="201"/>
        <v>111</v>
      </c>
      <c r="GA20" s="21">
        <v>55</v>
      </c>
      <c r="GB20" s="21">
        <v>0</v>
      </c>
      <c r="GC20" s="21">
        <v>56</v>
      </c>
      <c r="GD20" s="21">
        <v>0</v>
      </c>
      <c r="GE20" s="25">
        <v>2</v>
      </c>
      <c r="GF20" s="25">
        <v>37</v>
      </c>
      <c r="GG20" s="25"/>
      <c r="GH20" s="25"/>
      <c r="GI20" s="25"/>
      <c r="GJ20" s="25"/>
      <c r="GK20" s="25"/>
      <c r="GL20" s="25"/>
      <c r="GM20" s="25"/>
      <c r="GN20" s="25"/>
      <c r="GO20" s="24">
        <f t="shared" si="202"/>
        <v>0</v>
      </c>
    </row>
    <row r="21" spans="1:197" s="20" customFormat="1" ht="23.25" customHeight="1" x14ac:dyDescent="0.2">
      <c r="A21" s="31">
        <v>7</v>
      </c>
      <c r="B21" s="31" t="s">
        <v>99</v>
      </c>
      <c r="C21" s="32"/>
      <c r="D21" s="25">
        <v>433.8</v>
      </c>
      <c r="E21" s="25">
        <v>0</v>
      </c>
      <c r="F21" s="25">
        <v>461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32.700000000000003</v>
      </c>
      <c r="P21" s="25">
        <v>45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63">
        <f t="shared" si="181"/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63">
        <f t="shared" si="182"/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38">
        <f t="shared" si="183"/>
        <v>0</v>
      </c>
      <c r="AV21" s="25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38">
        <f t="shared" si="184"/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0</v>
      </c>
      <c r="BK21" s="25">
        <v>0</v>
      </c>
      <c r="BL21" s="25">
        <v>0</v>
      </c>
      <c r="BM21" s="25">
        <v>0</v>
      </c>
      <c r="BN21" s="25">
        <v>0</v>
      </c>
      <c r="BO21" s="38">
        <f t="shared" si="185"/>
        <v>0</v>
      </c>
      <c r="BP21" s="25">
        <v>0</v>
      </c>
      <c r="BQ21" s="25">
        <v>0</v>
      </c>
      <c r="BR21" s="25">
        <v>0</v>
      </c>
      <c r="BS21" s="25">
        <v>0</v>
      </c>
      <c r="BT21" s="25">
        <v>0</v>
      </c>
      <c r="BU21" s="25">
        <v>0</v>
      </c>
      <c r="BV21" s="25">
        <v>0</v>
      </c>
      <c r="BW21" s="25">
        <v>0</v>
      </c>
      <c r="BX21" s="25">
        <v>0</v>
      </c>
      <c r="BY21" s="38">
        <f t="shared" si="186"/>
        <v>0</v>
      </c>
      <c r="BZ21" s="25">
        <v>0</v>
      </c>
      <c r="CA21" s="25">
        <v>0</v>
      </c>
      <c r="CB21" s="25">
        <v>0</v>
      </c>
      <c r="CC21" s="25">
        <v>0</v>
      </c>
      <c r="CD21" s="25">
        <v>2</v>
      </c>
      <c r="CE21" s="25">
        <v>0</v>
      </c>
      <c r="CF21" s="25">
        <v>0</v>
      </c>
      <c r="CG21" s="25">
        <v>0</v>
      </c>
      <c r="CH21" s="25">
        <v>0</v>
      </c>
      <c r="CI21" s="25">
        <v>0</v>
      </c>
      <c r="CJ21" s="25">
        <v>0</v>
      </c>
      <c r="CK21" s="25">
        <v>0</v>
      </c>
      <c r="CL21" s="25">
        <v>0</v>
      </c>
      <c r="CM21" s="25">
        <v>0</v>
      </c>
      <c r="CN21" s="25">
        <v>0</v>
      </c>
      <c r="CO21" s="25">
        <v>0</v>
      </c>
      <c r="CP21" s="25">
        <v>0</v>
      </c>
      <c r="CQ21" s="25">
        <v>0</v>
      </c>
      <c r="CR21" s="25">
        <v>0</v>
      </c>
      <c r="CS21" s="25">
        <v>0</v>
      </c>
      <c r="CT21" s="38">
        <f t="shared" si="187"/>
        <v>0</v>
      </c>
      <c r="CU21" s="25">
        <v>0</v>
      </c>
      <c r="CV21" s="25">
        <v>0</v>
      </c>
      <c r="CW21" s="25">
        <v>0</v>
      </c>
      <c r="CX21" s="25">
        <v>0</v>
      </c>
      <c r="CY21" s="25">
        <v>0</v>
      </c>
      <c r="CZ21" s="25">
        <v>0</v>
      </c>
      <c r="DA21" s="25">
        <v>0</v>
      </c>
      <c r="DB21" s="25">
        <v>0</v>
      </c>
      <c r="DC21" s="25">
        <v>0</v>
      </c>
      <c r="DD21" s="38">
        <f t="shared" si="188"/>
        <v>0</v>
      </c>
      <c r="DE21" s="25">
        <v>0</v>
      </c>
      <c r="DF21" s="25">
        <v>0</v>
      </c>
      <c r="DG21" s="25">
        <v>0</v>
      </c>
      <c r="DH21" s="25">
        <v>0</v>
      </c>
      <c r="DI21" s="25">
        <v>0</v>
      </c>
      <c r="DJ21" s="25">
        <v>0</v>
      </c>
      <c r="DK21" s="25">
        <v>0</v>
      </c>
      <c r="DL21" s="25">
        <v>0</v>
      </c>
      <c r="DM21" s="25">
        <v>0</v>
      </c>
      <c r="DN21" s="38">
        <f t="shared" si="189"/>
        <v>0</v>
      </c>
      <c r="DO21" s="25"/>
      <c r="DP21" s="25"/>
      <c r="DQ21" s="25"/>
      <c r="DR21" s="25"/>
      <c r="DS21" s="25"/>
      <c r="DT21" s="25"/>
      <c r="DU21" s="23">
        <f t="shared" si="190"/>
        <v>0</v>
      </c>
      <c r="DV21" s="25"/>
      <c r="DW21" s="25"/>
      <c r="DX21" s="25"/>
      <c r="DY21" s="25"/>
      <c r="DZ21" s="25"/>
      <c r="EA21" s="25"/>
      <c r="EB21" s="25"/>
      <c r="EC21" s="25"/>
      <c r="ED21" s="23">
        <f t="shared" si="191"/>
        <v>0</v>
      </c>
      <c r="EE21" s="25"/>
      <c r="EF21" s="25"/>
      <c r="EG21" s="23">
        <f t="shared" si="192"/>
        <v>0</v>
      </c>
      <c r="EH21" s="25"/>
      <c r="EI21" s="25"/>
      <c r="EJ21" s="25"/>
      <c r="EK21" s="25"/>
      <c r="EL21" s="23">
        <f t="shared" si="193"/>
        <v>0</v>
      </c>
      <c r="EM21" s="25"/>
      <c r="EN21" s="25"/>
      <c r="EO21" s="25"/>
      <c r="EP21" s="25"/>
      <c r="EQ21" s="23">
        <f t="shared" si="194"/>
        <v>0</v>
      </c>
      <c r="ER21" s="25"/>
      <c r="ES21" s="25"/>
      <c r="ET21" s="25"/>
      <c r="EU21" s="25"/>
      <c r="EV21" s="25"/>
      <c r="EW21" s="25"/>
      <c r="EX21" s="25"/>
      <c r="EY21" s="25"/>
      <c r="EZ21" s="23">
        <f t="shared" si="195"/>
        <v>0</v>
      </c>
      <c r="FA21" s="25"/>
      <c r="FB21" s="25"/>
      <c r="FC21" s="25"/>
      <c r="FD21" s="25"/>
      <c r="FE21" s="25"/>
      <c r="FF21" s="25"/>
      <c r="FG21" s="25"/>
      <c r="FH21" s="25"/>
      <c r="FI21" s="25"/>
      <c r="FJ21" s="23">
        <f t="shared" si="196"/>
        <v>0</v>
      </c>
      <c r="FK21" s="25"/>
      <c r="FL21" s="25"/>
      <c r="FM21" s="25"/>
      <c r="FN21" s="25"/>
      <c r="FO21" s="25"/>
      <c r="FP21" s="23">
        <f t="shared" si="197"/>
        <v>0</v>
      </c>
      <c r="FQ21" s="25"/>
      <c r="FR21" s="25"/>
      <c r="FS21" s="25"/>
      <c r="FT21" s="25"/>
      <c r="FU21" s="23">
        <f t="shared" si="198"/>
        <v>0</v>
      </c>
      <c r="FV21" s="21">
        <f t="shared" si="199"/>
        <v>974.5</v>
      </c>
      <c r="FW21" s="21">
        <f t="shared" si="203"/>
        <v>0</v>
      </c>
      <c r="FX21" s="38">
        <f t="shared" si="200"/>
        <v>974.5</v>
      </c>
      <c r="FY21" s="21"/>
      <c r="FZ21" s="51">
        <f t="shared" si="201"/>
        <v>144</v>
      </c>
      <c r="GA21" s="21">
        <v>71</v>
      </c>
      <c r="GB21" s="21">
        <v>0</v>
      </c>
      <c r="GC21" s="21">
        <v>73</v>
      </c>
      <c r="GD21" s="21">
        <v>0</v>
      </c>
      <c r="GE21" s="25">
        <v>1</v>
      </c>
      <c r="GF21" s="25">
        <v>33</v>
      </c>
      <c r="GG21" s="25"/>
      <c r="GH21" s="25"/>
      <c r="GI21" s="25"/>
      <c r="GJ21" s="25"/>
      <c r="GK21" s="25"/>
      <c r="GL21" s="25"/>
      <c r="GM21" s="25"/>
      <c r="GN21" s="25"/>
      <c r="GO21" s="24">
        <f t="shared" si="202"/>
        <v>0</v>
      </c>
    </row>
    <row r="22" spans="1:197" s="20" customFormat="1" ht="36.75" customHeight="1" x14ac:dyDescent="0.2">
      <c r="A22" s="31">
        <v>8</v>
      </c>
      <c r="B22" s="31" t="s">
        <v>100</v>
      </c>
      <c r="C22" s="32"/>
      <c r="D22" s="25">
        <v>502.4</v>
      </c>
      <c r="E22" s="25">
        <v>0</v>
      </c>
      <c r="F22" s="25">
        <v>393.9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21.2</v>
      </c>
      <c r="P22" s="25">
        <v>66.7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48.3</v>
      </c>
      <c r="Y22" s="25">
        <v>0</v>
      </c>
      <c r="Z22" s="25">
        <v>0</v>
      </c>
      <c r="AA22" s="63">
        <f t="shared" si="181"/>
        <v>48.3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63">
        <f t="shared" si="182"/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  <c r="AS22" s="25">
        <v>0</v>
      </c>
      <c r="AT22" s="25">
        <v>0</v>
      </c>
      <c r="AU22" s="38">
        <f t="shared" si="183"/>
        <v>0</v>
      </c>
      <c r="AV22" s="25"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38">
        <f t="shared" si="184"/>
        <v>0</v>
      </c>
      <c r="BF22" s="25">
        <v>0</v>
      </c>
      <c r="BG22" s="25">
        <v>0</v>
      </c>
      <c r="BH22" s="25">
        <v>0</v>
      </c>
      <c r="BI22" s="25">
        <v>0</v>
      </c>
      <c r="BJ22" s="25">
        <v>0</v>
      </c>
      <c r="BK22" s="25">
        <v>0</v>
      </c>
      <c r="BL22" s="25">
        <v>0</v>
      </c>
      <c r="BM22" s="25">
        <v>0</v>
      </c>
      <c r="BN22" s="25">
        <v>0</v>
      </c>
      <c r="BO22" s="38">
        <f t="shared" si="185"/>
        <v>0</v>
      </c>
      <c r="BP22" s="25">
        <v>0</v>
      </c>
      <c r="BQ22" s="25">
        <v>0</v>
      </c>
      <c r="BR22" s="25">
        <v>0</v>
      </c>
      <c r="BS22" s="25">
        <v>0</v>
      </c>
      <c r="BT22" s="25">
        <v>0</v>
      </c>
      <c r="BU22" s="25">
        <v>0</v>
      </c>
      <c r="BV22" s="25">
        <v>0</v>
      </c>
      <c r="BW22" s="25">
        <v>0</v>
      </c>
      <c r="BX22" s="25">
        <v>0</v>
      </c>
      <c r="BY22" s="38">
        <f t="shared" si="186"/>
        <v>0</v>
      </c>
      <c r="BZ22" s="25">
        <v>0</v>
      </c>
      <c r="CA22" s="25">
        <v>0</v>
      </c>
      <c r="CB22" s="25">
        <v>0</v>
      </c>
      <c r="CC22" s="25">
        <v>1.3</v>
      </c>
      <c r="CD22" s="25">
        <v>1</v>
      </c>
      <c r="CE22" s="25">
        <v>0</v>
      </c>
      <c r="CF22" s="25">
        <v>0</v>
      </c>
      <c r="CG22" s="25">
        <v>0</v>
      </c>
      <c r="CH22" s="25">
        <v>0</v>
      </c>
      <c r="CI22" s="25">
        <v>0</v>
      </c>
      <c r="CJ22" s="25">
        <v>0</v>
      </c>
      <c r="CK22" s="25">
        <v>0</v>
      </c>
      <c r="CL22" s="25">
        <v>0</v>
      </c>
      <c r="CM22" s="25">
        <v>0</v>
      </c>
      <c r="CN22" s="25">
        <v>0</v>
      </c>
      <c r="CO22" s="25">
        <v>0</v>
      </c>
      <c r="CP22" s="25">
        <v>0</v>
      </c>
      <c r="CQ22" s="25">
        <v>0</v>
      </c>
      <c r="CR22" s="25">
        <v>0</v>
      </c>
      <c r="CS22" s="25">
        <v>0</v>
      </c>
      <c r="CT22" s="38">
        <f t="shared" si="187"/>
        <v>0</v>
      </c>
      <c r="CU22" s="25">
        <v>0</v>
      </c>
      <c r="CV22" s="25">
        <v>0</v>
      </c>
      <c r="CW22" s="25">
        <v>0</v>
      </c>
      <c r="CX22" s="25">
        <v>0</v>
      </c>
      <c r="CY22" s="25">
        <v>0</v>
      </c>
      <c r="CZ22" s="25">
        <v>0</v>
      </c>
      <c r="DA22" s="25">
        <v>0</v>
      </c>
      <c r="DB22" s="25">
        <v>0</v>
      </c>
      <c r="DC22" s="25">
        <v>0</v>
      </c>
      <c r="DD22" s="38">
        <f t="shared" si="188"/>
        <v>0</v>
      </c>
      <c r="DE22" s="25">
        <v>0</v>
      </c>
      <c r="DF22" s="25">
        <v>0</v>
      </c>
      <c r="DG22" s="25">
        <v>0</v>
      </c>
      <c r="DH22" s="25">
        <v>0</v>
      </c>
      <c r="DI22" s="25">
        <v>0</v>
      </c>
      <c r="DJ22" s="25">
        <v>0</v>
      </c>
      <c r="DK22" s="25">
        <v>0</v>
      </c>
      <c r="DL22" s="25">
        <v>0</v>
      </c>
      <c r="DM22" s="25">
        <v>0</v>
      </c>
      <c r="DN22" s="38">
        <f t="shared" si="189"/>
        <v>0</v>
      </c>
      <c r="DO22" s="25"/>
      <c r="DP22" s="25"/>
      <c r="DQ22" s="25"/>
      <c r="DR22" s="25"/>
      <c r="DS22" s="25"/>
      <c r="DT22" s="25"/>
      <c r="DU22" s="23">
        <f t="shared" si="190"/>
        <v>0</v>
      </c>
      <c r="DV22" s="25"/>
      <c r="DW22" s="25"/>
      <c r="DX22" s="25"/>
      <c r="DY22" s="25"/>
      <c r="DZ22" s="25"/>
      <c r="EA22" s="25"/>
      <c r="EB22" s="25"/>
      <c r="EC22" s="25"/>
      <c r="ED22" s="23">
        <f t="shared" si="191"/>
        <v>0</v>
      </c>
      <c r="EE22" s="25"/>
      <c r="EF22" s="25"/>
      <c r="EG22" s="23">
        <f t="shared" si="192"/>
        <v>0</v>
      </c>
      <c r="EH22" s="25"/>
      <c r="EI22" s="25"/>
      <c r="EJ22" s="25"/>
      <c r="EK22" s="25"/>
      <c r="EL22" s="23">
        <f t="shared" si="193"/>
        <v>0</v>
      </c>
      <c r="EM22" s="25"/>
      <c r="EN22" s="25"/>
      <c r="EO22" s="25"/>
      <c r="EP22" s="25"/>
      <c r="EQ22" s="23">
        <f t="shared" si="194"/>
        <v>0</v>
      </c>
      <c r="ER22" s="25"/>
      <c r="ES22" s="25"/>
      <c r="ET22" s="25"/>
      <c r="EU22" s="25"/>
      <c r="EV22" s="25"/>
      <c r="EW22" s="25"/>
      <c r="EX22" s="25"/>
      <c r="EY22" s="25"/>
      <c r="EZ22" s="23">
        <f t="shared" si="195"/>
        <v>0</v>
      </c>
      <c r="FA22" s="25"/>
      <c r="FB22" s="25"/>
      <c r="FC22" s="25"/>
      <c r="FD22" s="25"/>
      <c r="FE22" s="25"/>
      <c r="FF22" s="25"/>
      <c r="FG22" s="25"/>
      <c r="FH22" s="25"/>
      <c r="FI22" s="25"/>
      <c r="FJ22" s="23">
        <f t="shared" si="196"/>
        <v>0</v>
      </c>
      <c r="FK22" s="25"/>
      <c r="FL22" s="25"/>
      <c r="FM22" s="25"/>
      <c r="FN22" s="25"/>
      <c r="FO22" s="25"/>
      <c r="FP22" s="23">
        <f t="shared" si="197"/>
        <v>0</v>
      </c>
      <c r="FQ22" s="25"/>
      <c r="FR22" s="25"/>
      <c r="FS22" s="25"/>
      <c r="FT22" s="25"/>
      <c r="FU22" s="23">
        <f t="shared" si="198"/>
        <v>0</v>
      </c>
      <c r="FV22" s="21">
        <f t="shared" si="199"/>
        <v>1034.8</v>
      </c>
      <c r="FW22" s="21">
        <f t="shared" si="203"/>
        <v>0</v>
      </c>
      <c r="FX22" s="38">
        <f t="shared" si="200"/>
        <v>1034.8</v>
      </c>
      <c r="FY22" s="21">
        <v>48.3</v>
      </c>
      <c r="FZ22" s="51">
        <f t="shared" si="201"/>
        <v>109</v>
      </c>
      <c r="GA22" s="21">
        <v>58</v>
      </c>
      <c r="GB22" s="21">
        <v>0</v>
      </c>
      <c r="GC22" s="21">
        <v>51</v>
      </c>
      <c r="GD22" s="21">
        <v>0</v>
      </c>
      <c r="GE22" s="25">
        <v>2</v>
      </c>
      <c r="GF22" s="25">
        <v>35</v>
      </c>
      <c r="GG22" s="25"/>
      <c r="GH22" s="25"/>
      <c r="GI22" s="25"/>
      <c r="GJ22" s="25"/>
      <c r="GK22" s="25"/>
      <c r="GL22" s="25"/>
      <c r="GM22" s="25"/>
      <c r="GN22" s="25"/>
      <c r="GO22" s="24">
        <f t="shared" si="202"/>
        <v>0</v>
      </c>
    </row>
    <row r="23" spans="1:197" s="20" customFormat="1" ht="23.25" customHeight="1" x14ac:dyDescent="0.2">
      <c r="A23" s="33">
        <v>9</v>
      </c>
      <c r="B23" s="31" t="s">
        <v>101</v>
      </c>
      <c r="C23" s="32"/>
      <c r="D23" s="25">
        <v>477.2</v>
      </c>
      <c r="E23" s="25">
        <v>0</v>
      </c>
      <c r="F23" s="25">
        <v>370.2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107</v>
      </c>
      <c r="N23" s="25">
        <v>0</v>
      </c>
      <c r="O23" s="25">
        <v>34</v>
      </c>
      <c r="P23" s="25">
        <v>100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63">
        <f t="shared" si="181"/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63">
        <f t="shared" si="182"/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0</v>
      </c>
      <c r="AS23" s="25">
        <v>0</v>
      </c>
      <c r="AT23" s="25">
        <v>0</v>
      </c>
      <c r="AU23" s="38">
        <f t="shared" si="183"/>
        <v>0</v>
      </c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38">
        <f t="shared" si="184"/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38">
        <f t="shared" si="185"/>
        <v>0</v>
      </c>
      <c r="BP23" s="25">
        <v>0</v>
      </c>
      <c r="BQ23" s="25">
        <v>0</v>
      </c>
      <c r="BR23" s="25">
        <v>0</v>
      </c>
      <c r="BS23" s="25">
        <v>0</v>
      </c>
      <c r="BT23" s="25">
        <v>0</v>
      </c>
      <c r="BU23" s="25">
        <v>0</v>
      </c>
      <c r="BV23" s="25">
        <v>0</v>
      </c>
      <c r="BW23" s="25">
        <v>0</v>
      </c>
      <c r="BX23" s="25">
        <v>0</v>
      </c>
      <c r="BY23" s="38">
        <f t="shared" si="186"/>
        <v>0</v>
      </c>
      <c r="BZ23" s="25">
        <v>0</v>
      </c>
      <c r="CA23" s="25">
        <v>0</v>
      </c>
      <c r="CB23" s="25">
        <v>0</v>
      </c>
      <c r="CC23" s="25">
        <v>0</v>
      </c>
      <c r="CD23" s="25">
        <v>1</v>
      </c>
      <c r="CE23" s="25">
        <v>0</v>
      </c>
      <c r="CF23" s="25">
        <v>0</v>
      </c>
      <c r="CG23" s="25">
        <v>0</v>
      </c>
      <c r="CH23" s="25">
        <v>0</v>
      </c>
      <c r="CI23" s="25">
        <v>0</v>
      </c>
      <c r="CJ23" s="25">
        <v>1</v>
      </c>
      <c r="CK23" s="25">
        <v>0</v>
      </c>
      <c r="CL23" s="25">
        <v>0</v>
      </c>
      <c r="CM23" s="25">
        <v>0</v>
      </c>
      <c r="CN23" s="25">
        <v>0</v>
      </c>
      <c r="CO23" s="25">
        <v>0</v>
      </c>
      <c r="CP23" s="25">
        <v>0</v>
      </c>
      <c r="CQ23" s="25">
        <v>0</v>
      </c>
      <c r="CR23" s="25">
        <v>0</v>
      </c>
      <c r="CS23" s="25">
        <v>0</v>
      </c>
      <c r="CT23" s="38">
        <f t="shared" si="187"/>
        <v>0</v>
      </c>
      <c r="CU23" s="25">
        <v>0</v>
      </c>
      <c r="CV23" s="25">
        <v>0</v>
      </c>
      <c r="CW23" s="25">
        <v>0</v>
      </c>
      <c r="CX23" s="25">
        <v>0</v>
      </c>
      <c r="CY23" s="25">
        <v>0</v>
      </c>
      <c r="CZ23" s="25">
        <v>0</v>
      </c>
      <c r="DA23" s="25">
        <v>0</v>
      </c>
      <c r="DB23" s="25">
        <v>0</v>
      </c>
      <c r="DC23" s="25">
        <v>0</v>
      </c>
      <c r="DD23" s="38">
        <f t="shared" si="188"/>
        <v>0</v>
      </c>
      <c r="DE23" s="25">
        <v>0</v>
      </c>
      <c r="DF23" s="25">
        <v>0</v>
      </c>
      <c r="DG23" s="25">
        <v>0</v>
      </c>
      <c r="DH23" s="25">
        <v>0</v>
      </c>
      <c r="DI23" s="25">
        <v>0</v>
      </c>
      <c r="DJ23" s="25">
        <v>0</v>
      </c>
      <c r="DK23" s="25">
        <v>0</v>
      </c>
      <c r="DL23" s="25">
        <v>0</v>
      </c>
      <c r="DM23" s="25">
        <v>0</v>
      </c>
      <c r="DN23" s="38">
        <f t="shared" si="189"/>
        <v>0</v>
      </c>
      <c r="DO23" s="25"/>
      <c r="DP23" s="25"/>
      <c r="DQ23" s="25"/>
      <c r="DR23" s="25"/>
      <c r="DS23" s="25"/>
      <c r="DT23" s="25"/>
      <c r="DU23" s="23">
        <f t="shared" si="190"/>
        <v>0</v>
      </c>
      <c r="DV23" s="25"/>
      <c r="DW23" s="25"/>
      <c r="DX23" s="25"/>
      <c r="DY23" s="25"/>
      <c r="DZ23" s="25"/>
      <c r="EA23" s="25"/>
      <c r="EB23" s="25"/>
      <c r="EC23" s="25"/>
      <c r="ED23" s="23">
        <f t="shared" si="191"/>
        <v>0</v>
      </c>
      <c r="EE23" s="25"/>
      <c r="EF23" s="25"/>
      <c r="EG23" s="23">
        <f t="shared" si="192"/>
        <v>0</v>
      </c>
      <c r="EH23" s="25"/>
      <c r="EI23" s="25"/>
      <c r="EJ23" s="25"/>
      <c r="EK23" s="25"/>
      <c r="EL23" s="23">
        <f t="shared" si="193"/>
        <v>0</v>
      </c>
      <c r="EM23" s="25"/>
      <c r="EN23" s="25"/>
      <c r="EO23" s="25"/>
      <c r="EP23" s="25"/>
      <c r="EQ23" s="23">
        <f t="shared" si="194"/>
        <v>0</v>
      </c>
      <c r="ER23" s="25"/>
      <c r="ES23" s="25"/>
      <c r="ET23" s="25"/>
      <c r="EU23" s="25"/>
      <c r="EV23" s="25"/>
      <c r="EW23" s="25"/>
      <c r="EX23" s="25"/>
      <c r="EY23" s="25"/>
      <c r="EZ23" s="23">
        <f t="shared" si="195"/>
        <v>0</v>
      </c>
      <c r="FA23" s="25"/>
      <c r="FB23" s="25"/>
      <c r="FC23" s="25"/>
      <c r="FD23" s="25"/>
      <c r="FE23" s="25"/>
      <c r="FF23" s="25"/>
      <c r="FG23" s="25"/>
      <c r="FH23" s="25"/>
      <c r="FI23" s="25"/>
      <c r="FJ23" s="23">
        <f t="shared" si="196"/>
        <v>0</v>
      </c>
      <c r="FK23" s="25"/>
      <c r="FL23" s="25"/>
      <c r="FM23" s="25"/>
      <c r="FN23" s="25"/>
      <c r="FO23" s="25"/>
      <c r="FP23" s="23">
        <f t="shared" si="197"/>
        <v>0</v>
      </c>
      <c r="FQ23" s="25"/>
      <c r="FR23" s="25"/>
      <c r="FS23" s="25"/>
      <c r="FT23" s="25"/>
      <c r="FU23" s="23">
        <f t="shared" si="198"/>
        <v>0</v>
      </c>
      <c r="FV23" s="21">
        <f t="shared" si="199"/>
        <v>1090.4000000000001</v>
      </c>
      <c r="FW23" s="21">
        <f t="shared" si="203"/>
        <v>0</v>
      </c>
      <c r="FX23" s="38">
        <f t="shared" si="200"/>
        <v>1090.4000000000001</v>
      </c>
      <c r="FY23" s="21"/>
      <c r="FZ23" s="51">
        <f t="shared" si="201"/>
        <v>151</v>
      </c>
      <c r="GA23" s="21">
        <v>70</v>
      </c>
      <c r="GB23" s="21">
        <v>0</v>
      </c>
      <c r="GC23" s="21">
        <v>81</v>
      </c>
      <c r="GD23" s="21">
        <v>0</v>
      </c>
      <c r="GE23" s="25">
        <v>3</v>
      </c>
      <c r="GF23" s="25">
        <v>39</v>
      </c>
      <c r="GG23" s="25"/>
      <c r="GH23" s="25"/>
      <c r="GI23" s="25"/>
      <c r="GJ23" s="25"/>
      <c r="GK23" s="25"/>
      <c r="GL23" s="25"/>
      <c r="GM23" s="25"/>
      <c r="GN23" s="25"/>
      <c r="GO23" s="24">
        <f t="shared" si="202"/>
        <v>0</v>
      </c>
    </row>
    <row r="24" spans="1:197" s="20" customFormat="1" ht="23.25" customHeight="1" x14ac:dyDescent="0.2">
      <c r="A24" s="33">
        <v>10</v>
      </c>
      <c r="B24" s="31" t="s">
        <v>102</v>
      </c>
      <c r="C24" s="32"/>
      <c r="D24" s="25">
        <v>562.4</v>
      </c>
      <c r="E24" s="25">
        <v>0</v>
      </c>
      <c r="F24" s="25">
        <v>569.20000000000005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24</v>
      </c>
      <c r="P24" s="25">
        <v>56.7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63">
        <f t="shared" si="181"/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63">
        <f t="shared" si="182"/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38">
        <f t="shared" si="183"/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38">
        <f t="shared" si="184"/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0</v>
      </c>
      <c r="BK24" s="25">
        <v>0</v>
      </c>
      <c r="BL24" s="25">
        <v>0</v>
      </c>
      <c r="BM24" s="25">
        <v>0</v>
      </c>
      <c r="BN24" s="25">
        <v>0</v>
      </c>
      <c r="BO24" s="38">
        <f t="shared" si="185"/>
        <v>0</v>
      </c>
      <c r="BP24" s="25">
        <v>0</v>
      </c>
      <c r="BQ24" s="25">
        <v>0</v>
      </c>
      <c r="BR24" s="25">
        <v>0</v>
      </c>
      <c r="BS24" s="25">
        <v>0</v>
      </c>
      <c r="BT24" s="25">
        <v>0</v>
      </c>
      <c r="BU24" s="25">
        <v>0</v>
      </c>
      <c r="BV24" s="25">
        <v>0</v>
      </c>
      <c r="BW24" s="25">
        <v>0</v>
      </c>
      <c r="BX24" s="25">
        <v>0</v>
      </c>
      <c r="BY24" s="38">
        <f t="shared" si="186"/>
        <v>0</v>
      </c>
      <c r="BZ24" s="25">
        <v>0</v>
      </c>
      <c r="CA24" s="25">
        <v>0</v>
      </c>
      <c r="CB24" s="25">
        <v>0</v>
      </c>
      <c r="CC24" s="25">
        <v>0</v>
      </c>
      <c r="CD24" s="25">
        <v>0</v>
      </c>
      <c r="CE24" s="25">
        <v>0</v>
      </c>
      <c r="CF24" s="25">
        <v>0</v>
      </c>
      <c r="CG24" s="25">
        <v>0</v>
      </c>
      <c r="CH24" s="25">
        <v>0</v>
      </c>
      <c r="CI24" s="25">
        <v>0</v>
      </c>
      <c r="CJ24" s="25">
        <v>0</v>
      </c>
      <c r="CK24" s="25">
        <v>0</v>
      </c>
      <c r="CL24" s="25">
        <v>0</v>
      </c>
      <c r="CM24" s="25">
        <v>0</v>
      </c>
      <c r="CN24" s="25">
        <v>0</v>
      </c>
      <c r="CO24" s="25">
        <v>0</v>
      </c>
      <c r="CP24" s="25">
        <v>0</v>
      </c>
      <c r="CQ24" s="25">
        <v>0</v>
      </c>
      <c r="CR24" s="25">
        <v>0</v>
      </c>
      <c r="CS24" s="25">
        <v>0</v>
      </c>
      <c r="CT24" s="38">
        <f t="shared" si="187"/>
        <v>0</v>
      </c>
      <c r="CU24" s="25">
        <v>0</v>
      </c>
      <c r="CV24" s="25">
        <v>0</v>
      </c>
      <c r="CW24" s="25">
        <v>0</v>
      </c>
      <c r="CX24" s="25">
        <v>0</v>
      </c>
      <c r="CY24" s="25">
        <v>0</v>
      </c>
      <c r="CZ24" s="25">
        <v>0</v>
      </c>
      <c r="DA24" s="25">
        <v>0</v>
      </c>
      <c r="DB24" s="25">
        <v>0</v>
      </c>
      <c r="DC24" s="25">
        <v>0</v>
      </c>
      <c r="DD24" s="38">
        <f t="shared" si="188"/>
        <v>0</v>
      </c>
      <c r="DE24" s="25">
        <v>0</v>
      </c>
      <c r="DF24" s="25">
        <v>0</v>
      </c>
      <c r="DG24" s="25">
        <v>0</v>
      </c>
      <c r="DH24" s="25">
        <v>0</v>
      </c>
      <c r="DI24" s="25">
        <v>0</v>
      </c>
      <c r="DJ24" s="25">
        <v>0</v>
      </c>
      <c r="DK24" s="25">
        <v>0</v>
      </c>
      <c r="DL24" s="25">
        <v>0</v>
      </c>
      <c r="DM24" s="25">
        <v>0</v>
      </c>
      <c r="DN24" s="38">
        <f t="shared" si="189"/>
        <v>0</v>
      </c>
      <c r="DO24" s="25"/>
      <c r="DP24" s="25"/>
      <c r="DQ24" s="25"/>
      <c r="DR24" s="25"/>
      <c r="DS24" s="25"/>
      <c r="DT24" s="25"/>
      <c r="DU24" s="23">
        <f t="shared" si="190"/>
        <v>0</v>
      </c>
      <c r="DV24" s="25"/>
      <c r="DW24" s="25"/>
      <c r="DX24" s="25"/>
      <c r="DY24" s="25"/>
      <c r="DZ24" s="25"/>
      <c r="EA24" s="25"/>
      <c r="EB24" s="25"/>
      <c r="EC24" s="25"/>
      <c r="ED24" s="23">
        <f t="shared" si="191"/>
        <v>0</v>
      </c>
      <c r="EE24" s="25"/>
      <c r="EF24" s="25"/>
      <c r="EG24" s="23">
        <f t="shared" si="192"/>
        <v>0</v>
      </c>
      <c r="EH24" s="25"/>
      <c r="EI24" s="25"/>
      <c r="EJ24" s="25"/>
      <c r="EK24" s="25"/>
      <c r="EL24" s="23">
        <f t="shared" si="193"/>
        <v>0</v>
      </c>
      <c r="EM24" s="25"/>
      <c r="EN24" s="25"/>
      <c r="EO24" s="25"/>
      <c r="EP24" s="25"/>
      <c r="EQ24" s="23">
        <f t="shared" si="194"/>
        <v>0</v>
      </c>
      <c r="ER24" s="25"/>
      <c r="ES24" s="25"/>
      <c r="ET24" s="25"/>
      <c r="EU24" s="25"/>
      <c r="EV24" s="25"/>
      <c r="EW24" s="25"/>
      <c r="EX24" s="25"/>
      <c r="EY24" s="25"/>
      <c r="EZ24" s="23">
        <f t="shared" si="195"/>
        <v>0</v>
      </c>
      <c r="FA24" s="25"/>
      <c r="FB24" s="25"/>
      <c r="FC24" s="25"/>
      <c r="FD24" s="25"/>
      <c r="FE24" s="25"/>
      <c r="FF24" s="25"/>
      <c r="FG24" s="25"/>
      <c r="FH24" s="25"/>
      <c r="FI24" s="25"/>
      <c r="FJ24" s="23">
        <f t="shared" si="196"/>
        <v>0</v>
      </c>
      <c r="FK24" s="25"/>
      <c r="FL24" s="25"/>
      <c r="FM24" s="25"/>
      <c r="FN24" s="25"/>
      <c r="FO24" s="25"/>
      <c r="FP24" s="23">
        <f t="shared" si="197"/>
        <v>0</v>
      </c>
      <c r="FQ24" s="25"/>
      <c r="FR24" s="25"/>
      <c r="FS24" s="25"/>
      <c r="FT24" s="25"/>
      <c r="FU24" s="23">
        <f t="shared" si="198"/>
        <v>0</v>
      </c>
      <c r="FV24" s="21">
        <f t="shared" si="199"/>
        <v>1212.3</v>
      </c>
      <c r="FW24" s="21">
        <f t="shared" si="203"/>
        <v>0</v>
      </c>
      <c r="FX24" s="38">
        <f t="shared" si="200"/>
        <v>1212.3</v>
      </c>
      <c r="FY24" s="21"/>
      <c r="FZ24" s="51">
        <f t="shared" si="201"/>
        <v>151</v>
      </c>
      <c r="GA24" s="21">
        <v>66</v>
      </c>
      <c r="GB24" s="21">
        <v>0</v>
      </c>
      <c r="GC24" s="21">
        <v>85</v>
      </c>
      <c r="GD24" s="21">
        <v>0</v>
      </c>
      <c r="GE24" s="25">
        <v>3</v>
      </c>
      <c r="GF24" s="25">
        <v>39</v>
      </c>
      <c r="GG24" s="25"/>
      <c r="GH24" s="25"/>
      <c r="GI24" s="25"/>
      <c r="GJ24" s="25"/>
      <c r="GK24" s="25"/>
      <c r="GL24" s="25"/>
      <c r="GM24" s="25"/>
      <c r="GN24" s="25"/>
      <c r="GO24" s="24">
        <f t="shared" si="202"/>
        <v>0</v>
      </c>
    </row>
    <row r="25" spans="1:197" s="20" customFormat="1" ht="23.25" customHeight="1" x14ac:dyDescent="0.2">
      <c r="A25" s="33">
        <v>11</v>
      </c>
      <c r="B25" s="31" t="s">
        <v>103</v>
      </c>
      <c r="C25" s="32"/>
      <c r="D25" s="25">
        <v>599.29999999999995</v>
      </c>
      <c r="E25" s="25">
        <v>0</v>
      </c>
      <c r="F25" s="25">
        <v>307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289.60000000000002</v>
      </c>
      <c r="N25" s="25">
        <v>0</v>
      </c>
      <c r="O25" s="25">
        <v>0</v>
      </c>
      <c r="P25" s="25">
        <v>112.7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63">
        <f t="shared" si="181"/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63">
        <f t="shared" si="182"/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38">
        <f t="shared" si="183"/>
        <v>0</v>
      </c>
      <c r="AV25" s="25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38">
        <f t="shared" si="184"/>
        <v>0</v>
      </c>
      <c r="BF25" s="25">
        <v>0</v>
      </c>
      <c r="BG25" s="25">
        <v>0</v>
      </c>
      <c r="BH25" s="25">
        <v>0</v>
      </c>
      <c r="BI25" s="25"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v>0</v>
      </c>
      <c r="BO25" s="38">
        <f t="shared" si="185"/>
        <v>0</v>
      </c>
      <c r="BP25" s="25">
        <v>0</v>
      </c>
      <c r="BQ25" s="25">
        <v>0</v>
      </c>
      <c r="BR25" s="25">
        <v>0</v>
      </c>
      <c r="BS25" s="25">
        <v>0</v>
      </c>
      <c r="BT25" s="25">
        <v>0</v>
      </c>
      <c r="BU25" s="25">
        <v>0</v>
      </c>
      <c r="BV25" s="25">
        <v>0</v>
      </c>
      <c r="BW25" s="25">
        <v>0</v>
      </c>
      <c r="BX25" s="25">
        <v>0</v>
      </c>
      <c r="BY25" s="38">
        <f t="shared" si="186"/>
        <v>0</v>
      </c>
      <c r="BZ25" s="25">
        <v>0</v>
      </c>
      <c r="CA25" s="25">
        <v>0</v>
      </c>
      <c r="CB25" s="25">
        <v>0</v>
      </c>
      <c r="CC25" s="25">
        <v>0</v>
      </c>
      <c r="CD25" s="25">
        <v>0</v>
      </c>
      <c r="CE25" s="25">
        <v>0</v>
      </c>
      <c r="CF25" s="25">
        <v>0</v>
      </c>
      <c r="CG25" s="25">
        <v>0</v>
      </c>
      <c r="CH25" s="25">
        <v>1</v>
      </c>
      <c r="CI25" s="25">
        <v>0</v>
      </c>
      <c r="CJ25" s="25">
        <v>0</v>
      </c>
      <c r="CK25" s="25">
        <v>0</v>
      </c>
      <c r="CL25" s="25">
        <v>0</v>
      </c>
      <c r="CM25" s="25">
        <v>0</v>
      </c>
      <c r="CN25" s="25">
        <v>0</v>
      </c>
      <c r="CO25" s="25">
        <v>0</v>
      </c>
      <c r="CP25" s="25">
        <v>0</v>
      </c>
      <c r="CQ25" s="25">
        <v>0</v>
      </c>
      <c r="CR25" s="25">
        <v>0</v>
      </c>
      <c r="CS25" s="25">
        <v>0</v>
      </c>
      <c r="CT25" s="38">
        <f t="shared" si="187"/>
        <v>0</v>
      </c>
      <c r="CU25" s="25">
        <v>0</v>
      </c>
      <c r="CV25" s="25">
        <v>0</v>
      </c>
      <c r="CW25" s="25">
        <v>0</v>
      </c>
      <c r="CX25" s="25">
        <v>0</v>
      </c>
      <c r="CY25" s="25">
        <v>0</v>
      </c>
      <c r="CZ25" s="25">
        <v>0</v>
      </c>
      <c r="DA25" s="25">
        <v>0</v>
      </c>
      <c r="DB25" s="25">
        <v>0</v>
      </c>
      <c r="DC25" s="25">
        <v>0</v>
      </c>
      <c r="DD25" s="38">
        <f t="shared" si="188"/>
        <v>0</v>
      </c>
      <c r="DE25" s="25">
        <v>0</v>
      </c>
      <c r="DF25" s="25">
        <v>0</v>
      </c>
      <c r="DG25" s="25">
        <v>0</v>
      </c>
      <c r="DH25" s="25">
        <v>0</v>
      </c>
      <c r="DI25" s="25">
        <v>0</v>
      </c>
      <c r="DJ25" s="25">
        <v>0</v>
      </c>
      <c r="DK25" s="25">
        <v>0</v>
      </c>
      <c r="DL25" s="25">
        <v>0</v>
      </c>
      <c r="DM25" s="25">
        <v>0</v>
      </c>
      <c r="DN25" s="38">
        <f t="shared" si="189"/>
        <v>0</v>
      </c>
      <c r="DO25" s="25"/>
      <c r="DP25" s="25"/>
      <c r="DQ25" s="25"/>
      <c r="DR25" s="25"/>
      <c r="DS25" s="25"/>
      <c r="DT25" s="25"/>
      <c r="DU25" s="23">
        <f t="shared" si="190"/>
        <v>0</v>
      </c>
      <c r="DV25" s="25"/>
      <c r="DW25" s="25"/>
      <c r="DX25" s="25"/>
      <c r="DY25" s="25"/>
      <c r="DZ25" s="25"/>
      <c r="EA25" s="25"/>
      <c r="EB25" s="25"/>
      <c r="EC25" s="25"/>
      <c r="ED25" s="23">
        <f t="shared" si="191"/>
        <v>0</v>
      </c>
      <c r="EE25" s="25"/>
      <c r="EF25" s="25"/>
      <c r="EG25" s="23">
        <f t="shared" si="192"/>
        <v>0</v>
      </c>
      <c r="EH25" s="25"/>
      <c r="EI25" s="25"/>
      <c r="EJ25" s="25"/>
      <c r="EK25" s="25"/>
      <c r="EL25" s="23">
        <f t="shared" si="193"/>
        <v>0</v>
      </c>
      <c r="EM25" s="25"/>
      <c r="EN25" s="25"/>
      <c r="EO25" s="25"/>
      <c r="EP25" s="25"/>
      <c r="EQ25" s="23">
        <f t="shared" si="194"/>
        <v>0</v>
      </c>
      <c r="ER25" s="25"/>
      <c r="ES25" s="25"/>
      <c r="ET25" s="25"/>
      <c r="EU25" s="25"/>
      <c r="EV25" s="25"/>
      <c r="EW25" s="25"/>
      <c r="EX25" s="25"/>
      <c r="EY25" s="25"/>
      <c r="EZ25" s="23">
        <f t="shared" si="195"/>
        <v>0</v>
      </c>
      <c r="FA25" s="25"/>
      <c r="FB25" s="25"/>
      <c r="FC25" s="25"/>
      <c r="FD25" s="25"/>
      <c r="FE25" s="25"/>
      <c r="FF25" s="25"/>
      <c r="FG25" s="25"/>
      <c r="FH25" s="25"/>
      <c r="FI25" s="25"/>
      <c r="FJ25" s="23">
        <f t="shared" si="196"/>
        <v>0</v>
      </c>
      <c r="FK25" s="25"/>
      <c r="FL25" s="25"/>
      <c r="FM25" s="25"/>
      <c r="FN25" s="25"/>
      <c r="FO25" s="25"/>
      <c r="FP25" s="23">
        <f t="shared" si="197"/>
        <v>0</v>
      </c>
      <c r="FQ25" s="25"/>
      <c r="FR25" s="25"/>
      <c r="FS25" s="25"/>
      <c r="FT25" s="25"/>
      <c r="FU25" s="23">
        <f t="shared" si="198"/>
        <v>0</v>
      </c>
      <c r="FV25" s="21">
        <f t="shared" si="199"/>
        <v>1309.6000000000001</v>
      </c>
      <c r="FW25" s="21">
        <f t="shared" si="203"/>
        <v>0</v>
      </c>
      <c r="FX25" s="38">
        <f t="shared" si="200"/>
        <v>1309.6000000000001</v>
      </c>
      <c r="FY25" s="21"/>
      <c r="FZ25" s="51">
        <f t="shared" si="201"/>
        <v>184</v>
      </c>
      <c r="GA25" s="21">
        <v>97</v>
      </c>
      <c r="GB25" s="21">
        <v>0</v>
      </c>
      <c r="GC25" s="21">
        <v>87</v>
      </c>
      <c r="GD25" s="21">
        <v>0</v>
      </c>
      <c r="GE25" s="25">
        <v>1</v>
      </c>
      <c r="GF25" s="25">
        <v>41</v>
      </c>
      <c r="GG25" s="25"/>
      <c r="GH25" s="25"/>
      <c r="GI25" s="25"/>
      <c r="GJ25" s="25"/>
      <c r="GK25" s="25"/>
      <c r="GL25" s="25"/>
      <c r="GM25" s="25"/>
      <c r="GN25" s="25"/>
      <c r="GO25" s="24">
        <f t="shared" si="202"/>
        <v>0</v>
      </c>
    </row>
    <row r="26" spans="1:197" s="20" customFormat="1" ht="23.25" customHeight="1" x14ac:dyDescent="0.2">
      <c r="A26" s="33">
        <v>12</v>
      </c>
      <c r="B26" s="31" t="s">
        <v>104</v>
      </c>
      <c r="C26" s="32"/>
      <c r="D26" s="25">
        <v>558</v>
      </c>
      <c r="E26" s="25">
        <v>0</v>
      </c>
      <c r="F26" s="25">
        <v>255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467.6</v>
      </c>
      <c r="N26" s="25">
        <v>0</v>
      </c>
      <c r="O26" s="25">
        <v>36.299999999999997</v>
      </c>
      <c r="P26" s="25">
        <v>66.7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63">
        <f t="shared" si="181"/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63">
        <f t="shared" si="182"/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0</v>
      </c>
      <c r="AS26" s="25">
        <v>0</v>
      </c>
      <c r="AT26" s="25">
        <v>0</v>
      </c>
      <c r="AU26" s="38">
        <f t="shared" si="183"/>
        <v>0</v>
      </c>
      <c r="AV26" s="25">
        <v>0</v>
      </c>
      <c r="AW26" s="25">
        <v>0</v>
      </c>
      <c r="AX26" s="25">
        <v>0</v>
      </c>
      <c r="AY26" s="25">
        <v>0</v>
      </c>
      <c r="AZ26" s="25">
        <v>0</v>
      </c>
      <c r="BA26" s="25">
        <v>0</v>
      </c>
      <c r="BB26" s="25">
        <v>0</v>
      </c>
      <c r="BC26" s="25">
        <v>0</v>
      </c>
      <c r="BD26" s="25">
        <v>0</v>
      </c>
      <c r="BE26" s="38">
        <f t="shared" si="184"/>
        <v>0</v>
      </c>
      <c r="BF26" s="25">
        <v>0</v>
      </c>
      <c r="BG26" s="25">
        <v>0</v>
      </c>
      <c r="BH26" s="25">
        <v>0</v>
      </c>
      <c r="BI26" s="25">
        <v>0</v>
      </c>
      <c r="BJ26" s="25">
        <v>0</v>
      </c>
      <c r="BK26" s="25">
        <v>0</v>
      </c>
      <c r="BL26" s="25">
        <v>0</v>
      </c>
      <c r="BM26" s="25">
        <v>0</v>
      </c>
      <c r="BN26" s="25">
        <v>0</v>
      </c>
      <c r="BO26" s="38">
        <f t="shared" si="185"/>
        <v>0</v>
      </c>
      <c r="BP26" s="25">
        <v>0</v>
      </c>
      <c r="BQ26" s="25">
        <v>0</v>
      </c>
      <c r="BR26" s="25">
        <v>0</v>
      </c>
      <c r="BS26" s="25">
        <v>0</v>
      </c>
      <c r="BT26" s="25">
        <v>0</v>
      </c>
      <c r="BU26" s="25">
        <v>0</v>
      </c>
      <c r="BV26" s="25">
        <v>0</v>
      </c>
      <c r="BW26" s="25">
        <v>0</v>
      </c>
      <c r="BX26" s="25">
        <v>0</v>
      </c>
      <c r="BY26" s="38">
        <f t="shared" si="186"/>
        <v>0</v>
      </c>
      <c r="BZ26" s="25">
        <v>0</v>
      </c>
      <c r="CA26" s="25">
        <v>0</v>
      </c>
      <c r="CB26" s="25">
        <v>0</v>
      </c>
      <c r="CC26" s="25">
        <v>1</v>
      </c>
      <c r="CD26" s="25">
        <v>0</v>
      </c>
      <c r="CE26" s="25">
        <v>0</v>
      </c>
      <c r="CF26" s="25">
        <v>0</v>
      </c>
      <c r="CG26" s="25">
        <v>0</v>
      </c>
      <c r="CH26" s="25">
        <v>5</v>
      </c>
      <c r="CI26" s="25">
        <v>0.7</v>
      </c>
      <c r="CJ26" s="25">
        <v>0</v>
      </c>
      <c r="CK26" s="25">
        <v>0</v>
      </c>
      <c r="CL26" s="25">
        <v>0</v>
      </c>
      <c r="CM26" s="25">
        <v>0</v>
      </c>
      <c r="CN26" s="25">
        <v>0</v>
      </c>
      <c r="CO26" s="25">
        <v>0</v>
      </c>
      <c r="CP26" s="25">
        <v>0</v>
      </c>
      <c r="CQ26" s="25">
        <v>0</v>
      </c>
      <c r="CR26" s="25">
        <v>0</v>
      </c>
      <c r="CS26" s="25">
        <v>0</v>
      </c>
      <c r="CT26" s="38">
        <f t="shared" si="187"/>
        <v>0</v>
      </c>
      <c r="CU26" s="25">
        <v>0</v>
      </c>
      <c r="CV26" s="25">
        <v>0</v>
      </c>
      <c r="CW26" s="25">
        <v>0</v>
      </c>
      <c r="CX26" s="25">
        <v>0</v>
      </c>
      <c r="CY26" s="25">
        <v>0</v>
      </c>
      <c r="CZ26" s="25">
        <v>0</v>
      </c>
      <c r="DA26" s="25">
        <v>0</v>
      </c>
      <c r="DB26" s="25">
        <v>0</v>
      </c>
      <c r="DC26" s="25">
        <v>0</v>
      </c>
      <c r="DD26" s="38">
        <f t="shared" si="188"/>
        <v>0</v>
      </c>
      <c r="DE26" s="25">
        <v>0</v>
      </c>
      <c r="DF26" s="25">
        <v>0</v>
      </c>
      <c r="DG26" s="25">
        <v>0</v>
      </c>
      <c r="DH26" s="25">
        <v>0</v>
      </c>
      <c r="DI26" s="25">
        <v>0</v>
      </c>
      <c r="DJ26" s="25">
        <v>0</v>
      </c>
      <c r="DK26" s="25">
        <v>0</v>
      </c>
      <c r="DL26" s="25">
        <v>0</v>
      </c>
      <c r="DM26" s="25">
        <v>0</v>
      </c>
      <c r="DN26" s="38">
        <f t="shared" si="189"/>
        <v>0</v>
      </c>
      <c r="DO26" s="25"/>
      <c r="DP26" s="25"/>
      <c r="DQ26" s="25"/>
      <c r="DR26" s="25"/>
      <c r="DS26" s="25"/>
      <c r="DT26" s="25"/>
      <c r="DU26" s="23">
        <f t="shared" si="190"/>
        <v>0</v>
      </c>
      <c r="DV26" s="25"/>
      <c r="DW26" s="25"/>
      <c r="DX26" s="25"/>
      <c r="DY26" s="25"/>
      <c r="DZ26" s="25"/>
      <c r="EA26" s="25"/>
      <c r="EB26" s="25"/>
      <c r="EC26" s="25"/>
      <c r="ED26" s="23">
        <f t="shared" si="191"/>
        <v>0</v>
      </c>
      <c r="EE26" s="25"/>
      <c r="EF26" s="25"/>
      <c r="EG26" s="23">
        <f t="shared" si="192"/>
        <v>0</v>
      </c>
      <c r="EH26" s="25"/>
      <c r="EI26" s="25"/>
      <c r="EJ26" s="25"/>
      <c r="EK26" s="25"/>
      <c r="EL26" s="23">
        <f t="shared" si="193"/>
        <v>0</v>
      </c>
      <c r="EM26" s="25"/>
      <c r="EN26" s="25"/>
      <c r="EO26" s="25"/>
      <c r="EP26" s="25"/>
      <c r="EQ26" s="23">
        <f t="shared" si="194"/>
        <v>0</v>
      </c>
      <c r="ER26" s="25"/>
      <c r="ES26" s="25"/>
      <c r="ET26" s="25"/>
      <c r="EU26" s="25"/>
      <c r="EV26" s="25"/>
      <c r="EW26" s="25"/>
      <c r="EX26" s="25"/>
      <c r="EY26" s="25"/>
      <c r="EZ26" s="23">
        <f t="shared" si="195"/>
        <v>0</v>
      </c>
      <c r="FA26" s="25"/>
      <c r="FB26" s="25"/>
      <c r="FC26" s="25"/>
      <c r="FD26" s="25"/>
      <c r="FE26" s="25"/>
      <c r="FF26" s="25"/>
      <c r="FG26" s="25"/>
      <c r="FH26" s="25"/>
      <c r="FI26" s="25"/>
      <c r="FJ26" s="23">
        <f t="shared" si="196"/>
        <v>0</v>
      </c>
      <c r="FK26" s="25"/>
      <c r="FL26" s="25"/>
      <c r="FM26" s="25"/>
      <c r="FN26" s="25"/>
      <c r="FO26" s="25"/>
      <c r="FP26" s="23">
        <f t="shared" si="197"/>
        <v>0</v>
      </c>
      <c r="FQ26" s="25"/>
      <c r="FR26" s="25"/>
      <c r="FS26" s="25"/>
      <c r="FT26" s="25"/>
      <c r="FU26" s="23">
        <f t="shared" si="198"/>
        <v>0</v>
      </c>
      <c r="FV26" s="21">
        <f t="shared" si="199"/>
        <v>1390.3</v>
      </c>
      <c r="FW26" s="21">
        <f t="shared" si="203"/>
        <v>0</v>
      </c>
      <c r="FX26" s="38">
        <f t="shared" si="200"/>
        <v>1390.3</v>
      </c>
      <c r="FY26" s="21"/>
      <c r="FZ26" s="51">
        <f t="shared" si="201"/>
        <v>179</v>
      </c>
      <c r="GA26" s="21">
        <v>85</v>
      </c>
      <c r="GB26" s="21">
        <v>0</v>
      </c>
      <c r="GC26" s="21">
        <v>94</v>
      </c>
      <c r="GD26" s="21">
        <v>0</v>
      </c>
      <c r="GE26" s="25">
        <v>1</v>
      </c>
      <c r="GF26" s="25">
        <v>49</v>
      </c>
      <c r="GG26" s="25"/>
      <c r="GH26" s="25"/>
      <c r="GI26" s="25"/>
      <c r="GJ26" s="25"/>
      <c r="GK26" s="25"/>
      <c r="GL26" s="25"/>
      <c r="GM26" s="25"/>
      <c r="GN26" s="25"/>
      <c r="GO26" s="24">
        <f t="shared" si="202"/>
        <v>0</v>
      </c>
    </row>
    <row r="27" spans="1:197" s="20" customFormat="1" ht="23.25" customHeight="1" x14ac:dyDescent="0.2">
      <c r="A27" s="33">
        <v>13</v>
      </c>
      <c r="B27" s="31" t="s">
        <v>105</v>
      </c>
      <c r="C27" s="32"/>
      <c r="D27" s="25">
        <v>529.79999999999995</v>
      </c>
      <c r="E27" s="25">
        <v>0</v>
      </c>
      <c r="F27" s="25">
        <v>432.3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18.7</v>
      </c>
      <c r="P27" s="25">
        <v>25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63">
        <f t="shared" si="181"/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63">
        <f t="shared" si="182"/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38">
        <f t="shared" si="183"/>
        <v>0</v>
      </c>
      <c r="AV27" s="25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38">
        <f t="shared" si="184"/>
        <v>0</v>
      </c>
      <c r="BF27" s="25">
        <v>0</v>
      </c>
      <c r="BG27" s="25">
        <v>0</v>
      </c>
      <c r="BH27" s="25">
        <v>0</v>
      </c>
      <c r="BI27" s="25">
        <v>0</v>
      </c>
      <c r="BJ27" s="25">
        <v>0</v>
      </c>
      <c r="BK27" s="25">
        <v>0</v>
      </c>
      <c r="BL27" s="25">
        <v>0</v>
      </c>
      <c r="BM27" s="25">
        <v>0</v>
      </c>
      <c r="BN27" s="25">
        <v>0</v>
      </c>
      <c r="BO27" s="38">
        <f t="shared" si="185"/>
        <v>0</v>
      </c>
      <c r="BP27" s="25">
        <v>0</v>
      </c>
      <c r="BQ27" s="25">
        <v>0</v>
      </c>
      <c r="BR27" s="25">
        <v>0</v>
      </c>
      <c r="BS27" s="25">
        <v>0</v>
      </c>
      <c r="BT27" s="25">
        <v>0</v>
      </c>
      <c r="BU27" s="25">
        <v>0</v>
      </c>
      <c r="BV27" s="25">
        <v>0</v>
      </c>
      <c r="BW27" s="25">
        <v>0</v>
      </c>
      <c r="BX27" s="25">
        <v>0</v>
      </c>
      <c r="BY27" s="38">
        <f t="shared" si="186"/>
        <v>0</v>
      </c>
      <c r="BZ27" s="25">
        <v>0</v>
      </c>
      <c r="CA27" s="25">
        <v>0</v>
      </c>
      <c r="CB27" s="25">
        <v>0</v>
      </c>
      <c r="CC27" s="25">
        <v>0</v>
      </c>
      <c r="CD27" s="25">
        <v>1</v>
      </c>
      <c r="CE27" s="25">
        <v>0</v>
      </c>
      <c r="CF27" s="25">
        <v>0</v>
      </c>
      <c r="CG27" s="25">
        <v>0</v>
      </c>
      <c r="CH27" s="25">
        <v>0</v>
      </c>
      <c r="CI27" s="25">
        <v>0</v>
      </c>
      <c r="CJ27" s="25">
        <v>0</v>
      </c>
      <c r="CK27" s="25">
        <v>0</v>
      </c>
      <c r="CL27" s="25">
        <v>0</v>
      </c>
      <c r="CM27" s="25">
        <v>0</v>
      </c>
      <c r="CN27" s="25">
        <v>0</v>
      </c>
      <c r="CO27" s="25">
        <v>0</v>
      </c>
      <c r="CP27" s="25">
        <v>0</v>
      </c>
      <c r="CQ27" s="25">
        <v>0</v>
      </c>
      <c r="CR27" s="25">
        <v>0</v>
      </c>
      <c r="CS27" s="25">
        <v>0</v>
      </c>
      <c r="CT27" s="38">
        <f t="shared" si="187"/>
        <v>0</v>
      </c>
      <c r="CU27" s="25">
        <v>0</v>
      </c>
      <c r="CV27" s="25">
        <v>0</v>
      </c>
      <c r="CW27" s="25">
        <v>0</v>
      </c>
      <c r="CX27" s="25">
        <v>0</v>
      </c>
      <c r="CY27" s="25">
        <v>0</v>
      </c>
      <c r="CZ27" s="25">
        <v>0</v>
      </c>
      <c r="DA27" s="25">
        <v>0</v>
      </c>
      <c r="DB27" s="25">
        <v>0</v>
      </c>
      <c r="DC27" s="25">
        <v>0</v>
      </c>
      <c r="DD27" s="38">
        <f t="shared" si="188"/>
        <v>0</v>
      </c>
      <c r="DE27" s="25">
        <v>0</v>
      </c>
      <c r="DF27" s="25">
        <v>0</v>
      </c>
      <c r="DG27" s="25">
        <v>0</v>
      </c>
      <c r="DH27" s="25">
        <v>0</v>
      </c>
      <c r="DI27" s="25">
        <v>0</v>
      </c>
      <c r="DJ27" s="25">
        <v>0</v>
      </c>
      <c r="DK27" s="25">
        <v>0</v>
      </c>
      <c r="DL27" s="25">
        <v>0</v>
      </c>
      <c r="DM27" s="25">
        <v>0</v>
      </c>
      <c r="DN27" s="38">
        <f t="shared" si="189"/>
        <v>0</v>
      </c>
      <c r="DO27" s="25"/>
      <c r="DP27" s="25"/>
      <c r="DQ27" s="25"/>
      <c r="DR27" s="25"/>
      <c r="DS27" s="25"/>
      <c r="DT27" s="25"/>
      <c r="DU27" s="23">
        <f t="shared" si="190"/>
        <v>0</v>
      </c>
      <c r="DV27" s="25"/>
      <c r="DW27" s="25"/>
      <c r="DX27" s="25"/>
      <c r="DY27" s="25"/>
      <c r="DZ27" s="25"/>
      <c r="EA27" s="25"/>
      <c r="EB27" s="25"/>
      <c r="EC27" s="25"/>
      <c r="ED27" s="23">
        <f t="shared" si="191"/>
        <v>0</v>
      </c>
      <c r="EE27" s="25"/>
      <c r="EF27" s="25"/>
      <c r="EG27" s="23">
        <f t="shared" si="192"/>
        <v>0</v>
      </c>
      <c r="EH27" s="25"/>
      <c r="EI27" s="25"/>
      <c r="EJ27" s="25"/>
      <c r="EK27" s="25"/>
      <c r="EL27" s="23">
        <f t="shared" si="193"/>
        <v>0</v>
      </c>
      <c r="EM27" s="25"/>
      <c r="EN27" s="25"/>
      <c r="EO27" s="25"/>
      <c r="EP27" s="25"/>
      <c r="EQ27" s="23">
        <f t="shared" si="194"/>
        <v>0</v>
      </c>
      <c r="ER27" s="25"/>
      <c r="ES27" s="25"/>
      <c r="ET27" s="25"/>
      <c r="EU27" s="25"/>
      <c r="EV27" s="25"/>
      <c r="EW27" s="25"/>
      <c r="EX27" s="25"/>
      <c r="EY27" s="25"/>
      <c r="EZ27" s="23">
        <f t="shared" si="195"/>
        <v>0</v>
      </c>
      <c r="FA27" s="25"/>
      <c r="FB27" s="25"/>
      <c r="FC27" s="25"/>
      <c r="FD27" s="25"/>
      <c r="FE27" s="25"/>
      <c r="FF27" s="25"/>
      <c r="FG27" s="25"/>
      <c r="FH27" s="25"/>
      <c r="FI27" s="25"/>
      <c r="FJ27" s="23">
        <f t="shared" si="196"/>
        <v>0</v>
      </c>
      <c r="FK27" s="25"/>
      <c r="FL27" s="25"/>
      <c r="FM27" s="25"/>
      <c r="FN27" s="25"/>
      <c r="FO27" s="25"/>
      <c r="FP27" s="23">
        <f t="shared" si="197"/>
        <v>0</v>
      </c>
      <c r="FQ27" s="25"/>
      <c r="FR27" s="25"/>
      <c r="FS27" s="25"/>
      <c r="FT27" s="25"/>
      <c r="FU27" s="23">
        <f t="shared" si="198"/>
        <v>0</v>
      </c>
      <c r="FV27" s="21">
        <f t="shared" si="199"/>
        <v>1006.8</v>
      </c>
      <c r="FW27" s="21">
        <f t="shared" si="203"/>
        <v>0</v>
      </c>
      <c r="FX27" s="38">
        <f t="shared" si="200"/>
        <v>1006.8</v>
      </c>
      <c r="FY27" s="21"/>
      <c r="FZ27" s="51">
        <f t="shared" si="201"/>
        <v>172</v>
      </c>
      <c r="GA27" s="21">
        <v>95</v>
      </c>
      <c r="GB27" s="21">
        <v>0</v>
      </c>
      <c r="GC27" s="21">
        <v>77</v>
      </c>
      <c r="GD27" s="21">
        <v>0</v>
      </c>
      <c r="GE27" s="25">
        <v>2</v>
      </c>
      <c r="GF27" s="25">
        <v>32</v>
      </c>
      <c r="GG27" s="25"/>
      <c r="GH27" s="25"/>
      <c r="GI27" s="25"/>
      <c r="GJ27" s="25"/>
      <c r="GK27" s="25"/>
      <c r="GL27" s="25"/>
      <c r="GM27" s="25"/>
      <c r="GN27" s="25"/>
      <c r="GO27" s="24">
        <f t="shared" si="202"/>
        <v>0</v>
      </c>
    </row>
    <row r="28" spans="1:197" s="20" customFormat="1" ht="23.25" customHeight="1" x14ac:dyDescent="0.2">
      <c r="A28" s="33">
        <v>14</v>
      </c>
      <c r="B28" s="31" t="s">
        <v>106</v>
      </c>
      <c r="C28" s="32"/>
      <c r="D28" s="25">
        <v>1223</v>
      </c>
      <c r="E28" s="25">
        <v>0</v>
      </c>
      <c r="F28" s="25">
        <v>425.3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733.5</v>
      </c>
      <c r="N28" s="25">
        <v>0</v>
      </c>
      <c r="O28" s="25">
        <v>53.2</v>
      </c>
      <c r="P28" s="25">
        <v>75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63">
        <f t="shared" si="181"/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63">
        <f t="shared" si="182"/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38">
        <f t="shared" si="183"/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0</v>
      </c>
      <c r="BE28" s="38">
        <f t="shared" si="184"/>
        <v>0</v>
      </c>
      <c r="BF28" s="25">
        <v>0</v>
      </c>
      <c r="BG28" s="25">
        <v>0</v>
      </c>
      <c r="BH28" s="25">
        <v>0</v>
      </c>
      <c r="BI28" s="25">
        <v>0</v>
      </c>
      <c r="BJ28" s="25">
        <v>0</v>
      </c>
      <c r="BK28" s="25">
        <v>0</v>
      </c>
      <c r="BL28" s="25">
        <v>0</v>
      </c>
      <c r="BM28" s="25">
        <v>0</v>
      </c>
      <c r="BN28" s="25">
        <v>0</v>
      </c>
      <c r="BO28" s="38">
        <f t="shared" si="185"/>
        <v>0</v>
      </c>
      <c r="BP28" s="25">
        <v>0</v>
      </c>
      <c r="BQ28" s="25">
        <v>0</v>
      </c>
      <c r="BR28" s="25">
        <v>0</v>
      </c>
      <c r="BS28" s="25">
        <v>0</v>
      </c>
      <c r="BT28" s="25">
        <v>0</v>
      </c>
      <c r="BU28" s="25">
        <v>0</v>
      </c>
      <c r="BV28" s="25">
        <v>0</v>
      </c>
      <c r="BW28" s="25">
        <v>0</v>
      </c>
      <c r="BX28" s="25">
        <v>0</v>
      </c>
      <c r="BY28" s="38">
        <f t="shared" si="186"/>
        <v>0</v>
      </c>
      <c r="BZ28" s="25">
        <v>0</v>
      </c>
      <c r="CA28" s="25">
        <v>0</v>
      </c>
      <c r="CB28" s="25">
        <v>0</v>
      </c>
      <c r="CC28" s="25">
        <v>3</v>
      </c>
      <c r="CD28" s="25">
        <v>0</v>
      </c>
      <c r="CE28" s="25">
        <v>0</v>
      </c>
      <c r="CF28" s="25">
        <v>0</v>
      </c>
      <c r="CG28" s="25">
        <v>0</v>
      </c>
      <c r="CH28" s="25">
        <v>0</v>
      </c>
      <c r="CI28" s="25">
        <v>0</v>
      </c>
      <c r="CJ28" s="25">
        <v>0</v>
      </c>
      <c r="CK28" s="25">
        <v>0</v>
      </c>
      <c r="CL28" s="25">
        <v>0</v>
      </c>
      <c r="CM28" s="25">
        <v>0</v>
      </c>
      <c r="CN28" s="25">
        <v>0</v>
      </c>
      <c r="CO28" s="25">
        <v>0</v>
      </c>
      <c r="CP28" s="25">
        <v>0</v>
      </c>
      <c r="CQ28" s="25">
        <v>0</v>
      </c>
      <c r="CR28" s="25">
        <v>0</v>
      </c>
      <c r="CS28" s="25">
        <v>0</v>
      </c>
      <c r="CT28" s="38">
        <f t="shared" si="187"/>
        <v>0</v>
      </c>
      <c r="CU28" s="25">
        <v>0</v>
      </c>
      <c r="CV28" s="25">
        <v>0</v>
      </c>
      <c r="CW28" s="25">
        <v>0</v>
      </c>
      <c r="CX28" s="25">
        <v>0</v>
      </c>
      <c r="CY28" s="25">
        <v>0</v>
      </c>
      <c r="CZ28" s="25">
        <v>0</v>
      </c>
      <c r="DA28" s="25">
        <v>0</v>
      </c>
      <c r="DB28" s="25">
        <v>0</v>
      </c>
      <c r="DC28" s="25">
        <v>0</v>
      </c>
      <c r="DD28" s="38">
        <f t="shared" si="188"/>
        <v>0</v>
      </c>
      <c r="DE28" s="25">
        <v>0</v>
      </c>
      <c r="DF28" s="25">
        <v>0</v>
      </c>
      <c r="DG28" s="25">
        <v>0</v>
      </c>
      <c r="DH28" s="25">
        <v>0</v>
      </c>
      <c r="DI28" s="25">
        <v>0</v>
      </c>
      <c r="DJ28" s="25">
        <v>0</v>
      </c>
      <c r="DK28" s="25">
        <v>0</v>
      </c>
      <c r="DL28" s="25">
        <v>0</v>
      </c>
      <c r="DM28" s="25">
        <v>0</v>
      </c>
      <c r="DN28" s="38">
        <f t="shared" si="189"/>
        <v>0</v>
      </c>
      <c r="DO28" s="25"/>
      <c r="DP28" s="25"/>
      <c r="DQ28" s="25"/>
      <c r="DR28" s="25"/>
      <c r="DS28" s="25"/>
      <c r="DT28" s="25"/>
      <c r="DU28" s="23">
        <f t="shared" si="190"/>
        <v>0</v>
      </c>
      <c r="DV28" s="25"/>
      <c r="DW28" s="25"/>
      <c r="DX28" s="25"/>
      <c r="DY28" s="25"/>
      <c r="DZ28" s="25"/>
      <c r="EA28" s="25"/>
      <c r="EB28" s="25"/>
      <c r="EC28" s="25"/>
      <c r="ED28" s="23">
        <f t="shared" si="191"/>
        <v>0</v>
      </c>
      <c r="EE28" s="25"/>
      <c r="EF28" s="25"/>
      <c r="EG28" s="23">
        <f t="shared" si="192"/>
        <v>0</v>
      </c>
      <c r="EH28" s="25"/>
      <c r="EI28" s="25"/>
      <c r="EJ28" s="25"/>
      <c r="EK28" s="25"/>
      <c r="EL28" s="23">
        <f t="shared" si="193"/>
        <v>0</v>
      </c>
      <c r="EM28" s="25"/>
      <c r="EN28" s="25"/>
      <c r="EO28" s="25"/>
      <c r="EP28" s="25"/>
      <c r="EQ28" s="23">
        <f t="shared" si="194"/>
        <v>0</v>
      </c>
      <c r="ER28" s="25"/>
      <c r="ES28" s="25"/>
      <c r="ET28" s="25"/>
      <c r="EU28" s="25"/>
      <c r="EV28" s="25"/>
      <c r="EW28" s="25"/>
      <c r="EX28" s="25"/>
      <c r="EY28" s="25"/>
      <c r="EZ28" s="23">
        <f t="shared" si="195"/>
        <v>0</v>
      </c>
      <c r="FA28" s="25"/>
      <c r="FB28" s="25"/>
      <c r="FC28" s="25"/>
      <c r="FD28" s="25"/>
      <c r="FE28" s="25"/>
      <c r="FF28" s="25"/>
      <c r="FG28" s="25"/>
      <c r="FH28" s="25"/>
      <c r="FI28" s="25"/>
      <c r="FJ28" s="23">
        <f t="shared" si="196"/>
        <v>0</v>
      </c>
      <c r="FK28" s="25"/>
      <c r="FL28" s="25"/>
      <c r="FM28" s="25"/>
      <c r="FN28" s="25"/>
      <c r="FO28" s="25"/>
      <c r="FP28" s="23">
        <f t="shared" si="197"/>
        <v>0</v>
      </c>
      <c r="FQ28" s="25"/>
      <c r="FR28" s="25"/>
      <c r="FS28" s="25"/>
      <c r="FT28" s="25"/>
      <c r="FU28" s="23">
        <f t="shared" si="198"/>
        <v>0</v>
      </c>
      <c r="FV28" s="21">
        <f t="shared" si="199"/>
        <v>2513</v>
      </c>
      <c r="FW28" s="21">
        <f t="shared" si="203"/>
        <v>0</v>
      </c>
      <c r="FX28" s="38">
        <f t="shared" si="200"/>
        <v>2513</v>
      </c>
      <c r="FY28" s="21"/>
      <c r="FZ28" s="51">
        <f t="shared" si="201"/>
        <v>420</v>
      </c>
      <c r="GA28" s="21">
        <v>230</v>
      </c>
      <c r="GB28" s="21">
        <v>0</v>
      </c>
      <c r="GC28" s="21">
        <v>190</v>
      </c>
      <c r="GD28" s="21">
        <v>0</v>
      </c>
      <c r="GE28" s="25">
        <v>10</v>
      </c>
      <c r="GF28" s="25">
        <v>89</v>
      </c>
      <c r="GG28" s="25"/>
      <c r="GH28" s="25"/>
      <c r="GI28" s="25"/>
      <c r="GJ28" s="25"/>
      <c r="GK28" s="25"/>
      <c r="GL28" s="25"/>
      <c r="GM28" s="25"/>
      <c r="GN28" s="25"/>
      <c r="GO28" s="24">
        <f t="shared" si="202"/>
        <v>0</v>
      </c>
    </row>
    <row r="29" spans="1:197" s="20" customFormat="1" ht="23.25" customHeight="1" x14ac:dyDescent="0.2">
      <c r="A29" s="33">
        <v>15</v>
      </c>
      <c r="B29" s="31" t="s">
        <v>107</v>
      </c>
      <c r="C29" s="32"/>
      <c r="D29" s="25">
        <v>445.9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1</v>
      </c>
      <c r="T29" s="25">
        <v>0</v>
      </c>
      <c r="U29" s="25">
        <v>0</v>
      </c>
      <c r="V29" s="25">
        <v>0</v>
      </c>
      <c r="W29" s="25">
        <v>2</v>
      </c>
      <c r="X29" s="25">
        <v>0</v>
      </c>
      <c r="Y29" s="25">
        <v>0</v>
      </c>
      <c r="Z29" s="25">
        <v>0</v>
      </c>
      <c r="AA29" s="63">
        <f t="shared" si="181"/>
        <v>3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63">
        <f t="shared" si="182"/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38">
        <f t="shared" si="183"/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38">
        <f t="shared" si="184"/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0</v>
      </c>
      <c r="BL29" s="25">
        <v>0</v>
      </c>
      <c r="BM29" s="25">
        <v>0</v>
      </c>
      <c r="BN29" s="25">
        <v>0</v>
      </c>
      <c r="BO29" s="38">
        <f t="shared" si="185"/>
        <v>0</v>
      </c>
      <c r="BP29" s="25">
        <v>0</v>
      </c>
      <c r="BQ29" s="25">
        <v>0</v>
      </c>
      <c r="BR29" s="25">
        <v>0</v>
      </c>
      <c r="BS29" s="25">
        <v>0</v>
      </c>
      <c r="BT29" s="25">
        <v>0</v>
      </c>
      <c r="BU29" s="25">
        <v>0</v>
      </c>
      <c r="BV29" s="25">
        <v>0</v>
      </c>
      <c r="BW29" s="25">
        <v>0</v>
      </c>
      <c r="BX29" s="25">
        <v>0</v>
      </c>
      <c r="BY29" s="38">
        <f t="shared" si="186"/>
        <v>0</v>
      </c>
      <c r="BZ29" s="25">
        <v>0</v>
      </c>
      <c r="CA29" s="25">
        <v>0</v>
      </c>
      <c r="CB29" s="25">
        <v>0</v>
      </c>
      <c r="CC29" s="25">
        <v>0</v>
      </c>
      <c r="CD29" s="25">
        <v>0</v>
      </c>
      <c r="CE29" s="25">
        <v>0</v>
      </c>
      <c r="CF29" s="25">
        <v>0</v>
      </c>
      <c r="CG29" s="25">
        <v>0</v>
      </c>
      <c r="CH29" s="25">
        <v>0</v>
      </c>
      <c r="CI29" s="25">
        <v>0</v>
      </c>
      <c r="CJ29" s="25">
        <v>0</v>
      </c>
      <c r="CK29" s="25">
        <v>0</v>
      </c>
      <c r="CL29" s="25">
        <v>0</v>
      </c>
      <c r="CM29" s="25">
        <v>0</v>
      </c>
      <c r="CN29" s="25">
        <v>0</v>
      </c>
      <c r="CO29" s="25">
        <v>0</v>
      </c>
      <c r="CP29" s="25">
        <v>0</v>
      </c>
      <c r="CQ29" s="25">
        <v>0</v>
      </c>
      <c r="CR29" s="25">
        <v>0</v>
      </c>
      <c r="CS29" s="25">
        <v>0</v>
      </c>
      <c r="CT29" s="38">
        <f t="shared" si="187"/>
        <v>0</v>
      </c>
      <c r="CU29" s="25">
        <v>0</v>
      </c>
      <c r="CV29" s="25">
        <v>0</v>
      </c>
      <c r="CW29" s="25">
        <v>0</v>
      </c>
      <c r="CX29" s="25">
        <v>0</v>
      </c>
      <c r="CY29" s="25">
        <v>0</v>
      </c>
      <c r="CZ29" s="25">
        <v>0</v>
      </c>
      <c r="DA29" s="25">
        <v>0</v>
      </c>
      <c r="DB29" s="25">
        <v>0</v>
      </c>
      <c r="DC29" s="25">
        <v>0</v>
      </c>
      <c r="DD29" s="38">
        <f t="shared" si="188"/>
        <v>0</v>
      </c>
      <c r="DE29" s="25">
        <v>0</v>
      </c>
      <c r="DF29" s="25">
        <v>0</v>
      </c>
      <c r="DG29" s="25">
        <v>0</v>
      </c>
      <c r="DH29" s="25">
        <v>0</v>
      </c>
      <c r="DI29" s="25">
        <v>0</v>
      </c>
      <c r="DJ29" s="25">
        <v>0</v>
      </c>
      <c r="DK29" s="25">
        <v>0</v>
      </c>
      <c r="DL29" s="25">
        <v>0</v>
      </c>
      <c r="DM29" s="25">
        <v>0</v>
      </c>
      <c r="DN29" s="38">
        <f t="shared" si="189"/>
        <v>0</v>
      </c>
      <c r="DO29" s="25"/>
      <c r="DP29" s="25"/>
      <c r="DQ29" s="25"/>
      <c r="DR29" s="25"/>
      <c r="DS29" s="25"/>
      <c r="DT29" s="25"/>
      <c r="DU29" s="23">
        <f t="shared" si="190"/>
        <v>0</v>
      </c>
      <c r="DV29" s="25"/>
      <c r="DW29" s="25"/>
      <c r="DX29" s="25"/>
      <c r="DY29" s="25"/>
      <c r="DZ29" s="25"/>
      <c r="EA29" s="25"/>
      <c r="EB29" s="25"/>
      <c r="EC29" s="25"/>
      <c r="ED29" s="23">
        <f t="shared" si="191"/>
        <v>0</v>
      </c>
      <c r="EE29" s="25"/>
      <c r="EF29" s="25"/>
      <c r="EG29" s="23">
        <f t="shared" si="192"/>
        <v>0</v>
      </c>
      <c r="EH29" s="25"/>
      <c r="EI29" s="25"/>
      <c r="EJ29" s="25"/>
      <c r="EK29" s="25"/>
      <c r="EL29" s="23">
        <f t="shared" si="193"/>
        <v>0</v>
      </c>
      <c r="EM29" s="25"/>
      <c r="EN29" s="25"/>
      <c r="EO29" s="25"/>
      <c r="EP29" s="25"/>
      <c r="EQ29" s="23">
        <f t="shared" si="194"/>
        <v>0</v>
      </c>
      <c r="ER29" s="25"/>
      <c r="ES29" s="25"/>
      <c r="ET29" s="25"/>
      <c r="EU29" s="25"/>
      <c r="EV29" s="25"/>
      <c r="EW29" s="25"/>
      <c r="EX29" s="25"/>
      <c r="EY29" s="25"/>
      <c r="EZ29" s="23">
        <f t="shared" si="195"/>
        <v>0</v>
      </c>
      <c r="FA29" s="25"/>
      <c r="FB29" s="25"/>
      <c r="FC29" s="25"/>
      <c r="FD29" s="25"/>
      <c r="FE29" s="25"/>
      <c r="FF29" s="25"/>
      <c r="FG29" s="25"/>
      <c r="FH29" s="25"/>
      <c r="FI29" s="25"/>
      <c r="FJ29" s="23">
        <f t="shared" si="196"/>
        <v>0</v>
      </c>
      <c r="FK29" s="25"/>
      <c r="FL29" s="25"/>
      <c r="FM29" s="25"/>
      <c r="FN29" s="25"/>
      <c r="FO29" s="25"/>
      <c r="FP29" s="23">
        <f t="shared" si="197"/>
        <v>0</v>
      </c>
      <c r="FQ29" s="25"/>
      <c r="FR29" s="25"/>
      <c r="FS29" s="25"/>
      <c r="FT29" s="25"/>
      <c r="FU29" s="23">
        <f t="shared" si="198"/>
        <v>0</v>
      </c>
      <c r="FV29" s="21">
        <f t="shared" si="199"/>
        <v>448.9</v>
      </c>
      <c r="FW29" s="21">
        <f t="shared" si="203"/>
        <v>0</v>
      </c>
      <c r="FX29" s="38">
        <f t="shared" si="200"/>
        <v>448.9</v>
      </c>
      <c r="FY29" s="21"/>
      <c r="FZ29" s="51">
        <f t="shared" si="201"/>
        <v>70</v>
      </c>
      <c r="GA29" s="21">
        <v>70</v>
      </c>
      <c r="GB29" s="21">
        <v>0</v>
      </c>
      <c r="GC29" s="21">
        <v>0</v>
      </c>
      <c r="GD29" s="21">
        <v>0</v>
      </c>
      <c r="GE29" s="25">
        <v>0</v>
      </c>
      <c r="GF29" s="25">
        <v>15</v>
      </c>
      <c r="GG29" s="25"/>
      <c r="GH29" s="25"/>
      <c r="GI29" s="25"/>
      <c r="GJ29" s="25"/>
      <c r="GK29" s="25"/>
      <c r="GL29" s="25"/>
      <c r="GM29" s="25"/>
      <c r="GN29" s="25"/>
      <c r="GO29" s="24">
        <f t="shared" si="202"/>
        <v>0</v>
      </c>
    </row>
    <row r="30" spans="1:197" s="20" customFormat="1" ht="32.25" customHeight="1" x14ac:dyDescent="0.2">
      <c r="A30" s="33">
        <v>16</v>
      </c>
      <c r="B30" s="31" t="s">
        <v>137</v>
      </c>
      <c r="C30" s="32"/>
      <c r="D30" s="25">
        <v>750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673.8</v>
      </c>
      <c r="N30" s="25">
        <v>0</v>
      </c>
      <c r="O30" s="25">
        <v>45.3</v>
      </c>
      <c r="P30" s="25">
        <v>100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63">
        <f t="shared" si="181"/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63">
        <f t="shared" si="182"/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38">
        <f t="shared" si="183"/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38">
        <f t="shared" si="184"/>
        <v>0</v>
      </c>
      <c r="BF30" s="25">
        <v>0</v>
      </c>
      <c r="BG30" s="25">
        <v>0</v>
      </c>
      <c r="BH30" s="25">
        <v>0</v>
      </c>
      <c r="BI30" s="25">
        <v>0</v>
      </c>
      <c r="BJ30" s="25">
        <v>0</v>
      </c>
      <c r="BK30" s="25">
        <v>0</v>
      </c>
      <c r="BL30" s="25">
        <v>0</v>
      </c>
      <c r="BM30" s="25">
        <v>0</v>
      </c>
      <c r="BN30" s="25">
        <v>0</v>
      </c>
      <c r="BO30" s="38">
        <f t="shared" si="185"/>
        <v>0</v>
      </c>
      <c r="BP30" s="25">
        <v>0</v>
      </c>
      <c r="BQ30" s="25">
        <v>0</v>
      </c>
      <c r="BR30" s="25">
        <v>0</v>
      </c>
      <c r="BS30" s="25">
        <v>0</v>
      </c>
      <c r="BT30" s="25">
        <v>0</v>
      </c>
      <c r="BU30" s="25">
        <v>0</v>
      </c>
      <c r="BV30" s="25">
        <v>0</v>
      </c>
      <c r="BW30" s="25">
        <v>0</v>
      </c>
      <c r="BX30" s="25">
        <v>0</v>
      </c>
      <c r="BY30" s="38">
        <f t="shared" si="186"/>
        <v>0</v>
      </c>
      <c r="BZ30" s="25">
        <v>0</v>
      </c>
      <c r="CA30" s="25">
        <v>0</v>
      </c>
      <c r="CB30" s="25">
        <v>0</v>
      </c>
      <c r="CC30" s="25">
        <v>0</v>
      </c>
      <c r="CD30" s="25">
        <v>0</v>
      </c>
      <c r="CE30" s="25">
        <v>0</v>
      </c>
      <c r="CF30" s="25">
        <v>0</v>
      </c>
      <c r="CG30" s="25">
        <v>0</v>
      </c>
      <c r="CH30" s="25">
        <v>1</v>
      </c>
      <c r="CI30" s="25">
        <v>2</v>
      </c>
      <c r="CJ30" s="25">
        <v>0</v>
      </c>
      <c r="CK30" s="25">
        <v>0</v>
      </c>
      <c r="CL30" s="25">
        <v>0</v>
      </c>
      <c r="CM30" s="25">
        <v>0</v>
      </c>
      <c r="CN30" s="25">
        <v>0</v>
      </c>
      <c r="CO30" s="25">
        <v>0</v>
      </c>
      <c r="CP30" s="25">
        <v>0</v>
      </c>
      <c r="CQ30" s="25">
        <v>0</v>
      </c>
      <c r="CR30" s="25">
        <v>0</v>
      </c>
      <c r="CS30" s="25">
        <v>0</v>
      </c>
      <c r="CT30" s="38">
        <f t="shared" si="187"/>
        <v>0</v>
      </c>
      <c r="CU30" s="25">
        <v>0</v>
      </c>
      <c r="CV30" s="25">
        <v>0</v>
      </c>
      <c r="CW30" s="25">
        <v>0</v>
      </c>
      <c r="CX30" s="25">
        <v>0</v>
      </c>
      <c r="CY30" s="25">
        <v>0</v>
      </c>
      <c r="CZ30" s="25">
        <v>0</v>
      </c>
      <c r="DA30" s="25">
        <v>0</v>
      </c>
      <c r="DB30" s="25">
        <v>0</v>
      </c>
      <c r="DC30" s="25">
        <v>0</v>
      </c>
      <c r="DD30" s="38">
        <f t="shared" si="188"/>
        <v>0</v>
      </c>
      <c r="DE30" s="25">
        <v>0</v>
      </c>
      <c r="DF30" s="25">
        <v>0</v>
      </c>
      <c r="DG30" s="25">
        <v>0</v>
      </c>
      <c r="DH30" s="25">
        <v>0</v>
      </c>
      <c r="DI30" s="25">
        <v>0</v>
      </c>
      <c r="DJ30" s="25">
        <v>0</v>
      </c>
      <c r="DK30" s="25">
        <v>0</v>
      </c>
      <c r="DL30" s="25">
        <v>0</v>
      </c>
      <c r="DM30" s="25">
        <v>0</v>
      </c>
      <c r="DN30" s="38">
        <f t="shared" si="189"/>
        <v>0</v>
      </c>
      <c r="DO30" s="25"/>
      <c r="DP30" s="25"/>
      <c r="DQ30" s="25"/>
      <c r="DR30" s="25"/>
      <c r="DS30" s="25"/>
      <c r="DT30" s="25"/>
      <c r="DU30" s="23">
        <f t="shared" si="190"/>
        <v>0</v>
      </c>
      <c r="DV30" s="25"/>
      <c r="DW30" s="25"/>
      <c r="DX30" s="25"/>
      <c r="DY30" s="25"/>
      <c r="DZ30" s="25"/>
      <c r="EA30" s="25"/>
      <c r="EB30" s="25"/>
      <c r="EC30" s="25"/>
      <c r="ED30" s="23">
        <f t="shared" si="191"/>
        <v>0</v>
      </c>
      <c r="EE30" s="25"/>
      <c r="EF30" s="25"/>
      <c r="EG30" s="23">
        <f t="shared" si="192"/>
        <v>0</v>
      </c>
      <c r="EH30" s="25"/>
      <c r="EI30" s="25"/>
      <c r="EJ30" s="25"/>
      <c r="EK30" s="25"/>
      <c r="EL30" s="23">
        <f t="shared" si="193"/>
        <v>0</v>
      </c>
      <c r="EM30" s="25"/>
      <c r="EN30" s="25"/>
      <c r="EO30" s="25"/>
      <c r="EP30" s="25"/>
      <c r="EQ30" s="23">
        <f t="shared" si="194"/>
        <v>0</v>
      </c>
      <c r="ER30" s="25"/>
      <c r="ES30" s="25"/>
      <c r="ET30" s="25"/>
      <c r="EU30" s="25"/>
      <c r="EV30" s="25"/>
      <c r="EW30" s="25"/>
      <c r="EX30" s="25"/>
      <c r="EY30" s="25"/>
      <c r="EZ30" s="23">
        <f t="shared" si="195"/>
        <v>0</v>
      </c>
      <c r="FA30" s="25"/>
      <c r="FB30" s="25"/>
      <c r="FC30" s="25"/>
      <c r="FD30" s="25"/>
      <c r="FE30" s="25"/>
      <c r="FF30" s="25"/>
      <c r="FG30" s="25"/>
      <c r="FH30" s="25"/>
      <c r="FI30" s="25"/>
      <c r="FJ30" s="23">
        <f t="shared" si="196"/>
        <v>0</v>
      </c>
      <c r="FK30" s="25"/>
      <c r="FL30" s="25"/>
      <c r="FM30" s="25"/>
      <c r="FN30" s="25"/>
      <c r="FO30" s="25"/>
      <c r="FP30" s="23">
        <f t="shared" si="197"/>
        <v>0</v>
      </c>
      <c r="FQ30" s="25"/>
      <c r="FR30" s="25"/>
      <c r="FS30" s="25"/>
      <c r="FT30" s="25"/>
      <c r="FU30" s="23">
        <f t="shared" si="198"/>
        <v>0</v>
      </c>
      <c r="FV30" s="21">
        <f t="shared" si="199"/>
        <v>1572.1</v>
      </c>
      <c r="FW30" s="21">
        <f t="shared" si="203"/>
        <v>0</v>
      </c>
      <c r="FX30" s="38">
        <f t="shared" si="200"/>
        <v>1572.1</v>
      </c>
      <c r="FY30" s="21"/>
      <c r="FZ30" s="51">
        <f t="shared" si="201"/>
        <v>344</v>
      </c>
      <c r="GA30" s="21">
        <v>176</v>
      </c>
      <c r="GB30" s="21">
        <v>0</v>
      </c>
      <c r="GC30" s="21">
        <v>168</v>
      </c>
      <c r="GD30" s="21">
        <v>0</v>
      </c>
      <c r="GE30" s="25">
        <v>3</v>
      </c>
      <c r="GF30" s="25">
        <v>50</v>
      </c>
      <c r="GG30" s="25"/>
      <c r="GH30" s="25"/>
      <c r="GI30" s="25"/>
      <c r="GJ30" s="25"/>
      <c r="GK30" s="25"/>
      <c r="GL30" s="25"/>
      <c r="GM30" s="25"/>
      <c r="GN30" s="25"/>
      <c r="GO30" s="24">
        <f t="shared" si="202"/>
        <v>0</v>
      </c>
    </row>
    <row r="31" spans="1:197" s="20" customFormat="1" ht="30.75" customHeight="1" x14ac:dyDescent="0.2">
      <c r="A31" s="33">
        <v>17</v>
      </c>
      <c r="B31" s="31" t="s">
        <v>108</v>
      </c>
      <c r="C31" s="32"/>
      <c r="D31" s="25">
        <v>357.7</v>
      </c>
      <c r="E31" s="25">
        <v>0</v>
      </c>
      <c r="F31" s="25">
        <v>372.7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19.3</v>
      </c>
      <c r="P31" s="25">
        <v>33.299999999999997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1</v>
      </c>
      <c r="Z31" s="25">
        <v>0</v>
      </c>
      <c r="AA31" s="63">
        <f t="shared" si="181"/>
        <v>1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63">
        <f t="shared" si="182"/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38">
        <f t="shared" si="183"/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38">
        <f t="shared" si="184"/>
        <v>0</v>
      </c>
      <c r="BF31" s="25">
        <v>0</v>
      </c>
      <c r="BG31" s="25">
        <v>0</v>
      </c>
      <c r="BH31" s="25">
        <v>0</v>
      </c>
      <c r="BI31" s="25">
        <v>0</v>
      </c>
      <c r="BJ31" s="25">
        <v>0</v>
      </c>
      <c r="BK31" s="25">
        <v>0</v>
      </c>
      <c r="BL31" s="25">
        <v>0</v>
      </c>
      <c r="BM31" s="25">
        <v>0</v>
      </c>
      <c r="BN31" s="25">
        <v>0</v>
      </c>
      <c r="BO31" s="38">
        <f t="shared" si="185"/>
        <v>0</v>
      </c>
      <c r="BP31" s="25">
        <v>0</v>
      </c>
      <c r="BQ31" s="25">
        <v>0</v>
      </c>
      <c r="BR31" s="25">
        <v>0</v>
      </c>
      <c r="BS31" s="25">
        <v>0</v>
      </c>
      <c r="BT31" s="25">
        <v>0</v>
      </c>
      <c r="BU31" s="25">
        <v>0</v>
      </c>
      <c r="BV31" s="25">
        <v>0</v>
      </c>
      <c r="BW31" s="25">
        <v>0</v>
      </c>
      <c r="BX31" s="25">
        <v>0</v>
      </c>
      <c r="BY31" s="38">
        <f t="shared" si="186"/>
        <v>0</v>
      </c>
      <c r="BZ31" s="25">
        <v>0</v>
      </c>
      <c r="CA31" s="25">
        <v>0</v>
      </c>
      <c r="CB31" s="25">
        <v>0</v>
      </c>
      <c r="CC31" s="25">
        <v>0</v>
      </c>
      <c r="CD31" s="25">
        <v>0</v>
      </c>
      <c r="CE31" s="25">
        <v>0</v>
      </c>
      <c r="CF31" s="25">
        <v>0</v>
      </c>
      <c r="CG31" s="25">
        <v>0</v>
      </c>
      <c r="CH31" s="25">
        <v>0</v>
      </c>
      <c r="CI31" s="25">
        <v>0</v>
      </c>
      <c r="CJ31" s="25">
        <v>0</v>
      </c>
      <c r="CK31" s="25">
        <v>0</v>
      </c>
      <c r="CL31" s="25">
        <v>0</v>
      </c>
      <c r="CM31" s="25">
        <v>0</v>
      </c>
      <c r="CN31" s="25">
        <v>0</v>
      </c>
      <c r="CO31" s="25">
        <v>0</v>
      </c>
      <c r="CP31" s="25">
        <v>0</v>
      </c>
      <c r="CQ31" s="25">
        <v>0</v>
      </c>
      <c r="CR31" s="25">
        <v>0</v>
      </c>
      <c r="CS31" s="25">
        <v>0</v>
      </c>
      <c r="CT31" s="38">
        <f t="shared" si="187"/>
        <v>0</v>
      </c>
      <c r="CU31" s="25">
        <v>0</v>
      </c>
      <c r="CV31" s="25">
        <v>0</v>
      </c>
      <c r="CW31" s="25">
        <v>0</v>
      </c>
      <c r="CX31" s="25">
        <v>0</v>
      </c>
      <c r="CY31" s="25">
        <v>0</v>
      </c>
      <c r="CZ31" s="25">
        <v>0</v>
      </c>
      <c r="DA31" s="25">
        <v>0</v>
      </c>
      <c r="DB31" s="25">
        <v>0</v>
      </c>
      <c r="DC31" s="25">
        <v>0</v>
      </c>
      <c r="DD31" s="38">
        <f t="shared" si="188"/>
        <v>0</v>
      </c>
      <c r="DE31" s="25">
        <v>0</v>
      </c>
      <c r="DF31" s="25">
        <v>0</v>
      </c>
      <c r="DG31" s="25">
        <v>0</v>
      </c>
      <c r="DH31" s="25">
        <v>0</v>
      </c>
      <c r="DI31" s="25">
        <v>0</v>
      </c>
      <c r="DJ31" s="25">
        <v>0</v>
      </c>
      <c r="DK31" s="25">
        <v>0</v>
      </c>
      <c r="DL31" s="25">
        <v>0</v>
      </c>
      <c r="DM31" s="25">
        <v>0</v>
      </c>
      <c r="DN31" s="38">
        <f t="shared" si="189"/>
        <v>0</v>
      </c>
      <c r="DO31" s="25"/>
      <c r="DP31" s="25"/>
      <c r="DQ31" s="25"/>
      <c r="DR31" s="25"/>
      <c r="DS31" s="25"/>
      <c r="DT31" s="25"/>
      <c r="DU31" s="23">
        <f t="shared" si="190"/>
        <v>0</v>
      </c>
      <c r="DV31" s="25"/>
      <c r="DW31" s="25"/>
      <c r="DX31" s="25"/>
      <c r="DY31" s="25"/>
      <c r="DZ31" s="25"/>
      <c r="EA31" s="25"/>
      <c r="EB31" s="25"/>
      <c r="EC31" s="25"/>
      <c r="ED31" s="23">
        <f t="shared" si="191"/>
        <v>0</v>
      </c>
      <c r="EE31" s="25"/>
      <c r="EF31" s="25"/>
      <c r="EG31" s="23">
        <f t="shared" si="192"/>
        <v>0</v>
      </c>
      <c r="EH31" s="25"/>
      <c r="EI31" s="25"/>
      <c r="EJ31" s="25"/>
      <c r="EK31" s="25"/>
      <c r="EL31" s="23">
        <f t="shared" si="193"/>
        <v>0</v>
      </c>
      <c r="EM31" s="25"/>
      <c r="EN31" s="25"/>
      <c r="EO31" s="25"/>
      <c r="EP31" s="25"/>
      <c r="EQ31" s="23">
        <f t="shared" si="194"/>
        <v>0</v>
      </c>
      <c r="ER31" s="25"/>
      <c r="ES31" s="25"/>
      <c r="ET31" s="25"/>
      <c r="EU31" s="25"/>
      <c r="EV31" s="25"/>
      <c r="EW31" s="25"/>
      <c r="EX31" s="25"/>
      <c r="EY31" s="25"/>
      <c r="EZ31" s="23">
        <f t="shared" si="195"/>
        <v>0</v>
      </c>
      <c r="FA31" s="25"/>
      <c r="FB31" s="25"/>
      <c r="FC31" s="25"/>
      <c r="FD31" s="25"/>
      <c r="FE31" s="25"/>
      <c r="FF31" s="25"/>
      <c r="FG31" s="25"/>
      <c r="FH31" s="25"/>
      <c r="FI31" s="25"/>
      <c r="FJ31" s="23">
        <f t="shared" si="196"/>
        <v>0</v>
      </c>
      <c r="FK31" s="25"/>
      <c r="FL31" s="25"/>
      <c r="FM31" s="25"/>
      <c r="FN31" s="25"/>
      <c r="FO31" s="25"/>
      <c r="FP31" s="23">
        <f t="shared" si="197"/>
        <v>0</v>
      </c>
      <c r="FQ31" s="25"/>
      <c r="FR31" s="25"/>
      <c r="FS31" s="25"/>
      <c r="FT31" s="25"/>
      <c r="FU31" s="23">
        <f t="shared" si="198"/>
        <v>0</v>
      </c>
      <c r="FV31" s="21">
        <f t="shared" si="199"/>
        <v>783.99999999999989</v>
      </c>
      <c r="FW31" s="21">
        <f t="shared" si="203"/>
        <v>0</v>
      </c>
      <c r="FX31" s="38">
        <f t="shared" si="200"/>
        <v>783.99999999999989</v>
      </c>
      <c r="FY31" s="21"/>
      <c r="FZ31" s="51">
        <f t="shared" si="201"/>
        <v>120</v>
      </c>
      <c r="GA31" s="21">
        <v>60</v>
      </c>
      <c r="GB31" s="21">
        <v>1</v>
      </c>
      <c r="GC31" s="21">
        <v>60</v>
      </c>
      <c r="GD31" s="21">
        <v>0</v>
      </c>
      <c r="GE31" s="25">
        <v>4</v>
      </c>
      <c r="GF31" s="25">
        <v>29</v>
      </c>
      <c r="GG31" s="25"/>
      <c r="GH31" s="25"/>
      <c r="GI31" s="25"/>
      <c r="GJ31" s="25"/>
      <c r="GK31" s="25"/>
      <c r="GL31" s="25"/>
      <c r="GM31" s="25"/>
      <c r="GN31" s="25"/>
      <c r="GO31" s="24">
        <f t="shared" si="202"/>
        <v>0</v>
      </c>
    </row>
    <row r="32" spans="1:197" s="20" customFormat="1" ht="34.5" customHeight="1" x14ac:dyDescent="0.2">
      <c r="A32" s="33">
        <v>18</v>
      </c>
      <c r="B32" s="31" t="s">
        <v>109</v>
      </c>
      <c r="C32" s="32"/>
      <c r="D32" s="25">
        <v>411.7</v>
      </c>
      <c r="E32" s="25">
        <v>0</v>
      </c>
      <c r="F32" s="25">
        <v>435.6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24</v>
      </c>
      <c r="P32" s="25">
        <v>40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63">
        <f t="shared" si="181"/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63">
        <f t="shared" si="182"/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>
        <v>0</v>
      </c>
      <c r="AU32" s="38">
        <f t="shared" si="183"/>
        <v>0</v>
      </c>
      <c r="AV32" s="25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38">
        <f t="shared" si="184"/>
        <v>0</v>
      </c>
      <c r="BF32" s="25">
        <v>0</v>
      </c>
      <c r="BG32" s="25">
        <v>0</v>
      </c>
      <c r="BH32" s="25">
        <v>0</v>
      </c>
      <c r="BI32" s="25">
        <v>0</v>
      </c>
      <c r="BJ32" s="25">
        <v>0</v>
      </c>
      <c r="BK32" s="25">
        <v>0</v>
      </c>
      <c r="BL32" s="25">
        <v>0</v>
      </c>
      <c r="BM32" s="25">
        <v>0</v>
      </c>
      <c r="BN32" s="25">
        <v>0</v>
      </c>
      <c r="BO32" s="38">
        <f t="shared" si="185"/>
        <v>0</v>
      </c>
      <c r="BP32" s="25">
        <v>0</v>
      </c>
      <c r="BQ32" s="25">
        <v>0</v>
      </c>
      <c r="BR32" s="25">
        <v>0</v>
      </c>
      <c r="BS32" s="25">
        <v>0</v>
      </c>
      <c r="BT32" s="25">
        <v>0</v>
      </c>
      <c r="BU32" s="25">
        <v>0</v>
      </c>
      <c r="BV32" s="25">
        <v>0</v>
      </c>
      <c r="BW32" s="25">
        <v>0</v>
      </c>
      <c r="BX32" s="25">
        <v>0</v>
      </c>
      <c r="BY32" s="38">
        <f t="shared" si="186"/>
        <v>0</v>
      </c>
      <c r="BZ32" s="25">
        <v>0</v>
      </c>
      <c r="CA32" s="25">
        <v>0</v>
      </c>
      <c r="CB32" s="25">
        <v>0</v>
      </c>
      <c r="CC32" s="25">
        <v>0</v>
      </c>
      <c r="CD32" s="25">
        <v>0</v>
      </c>
      <c r="CE32" s="25">
        <v>0</v>
      </c>
      <c r="CF32" s="25">
        <v>0</v>
      </c>
      <c r="CG32" s="25">
        <v>0</v>
      </c>
      <c r="CH32" s="25">
        <v>0</v>
      </c>
      <c r="CI32" s="25">
        <v>0</v>
      </c>
      <c r="CJ32" s="25">
        <v>0</v>
      </c>
      <c r="CK32" s="25">
        <v>0</v>
      </c>
      <c r="CL32" s="25">
        <v>0</v>
      </c>
      <c r="CM32" s="25">
        <v>0</v>
      </c>
      <c r="CN32" s="25">
        <v>0</v>
      </c>
      <c r="CO32" s="25">
        <v>0</v>
      </c>
      <c r="CP32" s="25">
        <v>0</v>
      </c>
      <c r="CQ32" s="25">
        <v>0</v>
      </c>
      <c r="CR32" s="25">
        <v>0</v>
      </c>
      <c r="CS32" s="25">
        <v>0</v>
      </c>
      <c r="CT32" s="38">
        <f t="shared" si="187"/>
        <v>0</v>
      </c>
      <c r="CU32" s="25">
        <v>0</v>
      </c>
      <c r="CV32" s="25">
        <v>0</v>
      </c>
      <c r="CW32" s="25">
        <v>0</v>
      </c>
      <c r="CX32" s="25">
        <v>0</v>
      </c>
      <c r="CY32" s="25">
        <v>0</v>
      </c>
      <c r="CZ32" s="25">
        <v>0</v>
      </c>
      <c r="DA32" s="25">
        <v>0</v>
      </c>
      <c r="DB32" s="25">
        <v>0</v>
      </c>
      <c r="DC32" s="25">
        <v>0</v>
      </c>
      <c r="DD32" s="38">
        <f t="shared" si="188"/>
        <v>0</v>
      </c>
      <c r="DE32" s="25">
        <v>0</v>
      </c>
      <c r="DF32" s="25">
        <v>0</v>
      </c>
      <c r="DG32" s="25">
        <v>0</v>
      </c>
      <c r="DH32" s="25">
        <v>0</v>
      </c>
      <c r="DI32" s="25">
        <v>0</v>
      </c>
      <c r="DJ32" s="25">
        <v>0</v>
      </c>
      <c r="DK32" s="25">
        <v>0</v>
      </c>
      <c r="DL32" s="25">
        <v>0</v>
      </c>
      <c r="DM32" s="25">
        <v>0</v>
      </c>
      <c r="DN32" s="38">
        <f t="shared" si="189"/>
        <v>0</v>
      </c>
      <c r="DO32" s="25"/>
      <c r="DP32" s="25"/>
      <c r="DQ32" s="25"/>
      <c r="DR32" s="25"/>
      <c r="DS32" s="25"/>
      <c r="DT32" s="25"/>
      <c r="DU32" s="23">
        <f t="shared" si="190"/>
        <v>0</v>
      </c>
      <c r="DV32" s="25"/>
      <c r="DW32" s="25"/>
      <c r="DX32" s="25"/>
      <c r="DY32" s="25"/>
      <c r="DZ32" s="25"/>
      <c r="EA32" s="25"/>
      <c r="EB32" s="25"/>
      <c r="EC32" s="25"/>
      <c r="ED32" s="23">
        <f t="shared" si="191"/>
        <v>0</v>
      </c>
      <c r="EE32" s="25"/>
      <c r="EF32" s="25"/>
      <c r="EG32" s="23">
        <f t="shared" si="192"/>
        <v>0</v>
      </c>
      <c r="EH32" s="25"/>
      <c r="EI32" s="25"/>
      <c r="EJ32" s="25"/>
      <c r="EK32" s="25"/>
      <c r="EL32" s="23">
        <f t="shared" si="193"/>
        <v>0</v>
      </c>
      <c r="EM32" s="25"/>
      <c r="EN32" s="25"/>
      <c r="EO32" s="25"/>
      <c r="EP32" s="25"/>
      <c r="EQ32" s="23">
        <f t="shared" si="194"/>
        <v>0</v>
      </c>
      <c r="ER32" s="25"/>
      <c r="ES32" s="25"/>
      <c r="ET32" s="25"/>
      <c r="EU32" s="25"/>
      <c r="EV32" s="25"/>
      <c r="EW32" s="25"/>
      <c r="EX32" s="25"/>
      <c r="EY32" s="25"/>
      <c r="EZ32" s="23">
        <f t="shared" si="195"/>
        <v>0</v>
      </c>
      <c r="FA32" s="25"/>
      <c r="FB32" s="25"/>
      <c r="FC32" s="25"/>
      <c r="FD32" s="25"/>
      <c r="FE32" s="25"/>
      <c r="FF32" s="25"/>
      <c r="FG32" s="25"/>
      <c r="FH32" s="25"/>
      <c r="FI32" s="25"/>
      <c r="FJ32" s="23">
        <f t="shared" si="196"/>
        <v>0</v>
      </c>
      <c r="FK32" s="25"/>
      <c r="FL32" s="25"/>
      <c r="FM32" s="25"/>
      <c r="FN32" s="25"/>
      <c r="FO32" s="25"/>
      <c r="FP32" s="23">
        <f t="shared" si="197"/>
        <v>0</v>
      </c>
      <c r="FQ32" s="25"/>
      <c r="FR32" s="25"/>
      <c r="FS32" s="25"/>
      <c r="FT32" s="25"/>
      <c r="FU32" s="23">
        <f t="shared" si="198"/>
        <v>0</v>
      </c>
      <c r="FV32" s="21">
        <f t="shared" si="199"/>
        <v>911.3</v>
      </c>
      <c r="FW32" s="21">
        <f t="shared" si="203"/>
        <v>0</v>
      </c>
      <c r="FX32" s="38">
        <f t="shared" si="200"/>
        <v>911.3</v>
      </c>
      <c r="FY32" s="21"/>
      <c r="FZ32" s="51">
        <f t="shared" si="201"/>
        <v>128</v>
      </c>
      <c r="GA32" s="21">
        <v>65</v>
      </c>
      <c r="GB32" s="21">
        <v>0</v>
      </c>
      <c r="GC32" s="21">
        <v>63</v>
      </c>
      <c r="GD32" s="21">
        <v>0</v>
      </c>
      <c r="GE32" s="25">
        <v>6</v>
      </c>
      <c r="GF32" s="25">
        <v>93</v>
      </c>
      <c r="GG32" s="25"/>
      <c r="GH32" s="25"/>
      <c r="GI32" s="25"/>
      <c r="GJ32" s="25"/>
      <c r="GK32" s="25"/>
      <c r="GL32" s="25"/>
      <c r="GM32" s="25"/>
      <c r="GN32" s="25"/>
      <c r="GO32" s="24">
        <f t="shared" si="202"/>
        <v>0</v>
      </c>
    </row>
    <row r="33" spans="1:249" s="20" customFormat="1" ht="55.5" customHeight="1" x14ac:dyDescent="0.2">
      <c r="A33" s="33">
        <v>19</v>
      </c>
      <c r="B33" s="31" t="s">
        <v>110</v>
      </c>
      <c r="C33" s="32"/>
      <c r="D33" s="25">
        <v>437.1</v>
      </c>
      <c r="E33" s="25">
        <v>0</v>
      </c>
      <c r="F33" s="25">
        <v>484.8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35.299999999999997</v>
      </c>
      <c r="P33" s="25">
        <v>70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63">
        <f t="shared" si="181"/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63">
        <f t="shared" si="182"/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38">
        <f t="shared" si="183"/>
        <v>0</v>
      </c>
      <c r="AV33" s="25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38">
        <f t="shared" si="184"/>
        <v>0</v>
      </c>
      <c r="BF33" s="25">
        <v>0</v>
      </c>
      <c r="BG33" s="25">
        <v>0</v>
      </c>
      <c r="BH33" s="25">
        <v>0</v>
      </c>
      <c r="BI33" s="25">
        <v>0</v>
      </c>
      <c r="BJ33" s="25">
        <v>0</v>
      </c>
      <c r="BK33" s="25">
        <v>0</v>
      </c>
      <c r="BL33" s="25">
        <v>0</v>
      </c>
      <c r="BM33" s="25">
        <v>0</v>
      </c>
      <c r="BN33" s="25">
        <v>0</v>
      </c>
      <c r="BO33" s="38">
        <f t="shared" si="185"/>
        <v>0</v>
      </c>
      <c r="BP33" s="25">
        <v>0</v>
      </c>
      <c r="BQ33" s="25">
        <v>0</v>
      </c>
      <c r="BR33" s="25">
        <v>0</v>
      </c>
      <c r="BS33" s="25">
        <v>0</v>
      </c>
      <c r="BT33" s="25">
        <v>0</v>
      </c>
      <c r="BU33" s="25">
        <v>0</v>
      </c>
      <c r="BV33" s="25">
        <v>0</v>
      </c>
      <c r="BW33" s="25">
        <v>0</v>
      </c>
      <c r="BX33" s="25">
        <v>0</v>
      </c>
      <c r="BY33" s="38">
        <f t="shared" si="186"/>
        <v>0</v>
      </c>
      <c r="BZ33" s="25">
        <v>0</v>
      </c>
      <c r="CA33" s="25">
        <v>0</v>
      </c>
      <c r="CB33" s="25">
        <v>0</v>
      </c>
      <c r="CC33" s="25">
        <v>0</v>
      </c>
      <c r="CD33" s="25">
        <v>0</v>
      </c>
      <c r="CE33" s="25">
        <v>0</v>
      </c>
      <c r="CF33" s="25">
        <v>0</v>
      </c>
      <c r="CG33" s="25">
        <v>0</v>
      </c>
      <c r="CH33" s="25">
        <v>0</v>
      </c>
      <c r="CI33" s="25">
        <v>0</v>
      </c>
      <c r="CJ33" s="25">
        <v>0</v>
      </c>
      <c r="CK33" s="25">
        <v>0</v>
      </c>
      <c r="CL33" s="25">
        <v>0</v>
      </c>
      <c r="CM33" s="25">
        <v>0</v>
      </c>
      <c r="CN33" s="25">
        <v>0</v>
      </c>
      <c r="CO33" s="25">
        <v>0</v>
      </c>
      <c r="CP33" s="25">
        <v>0</v>
      </c>
      <c r="CQ33" s="25">
        <v>0</v>
      </c>
      <c r="CR33" s="25">
        <v>0</v>
      </c>
      <c r="CS33" s="25">
        <v>0</v>
      </c>
      <c r="CT33" s="38">
        <f t="shared" si="187"/>
        <v>0</v>
      </c>
      <c r="CU33" s="25">
        <v>0</v>
      </c>
      <c r="CV33" s="25">
        <v>0</v>
      </c>
      <c r="CW33" s="25">
        <v>0</v>
      </c>
      <c r="CX33" s="25">
        <v>0</v>
      </c>
      <c r="CY33" s="25">
        <v>0</v>
      </c>
      <c r="CZ33" s="25">
        <v>0</v>
      </c>
      <c r="DA33" s="25">
        <v>0</v>
      </c>
      <c r="DB33" s="25">
        <v>0</v>
      </c>
      <c r="DC33" s="25">
        <v>0</v>
      </c>
      <c r="DD33" s="38">
        <f t="shared" si="188"/>
        <v>0</v>
      </c>
      <c r="DE33" s="25">
        <v>0</v>
      </c>
      <c r="DF33" s="25">
        <v>0</v>
      </c>
      <c r="DG33" s="25">
        <v>0</v>
      </c>
      <c r="DH33" s="25">
        <v>0</v>
      </c>
      <c r="DI33" s="25">
        <v>0</v>
      </c>
      <c r="DJ33" s="25">
        <v>0</v>
      </c>
      <c r="DK33" s="25">
        <v>0</v>
      </c>
      <c r="DL33" s="25">
        <v>0</v>
      </c>
      <c r="DM33" s="25">
        <v>0</v>
      </c>
      <c r="DN33" s="38">
        <f t="shared" si="189"/>
        <v>0</v>
      </c>
      <c r="DO33" s="25"/>
      <c r="DP33" s="25"/>
      <c r="DQ33" s="25"/>
      <c r="DR33" s="25"/>
      <c r="DS33" s="25"/>
      <c r="DT33" s="25"/>
      <c r="DU33" s="23">
        <f t="shared" si="190"/>
        <v>0</v>
      </c>
      <c r="DV33" s="25"/>
      <c r="DW33" s="25"/>
      <c r="DX33" s="25"/>
      <c r="DY33" s="25"/>
      <c r="DZ33" s="25"/>
      <c r="EA33" s="25"/>
      <c r="EB33" s="25"/>
      <c r="EC33" s="25"/>
      <c r="ED33" s="23">
        <f t="shared" si="191"/>
        <v>0</v>
      </c>
      <c r="EE33" s="25"/>
      <c r="EF33" s="25"/>
      <c r="EG33" s="23">
        <f t="shared" si="192"/>
        <v>0</v>
      </c>
      <c r="EH33" s="25"/>
      <c r="EI33" s="25"/>
      <c r="EJ33" s="25"/>
      <c r="EK33" s="25"/>
      <c r="EL33" s="23">
        <f t="shared" si="193"/>
        <v>0</v>
      </c>
      <c r="EM33" s="25"/>
      <c r="EN33" s="25"/>
      <c r="EO33" s="25"/>
      <c r="EP33" s="25"/>
      <c r="EQ33" s="23">
        <f t="shared" si="194"/>
        <v>0</v>
      </c>
      <c r="ER33" s="25"/>
      <c r="ES33" s="25"/>
      <c r="ET33" s="25"/>
      <c r="EU33" s="25"/>
      <c r="EV33" s="25"/>
      <c r="EW33" s="25"/>
      <c r="EX33" s="25"/>
      <c r="EY33" s="25"/>
      <c r="EZ33" s="23">
        <f t="shared" si="195"/>
        <v>0</v>
      </c>
      <c r="FA33" s="25"/>
      <c r="FB33" s="25"/>
      <c r="FC33" s="25"/>
      <c r="FD33" s="25"/>
      <c r="FE33" s="25"/>
      <c r="FF33" s="25"/>
      <c r="FG33" s="25"/>
      <c r="FH33" s="25"/>
      <c r="FI33" s="25"/>
      <c r="FJ33" s="23">
        <f t="shared" si="196"/>
        <v>0</v>
      </c>
      <c r="FK33" s="25"/>
      <c r="FL33" s="25"/>
      <c r="FM33" s="25"/>
      <c r="FN33" s="25"/>
      <c r="FO33" s="25"/>
      <c r="FP33" s="23">
        <f t="shared" si="197"/>
        <v>0</v>
      </c>
      <c r="FQ33" s="25"/>
      <c r="FR33" s="25"/>
      <c r="FS33" s="25"/>
      <c r="FT33" s="25"/>
      <c r="FU33" s="23">
        <f t="shared" si="198"/>
        <v>0</v>
      </c>
      <c r="FV33" s="21">
        <f t="shared" si="199"/>
        <v>1027.2</v>
      </c>
      <c r="FW33" s="21">
        <f t="shared" si="203"/>
        <v>0</v>
      </c>
      <c r="FX33" s="38">
        <f t="shared" si="200"/>
        <v>1027.2</v>
      </c>
      <c r="FY33" s="21"/>
      <c r="FZ33" s="51">
        <f t="shared" si="201"/>
        <v>170</v>
      </c>
      <c r="GA33" s="21">
        <v>75</v>
      </c>
      <c r="GB33" s="21">
        <v>0</v>
      </c>
      <c r="GC33" s="21">
        <v>95</v>
      </c>
      <c r="GD33" s="21">
        <v>0</v>
      </c>
      <c r="GE33" s="34">
        <v>1</v>
      </c>
      <c r="GF33" s="34">
        <v>38</v>
      </c>
      <c r="GG33" s="25"/>
      <c r="GH33" s="25"/>
      <c r="GI33" s="25"/>
      <c r="GJ33" s="25"/>
      <c r="GK33" s="25"/>
      <c r="GL33" s="25"/>
      <c r="GM33" s="25"/>
      <c r="GN33" s="25"/>
      <c r="GO33" s="24">
        <f t="shared" si="202"/>
        <v>0</v>
      </c>
    </row>
    <row r="34" spans="1:249" s="20" customFormat="1" ht="23.25" customHeight="1" x14ac:dyDescent="0.2">
      <c r="A34" s="33">
        <v>20</v>
      </c>
      <c r="B34" s="31" t="s">
        <v>111</v>
      </c>
      <c r="C34" s="32"/>
      <c r="D34" s="25">
        <v>428.7</v>
      </c>
      <c r="E34" s="25">
        <v>0</v>
      </c>
      <c r="F34" s="25">
        <v>357.8</v>
      </c>
      <c r="G34" s="25">
        <v>0</v>
      </c>
      <c r="H34" s="25">
        <v>21.3</v>
      </c>
      <c r="I34" s="25">
        <v>39.299999999999997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63">
        <f t="shared" si="181"/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63">
        <f t="shared" si="182"/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38">
        <f t="shared" si="183"/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  <c r="BE34" s="38">
        <f t="shared" si="184"/>
        <v>0</v>
      </c>
      <c r="BF34" s="25">
        <v>0</v>
      </c>
      <c r="BG34" s="25">
        <v>0</v>
      </c>
      <c r="BH34" s="25">
        <v>0</v>
      </c>
      <c r="BI34" s="25">
        <v>0</v>
      </c>
      <c r="BJ34" s="25">
        <v>0</v>
      </c>
      <c r="BK34" s="25">
        <v>0</v>
      </c>
      <c r="BL34" s="25">
        <v>0</v>
      </c>
      <c r="BM34" s="25">
        <v>0</v>
      </c>
      <c r="BN34" s="25">
        <v>0</v>
      </c>
      <c r="BO34" s="38">
        <f t="shared" si="185"/>
        <v>0</v>
      </c>
      <c r="BP34" s="25">
        <v>0</v>
      </c>
      <c r="BQ34" s="25">
        <v>0</v>
      </c>
      <c r="BR34" s="25">
        <v>0</v>
      </c>
      <c r="BS34" s="25">
        <v>0</v>
      </c>
      <c r="BT34" s="25">
        <v>0</v>
      </c>
      <c r="BU34" s="25">
        <v>0</v>
      </c>
      <c r="BV34" s="25">
        <v>0</v>
      </c>
      <c r="BW34" s="25">
        <v>0</v>
      </c>
      <c r="BX34" s="25">
        <v>0</v>
      </c>
      <c r="BY34" s="38">
        <f t="shared" si="186"/>
        <v>0</v>
      </c>
      <c r="BZ34" s="25">
        <v>0</v>
      </c>
      <c r="CA34" s="25">
        <v>0</v>
      </c>
      <c r="CB34" s="25">
        <v>0</v>
      </c>
      <c r="CC34" s="25">
        <v>0</v>
      </c>
      <c r="CD34" s="25">
        <v>0</v>
      </c>
      <c r="CE34" s="25">
        <v>0</v>
      </c>
      <c r="CF34" s="25">
        <v>0</v>
      </c>
      <c r="CG34" s="25">
        <v>0</v>
      </c>
      <c r="CH34" s="25">
        <v>0</v>
      </c>
      <c r="CI34" s="25">
        <v>0</v>
      </c>
      <c r="CJ34" s="25">
        <v>0</v>
      </c>
      <c r="CK34" s="25">
        <v>0</v>
      </c>
      <c r="CL34" s="25">
        <v>0</v>
      </c>
      <c r="CM34" s="25">
        <v>0</v>
      </c>
      <c r="CN34" s="25">
        <v>0</v>
      </c>
      <c r="CO34" s="25">
        <v>0</v>
      </c>
      <c r="CP34" s="25">
        <v>0</v>
      </c>
      <c r="CQ34" s="25">
        <v>0</v>
      </c>
      <c r="CR34" s="25">
        <v>0</v>
      </c>
      <c r="CS34" s="25">
        <v>0</v>
      </c>
      <c r="CT34" s="38">
        <f t="shared" si="187"/>
        <v>0</v>
      </c>
      <c r="CU34" s="25">
        <v>0</v>
      </c>
      <c r="CV34" s="25">
        <v>0</v>
      </c>
      <c r="CW34" s="25">
        <v>0</v>
      </c>
      <c r="CX34" s="25">
        <v>0</v>
      </c>
      <c r="CY34" s="25">
        <v>0</v>
      </c>
      <c r="CZ34" s="25">
        <v>0</v>
      </c>
      <c r="DA34" s="25">
        <v>0</v>
      </c>
      <c r="DB34" s="25">
        <v>0</v>
      </c>
      <c r="DC34" s="25">
        <v>0</v>
      </c>
      <c r="DD34" s="38">
        <f t="shared" si="188"/>
        <v>0</v>
      </c>
      <c r="DE34" s="25">
        <v>0</v>
      </c>
      <c r="DF34" s="25">
        <v>0</v>
      </c>
      <c r="DG34" s="25">
        <v>0</v>
      </c>
      <c r="DH34" s="25">
        <v>0</v>
      </c>
      <c r="DI34" s="25">
        <v>0</v>
      </c>
      <c r="DJ34" s="25">
        <v>0</v>
      </c>
      <c r="DK34" s="25">
        <v>0</v>
      </c>
      <c r="DL34" s="25">
        <v>0</v>
      </c>
      <c r="DM34" s="25">
        <v>0</v>
      </c>
      <c r="DN34" s="38">
        <f t="shared" si="189"/>
        <v>0</v>
      </c>
      <c r="DO34" s="25"/>
      <c r="DP34" s="25"/>
      <c r="DQ34" s="25"/>
      <c r="DR34" s="25"/>
      <c r="DS34" s="25"/>
      <c r="DT34" s="25"/>
      <c r="DU34" s="23">
        <f t="shared" si="190"/>
        <v>0</v>
      </c>
      <c r="DV34" s="25"/>
      <c r="DW34" s="25"/>
      <c r="DX34" s="25"/>
      <c r="DY34" s="25"/>
      <c r="DZ34" s="25"/>
      <c r="EA34" s="25"/>
      <c r="EB34" s="25"/>
      <c r="EC34" s="25"/>
      <c r="ED34" s="23">
        <f t="shared" si="191"/>
        <v>0</v>
      </c>
      <c r="EE34" s="25"/>
      <c r="EF34" s="25"/>
      <c r="EG34" s="23">
        <f t="shared" si="192"/>
        <v>0</v>
      </c>
      <c r="EH34" s="25"/>
      <c r="EI34" s="25"/>
      <c r="EJ34" s="25"/>
      <c r="EK34" s="25"/>
      <c r="EL34" s="23">
        <f t="shared" si="193"/>
        <v>0</v>
      </c>
      <c r="EM34" s="25"/>
      <c r="EN34" s="25"/>
      <c r="EO34" s="25"/>
      <c r="EP34" s="25"/>
      <c r="EQ34" s="23">
        <f t="shared" si="194"/>
        <v>0</v>
      </c>
      <c r="ER34" s="25"/>
      <c r="ES34" s="25"/>
      <c r="ET34" s="25"/>
      <c r="EU34" s="25"/>
      <c r="EV34" s="25"/>
      <c r="EW34" s="25"/>
      <c r="EX34" s="25"/>
      <c r="EY34" s="25"/>
      <c r="EZ34" s="23">
        <f t="shared" si="195"/>
        <v>0</v>
      </c>
      <c r="FA34" s="25"/>
      <c r="FB34" s="25"/>
      <c r="FC34" s="25"/>
      <c r="FD34" s="25"/>
      <c r="FE34" s="25"/>
      <c r="FF34" s="25"/>
      <c r="FG34" s="25"/>
      <c r="FH34" s="25"/>
      <c r="FI34" s="25"/>
      <c r="FJ34" s="23">
        <f t="shared" si="196"/>
        <v>0</v>
      </c>
      <c r="FK34" s="25"/>
      <c r="FL34" s="25"/>
      <c r="FM34" s="25"/>
      <c r="FN34" s="25"/>
      <c r="FO34" s="25"/>
      <c r="FP34" s="23">
        <f t="shared" si="197"/>
        <v>0</v>
      </c>
      <c r="FQ34" s="25"/>
      <c r="FR34" s="25"/>
      <c r="FS34" s="25"/>
      <c r="FT34" s="25"/>
      <c r="FU34" s="23">
        <f t="shared" si="198"/>
        <v>0</v>
      </c>
      <c r="FV34" s="21">
        <f t="shared" si="199"/>
        <v>847.09999999999991</v>
      </c>
      <c r="FW34" s="21">
        <f t="shared" si="203"/>
        <v>0</v>
      </c>
      <c r="FX34" s="38">
        <f t="shared" si="200"/>
        <v>847.09999999999991</v>
      </c>
      <c r="FY34" s="21"/>
      <c r="FZ34" s="51">
        <f t="shared" si="201"/>
        <v>128</v>
      </c>
      <c r="GA34" s="21">
        <v>73</v>
      </c>
      <c r="GB34" s="21">
        <v>0</v>
      </c>
      <c r="GC34" s="21">
        <v>55</v>
      </c>
      <c r="GD34" s="21">
        <v>0</v>
      </c>
      <c r="GE34" s="25">
        <v>3</v>
      </c>
      <c r="GF34" s="25">
        <v>32</v>
      </c>
      <c r="GG34" s="25"/>
      <c r="GH34" s="25"/>
      <c r="GI34" s="25"/>
      <c r="GJ34" s="25"/>
      <c r="GK34" s="25"/>
      <c r="GL34" s="25"/>
      <c r="GM34" s="25"/>
      <c r="GN34" s="25"/>
      <c r="GO34" s="24">
        <f t="shared" si="202"/>
        <v>0</v>
      </c>
    </row>
    <row r="35" spans="1:249" s="20" customFormat="1" ht="27" customHeight="1" x14ac:dyDescent="0.2">
      <c r="A35" s="33">
        <v>21</v>
      </c>
      <c r="B35" s="31" t="s">
        <v>138</v>
      </c>
      <c r="C35" s="32"/>
      <c r="D35" s="25">
        <v>726.9</v>
      </c>
      <c r="E35" s="25">
        <v>0</v>
      </c>
      <c r="F35" s="25">
        <v>670.1</v>
      </c>
      <c r="G35" s="25">
        <v>0</v>
      </c>
      <c r="H35" s="25">
        <v>24.7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24</v>
      </c>
      <c r="P35" s="25">
        <v>66.7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63">
        <f t="shared" si="181"/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63">
        <f t="shared" si="182"/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38">
        <f t="shared" si="183"/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  <c r="BE35" s="38">
        <f t="shared" si="184"/>
        <v>0</v>
      </c>
      <c r="BF35" s="25">
        <v>0</v>
      </c>
      <c r="BG35" s="25">
        <v>0</v>
      </c>
      <c r="BH35" s="25">
        <v>0</v>
      </c>
      <c r="BI35" s="25">
        <v>0</v>
      </c>
      <c r="BJ35" s="25">
        <v>0</v>
      </c>
      <c r="BK35" s="25">
        <v>0</v>
      </c>
      <c r="BL35" s="25">
        <v>0</v>
      </c>
      <c r="BM35" s="25">
        <v>0</v>
      </c>
      <c r="BN35" s="25">
        <v>0</v>
      </c>
      <c r="BO35" s="38">
        <f t="shared" si="185"/>
        <v>0</v>
      </c>
      <c r="BP35" s="25">
        <v>0</v>
      </c>
      <c r="BQ35" s="25">
        <v>0</v>
      </c>
      <c r="BR35" s="25">
        <v>0</v>
      </c>
      <c r="BS35" s="25">
        <v>0</v>
      </c>
      <c r="BT35" s="25">
        <v>0</v>
      </c>
      <c r="BU35" s="25">
        <v>0</v>
      </c>
      <c r="BV35" s="25">
        <v>0</v>
      </c>
      <c r="BW35" s="25">
        <v>0</v>
      </c>
      <c r="BX35" s="25">
        <v>0</v>
      </c>
      <c r="BY35" s="38">
        <f t="shared" si="186"/>
        <v>0</v>
      </c>
      <c r="BZ35" s="25">
        <v>0</v>
      </c>
      <c r="CA35" s="25">
        <v>0</v>
      </c>
      <c r="CB35" s="25">
        <v>0</v>
      </c>
      <c r="CC35" s="25">
        <v>0</v>
      </c>
      <c r="CD35" s="25">
        <v>1</v>
      </c>
      <c r="CE35" s="25">
        <v>0</v>
      </c>
      <c r="CF35" s="25">
        <v>1</v>
      </c>
      <c r="CG35" s="25">
        <v>0</v>
      </c>
      <c r="CH35" s="25">
        <v>0</v>
      </c>
      <c r="CI35" s="25">
        <v>0</v>
      </c>
      <c r="CJ35" s="25">
        <v>0</v>
      </c>
      <c r="CK35" s="25">
        <v>0</v>
      </c>
      <c r="CL35" s="25">
        <v>0</v>
      </c>
      <c r="CM35" s="25">
        <v>0</v>
      </c>
      <c r="CN35" s="25">
        <v>0</v>
      </c>
      <c r="CO35" s="25">
        <v>0</v>
      </c>
      <c r="CP35" s="25">
        <v>0</v>
      </c>
      <c r="CQ35" s="25">
        <v>0</v>
      </c>
      <c r="CR35" s="25">
        <v>0</v>
      </c>
      <c r="CS35" s="25">
        <v>0</v>
      </c>
      <c r="CT35" s="38">
        <f t="shared" si="187"/>
        <v>0</v>
      </c>
      <c r="CU35" s="25">
        <v>0</v>
      </c>
      <c r="CV35" s="25">
        <v>0</v>
      </c>
      <c r="CW35" s="25">
        <v>0</v>
      </c>
      <c r="CX35" s="25">
        <v>0</v>
      </c>
      <c r="CY35" s="25">
        <v>0</v>
      </c>
      <c r="CZ35" s="25">
        <v>0</v>
      </c>
      <c r="DA35" s="25">
        <v>0</v>
      </c>
      <c r="DB35" s="25">
        <v>0</v>
      </c>
      <c r="DC35" s="25">
        <v>0</v>
      </c>
      <c r="DD35" s="38">
        <f t="shared" si="188"/>
        <v>0</v>
      </c>
      <c r="DE35" s="25">
        <v>0</v>
      </c>
      <c r="DF35" s="25">
        <v>0</v>
      </c>
      <c r="DG35" s="25">
        <v>0</v>
      </c>
      <c r="DH35" s="25">
        <v>0</v>
      </c>
      <c r="DI35" s="25">
        <v>0</v>
      </c>
      <c r="DJ35" s="25">
        <v>0</v>
      </c>
      <c r="DK35" s="25">
        <v>0</v>
      </c>
      <c r="DL35" s="25">
        <v>0</v>
      </c>
      <c r="DM35" s="25">
        <v>0</v>
      </c>
      <c r="DN35" s="38">
        <f t="shared" si="189"/>
        <v>0</v>
      </c>
      <c r="DO35" s="25"/>
      <c r="DP35" s="25"/>
      <c r="DQ35" s="25"/>
      <c r="DR35" s="25"/>
      <c r="DS35" s="25"/>
      <c r="DT35" s="25"/>
      <c r="DU35" s="23">
        <f t="shared" si="190"/>
        <v>0</v>
      </c>
      <c r="DV35" s="25"/>
      <c r="DW35" s="25"/>
      <c r="DX35" s="25"/>
      <c r="DY35" s="25"/>
      <c r="DZ35" s="25"/>
      <c r="EA35" s="25"/>
      <c r="EB35" s="25"/>
      <c r="EC35" s="25"/>
      <c r="ED35" s="23">
        <f t="shared" si="191"/>
        <v>0</v>
      </c>
      <c r="EE35" s="25"/>
      <c r="EF35" s="25"/>
      <c r="EG35" s="23">
        <f t="shared" si="192"/>
        <v>0</v>
      </c>
      <c r="EH35" s="25"/>
      <c r="EI35" s="25"/>
      <c r="EJ35" s="25"/>
      <c r="EK35" s="25"/>
      <c r="EL35" s="23">
        <f t="shared" si="193"/>
        <v>0</v>
      </c>
      <c r="EM35" s="25"/>
      <c r="EN35" s="25"/>
      <c r="EO35" s="25"/>
      <c r="EP35" s="25"/>
      <c r="EQ35" s="23">
        <f t="shared" si="194"/>
        <v>0</v>
      </c>
      <c r="ER35" s="25"/>
      <c r="ES35" s="25"/>
      <c r="ET35" s="25"/>
      <c r="EU35" s="25"/>
      <c r="EV35" s="25"/>
      <c r="EW35" s="25"/>
      <c r="EX35" s="25"/>
      <c r="EY35" s="25"/>
      <c r="EZ35" s="23">
        <f t="shared" si="195"/>
        <v>0</v>
      </c>
      <c r="FA35" s="25"/>
      <c r="FB35" s="25"/>
      <c r="FC35" s="25"/>
      <c r="FD35" s="25"/>
      <c r="FE35" s="25"/>
      <c r="FF35" s="25"/>
      <c r="FG35" s="25"/>
      <c r="FH35" s="25"/>
      <c r="FI35" s="25"/>
      <c r="FJ35" s="23">
        <f t="shared" si="196"/>
        <v>0</v>
      </c>
      <c r="FK35" s="25"/>
      <c r="FL35" s="25"/>
      <c r="FM35" s="25"/>
      <c r="FN35" s="25"/>
      <c r="FO35" s="25"/>
      <c r="FP35" s="23">
        <f t="shared" si="197"/>
        <v>0</v>
      </c>
      <c r="FQ35" s="25"/>
      <c r="FR35" s="25"/>
      <c r="FS35" s="25"/>
      <c r="FT35" s="25"/>
      <c r="FU35" s="23">
        <f t="shared" si="198"/>
        <v>0</v>
      </c>
      <c r="FV35" s="21">
        <f t="shared" si="199"/>
        <v>1514.4</v>
      </c>
      <c r="FW35" s="21">
        <f t="shared" si="203"/>
        <v>0</v>
      </c>
      <c r="FX35" s="38">
        <f t="shared" si="200"/>
        <v>1514.4</v>
      </c>
      <c r="FY35" s="21"/>
      <c r="FZ35" s="51">
        <f t="shared" si="201"/>
        <v>264</v>
      </c>
      <c r="GA35" s="21">
        <v>135</v>
      </c>
      <c r="GB35" s="21">
        <v>0</v>
      </c>
      <c r="GC35" s="21">
        <v>129</v>
      </c>
      <c r="GD35" s="21">
        <v>0</v>
      </c>
      <c r="GE35" s="25">
        <v>13</v>
      </c>
      <c r="GF35" s="25">
        <v>49</v>
      </c>
      <c r="GG35" s="25"/>
      <c r="GH35" s="25"/>
      <c r="GI35" s="25"/>
      <c r="GJ35" s="25"/>
      <c r="GK35" s="25"/>
      <c r="GL35" s="25"/>
      <c r="GM35" s="25"/>
      <c r="GN35" s="25"/>
      <c r="GO35" s="24">
        <f t="shared" si="202"/>
        <v>0</v>
      </c>
    </row>
    <row r="36" spans="1:249" s="20" customFormat="1" ht="23.25" customHeight="1" x14ac:dyDescent="0.2">
      <c r="A36" s="33">
        <v>22</v>
      </c>
      <c r="B36" s="31" t="s">
        <v>112</v>
      </c>
      <c r="C36" s="32"/>
      <c r="D36" s="25">
        <v>289.60000000000002</v>
      </c>
      <c r="E36" s="25">
        <v>0</v>
      </c>
      <c r="F36" s="25">
        <v>354.5</v>
      </c>
      <c r="G36" s="25">
        <v>0</v>
      </c>
      <c r="H36" s="25">
        <v>19.3</v>
      </c>
      <c r="I36" s="25">
        <v>33.299999999999997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63">
        <f t="shared" si="181"/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63">
        <f t="shared" si="182"/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  <c r="AU36" s="38">
        <f t="shared" si="183"/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38">
        <f t="shared" si="184"/>
        <v>0</v>
      </c>
      <c r="BF36" s="25">
        <v>0</v>
      </c>
      <c r="BG36" s="25">
        <v>0</v>
      </c>
      <c r="BH36" s="25">
        <v>0</v>
      </c>
      <c r="BI36" s="25">
        <v>0</v>
      </c>
      <c r="BJ36" s="25">
        <v>0</v>
      </c>
      <c r="BK36" s="25">
        <v>0</v>
      </c>
      <c r="BL36" s="25">
        <v>0</v>
      </c>
      <c r="BM36" s="25">
        <v>0</v>
      </c>
      <c r="BN36" s="25">
        <v>0</v>
      </c>
      <c r="BO36" s="38">
        <f t="shared" si="185"/>
        <v>0</v>
      </c>
      <c r="BP36" s="25">
        <v>0</v>
      </c>
      <c r="BQ36" s="25">
        <v>0</v>
      </c>
      <c r="BR36" s="25">
        <v>0</v>
      </c>
      <c r="BS36" s="25">
        <v>0</v>
      </c>
      <c r="BT36" s="25">
        <v>0</v>
      </c>
      <c r="BU36" s="25">
        <v>0</v>
      </c>
      <c r="BV36" s="25">
        <v>0</v>
      </c>
      <c r="BW36" s="25">
        <v>0</v>
      </c>
      <c r="BX36" s="25">
        <v>0</v>
      </c>
      <c r="BY36" s="38">
        <f t="shared" si="186"/>
        <v>0</v>
      </c>
      <c r="BZ36" s="25">
        <v>0</v>
      </c>
      <c r="CA36" s="25">
        <v>0</v>
      </c>
      <c r="CB36" s="25">
        <v>0</v>
      </c>
      <c r="CC36" s="25">
        <v>0</v>
      </c>
      <c r="CD36" s="25">
        <v>1</v>
      </c>
      <c r="CE36" s="25">
        <v>0</v>
      </c>
      <c r="CF36" s="25">
        <v>0</v>
      </c>
      <c r="CG36" s="25">
        <v>0</v>
      </c>
      <c r="CH36" s="25">
        <v>0</v>
      </c>
      <c r="CI36" s="25">
        <v>0</v>
      </c>
      <c r="CJ36" s="25">
        <v>0</v>
      </c>
      <c r="CK36" s="25">
        <v>0</v>
      </c>
      <c r="CL36" s="25">
        <v>0</v>
      </c>
      <c r="CM36" s="25">
        <v>0</v>
      </c>
      <c r="CN36" s="25">
        <v>0</v>
      </c>
      <c r="CO36" s="25">
        <v>0</v>
      </c>
      <c r="CP36" s="25">
        <v>0</v>
      </c>
      <c r="CQ36" s="25">
        <v>0</v>
      </c>
      <c r="CR36" s="25">
        <v>0</v>
      </c>
      <c r="CS36" s="25">
        <v>0</v>
      </c>
      <c r="CT36" s="38">
        <f t="shared" si="187"/>
        <v>0</v>
      </c>
      <c r="CU36" s="25">
        <v>0</v>
      </c>
      <c r="CV36" s="25">
        <v>0</v>
      </c>
      <c r="CW36" s="25">
        <v>0</v>
      </c>
      <c r="CX36" s="25">
        <v>0</v>
      </c>
      <c r="CY36" s="25">
        <v>0</v>
      </c>
      <c r="CZ36" s="25">
        <v>0</v>
      </c>
      <c r="DA36" s="25">
        <v>0</v>
      </c>
      <c r="DB36" s="25">
        <v>0</v>
      </c>
      <c r="DC36" s="25">
        <v>0</v>
      </c>
      <c r="DD36" s="38">
        <f t="shared" si="188"/>
        <v>0</v>
      </c>
      <c r="DE36" s="25">
        <v>0</v>
      </c>
      <c r="DF36" s="25">
        <v>0</v>
      </c>
      <c r="DG36" s="25">
        <v>0</v>
      </c>
      <c r="DH36" s="25">
        <v>0</v>
      </c>
      <c r="DI36" s="25">
        <v>0</v>
      </c>
      <c r="DJ36" s="25">
        <v>0</v>
      </c>
      <c r="DK36" s="25">
        <v>0</v>
      </c>
      <c r="DL36" s="25">
        <v>0</v>
      </c>
      <c r="DM36" s="25">
        <v>0</v>
      </c>
      <c r="DN36" s="38">
        <f t="shared" si="189"/>
        <v>0</v>
      </c>
      <c r="DO36" s="25"/>
      <c r="DP36" s="25"/>
      <c r="DQ36" s="25"/>
      <c r="DR36" s="25"/>
      <c r="DS36" s="25"/>
      <c r="DT36" s="25"/>
      <c r="DU36" s="23">
        <f t="shared" si="190"/>
        <v>0</v>
      </c>
      <c r="DV36" s="25"/>
      <c r="DW36" s="25"/>
      <c r="DX36" s="25"/>
      <c r="DY36" s="25"/>
      <c r="DZ36" s="25"/>
      <c r="EA36" s="25"/>
      <c r="EB36" s="25"/>
      <c r="EC36" s="25"/>
      <c r="ED36" s="23">
        <f t="shared" si="191"/>
        <v>0</v>
      </c>
      <c r="EE36" s="25"/>
      <c r="EF36" s="25"/>
      <c r="EG36" s="23">
        <f t="shared" si="192"/>
        <v>0</v>
      </c>
      <c r="EH36" s="25"/>
      <c r="EI36" s="25"/>
      <c r="EJ36" s="25"/>
      <c r="EK36" s="25"/>
      <c r="EL36" s="23">
        <f t="shared" si="193"/>
        <v>0</v>
      </c>
      <c r="EM36" s="25"/>
      <c r="EN36" s="25"/>
      <c r="EO36" s="25"/>
      <c r="EP36" s="25"/>
      <c r="EQ36" s="23">
        <f t="shared" si="194"/>
        <v>0</v>
      </c>
      <c r="ER36" s="25"/>
      <c r="ES36" s="25"/>
      <c r="ET36" s="25"/>
      <c r="EU36" s="25"/>
      <c r="EV36" s="25"/>
      <c r="EW36" s="25"/>
      <c r="EX36" s="25"/>
      <c r="EY36" s="25"/>
      <c r="EZ36" s="23">
        <f t="shared" si="195"/>
        <v>0</v>
      </c>
      <c r="FA36" s="25"/>
      <c r="FB36" s="25"/>
      <c r="FC36" s="25"/>
      <c r="FD36" s="25"/>
      <c r="FE36" s="25"/>
      <c r="FF36" s="25"/>
      <c r="FG36" s="25"/>
      <c r="FH36" s="25"/>
      <c r="FI36" s="25"/>
      <c r="FJ36" s="23">
        <f t="shared" si="196"/>
        <v>0</v>
      </c>
      <c r="FK36" s="25"/>
      <c r="FL36" s="25"/>
      <c r="FM36" s="25"/>
      <c r="FN36" s="25"/>
      <c r="FO36" s="25"/>
      <c r="FP36" s="23">
        <f t="shared" si="197"/>
        <v>0</v>
      </c>
      <c r="FQ36" s="25"/>
      <c r="FR36" s="25"/>
      <c r="FS36" s="25"/>
      <c r="FT36" s="25"/>
      <c r="FU36" s="23">
        <f t="shared" si="198"/>
        <v>0</v>
      </c>
      <c r="FV36" s="21">
        <f t="shared" si="199"/>
        <v>697.69999999999993</v>
      </c>
      <c r="FW36" s="21">
        <f t="shared" si="203"/>
        <v>0</v>
      </c>
      <c r="FX36" s="38">
        <f t="shared" si="200"/>
        <v>697.69999999999993</v>
      </c>
      <c r="FY36" s="21"/>
      <c r="FZ36" s="51">
        <f t="shared" si="201"/>
        <v>52</v>
      </c>
      <c r="GA36" s="21">
        <v>46</v>
      </c>
      <c r="GB36" s="21">
        <v>39</v>
      </c>
      <c r="GC36" s="21">
        <v>6</v>
      </c>
      <c r="GD36" s="21">
        <v>0</v>
      </c>
      <c r="GE36" s="25">
        <v>2</v>
      </c>
      <c r="GF36" s="25">
        <v>27</v>
      </c>
      <c r="GG36" s="25"/>
      <c r="GH36" s="25"/>
      <c r="GI36" s="25"/>
      <c r="GJ36" s="25"/>
      <c r="GK36" s="25"/>
      <c r="GL36" s="25"/>
      <c r="GM36" s="25"/>
      <c r="GN36" s="25"/>
      <c r="GO36" s="24">
        <f t="shared" si="202"/>
        <v>0</v>
      </c>
    </row>
    <row r="37" spans="1:249" s="20" customFormat="1" ht="23.25" customHeight="1" x14ac:dyDescent="0.2">
      <c r="A37" s="33">
        <v>23</v>
      </c>
      <c r="B37" s="31" t="s">
        <v>113</v>
      </c>
      <c r="C37" s="32"/>
      <c r="D37" s="25">
        <v>382</v>
      </c>
      <c r="E37" s="25">
        <v>0</v>
      </c>
      <c r="F37" s="25">
        <v>170.8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219.8</v>
      </c>
      <c r="N37" s="25">
        <v>0</v>
      </c>
      <c r="O37" s="25">
        <v>21.9</v>
      </c>
      <c r="P37" s="25">
        <v>33.299999999999997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63">
        <f t="shared" si="181"/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63">
        <f t="shared" si="182"/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38">
        <f t="shared" si="183"/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38">
        <f t="shared" si="184"/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0</v>
      </c>
      <c r="BO37" s="38">
        <f t="shared" si="185"/>
        <v>0</v>
      </c>
      <c r="BP37" s="25">
        <v>0</v>
      </c>
      <c r="BQ37" s="25">
        <v>0</v>
      </c>
      <c r="BR37" s="25">
        <v>0</v>
      </c>
      <c r="BS37" s="25">
        <v>0</v>
      </c>
      <c r="BT37" s="25">
        <v>0</v>
      </c>
      <c r="BU37" s="25">
        <v>0</v>
      </c>
      <c r="BV37" s="25">
        <v>0</v>
      </c>
      <c r="BW37" s="25">
        <v>0</v>
      </c>
      <c r="BX37" s="25">
        <v>0</v>
      </c>
      <c r="BY37" s="38">
        <f t="shared" si="186"/>
        <v>0</v>
      </c>
      <c r="BZ37" s="25">
        <v>0</v>
      </c>
      <c r="CA37" s="25">
        <v>0</v>
      </c>
      <c r="CB37" s="25">
        <v>0</v>
      </c>
      <c r="CC37" s="25">
        <v>0</v>
      </c>
      <c r="CD37" s="25">
        <v>0</v>
      </c>
      <c r="CE37" s="25">
        <v>0</v>
      </c>
      <c r="CF37" s="25">
        <v>0</v>
      </c>
      <c r="CG37" s="25">
        <v>0</v>
      </c>
      <c r="CH37" s="25">
        <v>2</v>
      </c>
      <c r="CI37" s="25">
        <v>0</v>
      </c>
      <c r="CJ37" s="25">
        <v>0</v>
      </c>
      <c r="CK37" s="25">
        <v>0</v>
      </c>
      <c r="CL37" s="25">
        <v>0</v>
      </c>
      <c r="CM37" s="25">
        <v>0</v>
      </c>
      <c r="CN37" s="25">
        <v>0</v>
      </c>
      <c r="CO37" s="25">
        <v>0</v>
      </c>
      <c r="CP37" s="25">
        <v>0</v>
      </c>
      <c r="CQ37" s="25">
        <v>0</v>
      </c>
      <c r="CR37" s="25">
        <v>0</v>
      </c>
      <c r="CS37" s="25">
        <v>0</v>
      </c>
      <c r="CT37" s="38">
        <f t="shared" si="187"/>
        <v>0</v>
      </c>
      <c r="CU37" s="25">
        <v>0</v>
      </c>
      <c r="CV37" s="25">
        <v>0</v>
      </c>
      <c r="CW37" s="25">
        <v>0</v>
      </c>
      <c r="CX37" s="25">
        <v>0</v>
      </c>
      <c r="CY37" s="25">
        <v>0</v>
      </c>
      <c r="CZ37" s="25">
        <v>0</v>
      </c>
      <c r="DA37" s="25">
        <v>0</v>
      </c>
      <c r="DB37" s="25">
        <v>0</v>
      </c>
      <c r="DC37" s="25">
        <v>0</v>
      </c>
      <c r="DD37" s="38">
        <f t="shared" si="188"/>
        <v>0</v>
      </c>
      <c r="DE37" s="25">
        <v>0</v>
      </c>
      <c r="DF37" s="25">
        <v>0</v>
      </c>
      <c r="DG37" s="25">
        <v>0</v>
      </c>
      <c r="DH37" s="25">
        <v>0</v>
      </c>
      <c r="DI37" s="25">
        <v>0</v>
      </c>
      <c r="DJ37" s="25">
        <v>0</v>
      </c>
      <c r="DK37" s="25">
        <v>0</v>
      </c>
      <c r="DL37" s="25">
        <v>0</v>
      </c>
      <c r="DM37" s="25">
        <v>0</v>
      </c>
      <c r="DN37" s="38">
        <f t="shared" si="189"/>
        <v>0</v>
      </c>
      <c r="DO37" s="25"/>
      <c r="DP37" s="25"/>
      <c r="DQ37" s="25"/>
      <c r="DR37" s="25"/>
      <c r="DS37" s="25"/>
      <c r="DT37" s="25"/>
      <c r="DU37" s="23">
        <f t="shared" si="190"/>
        <v>0</v>
      </c>
      <c r="DV37" s="25"/>
      <c r="DW37" s="25"/>
      <c r="DX37" s="25"/>
      <c r="DY37" s="25"/>
      <c r="DZ37" s="25"/>
      <c r="EA37" s="25"/>
      <c r="EB37" s="25"/>
      <c r="EC37" s="25"/>
      <c r="ED37" s="23">
        <f t="shared" si="191"/>
        <v>0</v>
      </c>
      <c r="EE37" s="25"/>
      <c r="EF37" s="25"/>
      <c r="EG37" s="23">
        <f t="shared" si="192"/>
        <v>0</v>
      </c>
      <c r="EH37" s="25"/>
      <c r="EI37" s="25"/>
      <c r="EJ37" s="25"/>
      <c r="EK37" s="25"/>
      <c r="EL37" s="23">
        <f t="shared" si="193"/>
        <v>0</v>
      </c>
      <c r="EM37" s="25"/>
      <c r="EN37" s="25"/>
      <c r="EO37" s="25"/>
      <c r="EP37" s="25"/>
      <c r="EQ37" s="23">
        <f t="shared" si="194"/>
        <v>0</v>
      </c>
      <c r="ER37" s="25"/>
      <c r="ES37" s="25"/>
      <c r="ET37" s="25"/>
      <c r="EU37" s="25"/>
      <c r="EV37" s="25"/>
      <c r="EW37" s="25"/>
      <c r="EX37" s="25"/>
      <c r="EY37" s="25"/>
      <c r="EZ37" s="23">
        <f t="shared" si="195"/>
        <v>0</v>
      </c>
      <c r="FA37" s="25"/>
      <c r="FB37" s="25"/>
      <c r="FC37" s="25"/>
      <c r="FD37" s="25"/>
      <c r="FE37" s="25"/>
      <c r="FF37" s="25"/>
      <c r="FG37" s="25"/>
      <c r="FH37" s="25"/>
      <c r="FI37" s="25"/>
      <c r="FJ37" s="23">
        <f t="shared" si="196"/>
        <v>0</v>
      </c>
      <c r="FK37" s="25"/>
      <c r="FL37" s="25"/>
      <c r="FM37" s="25"/>
      <c r="FN37" s="25"/>
      <c r="FO37" s="25"/>
      <c r="FP37" s="23">
        <f t="shared" si="197"/>
        <v>0</v>
      </c>
      <c r="FQ37" s="25"/>
      <c r="FR37" s="25"/>
      <c r="FS37" s="25"/>
      <c r="FT37" s="25"/>
      <c r="FU37" s="23">
        <f t="shared" si="198"/>
        <v>0</v>
      </c>
      <c r="FV37" s="21">
        <f t="shared" si="199"/>
        <v>829.79999999999984</v>
      </c>
      <c r="FW37" s="21">
        <f t="shared" si="203"/>
        <v>0</v>
      </c>
      <c r="FX37" s="38">
        <f t="shared" si="200"/>
        <v>829.79999999999984</v>
      </c>
      <c r="FY37" s="21"/>
      <c r="FZ37" s="51">
        <f t="shared" si="201"/>
        <v>178</v>
      </c>
      <c r="GA37" s="21">
        <v>85</v>
      </c>
      <c r="GB37" s="21">
        <v>0</v>
      </c>
      <c r="GC37" s="21">
        <v>93</v>
      </c>
      <c r="GD37" s="21">
        <v>0</v>
      </c>
      <c r="GE37" s="25">
        <v>1</v>
      </c>
      <c r="GF37" s="25">
        <v>30</v>
      </c>
      <c r="GG37" s="25"/>
      <c r="GH37" s="25"/>
      <c r="GI37" s="25"/>
      <c r="GJ37" s="25"/>
      <c r="GK37" s="25"/>
      <c r="GL37" s="25"/>
      <c r="GM37" s="25"/>
      <c r="GN37" s="25"/>
      <c r="GO37" s="24">
        <f t="shared" si="202"/>
        <v>0</v>
      </c>
    </row>
    <row r="38" spans="1:249" s="20" customFormat="1" ht="23.25" customHeight="1" x14ac:dyDescent="0.2">
      <c r="A38" s="33">
        <v>24</v>
      </c>
      <c r="B38" s="31" t="s">
        <v>114</v>
      </c>
      <c r="C38" s="32"/>
      <c r="D38" s="25">
        <v>446.5</v>
      </c>
      <c r="E38" s="25">
        <v>0</v>
      </c>
      <c r="F38" s="25">
        <v>423.7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103</v>
      </c>
      <c r="N38" s="25">
        <v>0</v>
      </c>
      <c r="O38" s="25">
        <v>33.700000000000003</v>
      </c>
      <c r="P38" s="25">
        <v>66.7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63">
        <f t="shared" si="181"/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63">
        <f t="shared" si="182"/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38">
        <f t="shared" si="183"/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38">
        <f t="shared" si="184"/>
        <v>0</v>
      </c>
      <c r="BF38" s="25">
        <v>0</v>
      </c>
      <c r="BG38" s="25">
        <v>0</v>
      </c>
      <c r="BH38" s="25">
        <v>0</v>
      </c>
      <c r="BI38" s="25">
        <v>0</v>
      </c>
      <c r="BJ38" s="25">
        <v>0</v>
      </c>
      <c r="BK38" s="25">
        <v>0</v>
      </c>
      <c r="BL38" s="25">
        <v>0</v>
      </c>
      <c r="BM38" s="25">
        <v>0</v>
      </c>
      <c r="BN38" s="25">
        <v>0</v>
      </c>
      <c r="BO38" s="38">
        <f t="shared" si="185"/>
        <v>0</v>
      </c>
      <c r="BP38" s="25">
        <v>0</v>
      </c>
      <c r="BQ38" s="25">
        <v>0</v>
      </c>
      <c r="BR38" s="25">
        <v>0</v>
      </c>
      <c r="BS38" s="25">
        <v>0</v>
      </c>
      <c r="BT38" s="25">
        <v>0</v>
      </c>
      <c r="BU38" s="25">
        <v>0</v>
      </c>
      <c r="BV38" s="25">
        <v>0</v>
      </c>
      <c r="BW38" s="25">
        <v>0</v>
      </c>
      <c r="BX38" s="25">
        <v>0</v>
      </c>
      <c r="BY38" s="38">
        <f t="shared" si="186"/>
        <v>0</v>
      </c>
      <c r="BZ38" s="25">
        <v>0</v>
      </c>
      <c r="CA38" s="25">
        <v>0</v>
      </c>
      <c r="CB38" s="25">
        <v>0</v>
      </c>
      <c r="CC38" s="25">
        <v>1</v>
      </c>
      <c r="CD38" s="25">
        <v>0</v>
      </c>
      <c r="CE38" s="25">
        <v>0</v>
      </c>
      <c r="CF38" s="25">
        <v>0</v>
      </c>
      <c r="CG38" s="25">
        <v>0</v>
      </c>
      <c r="CH38" s="25">
        <v>1</v>
      </c>
      <c r="CI38" s="25">
        <v>0</v>
      </c>
      <c r="CJ38" s="25">
        <v>0.7</v>
      </c>
      <c r="CK38" s="25">
        <v>0</v>
      </c>
      <c r="CL38" s="25">
        <v>0</v>
      </c>
      <c r="CM38" s="25">
        <v>0</v>
      </c>
      <c r="CN38" s="25">
        <v>0</v>
      </c>
      <c r="CO38" s="25">
        <v>0</v>
      </c>
      <c r="CP38" s="25">
        <v>0</v>
      </c>
      <c r="CQ38" s="25">
        <v>0</v>
      </c>
      <c r="CR38" s="25">
        <v>0</v>
      </c>
      <c r="CS38" s="25">
        <v>0</v>
      </c>
      <c r="CT38" s="38">
        <f t="shared" si="187"/>
        <v>0</v>
      </c>
      <c r="CU38" s="25">
        <v>0</v>
      </c>
      <c r="CV38" s="25">
        <v>0</v>
      </c>
      <c r="CW38" s="25">
        <v>0</v>
      </c>
      <c r="CX38" s="25">
        <v>0</v>
      </c>
      <c r="CY38" s="25">
        <v>0</v>
      </c>
      <c r="CZ38" s="25">
        <v>0</v>
      </c>
      <c r="DA38" s="25">
        <v>0</v>
      </c>
      <c r="DB38" s="25">
        <v>0</v>
      </c>
      <c r="DC38" s="25">
        <v>0</v>
      </c>
      <c r="DD38" s="38">
        <f t="shared" si="188"/>
        <v>0</v>
      </c>
      <c r="DE38" s="25">
        <v>0</v>
      </c>
      <c r="DF38" s="25">
        <v>0</v>
      </c>
      <c r="DG38" s="25">
        <v>0</v>
      </c>
      <c r="DH38" s="25">
        <v>0</v>
      </c>
      <c r="DI38" s="25">
        <v>0</v>
      </c>
      <c r="DJ38" s="25">
        <v>0</v>
      </c>
      <c r="DK38" s="25">
        <v>0</v>
      </c>
      <c r="DL38" s="25">
        <v>0</v>
      </c>
      <c r="DM38" s="25">
        <v>0</v>
      </c>
      <c r="DN38" s="38">
        <f t="shared" si="189"/>
        <v>0</v>
      </c>
      <c r="DO38" s="25"/>
      <c r="DP38" s="25"/>
      <c r="DQ38" s="25"/>
      <c r="DR38" s="25"/>
      <c r="DS38" s="25"/>
      <c r="DT38" s="25"/>
      <c r="DU38" s="23">
        <f t="shared" si="190"/>
        <v>0</v>
      </c>
      <c r="DV38" s="25"/>
      <c r="DW38" s="25"/>
      <c r="DX38" s="25"/>
      <c r="DY38" s="25"/>
      <c r="DZ38" s="25"/>
      <c r="EA38" s="25"/>
      <c r="EB38" s="25"/>
      <c r="EC38" s="25"/>
      <c r="ED38" s="23">
        <f t="shared" si="191"/>
        <v>0</v>
      </c>
      <c r="EE38" s="25"/>
      <c r="EF38" s="25"/>
      <c r="EG38" s="23">
        <f t="shared" si="192"/>
        <v>0</v>
      </c>
      <c r="EH38" s="25"/>
      <c r="EI38" s="25"/>
      <c r="EJ38" s="25"/>
      <c r="EK38" s="25"/>
      <c r="EL38" s="23">
        <f t="shared" si="193"/>
        <v>0</v>
      </c>
      <c r="EM38" s="25"/>
      <c r="EN38" s="25"/>
      <c r="EO38" s="25"/>
      <c r="EP38" s="25"/>
      <c r="EQ38" s="23">
        <f t="shared" si="194"/>
        <v>0</v>
      </c>
      <c r="ER38" s="25"/>
      <c r="ES38" s="25"/>
      <c r="ET38" s="25"/>
      <c r="EU38" s="25"/>
      <c r="EV38" s="25"/>
      <c r="EW38" s="25"/>
      <c r="EX38" s="25"/>
      <c r="EY38" s="25"/>
      <c r="EZ38" s="23">
        <f t="shared" si="195"/>
        <v>0</v>
      </c>
      <c r="FA38" s="25"/>
      <c r="FB38" s="25"/>
      <c r="FC38" s="25"/>
      <c r="FD38" s="25"/>
      <c r="FE38" s="25"/>
      <c r="FF38" s="25"/>
      <c r="FG38" s="25"/>
      <c r="FH38" s="25"/>
      <c r="FI38" s="25"/>
      <c r="FJ38" s="23">
        <f t="shared" si="196"/>
        <v>0</v>
      </c>
      <c r="FK38" s="25"/>
      <c r="FL38" s="25"/>
      <c r="FM38" s="25"/>
      <c r="FN38" s="25"/>
      <c r="FO38" s="25"/>
      <c r="FP38" s="23">
        <f t="shared" si="197"/>
        <v>0</v>
      </c>
      <c r="FQ38" s="25"/>
      <c r="FR38" s="25"/>
      <c r="FS38" s="25"/>
      <c r="FT38" s="25"/>
      <c r="FU38" s="23">
        <f t="shared" si="198"/>
        <v>0</v>
      </c>
      <c r="FV38" s="21">
        <f t="shared" si="199"/>
        <v>1076.3000000000002</v>
      </c>
      <c r="FW38" s="21">
        <f t="shared" si="203"/>
        <v>0</v>
      </c>
      <c r="FX38" s="38">
        <f t="shared" si="200"/>
        <v>1076.3000000000002</v>
      </c>
      <c r="FY38" s="21"/>
      <c r="FZ38" s="51">
        <f t="shared" si="201"/>
        <v>204</v>
      </c>
      <c r="GA38" s="21">
        <v>99</v>
      </c>
      <c r="GB38" s="21">
        <v>0</v>
      </c>
      <c r="GC38" s="21">
        <v>105</v>
      </c>
      <c r="GD38" s="21">
        <v>0</v>
      </c>
      <c r="GE38" s="25">
        <v>1</v>
      </c>
      <c r="GF38" s="25">
        <v>40</v>
      </c>
      <c r="GG38" s="25"/>
      <c r="GH38" s="25"/>
      <c r="GI38" s="25"/>
      <c r="GJ38" s="25"/>
      <c r="GK38" s="25"/>
      <c r="GL38" s="25"/>
      <c r="GM38" s="25"/>
      <c r="GN38" s="25"/>
      <c r="GO38" s="24">
        <f t="shared" si="202"/>
        <v>0</v>
      </c>
    </row>
    <row r="39" spans="1:249" s="20" customFormat="1" ht="23.25" customHeight="1" x14ac:dyDescent="0.2">
      <c r="A39" s="33">
        <v>25</v>
      </c>
      <c r="B39" s="31" t="s">
        <v>115</v>
      </c>
      <c r="C39" s="32"/>
      <c r="D39" s="25">
        <v>602.20000000000005</v>
      </c>
      <c r="E39" s="25">
        <v>0</v>
      </c>
      <c r="F39" s="25">
        <v>494.4</v>
      </c>
      <c r="G39" s="25">
        <v>0</v>
      </c>
      <c r="H39" s="25">
        <v>31.3</v>
      </c>
      <c r="I39" s="25">
        <v>66.7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63">
        <f t="shared" si="181"/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63">
        <f t="shared" si="182"/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38">
        <f t="shared" si="183"/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38">
        <f t="shared" si="184"/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25">
        <v>0</v>
      </c>
      <c r="BL39" s="25">
        <v>0</v>
      </c>
      <c r="BM39" s="25">
        <v>0</v>
      </c>
      <c r="BN39" s="25">
        <v>0</v>
      </c>
      <c r="BO39" s="38">
        <f t="shared" si="185"/>
        <v>0</v>
      </c>
      <c r="BP39" s="25">
        <v>0</v>
      </c>
      <c r="BQ39" s="25">
        <v>0</v>
      </c>
      <c r="BR39" s="25">
        <v>0</v>
      </c>
      <c r="BS39" s="25">
        <v>0</v>
      </c>
      <c r="BT39" s="25">
        <v>0</v>
      </c>
      <c r="BU39" s="25">
        <v>0</v>
      </c>
      <c r="BV39" s="25">
        <v>0</v>
      </c>
      <c r="BW39" s="25">
        <v>0</v>
      </c>
      <c r="BX39" s="25">
        <v>0</v>
      </c>
      <c r="BY39" s="38">
        <f t="shared" si="186"/>
        <v>0</v>
      </c>
      <c r="BZ39" s="25">
        <v>0</v>
      </c>
      <c r="CA39" s="25">
        <v>0</v>
      </c>
      <c r="CB39" s="25">
        <v>0</v>
      </c>
      <c r="CC39" s="25">
        <v>1.7</v>
      </c>
      <c r="CD39" s="25">
        <v>2.2999999999999998</v>
      </c>
      <c r="CE39" s="25">
        <v>0</v>
      </c>
      <c r="CF39" s="25">
        <v>0</v>
      </c>
      <c r="CG39" s="25">
        <v>0</v>
      </c>
      <c r="CH39" s="25">
        <v>0</v>
      </c>
      <c r="CI39" s="25">
        <v>0</v>
      </c>
      <c r="CJ39" s="25">
        <v>0</v>
      </c>
      <c r="CK39" s="25">
        <v>0</v>
      </c>
      <c r="CL39" s="25">
        <v>0</v>
      </c>
      <c r="CM39" s="25">
        <v>0</v>
      </c>
      <c r="CN39" s="25">
        <v>0</v>
      </c>
      <c r="CO39" s="25">
        <v>0</v>
      </c>
      <c r="CP39" s="25">
        <v>0</v>
      </c>
      <c r="CQ39" s="25">
        <v>0</v>
      </c>
      <c r="CR39" s="25">
        <v>0</v>
      </c>
      <c r="CS39" s="25">
        <v>0</v>
      </c>
      <c r="CT39" s="38">
        <f t="shared" si="187"/>
        <v>0</v>
      </c>
      <c r="CU39" s="25">
        <v>0</v>
      </c>
      <c r="CV39" s="25">
        <v>0</v>
      </c>
      <c r="CW39" s="25">
        <v>0</v>
      </c>
      <c r="CX39" s="25">
        <v>0</v>
      </c>
      <c r="CY39" s="25">
        <v>0</v>
      </c>
      <c r="CZ39" s="25">
        <v>0</v>
      </c>
      <c r="DA39" s="25">
        <v>0</v>
      </c>
      <c r="DB39" s="25">
        <v>0</v>
      </c>
      <c r="DC39" s="25">
        <v>0</v>
      </c>
      <c r="DD39" s="38">
        <f t="shared" si="188"/>
        <v>0</v>
      </c>
      <c r="DE39" s="25">
        <v>0</v>
      </c>
      <c r="DF39" s="25">
        <v>0</v>
      </c>
      <c r="DG39" s="25">
        <v>0</v>
      </c>
      <c r="DH39" s="25">
        <v>0</v>
      </c>
      <c r="DI39" s="25">
        <v>0</v>
      </c>
      <c r="DJ39" s="25">
        <v>0</v>
      </c>
      <c r="DK39" s="25">
        <v>0</v>
      </c>
      <c r="DL39" s="25">
        <v>0</v>
      </c>
      <c r="DM39" s="25">
        <v>0</v>
      </c>
      <c r="DN39" s="38">
        <f t="shared" si="189"/>
        <v>0</v>
      </c>
      <c r="DO39" s="25"/>
      <c r="DP39" s="25"/>
      <c r="DQ39" s="25"/>
      <c r="DR39" s="25"/>
      <c r="DS39" s="25"/>
      <c r="DT39" s="25"/>
      <c r="DU39" s="23">
        <f t="shared" si="190"/>
        <v>0</v>
      </c>
      <c r="DV39" s="25"/>
      <c r="DW39" s="25"/>
      <c r="DX39" s="25"/>
      <c r="DY39" s="25"/>
      <c r="DZ39" s="25"/>
      <c r="EA39" s="25"/>
      <c r="EB39" s="25"/>
      <c r="EC39" s="25"/>
      <c r="ED39" s="23">
        <f t="shared" si="191"/>
        <v>0</v>
      </c>
      <c r="EE39" s="25"/>
      <c r="EF39" s="25"/>
      <c r="EG39" s="23">
        <f t="shared" si="192"/>
        <v>0</v>
      </c>
      <c r="EH39" s="25"/>
      <c r="EI39" s="25"/>
      <c r="EJ39" s="25"/>
      <c r="EK39" s="25"/>
      <c r="EL39" s="23">
        <f t="shared" si="193"/>
        <v>0</v>
      </c>
      <c r="EM39" s="25"/>
      <c r="EN39" s="25"/>
      <c r="EO39" s="25"/>
      <c r="EP39" s="25"/>
      <c r="EQ39" s="23">
        <f t="shared" si="194"/>
        <v>0</v>
      </c>
      <c r="ER39" s="25"/>
      <c r="ES39" s="25"/>
      <c r="ET39" s="25"/>
      <c r="EU39" s="25"/>
      <c r="EV39" s="25"/>
      <c r="EW39" s="25"/>
      <c r="EX39" s="25"/>
      <c r="EY39" s="25"/>
      <c r="EZ39" s="23">
        <f t="shared" si="195"/>
        <v>0</v>
      </c>
      <c r="FA39" s="25"/>
      <c r="FB39" s="25"/>
      <c r="FC39" s="25"/>
      <c r="FD39" s="25"/>
      <c r="FE39" s="25"/>
      <c r="FF39" s="25"/>
      <c r="FG39" s="25"/>
      <c r="FH39" s="25"/>
      <c r="FI39" s="25"/>
      <c r="FJ39" s="23">
        <f t="shared" si="196"/>
        <v>0</v>
      </c>
      <c r="FK39" s="25"/>
      <c r="FL39" s="25"/>
      <c r="FM39" s="25"/>
      <c r="FN39" s="25"/>
      <c r="FO39" s="25"/>
      <c r="FP39" s="23">
        <f t="shared" si="197"/>
        <v>0</v>
      </c>
      <c r="FQ39" s="25"/>
      <c r="FR39" s="25"/>
      <c r="FS39" s="25"/>
      <c r="FT39" s="25"/>
      <c r="FU39" s="23">
        <f t="shared" si="198"/>
        <v>0</v>
      </c>
      <c r="FV39" s="21">
        <f t="shared" si="199"/>
        <v>1198.5999999999999</v>
      </c>
      <c r="FW39" s="21">
        <f t="shared" si="203"/>
        <v>0</v>
      </c>
      <c r="FX39" s="38">
        <f t="shared" si="200"/>
        <v>1198.5999999999999</v>
      </c>
      <c r="FY39" s="21"/>
      <c r="FZ39" s="51">
        <f t="shared" si="201"/>
        <v>250</v>
      </c>
      <c r="GA39" s="21">
        <v>142</v>
      </c>
      <c r="GB39" s="21">
        <v>0</v>
      </c>
      <c r="GC39" s="21">
        <v>108</v>
      </c>
      <c r="GD39" s="21">
        <v>0</v>
      </c>
      <c r="GE39" s="25">
        <v>4</v>
      </c>
      <c r="GF39" s="25">
        <v>44</v>
      </c>
      <c r="GG39" s="25"/>
      <c r="GH39" s="25"/>
      <c r="GI39" s="25"/>
      <c r="GJ39" s="25"/>
      <c r="GK39" s="25"/>
      <c r="GL39" s="25"/>
      <c r="GM39" s="25"/>
      <c r="GN39" s="25"/>
      <c r="GO39" s="24">
        <f t="shared" si="202"/>
        <v>0</v>
      </c>
    </row>
    <row r="40" spans="1:249" s="20" customFormat="1" ht="64.5" customHeight="1" x14ac:dyDescent="0.2">
      <c r="A40" s="33">
        <v>26</v>
      </c>
      <c r="B40" s="31" t="s">
        <v>116</v>
      </c>
      <c r="C40" s="32"/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0.3</v>
      </c>
      <c r="W40" s="25">
        <v>3</v>
      </c>
      <c r="X40" s="25">
        <v>21</v>
      </c>
      <c r="Y40" s="25">
        <v>22</v>
      </c>
      <c r="Z40" s="25">
        <v>36.299999999999997</v>
      </c>
      <c r="AA40" s="63">
        <f t="shared" si="181"/>
        <v>82.6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63">
        <f t="shared" si="182"/>
        <v>0</v>
      </c>
      <c r="AL40" s="25">
        <v>0</v>
      </c>
      <c r="AM40" s="25">
        <v>1</v>
      </c>
      <c r="AN40" s="25">
        <v>0</v>
      </c>
      <c r="AO40" s="25">
        <v>0</v>
      </c>
      <c r="AP40" s="25">
        <v>2</v>
      </c>
      <c r="AQ40" s="25">
        <v>4</v>
      </c>
      <c r="AR40" s="25">
        <v>7.7</v>
      </c>
      <c r="AS40" s="25">
        <v>14.3</v>
      </c>
      <c r="AT40" s="25">
        <v>57.7</v>
      </c>
      <c r="AU40" s="38">
        <f t="shared" si="183"/>
        <v>86.7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38">
        <f t="shared" si="184"/>
        <v>0</v>
      </c>
      <c r="BF40" s="25">
        <v>0</v>
      </c>
      <c r="BG40" s="25">
        <v>0</v>
      </c>
      <c r="BH40" s="25">
        <v>0</v>
      </c>
      <c r="BI40" s="25">
        <v>0</v>
      </c>
      <c r="BJ40" s="25">
        <v>0</v>
      </c>
      <c r="BK40" s="25">
        <v>0</v>
      </c>
      <c r="BL40" s="25">
        <v>0</v>
      </c>
      <c r="BM40" s="25">
        <v>0</v>
      </c>
      <c r="BN40" s="25">
        <v>3.7</v>
      </c>
      <c r="BO40" s="38">
        <f t="shared" si="185"/>
        <v>3.7</v>
      </c>
      <c r="BP40" s="25">
        <v>0</v>
      </c>
      <c r="BQ40" s="25">
        <v>0</v>
      </c>
      <c r="BR40" s="25">
        <v>0</v>
      </c>
      <c r="BS40" s="25">
        <v>0</v>
      </c>
      <c r="BT40" s="25">
        <v>0</v>
      </c>
      <c r="BU40" s="25">
        <v>0</v>
      </c>
      <c r="BV40" s="25">
        <v>0</v>
      </c>
      <c r="BW40" s="25">
        <v>0</v>
      </c>
      <c r="BX40" s="25">
        <v>0</v>
      </c>
      <c r="BY40" s="38">
        <f t="shared" si="186"/>
        <v>0</v>
      </c>
      <c r="BZ40" s="25">
        <v>1</v>
      </c>
      <c r="CA40" s="25">
        <v>2</v>
      </c>
      <c r="CB40" s="25">
        <v>0</v>
      </c>
      <c r="CC40" s="25">
        <v>0</v>
      </c>
      <c r="CD40" s="25">
        <v>0</v>
      </c>
      <c r="CE40" s="25">
        <v>0</v>
      </c>
      <c r="CF40" s="25">
        <v>0</v>
      </c>
      <c r="CG40" s="25">
        <v>0</v>
      </c>
      <c r="CH40" s="25">
        <v>0</v>
      </c>
      <c r="CI40" s="25">
        <v>0</v>
      </c>
      <c r="CJ40" s="25">
        <v>0</v>
      </c>
      <c r="CK40" s="25">
        <v>0</v>
      </c>
      <c r="CL40" s="25">
        <v>0</v>
      </c>
      <c r="CM40" s="25">
        <v>0</v>
      </c>
      <c r="CN40" s="25">
        <v>0</v>
      </c>
      <c r="CO40" s="25">
        <v>0</v>
      </c>
      <c r="CP40" s="25">
        <v>4.3</v>
      </c>
      <c r="CQ40" s="25">
        <v>1</v>
      </c>
      <c r="CR40" s="25">
        <v>2</v>
      </c>
      <c r="CS40" s="25">
        <v>3</v>
      </c>
      <c r="CT40" s="38">
        <f t="shared" si="187"/>
        <v>10.3</v>
      </c>
      <c r="CU40" s="25">
        <v>0</v>
      </c>
      <c r="CV40" s="25">
        <v>0</v>
      </c>
      <c r="CW40" s="25">
        <v>0</v>
      </c>
      <c r="CX40" s="25">
        <v>0</v>
      </c>
      <c r="CY40" s="25">
        <v>0</v>
      </c>
      <c r="CZ40" s="25">
        <v>0.3</v>
      </c>
      <c r="DA40" s="25">
        <v>0</v>
      </c>
      <c r="DB40" s="25">
        <v>0</v>
      </c>
      <c r="DC40" s="25">
        <v>4.7</v>
      </c>
      <c r="DD40" s="38">
        <f t="shared" si="188"/>
        <v>5</v>
      </c>
      <c r="DE40" s="25">
        <v>0</v>
      </c>
      <c r="DF40" s="25">
        <v>0</v>
      </c>
      <c r="DG40" s="25">
        <v>0</v>
      </c>
      <c r="DH40" s="25">
        <v>0</v>
      </c>
      <c r="DI40" s="25">
        <v>0</v>
      </c>
      <c r="DJ40" s="25">
        <v>0</v>
      </c>
      <c r="DK40" s="25">
        <v>0</v>
      </c>
      <c r="DL40" s="25">
        <v>0</v>
      </c>
      <c r="DM40" s="25">
        <v>0</v>
      </c>
      <c r="DN40" s="38">
        <f t="shared" si="189"/>
        <v>0</v>
      </c>
      <c r="DO40" s="25"/>
      <c r="DP40" s="25"/>
      <c r="DQ40" s="25"/>
      <c r="DR40" s="25"/>
      <c r="DS40" s="25"/>
      <c r="DT40" s="25"/>
      <c r="DU40" s="23">
        <f t="shared" si="190"/>
        <v>0</v>
      </c>
      <c r="DV40" s="25"/>
      <c r="DW40" s="25"/>
      <c r="DX40" s="25"/>
      <c r="DY40" s="25"/>
      <c r="DZ40" s="25"/>
      <c r="EA40" s="25"/>
      <c r="EB40" s="25"/>
      <c r="EC40" s="25"/>
      <c r="ED40" s="23">
        <f t="shared" si="191"/>
        <v>0</v>
      </c>
      <c r="EE40" s="25"/>
      <c r="EF40" s="25"/>
      <c r="EG40" s="23">
        <f t="shared" si="192"/>
        <v>0</v>
      </c>
      <c r="EH40" s="25"/>
      <c r="EI40" s="25"/>
      <c r="EJ40" s="25"/>
      <c r="EK40" s="25"/>
      <c r="EL40" s="23">
        <f t="shared" si="193"/>
        <v>0</v>
      </c>
      <c r="EM40" s="25"/>
      <c r="EN40" s="25"/>
      <c r="EO40" s="25"/>
      <c r="EP40" s="25"/>
      <c r="EQ40" s="23">
        <f t="shared" si="194"/>
        <v>0</v>
      </c>
      <c r="ER40" s="25"/>
      <c r="ES40" s="25"/>
      <c r="ET40" s="25"/>
      <c r="EU40" s="25"/>
      <c r="EV40" s="25"/>
      <c r="EW40" s="25"/>
      <c r="EX40" s="25"/>
      <c r="EY40" s="25"/>
      <c r="EZ40" s="23">
        <f t="shared" si="195"/>
        <v>0</v>
      </c>
      <c r="FA40" s="25"/>
      <c r="FB40" s="25"/>
      <c r="FC40" s="25"/>
      <c r="FD40" s="25"/>
      <c r="FE40" s="25"/>
      <c r="FF40" s="25"/>
      <c r="FG40" s="25"/>
      <c r="FH40" s="25"/>
      <c r="FI40" s="25"/>
      <c r="FJ40" s="23">
        <f t="shared" si="196"/>
        <v>0</v>
      </c>
      <c r="FK40" s="25"/>
      <c r="FL40" s="25"/>
      <c r="FM40" s="25"/>
      <c r="FN40" s="25"/>
      <c r="FO40" s="25"/>
      <c r="FP40" s="23">
        <f t="shared" si="197"/>
        <v>0</v>
      </c>
      <c r="FQ40" s="25"/>
      <c r="FR40" s="25"/>
      <c r="FS40" s="25"/>
      <c r="FT40" s="25"/>
      <c r="FU40" s="23">
        <f t="shared" si="198"/>
        <v>0</v>
      </c>
      <c r="FV40" s="21">
        <f t="shared" si="199"/>
        <v>191.3</v>
      </c>
      <c r="FW40" s="21">
        <f t="shared" si="203"/>
        <v>0</v>
      </c>
      <c r="FX40" s="38">
        <f t="shared" si="200"/>
        <v>191.3</v>
      </c>
      <c r="FY40" s="21">
        <v>188.3</v>
      </c>
      <c r="FZ40" s="51">
        <f t="shared" si="201"/>
        <v>16</v>
      </c>
      <c r="GA40" s="21">
        <v>6</v>
      </c>
      <c r="GB40" s="21">
        <v>6</v>
      </c>
      <c r="GC40" s="21">
        <v>10</v>
      </c>
      <c r="GD40" s="21">
        <v>10</v>
      </c>
      <c r="GE40" s="25">
        <v>0</v>
      </c>
      <c r="GF40" s="25">
        <v>22</v>
      </c>
      <c r="GG40" s="25"/>
      <c r="GH40" s="25"/>
      <c r="GI40" s="25"/>
      <c r="GJ40" s="25"/>
      <c r="GK40" s="25"/>
      <c r="GL40" s="25"/>
      <c r="GM40" s="25"/>
      <c r="GN40" s="25"/>
      <c r="GO40" s="24">
        <f t="shared" si="202"/>
        <v>0</v>
      </c>
    </row>
    <row r="41" spans="1:249" s="20" customFormat="1" ht="39.75" customHeight="1" x14ac:dyDescent="0.2">
      <c r="A41" s="33">
        <v>27</v>
      </c>
      <c r="B41" s="31" t="s">
        <v>117</v>
      </c>
      <c r="C41" s="32"/>
      <c r="D41" s="25">
        <v>317.7</v>
      </c>
      <c r="E41" s="25">
        <v>0</v>
      </c>
      <c r="F41" s="25">
        <v>242.3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138</v>
      </c>
      <c r="N41" s="25">
        <v>0</v>
      </c>
      <c r="O41" s="25">
        <v>20</v>
      </c>
      <c r="P41" s="25">
        <v>41.7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63">
        <f t="shared" si="181"/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63">
        <f t="shared" si="182"/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38">
        <f t="shared" si="183"/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  <c r="BE41" s="38">
        <f t="shared" si="184"/>
        <v>0</v>
      </c>
      <c r="BF41" s="25">
        <v>0</v>
      </c>
      <c r="BG41" s="25">
        <v>0</v>
      </c>
      <c r="BH41" s="25">
        <v>0</v>
      </c>
      <c r="BI41" s="25">
        <v>0</v>
      </c>
      <c r="BJ41" s="25">
        <v>0</v>
      </c>
      <c r="BK41" s="25">
        <v>0</v>
      </c>
      <c r="BL41" s="25">
        <v>0</v>
      </c>
      <c r="BM41" s="25">
        <v>0</v>
      </c>
      <c r="BN41" s="25">
        <v>0</v>
      </c>
      <c r="BO41" s="38">
        <f t="shared" si="185"/>
        <v>0</v>
      </c>
      <c r="BP41" s="25">
        <v>0</v>
      </c>
      <c r="BQ41" s="25">
        <v>0</v>
      </c>
      <c r="BR41" s="25">
        <v>0</v>
      </c>
      <c r="BS41" s="25">
        <v>0</v>
      </c>
      <c r="BT41" s="25">
        <v>0</v>
      </c>
      <c r="BU41" s="25">
        <v>0</v>
      </c>
      <c r="BV41" s="25">
        <v>0</v>
      </c>
      <c r="BW41" s="25">
        <v>0</v>
      </c>
      <c r="BX41" s="25">
        <v>0</v>
      </c>
      <c r="BY41" s="38">
        <f t="shared" si="186"/>
        <v>0</v>
      </c>
      <c r="BZ41" s="25">
        <v>0</v>
      </c>
      <c r="CA41" s="25">
        <v>0</v>
      </c>
      <c r="CB41" s="25">
        <v>0</v>
      </c>
      <c r="CC41" s="25">
        <v>0</v>
      </c>
      <c r="CD41" s="25">
        <v>3.3</v>
      </c>
      <c r="CE41" s="25">
        <v>0</v>
      </c>
      <c r="CF41" s="25">
        <v>0</v>
      </c>
      <c r="CG41" s="25">
        <v>0</v>
      </c>
      <c r="CH41" s="25">
        <v>0</v>
      </c>
      <c r="CI41" s="25">
        <v>0</v>
      </c>
      <c r="CJ41" s="25">
        <v>0</v>
      </c>
      <c r="CK41" s="25">
        <v>0</v>
      </c>
      <c r="CL41" s="25">
        <v>0</v>
      </c>
      <c r="CM41" s="25">
        <v>0</v>
      </c>
      <c r="CN41" s="25">
        <v>0</v>
      </c>
      <c r="CO41" s="25">
        <v>0</v>
      </c>
      <c r="CP41" s="25">
        <v>0</v>
      </c>
      <c r="CQ41" s="25">
        <v>0</v>
      </c>
      <c r="CR41" s="25">
        <v>0</v>
      </c>
      <c r="CS41" s="25">
        <v>0</v>
      </c>
      <c r="CT41" s="38">
        <f t="shared" si="187"/>
        <v>0</v>
      </c>
      <c r="CU41" s="25">
        <v>0</v>
      </c>
      <c r="CV41" s="25">
        <v>0</v>
      </c>
      <c r="CW41" s="25">
        <v>0</v>
      </c>
      <c r="CX41" s="25">
        <v>0</v>
      </c>
      <c r="CY41" s="25">
        <v>0</v>
      </c>
      <c r="CZ41" s="25">
        <v>0</v>
      </c>
      <c r="DA41" s="25">
        <v>0</v>
      </c>
      <c r="DB41" s="25">
        <v>0</v>
      </c>
      <c r="DC41" s="25">
        <v>0</v>
      </c>
      <c r="DD41" s="38">
        <f t="shared" si="188"/>
        <v>0</v>
      </c>
      <c r="DE41" s="25">
        <v>0</v>
      </c>
      <c r="DF41" s="25">
        <v>0</v>
      </c>
      <c r="DG41" s="25">
        <v>0</v>
      </c>
      <c r="DH41" s="25">
        <v>0</v>
      </c>
      <c r="DI41" s="25">
        <v>0</v>
      </c>
      <c r="DJ41" s="25">
        <v>0</v>
      </c>
      <c r="DK41" s="25">
        <v>0</v>
      </c>
      <c r="DL41" s="25">
        <v>0</v>
      </c>
      <c r="DM41" s="25">
        <v>0</v>
      </c>
      <c r="DN41" s="38">
        <f t="shared" si="189"/>
        <v>0</v>
      </c>
      <c r="DO41" s="25"/>
      <c r="DP41" s="25"/>
      <c r="DQ41" s="25"/>
      <c r="DR41" s="25"/>
      <c r="DS41" s="25"/>
      <c r="DT41" s="25"/>
      <c r="DU41" s="23">
        <f t="shared" si="190"/>
        <v>0</v>
      </c>
      <c r="DV41" s="25"/>
      <c r="DW41" s="25"/>
      <c r="DX41" s="25"/>
      <c r="DY41" s="25"/>
      <c r="DZ41" s="25"/>
      <c r="EA41" s="25"/>
      <c r="EB41" s="25"/>
      <c r="EC41" s="25"/>
      <c r="ED41" s="23">
        <f t="shared" si="191"/>
        <v>0</v>
      </c>
      <c r="EE41" s="25"/>
      <c r="EF41" s="25"/>
      <c r="EG41" s="23">
        <f t="shared" si="192"/>
        <v>0</v>
      </c>
      <c r="EH41" s="25"/>
      <c r="EI41" s="25"/>
      <c r="EJ41" s="25"/>
      <c r="EK41" s="25"/>
      <c r="EL41" s="23">
        <f t="shared" si="193"/>
        <v>0</v>
      </c>
      <c r="EM41" s="25"/>
      <c r="EN41" s="25"/>
      <c r="EO41" s="25"/>
      <c r="EP41" s="25"/>
      <c r="EQ41" s="23">
        <f t="shared" si="194"/>
        <v>0</v>
      </c>
      <c r="ER41" s="25"/>
      <c r="ES41" s="25"/>
      <c r="ET41" s="25"/>
      <c r="EU41" s="25"/>
      <c r="EV41" s="25"/>
      <c r="EW41" s="25"/>
      <c r="EX41" s="25"/>
      <c r="EY41" s="25"/>
      <c r="EZ41" s="23">
        <f t="shared" si="195"/>
        <v>0</v>
      </c>
      <c r="FA41" s="25"/>
      <c r="FB41" s="25"/>
      <c r="FC41" s="25"/>
      <c r="FD41" s="25"/>
      <c r="FE41" s="25"/>
      <c r="FF41" s="25"/>
      <c r="FG41" s="25"/>
      <c r="FH41" s="25"/>
      <c r="FI41" s="25"/>
      <c r="FJ41" s="23">
        <f t="shared" si="196"/>
        <v>0</v>
      </c>
      <c r="FK41" s="25"/>
      <c r="FL41" s="25"/>
      <c r="FM41" s="25"/>
      <c r="FN41" s="25"/>
      <c r="FO41" s="25"/>
      <c r="FP41" s="23">
        <f t="shared" si="197"/>
        <v>0</v>
      </c>
      <c r="FQ41" s="25"/>
      <c r="FR41" s="25"/>
      <c r="FS41" s="25"/>
      <c r="FT41" s="25"/>
      <c r="FU41" s="23">
        <f t="shared" si="198"/>
        <v>0</v>
      </c>
      <c r="FV41" s="21">
        <f t="shared" si="199"/>
        <v>763</v>
      </c>
      <c r="FW41" s="21">
        <f t="shared" si="203"/>
        <v>0</v>
      </c>
      <c r="FX41" s="38">
        <f t="shared" si="200"/>
        <v>763</v>
      </c>
      <c r="FY41" s="21"/>
      <c r="FZ41" s="51">
        <f t="shared" si="201"/>
        <v>121</v>
      </c>
      <c r="GA41" s="21">
        <v>59</v>
      </c>
      <c r="GB41" s="21">
        <v>0</v>
      </c>
      <c r="GC41" s="21">
        <v>62</v>
      </c>
      <c r="GD41" s="21">
        <v>0</v>
      </c>
      <c r="GE41" s="25">
        <v>1</v>
      </c>
      <c r="GF41" s="25">
        <v>30</v>
      </c>
      <c r="GG41" s="25"/>
      <c r="GH41" s="25"/>
      <c r="GI41" s="25"/>
      <c r="GJ41" s="25"/>
      <c r="GK41" s="25"/>
      <c r="GL41" s="25"/>
      <c r="GM41" s="25"/>
      <c r="GN41" s="25"/>
      <c r="GO41" s="24">
        <f t="shared" si="202"/>
        <v>0</v>
      </c>
    </row>
    <row r="42" spans="1:249" s="20" customFormat="1" ht="33" customHeight="1" x14ac:dyDescent="0.2">
      <c r="A42" s="43">
        <v>28</v>
      </c>
      <c r="B42" s="43" t="s">
        <v>125</v>
      </c>
      <c r="C42" s="69" t="s">
        <v>130</v>
      </c>
      <c r="D42" s="25">
        <v>580</v>
      </c>
      <c r="E42" s="25">
        <v>0</v>
      </c>
      <c r="F42" s="25">
        <v>531</v>
      </c>
      <c r="G42" s="25">
        <v>0</v>
      </c>
      <c r="H42" s="25">
        <v>25</v>
      </c>
      <c r="I42" s="25">
        <v>29</v>
      </c>
      <c r="J42" s="25">
        <v>0</v>
      </c>
      <c r="K42" s="25">
        <v>0</v>
      </c>
      <c r="L42" s="25">
        <v>0</v>
      </c>
      <c r="M42" s="25">
        <v>94</v>
      </c>
      <c r="N42" s="25">
        <v>0</v>
      </c>
      <c r="O42" s="25">
        <v>0</v>
      </c>
      <c r="P42" s="25">
        <v>59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63">
        <f t="shared" si="181"/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63">
        <f t="shared" si="182"/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38">
        <f t="shared" si="183"/>
        <v>0</v>
      </c>
      <c r="AV42" s="25"/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  <c r="BE42" s="38">
        <f t="shared" si="184"/>
        <v>0</v>
      </c>
      <c r="BF42" s="25">
        <v>0</v>
      </c>
      <c r="BG42" s="25">
        <v>0</v>
      </c>
      <c r="BH42" s="25">
        <v>0</v>
      </c>
      <c r="BI42" s="25">
        <v>0</v>
      </c>
      <c r="BJ42" s="25">
        <v>0</v>
      </c>
      <c r="BK42" s="25">
        <v>0</v>
      </c>
      <c r="BL42" s="25">
        <v>0</v>
      </c>
      <c r="BM42" s="25">
        <v>0</v>
      </c>
      <c r="BN42" s="25">
        <v>0</v>
      </c>
      <c r="BO42" s="38">
        <f t="shared" si="185"/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5">
        <v>0</v>
      </c>
      <c r="BX42" s="25">
        <v>0</v>
      </c>
      <c r="BY42" s="38">
        <f t="shared" si="186"/>
        <v>0</v>
      </c>
      <c r="BZ42" s="25">
        <v>0</v>
      </c>
      <c r="CA42" s="25">
        <v>0</v>
      </c>
      <c r="CB42" s="25">
        <v>0</v>
      </c>
      <c r="CC42" s="25">
        <v>6</v>
      </c>
      <c r="CD42" s="25">
        <v>9</v>
      </c>
      <c r="CE42" s="25">
        <v>0</v>
      </c>
      <c r="CF42" s="25">
        <v>0</v>
      </c>
      <c r="CG42" s="25">
        <v>0</v>
      </c>
      <c r="CH42" s="25">
        <v>0</v>
      </c>
      <c r="CI42" s="25">
        <v>0</v>
      </c>
      <c r="CJ42" s="25">
        <v>0</v>
      </c>
      <c r="CK42" s="25">
        <v>0</v>
      </c>
      <c r="CL42" s="25">
        <v>0</v>
      </c>
      <c r="CM42" s="25">
        <v>0</v>
      </c>
      <c r="CN42" s="25">
        <v>0</v>
      </c>
      <c r="CO42" s="25">
        <v>0</v>
      </c>
      <c r="CP42" s="25">
        <v>0</v>
      </c>
      <c r="CQ42" s="25">
        <v>0</v>
      </c>
      <c r="CR42" s="25">
        <v>0</v>
      </c>
      <c r="CS42" s="25">
        <v>0</v>
      </c>
      <c r="CT42" s="38">
        <f t="shared" si="187"/>
        <v>0</v>
      </c>
      <c r="CU42" s="25">
        <v>0</v>
      </c>
      <c r="CV42" s="25">
        <v>0</v>
      </c>
      <c r="CW42" s="25">
        <v>0</v>
      </c>
      <c r="CX42" s="25">
        <v>0</v>
      </c>
      <c r="CY42" s="25">
        <v>0</v>
      </c>
      <c r="CZ42" s="25">
        <v>0</v>
      </c>
      <c r="DA42" s="25">
        <v>0</v>
      </c>
      <c r="DB42" s="25">
        <v>0</v>
      </c>
      <c r="DC42" s="25">
        <v>0</v>
      </c>
      <c r="DD42" s="38">
        <f t="shared" si="188"/>
        <v>0</v>
      </c>
      <c r="DE42" s="25">
        <v>0</v>
      </c>
      <c r="DF42" s="25">
        <v>0</v>
      </c>
      <c r="DG42" s="25">
        <v>0</v>
      </c>
      <c r="DH42" s="25">
        <v>0</v>
      </c>
      <c r="DI42" s="25">
        <v>0</v>
      </c>
      <c r="DJ42" s="25">
        <v>0</v>
      </c>
      <c r="DK42" s="25">
        <v>0</v>
      </c>
      <c r="DL42" s="25">
        <v>0</v>
      </c>
      <c r="DM42" s="25">
        <v>0</v>
      </c>
      <c r="DN42" s="38">
        <f t="shared" si="189"/>
        <v>0</v>
      </c>
      <c r="DO42" s="25"/>
      <c r="DP42" s="25"/>
      <c r="DQ42" s="25"/>
      <c r="DR42" s="25"/>
      <c r="DS42" s="25"/>
      <c r="DT42" s="25"/>
      <c r="DU42" s="23">
        <f t="shared" si="190"/>
        <v>0</v>
      </c>
      <c r="DV42" s="25"/>
      <c r="DW42" s="25"/>
      <c r="DX42" s="25"/>
      <c r="DY42" s="25"/>
      <c r="DZ42" s="25"/>
      <c r="EA42" s="25"/>
      <c r="EB42" s="25"/>
      <c r="EC42" s="25"/>
      <c r="ED42" s="23">
        <f t="shared" si="191"/>
        <v>0</v>
      </c>
      <c r="EE42" s="25"/>
      <c r="EF42" s="25"/>
      <c r="EG42" s="23">
        <f t="shared" si="192"/>
        <v>0</v>
      </c>
      <c r="EH42" s="25"/>
      <c r="EI42" s="25"/>
      <c r="EJ42" s="25"/>
      <c r="EK42" s="25"/>
      <c r="EL42" s="23">
        <f t="shared" si="193"/>
        <v>0</v>
      </c>
      <c r="EM42" s="25"/>
      <c r="EN42" s="25"/>
      <c r="EO42" s="25"/>
      <c r="EP42" s="25"/>
      <c r="EQ42" s="23">
        <f t="shared" si="194"/>
        <v>0</v>
      </c>
      <c r="ER42" s="25"/>
      <c r="ES42" s="25"/>
      <c r="ET42" s="25"/>
      <c r="EU42" s="25"/>
      <c r="EV42" s="25"/>
      <c r="EW42" s="25"/>
      <c r="EX42" s="25"/>
      <c r="EY42" s="25"/>
      <c r="EZ42" s="23">
        <f t="shared" si="195"/>
        <v>0</v>
      </c>
      <c r="FA42" s="25"/>
      <c r="FB42" s="25"/>
      <c r="FC42" s="25"/>
      <c r="FD42" s="25"/>
      <c r="FE42" s="25"/>
      <c r="FF42" s="25"/>
      <c r="FG42" s="25"/>
      <c r="FH42" s="25"/>
      <c r="FI42" s="25"/>
      <c r="FJ42" s="23"/>
      <c r="FK42" s="25"/>
      <c r="FL42" s="25"/>
      <c r="FM42" s="25"/>
      <c r="FN42" s="25"/>
      <c r="FO42" s="25"/>
      <c r="FP42" s="23">
        <f t="shared" si="197"/>
        <v>0</v>
      </c>
      <c r="FQ42" s="25"/>
      <c r="FR42" s="25"/>
      <c r="FS42" s="25"/>
      <c r="FT42" s="25"/>
      <c r="FU42" s="23">
        <f t="shared" si="198"/>
        <v>0</v>
      </c>
      <c r="FV42" s="21">
        <f t="shared" si="199"/>
        <v>1333</v>
      </c>
      <c r="FW42" s="21">
        <f t="shared" si="203"/>
        <v>0</v>
      </c>
      <c r="FX42" s="38">
        <f t="shared" si="200"/>
        <v>1333</v>
      </c>
      <c r="FY42" s="21"/>
      <c r="FZ42" s="51">
        <f t="shared" si="201"/>
        <v>185</v>
      </c>
      <c r="GA42" s="21">
        <v>90</v>
      </c>
      <c r="GB42" s="21">
        <v>0</v>
      </c>
      <c r="GC42" s="21">
        <v>95</v>
      </c>
      <c r="GD42" s="21">
        <v>0</v>
      </c>
      <c r="GE42" s="25">
        <v>1</v>
      </c>
      <c r="GF42" s="25">
        <v>39</v>
      </c>
      <c r="GG42" s="25"/>
      <c r="GH42" s="25"/>
      <c r="GI42" s="25"/>
      <c r="GJ42" s="25"/>
      <c r="GK42" s="25"/>
      <c r="GL42" s="25"/>
      <c r="GM42" s="25"/>
      <c r="GN42" s="25"/>
      <c r="GO42" s="24"/>
    </row>
    <row r="43" spans="1:249" s="20" customFormat="1" ht="33" customHeight="1" x14ac:dyDescent="0.2">
      <c r="A43" s="43">
        <v>29</v>
      </c>
      <c r="B43" s="43" t="s">
        <v>126</v>
      </c>
      <c r="C43" s="69" t="s">
        <v>130</v>
      </c>
      <c r="D43" s="25">
        <v>315</v>
      </c>
      <c r="E43" s="25">
        <v>0</v>
      </c>
      <c r="F43" s="25">
        <v>345</v>
      </c>
      <c r="G43" s="25">
        <v>0</v>
      </c>
      <c r="H43" s="25">
        <v>84</v>
      </c>
      <c r="I43" s="25">
        <v>42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1</v>
      </c>
      <c r="X43" s="25">
        <v>1</v>
      </c>
      <c r="Y43" s="25">
        <v>0</v>
      </c>
      <c r="Z43" s="25">
        <v>0</v>
      </c>
      <c r="AA43" s="63">
        <f t="shared" si="181"/>
        <v>2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63">
        <f t="shared" si="182"/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5">
        <v>0</v>
      </c>
      <c r="AT43" s="25">
        <v>0</v>
      </c>
      <c r="AU43" s="38">
        <f t="shared" si="183"/>
        <v>0</v>
      </c>
      <c r="AV43" s="25">
        <v>0</v>
      </c>
      <c r="AW43" s="25">
        <v>0</v>
      </c>
      <c r="AX43" s="25">
        <v>0</v>
      </c>
      <c r="AY43" s="25">
        <v>0</v>
      </c>
      <c r="AZ43" s="25">
        <v>0</v>
      </c>
      <c r="BA43" s="25">
        <v>0</v>
      </c>
      <c r="BB43" s="25">
        <v>0</v>
      </c>
      <c r="BC43" s="25">
        <v>0</v>
      </c>
      <c r="BD43" s="25">
        <v>0</v>
      </c>
      <c r="BE43" s="38">
        <f t="shared" si="184"/>
        <v>0</v>
      </c>
      <c r="BF43" s="25">
        <v>0</v>
      </c>
      <c r="BG43" s="25">
        <v>0</v>
      </c>
      <c r="BH43" s="25">
        <v>0</v>
      </c>
      <c r="BI43" s="25">
        <v>0</v>
      </c>
      <c r="BJ43" s="25">
        <v>0</v>
      </c>
      <c r="BK43" s="25">
        <v>0</v>
      </c>
      <c r="BL43" s="25">
        <v>0</v>
      </c>
      <c r="BM43" s="25">
        <v>0</v>
      </c>
      <c r="BN43" s="25">
        <v>0</v>
      </c>
      <c r="BO43" s="38">
        <f t="shared" si="185"/>
        <v>0</v>
      </c>
      <c r="BP43" s="25">
        <v>0</v>
      </c>
      <c r="BQ43" s="25">
        <v>0</v>
      </c>
      <c r="BR43" s="25">
        <v>0</v>
      </c>
      <c r="BS43" s="25">
        <v>0</v>
      </c>
      <c r="BT43" s="25">
        <v>0</v>
      </c>
      <c r="BU43" s="25">
        <v>0</v>
      </c>
      <c r="BV43" s="25">
        <v>0</v>
      </c>
      <c r="BW43" s="25">
        <v>0</v>
      </c>
      <c r="BX43" s="25">
        <v>0</v>
      </c>
      <c r="BY43" s="38">
        <f t="shared" si="186"/>
        <v>0</v>
      </c>
      <c r="BZ43" s="25">
        <v>0</v>
      </c>
      <c r="CA43" s="25">
        <v>0</v>
      </c>
      <c r="CB43" s="25">
        <v>0</v>
      </c>
      <c r="CC43" s="25">
        <v>2</v>
      </c>
      <c r="CD43" s="25">
        <v>6</v>
      </c>
      <c r="CE43" s="25">
        <v>1</v>
      </c>
      <c r="CF43" s="25">
        <v>0</v>
      </c>
      <c r="CG43" s="25">
        <v>0</v>
      </c>
      <c r="CH43" s="25">
        <v>0</v>
      </c>
      <c r="CI43" s="25">
        <v>0</v>
      </c>
      <c r="CJ43" s="25">
        <v>0</v>
      </c>
      <c r="CK43" s="25">
        <v>0</v>
      </c>
      <c r="CL43" s="25">
        <v>0</v>
      </c>
      <c r="CM43" s="25">
        <v>0</v>
      </c>
      <c r="CN43" s="25">
        <v>0</v>
      </c>
      <c r="CO43" s="25">
        <v>0</v>
      </c>
      <c r="CP43" s="25">
        <v>0</v>
      </c>
      <c r="CQ43" s="25">
        <v>0</v>
      </c>
      <c r="CR43" s="25">
        <v>0</v>
      </c>
      <c r="CS43" s="25">
        <v>0</v>
      </c>
      <c r="CT43" s="38">
        <f t="shared" si="187"/>
        <v>0</v>
      </c>
      <c r="CU43" s="25">
        <v>0</v>
      </c>
      <c r="CV43" s="25">
        <v>0</v>
      </c>
      <c r="CW43" s="25">
        <v>0</v>
      </c>
      <c r="CX43" s="25">
        <v>0</v>
      </c>
      <c r="CY43" s="25">
        <v>0</v>
      </c>
      <c r="CZ43" s="25">
        <v>0</v>
      </c>
      <c r="DA43" s="25">
        <v>0</v>
      </c>
      <c r="DB43" s="25">
        <v>0</v>
      </c>
      <c r="DC43" s="25">
        <v>0</v>
      </c>
      <c r="DD43" s="38">
        <f t="shared" si="188"/>
        <v>0</v>
      </c>
      <c r="DE43" s="25">
        <v>0</v>
      </c>
      <c r="DF43" s="25">
        <v>0</v>
      </c>
      <c r="DG43" s="25">
        <v>0</v>
      </c>
      <c r="DH43" s="25">
        <v>0</v>
      </c>
      <c r="DI43" s="25">
        <v>0</v>
      </c>
      <c r="DJ43" s="25">
        <v>0</v>
      </c>
      <c r="DK43" s="25">
        <v>0</v>
      </c>
      <c r="DL43" s="25">
        <v>0</v>
      </c>
      <c r="DM43" s="25">
        <v>0</v>
      </c>
      <c r="DN43" s="38">
        <f t="shared" si="189"/>
        <v>0</v>
      </c>
      <c r="DO43" s="25"/>
      <c r="DP43" s="25"/>
      <c r="DQ43" s="25"/>
      <c r="DR43" s="25"/>
      <c r="DS43" s="25"/>
      <c r="DT43" s="25"/>
      <c r="DU43" s="23">
        <f t="shared" si="190"/>
        <v>0</v>
      </c>
      <c r="DV43" s="25"/>
      <c r="DW43" s="25"/>
      <c r="DX43" s="25"/>
      <c r="DY43" s="25"/>
      <c r="DZ43" s="25"/>
      <c r="EA43" s="25"/>
      <c r="EB43" s="25"/>
      <c r="EC43" s="25"/>
      <c r="ED43" s="23">
        <f t="shared" si="191"/>
        <v>0</v>
      </c>
      <c r="EE43" s="25"/>
      <c r="EF43" s="25"/>
      <c r="EG43" s="23">
        <f t="shared" si="192"/>
        <v>0</v>
      </c>
      <c r="EH43" s="25"/>
      <c r="EI43" s="25"/>
      <c r="EJ43" s="25"/>
      <c r="EK43" s="25"/>
      <c r="EL43" s="23">
        <f t="shared" si="193"/>
        <v>0</v>
      </c>
      <c r="EM43" s="25"/>
      <c r="EN43" s="25"/>
      <c r="EO43" s="25"/>
      <c r="EP43" s="25"/>
      <c r="EQ43" s="23">
        <f t="shared" si="194"/>
        <v>0</v>
      </c>
      <c r="ER43" s="25"/>
      <c r="ES43" s="25"/>
      <c r="ET43" s="25"/>
      <c r="EU43" s="25"/>
      <c r="EV43" s="25"/>
      <c r="EW43" s="25"/>
      <c r="EX43" s="25"/>
      <c r="EY43" s="25"/>
      <c r="EZ43" s="23">
        <f t="shared" si="195"/>
        <v>0</v>
      </c>
      <c r="FA43" s="25"/>
      <c r="FB43" s="25"/>
      <c r="FC43" s="25"/>
      <c r="FD43" s="25"/>
      <c r="FE43" s="25"/>
      <c r="FF43" s="25"/>
      <c r="FG43" s="25"/>
      <c r="FH43" s="25"/>
      <c r="FI43" s="25"/>
      <c r="FJ43" s="23"/>
      <c r="FK43" s="25"/>
      <c r="FL43" s="25"/>
      <c r="FM43" s="25"/>
      <c r="FN43" s="25"/>
      <c r="FO43" s="25"/>
      <c r="FP43" s="23">
        <f t="shared" si="197"/>
        <v>0</v>
      </c>
      <c r="FQ43" s="25"/>
      <c r="FR43" s="25"/>
      <c r="FS43" s="25"/>
      <c r="FT43" s="25"/>
      <c r="FU43" s="23">
        <f t="shared" si="198"/>
        <v>0</v>
      </c>
      <c r="FV43" s="21">
        <f t="shared" si="199"/>
        <v>797</v>
      </c>
      <c r="FW43" s="21">
        <f>SUM(DO43:DQ43)+DU43+SUM(DV43:EA43)+ED43+EG43+EL44+SUM(EM43:EN43)+EQ43+SUM(ER43:EU43)+EZ43+SUM(FA43:FE43)+FJ43+SUM(FK43:FM43)+FP43+FU43</f>
        <v>0</v>
      </c>
      <c r="FX43" s="38">
        <f t="shared" si="200"/>
        <v>797</v>
      </c>
      <c r="FY43" s="21"/>
      <c r="FZ43" s="51">
        <f t="shared" si="201"/>
        <v>90</v>
      </c>
      <c r="GA43" s="21">
        <v>44</v>
      </c>
      <c r="GB43" s="21">
        <v>0</v>
      </c>
      <c r="GC43" s="21">
        <v>46</v>
      </c>
      <c r="GD43" s="21">
        <v>0</v>
      </c>
      <c r="GE43" s="25">
        <v>1</v>
      </c>
      <c r="GF43" s="25">
        <v>24</v>
      </c>
      <c r="GG43" s="25"/>
      <c r="GH43" s="25"/>
      <c r="GI43" s="25"/>
      <c r="GJ43" s="25"/>
      <c r="GK43" s="25"/>
      <c r="GL43" s="25"/>
      <c r="GM43" s="25"/>
      <c r="GN43" s="25"/>
      <c r="GO43" s="24"/>
    </row>
    <row r="44" spans="1:249" s="20" customFormat="1" ht="33" customHeight="1" x14ac:dyDescent="0.2">
      <c r="A44" s="43">
        <v>30</v>
      </c>
      <c r="B44" s="43" t="s">
        <v>127</v>
      </c>
      <c r="C44" s="69" t="s">
        <v>130</v>
      </c>
      <c r="D44" s="25">
        <v>413</v>
      </c>
      <c r="E44" s="25">
        <v>0</v>
      </c>
      <c r="F44" s="25">
        <v>325</v>
      </c>
      <c r="G44" s="25">
        <v>0</v>
      </c>
      <c r="H44" s="25">
        <v>0</v>
      </c>
      <c r="I44" s="25">
        <v>40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23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1</v>
      </c>
      <c r="Y44" s="25">
        <v>0</v>
      </c>
      <c r="Z44" s="25">
        <v>0</v>
      </c>
      <c r="AA44" s="63">
        <f t="shared" si="181"/>
        <v>1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63">
        <f t="shared" si="182"/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1</v>
      </c>
      <c r="AU44" s="38">
        <f t="shared" si="183"/>
        <v>1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38">
        <f t="shared" si="184"/>
        <v>0</v>
      </c>
      <c r="BF44" s="25">
        <v>0</v>
      </c>
      <c r="BG44" s="25">
        <v>0</v>
      </c>
      <c r="BH44" s="25">
        <v>0</v>
      </c>
      <c r="BI44" s="25">
        <v>0</v>
      </c>
      <c r="BJ44" s="25">
        <v>0</v>
      </c>
      <c r="BK44" s="25">
        <v>0</v>
      </c>
      <c r="BL44" s="25">
        <v>0</v>
      </c>
      <c r="BM44" s="25">
        <v>0</v>
      </c>
      <c r="BN44" s="25">
        <v>0</v>
      </c>
      <c r="BO44" s="38">
        <f t="shared" si="185"/>
        <v>0</v>
      </c>
      <c r="BP44" s="25">
        <v>0</v>
      </c>
      <c r="BQ44" s="25">
        <v>0</v>
      </c>
      <c r="BR44" s="25">
        <v>0</v>
      </c>
      <c r="BS44" s="25">
        <v>0</v>
      </c>
      <c r="BT44" s="25">
        <v>0</v>
      </c>
      <c r="BU44" s="25">
        <v>0</v>
      </c>
      <c r="BV44" s="25">
        <v>0</v>
      </c>
      <c r="BW44" s="25">
        <v>0</v>
      </c>
      <c r="BX44" s="25">
        <v>0</v>
      </c>
      <c r="BY44" s="38">
        <f t="shared" si="186"/>
        <v>0</v>
      </c>
      <c r="BZ44" s="25">
        <v>0</v>
      </c>
      <c r="CA44" s="25">
        <v>0</v>
      </c>
      <c r="CB44" s="25">
        <v>0</v>
      </c>
      <c r="CC44" s="25">
        <v>3</v>
      </c>
      <c r="CD44" s="25">
        <v>8</v>
      </c>
      <c r="CE44" s="25">
        <v>1</v>
      </c>
      <c r="CF44" s="25">
        <v>0</v>
      </c>
      <c r="CG44" s="25">
        <v>0</v>
      </c>
      <c r="CH44" s="25">
        <v>0</v>
      </c>
      <c r="CI44" s="25">
        <v>0</v>
      </c>
      <c r="CJ44" s="25">
        <v>0</v>
      </c>
      <c r="CK44" s="25">
        <v>0</v>
      </c>
      <c r="CL44" s="25">
        <v>0</v>
      </c>
      <c r="CM44" s="25">
        <v>0</v>
      </c>
      <c r="CN44" s="25">
        <v>0</v>
      </c>
      <c r="CO44" s="25">
        <v>0</v>
      </c>
      <c r="CP44" s="25">
        <v>0</v>
      </c>
      <c r="CQ44" s="25">
        <v>0</v>
      </c>
      <c r="CR44" s="25">
        <v>0</v>
      </c>
      <c r="CS44" s="25">
        <v>0</v>
      </c>
      <c r="CT44" s="38">
        <f t="shared" si="187"/>
        <v>0</v>
      </c>
      <c r="CU44" s="25">
        <v>0</v>
      </c>
      <c r="CV44" s="25">
        <v>0</v>
      </c>
      <c r="CW44" s="25">
        <v>0</v>
      </c>
      <c r="CX44" s="25">
        <v>0</v>
      </c>
      <c r="CY44" s="25">
        <v>0</v>
      </c>
      <c r="CZ44" s="25">
        <v>0</v>
      </c>
      <c r="DA44" s="25">
        <v>0</v>
      </c>
      <c r="DB44" s="25">
        <v>0</v>
      </c>
      <c r="DC44" s="25">
        <v>0</v>
      </c>
      <c r="DD44" s="38">
        <f t="shared" si="188"/>
        <v>0</v>
      </c>
      <c r="DE44" s="25">
        <v>0</v>
      </c>
      <c r="DF44" s="25">
        <v>0</v>
      </c>
      <c r="DG44" s="25">
        <v>0</v>
      </c>
      <c r="DH44" s="25">
        <v>0</v>
      </c>
      <c r="DI44" s="25">
        <v>0</v>
      </c>
      <c r="DJ44" s="25">
        <v>0</v>
      </c>
      <c r="DK44" s="25">
        <v>0</v>
      </c>
      <c r="DL44" s="25">
        <v>0</v>
      </c>
      <c r="DM44" s="25">
        <v>0</v>
      </c>
      <c r="DN44" s="38">
        <f t="shared" si="189"/>
        <v>0</v>
      </c>
      <c r="DO44" s="25"/>
      <c r="DP44" s="25"/>
      <c r="DQ44" s="25"/>
      <c r="DR44" s="25"/>
      <c r="DS44" s="25"/>
      <c r="DT44" s="25"/>
      <c r="DU44" s="23">
        <f t="shared" si="190"/>
        <v>0</v>
      </c>
      <c r="DV44" s="25"/>
      <c r="DW44" s="25"/>
      <c r="DX44" s="25"/>
      <c r="DY44" s="25"/>
      <c r="DZ44" s="25"/>
      <c r="EA44" s="25"/>
      <c r="EB44" s="25"/>
      <c r="EC44" s="25"/>
      <c r="ED44" s="23">
        <f t="shared" si="191"/>
        <v>0</v>
      </c>
      <c r="EE44" s="25"/>
      <c r="EF44" s="25"/>
      <c r="EG44" s="23">
        <f t="shared" si="192"/>
        <v>0</v>
      </c>
      <c r="EH44" s="25"/>
      <c r="EI44" s="25"/>
      <c r="EJ44" s="25"/>
      <c r="EK44" s="25"/>
      <c r="EL44" s="23">
        <f t="shared" si="193"/>
        <v>0</v>
      </c>
      <c r="EM44" s="25"/>
      <c r="EN44" s="25"/>
      <c r="EO44" s="25"/>
      <c r="EP44" s="25"/>
      <c r="EQ44" s="23">
        <f t="shared" si="194"/>
        <v>0</v>
      </c>
      <c r="ER44" s="25"/>
      <c r="ES44" s="25"/>
      <c r="ET44" s="25"/>
      <c r="EU44" s="25"/>
      <c r="EV44" s="25"/>
      <c r="EW44" s="25"/>
      <c r="EX44" s="25"/>
      <c r="EY44" s="25"/>
      <c r="EZ44" s="23">
        <f t="shared" si="195"/>
        <v>0</v>
      </c>
      <c r="FA44" s="25"/>
      <c r="FB44" s="25"/>
      <c r="FC44" s="25"/>
      <c r="FD44" s="25"/>
      <c r="FE44" s="25"/>
      <c r="FF44" s="25"/>
      <c r="FG44" s="25"/>
      <c r="FH44" s="25"/>
      <c r="FI44" s="25"/>
      <c r="FJ44" s="23"/>
      <c r="FK44" s="25"/>
      <c r="FL44" s="25"/>
      <c r="FM44" s="25"/>
      <c r="FN44" s="25"/>
      <c r="FO44" s="25"/>
      <c r="FP44" s="23">
        <f t="shared" si="197"/>
        <v>0</v>
      </c>
      <c r="FQ44" s="25"/>
      <c r="FR44" s="25"/>
      <c r="FS44" s="25"/>
      <c r="FT44" s="25"/>
      <c r="FU44" s="23">
        <f t="shared" si="198"/>
        <v>0</v>
      </c>
      <c r="FV44" s="21">
        <f t="shared" si="199"/>
        <v>815</v>
      </c>
      <c r="FW44" s="21">
        <f>SUM(DO44:DQ44)+DU44+SUM(DV44:EA44)+ED44+EG44+EL45+SUM(EM44:EN44)+EQ44+SUM(ER44:EU44)+EZ44+SUM(FA44:FE44)+FJ44+SUM(FK44:FM44)+FP44+FU44</f>
        <v>0</v>
      </c>
      <c r="FX44" s="38">
        <f t="shared" si="200"/>
        <v>815</v>
      </c>
      <c r="FY44" s="21"/>
      <c r="FZ44" s="51">
        <f t="shared" si="201"/>
        <v>124</v>
      </c>
      <c r="GA44" s="21">
        <v>70</v>
      </c>
      <c r="GB44" s="21">
        <v>0</v>
      </c>
      <c r="GC44" s="21">
        <v>54</v>
      </c>
      <c r="GD44" s="21">
        <v>0</v>
      </c>
      <c r="GE44" s="25">
        <v>2</v>
      </c>
      <c r="GF44" s="25">
        <v>23</v>
      </c>
      <c r="GG44" s="25"/>
      <c r="GH44" s="25"/>
      <c r="GI44" s="25"/>
      <c r="GJ44" s="25"/>
      <c r="GK44" s="25"/>
      <c r="GL44" s="25"/>
      <c r="GM44" s="25"/>
      <c r="GN44" s="25"/>
      <c r="GO44" s="24"/>
    </row>
    <row r="45" spans="1:249" ht="33" customHeight="1" x14ac:dyDescent="0.2">
      <c r="A45" s="43">
        <v>31</v>
      </c>
      <c r="B45" s="68" t="s">
        <v>128</v>
      </c>
      <c r="C45" s="69" t="s">
        <v>130</v>
      </c>
      <c r="D45" s="21">
        <v>730</v>
      </c>
      <c r="E45" s="21">
        <v>0</v>
      </c>
      <c r="F45" s="21">
        <v>562</v>
      </c>
      <c r="G45" s="21">
        <v>0</v>
      </c>
      <c r="H45" s="21">
        <v>63</v>
      </c>
      <c r="I45" s="21">
        <v>40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1</v>
      </c>
      <c r="X45" s="21">
        <v>1</v>
      </c>
      <c r="Y45" s="21">
        <v>0</v>
      </c>
      <c r="Z45" s="21">
        <v>0</v>
      </c>
      <c r="AA45" s="63">
        <f t="shared" si="181"/>
        <v>2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63">
        <f t="shared" si="182"/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  <c r="AT45" s="21">
        <v>0</v>
      </c>
      <c r="AU45" s="38">
        <f t="shared" si="183"/>
        <v>0</v>
      </c>
      <c r="AV45" s="21">
        <v>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38">
        <f>SUM(AV45:BD45)</f>
        <v>0</v>
      </c>
      <c r="BF45" s="21">
        <v>0</v>
      </c>
      <c r="BG45" s="21">
        <v>0</v>
      </c>
      <c r="BH45" s="21">
        <v>0</v>
      </c>
      <c r="BI45" s="21">
        <v>0</v>
      </c>
      <c r="BJ45" s="21">
        <v>0</v>
      </c>
      <c r="BK45" s="21">
        <v>0</v>
      </c>
      <c r="BL45" s="21">
        <v>0</v>
      </c>
      <c r="BM45" s="21">
        <v>0</v>
      </c>
      <c r="BN45" s="21">
        <v>0</v>
      </c>
      <c r="BO45" s="38">
        <f>SUM(BF45:BN45)</f>
        <v>0</v>
      </c>
      <c r="BP45" s="21">
        <v>0</v>
      </c>
      <c r="BQ45" s="21">
        <v>0</v>
      </c>
      <c r="BR45" s="21">
        <v>0</v>
      </c>
      <c r="BS45" s="21">
        <v>0</v>
      </c>
      <c r="BT45" s="21">
        <v>0</v>
      </c>
      <c r="BU45" s="21">
        <v>0</v>
      </c>
      <c r="BV45" s="21">
        <v>0</v>
      </c>
      <c r="BW45" s="21">
        <v>0</v>
      </c>
      <c r="BX45" s="21">
        <v>0</v>
      </c>
      <c r="BY45" s="38">
        <f t="shared" si="186"/>
        <v>0</v>
      </c>
      <c r="BZ45" s="22">
        <v>0</v>
      </c>
      <c r="CA45" s="22">
        <v>0</v>
      </c>
      <c r="CB45" s="22">
        <v>0</v>
      </c>
      <c r="CC45" s="21">
        <v>8</v>
      </c>
      <c r="CD45" s="21">
        <v>0</v>
      </c>
      <c r="CE45" s="21">
        <v>0</v>
      </c>
      <c r="CF45" s="21">
        <v>0</v>
      </c>
      <c r="CG45" s="21">
        <v>0</v>
      </c>
      <c r="CH45" s="21">
        <v>0</v>
      </c>
      <c r="CI45" s="21">
        <v>0</v>
      </c>
      <c r="CJ45" s="21">
        <v>0</v>
      </c>
      <c r="CK45" s="21">
        <v>0</v>
      </c>
      <c r="CL45" s="21">
        <v>0</v>
      </c>
      <c r="CM45" s="21">
        <v>0</v>
      </c>
      <c r="CN45" s="21">
        <v>0</v>
      </c>
      <c r="CO45" s="21">
        <v>0</v>
      </c>
      <c r="CP45" s="21">
        <v>0</v>
      </c>
      <c r="CQ45" s="21">
        <v>0</v>
      </c>
      <c r="CR45" s="21">
        <v>0</v>
      </c>
      <c r="CS45" s="21">
        <v>0</v>
      </c>
      <c r="CT45" s="38">
        <f t="shared" si="187"/>
        <v>0</v>
      </c>
      <c r="CU45" s="21">
        <v>0</v>
      </c>
      <c r="CV45" s="21">
        <v>0</v>
      </c>
      <c r="CW45" s="21">
        <v>0</v>
      </c>
      <c r="CX45" s="21">
        <v>0</v>
      </c>
      <c r="CY45" s="21">
        <v>0</v>
      </c>
      <c r="CZ45" s="21">
        <v>0</v>
      </c>
      <c r="DA45" s="21">
        <v>0</v>
      </c>
      <c r="DB45" s="21">
        <v>0</v>
      </c>
      <c r="DC45" s="21">
        <v>0</v>
      </c>
      <c r="DD45" s="38">
        <f>SUM(CU45:DC45)</f>
        <v>0</v>
      </c>
      <c r="DE45" s="21">
        <v>0</v>
      </c>
      <c r="DF45" s="21">
        <v>0</v>
      </c>
      <c r="DG45" s="21">
        <v>0</v>
      </c>
      <c r="DH45" s="21">
        <v>0</v>
      </c>
      <c r="DI45" s="21">
        <v>0</v>
      </c>
      <c r="DJ45" s="21">
        <v>0</v>
      </c>
      <c r="DK45" s="21">
        <v>0</v>
      </c>
      <c r="DL45" s="21">
        <v>0</v>
      </c>
      <c r="DM45" s="21">
        <v>0</v>
      </c>
      <c r="DN45" s="38">
        <f>SUM(DE45:DM45)</f>
        <v>0</v>
      </c>
      <c r="DO45" s="23"/>
      <c r="DP45" s="23"/>
      <c r="DQ45" s="23"/>
      <c r="DR45" s="23"/>
      <c r="DS45" s="23"/>
      <c r="DT45" s="23"/>
      <c r="DU45" s="23">
        <f>DR45+DS45+DT45</f>
        <v>0</v>
      </c>
      <c r="DV45" s="23"/>
      <c r="DW45" s="23"/>
      <c r="DX45" s="23"/>
      <c r="DY45" s="23"/>
      <c r="DZ45" s="23"/>
      <c r="EA45" s="23"/>
      <c r="EB45" s="23"/>
      <c r="EC45" s="23"/>
      <c r="ED45" s="23">
        <f>EB45+EC45</f>
        <v>0</v>
      </c>
      <c r="EE45" s="23"/>
      <c r="EF45" s="23"/>
      <c r="EG45" s="23">
        <f>EE45+EF45</f>
        <v>0</v>
      </c>
      <c r="EH45" s="23"/>
      <c r="EI45" s="23"/>
      <c r="EJ45" s="23"/>
      <c r="EK45" s="23"/>
      <c r="EL45" s="23">
        <f>SUM(EH45:EK45)</f>
        <v>0</v>
      </c>
      <c r="EM45" s="23"/>
      <c r="EN45" s="23"/>
      <c r="EO45" s="23"/>
      <c r="EP45" s="23"/>
      <c r="EQ45" s="23">
        <f>EO45+EP45</f>
        <v>0</v>
      </c>
      <c r="ER45" s="23"/>
      <c r="ES45" s="23"/>
      <c r="ET45" s="23"/>
      <c r="EU45" s="23"/>
      <c r="EV45" s="23"/>
      <c r="EW45" s="23"/>
      <c r="EX45" s="23"/>
      <c r="EY45" s="23"/>
      <c r="EZ45" s="23">
        <f>SUM(EV45:EY45)</f>
        <v>0</v>
      </c>
      <c r="FA45" s="23"/>
      <c r="FB45" s="23"/>
      <c r="FC45" s="23"/>
      <c r="FD45" s="23"/>
      <c r="FE45" s="23"/>
      <c r="FF45" s="23"/>
      <c r="FG45" s="23"/>
      <c r="FH45" s="23"/>
      <c r="FI45" s="23"/>
      <c r="FJ45" s="23">
        <f>FH45+FI45</f>
        <v>0</v>
      </c>
      <c r="FK45" s="23"/>
      <c r="FL45" s="23"/>
      <c r="FM45" s="23"/>
      <c r="FN45" s="23"/>
      <c r="FO45" s="23"/>
      <c r="FP45" s="23">
        <f t="shared" si="197"/>
        <v>0</v>
      </c>
      <c r="FQ45" s="23"/>
      <c r="FR45" s="23"/>
      <c r="FS45" s="23"/>
      <c r="FT45" s="23"/>
      <c r="FU45" s="23">
        <f t="shared" si="198"/>
        <v>0</v>
      </c>
      <c r="FV45" s="21">
        <f t="shared" si="199"/>
        <v>1405</v>
      </c>
      <c r="FW45" s="21">
        <f>SUM(DO45:DQ45)+DU45+SUM(DV45:EA45)+ED45+EG45+EL45+SUM(EM45:EN45)+EQ45+SUM(ER45:EU45)+EZ45+SUM(FA45:FE45)+FJ45+SUM(FK45:FM45)+FP45+FU45</f>
        <v>0</v>
      </c>
      <c r="FX45" s="38">
        <f t="shared" si="200"/>
        <v>1405</v>
      </c>
      <c r="FY45" s="21"/>
      <c r="FZ45" s="51">
        <f t="shared" si="201"/>
        <v>240</v>
      </c>
      <c r="GA45" s="21">
        <v>130</v>
      </c>
      <c r="GB45" s="21">
        <v>0</v>
      </c>
      <c r="GC45" s="21">
        <v>110</v>
      </c>
      <c r="GD45" s="21">
        <v>0</v>
      </c>
      <c r="GE45" s="24">
        <v>7</v>
      </c>
      <c r="GF45" s="24">
        <v>37</v>
      </c>
      <c r="GG45" s="24"/>
      <c r="GH45" s="24"/>
      <c r="GI45" s="24"/>
      <c r="GJ45" s="24"/>
      <c r="GK45" s="24"/>
      <c r="GL45" s="24"/>
      <c r="GM45" s="24"/>
      <c r="GN45" s="24"/>
      <c r="GO45" s="24">
        <f>SUM(GG45:GN45)</f>
        <v>0</v>
      </c>
    </row>
    <row r="46" spans="1:249" ht="72" customHeight="1" thickBot="1" x14ac:dyDescent="0.25">
      <c r="A46" s="43">
        <v>32</v>
      </c>
      <c r="B46" s="68" t="s">
        <v>129</v>
      </c>
      <c r="C46" s="69" t="s">
        <v>130</v>
      </c>
      <c r="D46" s="21">
        <v>70</v>
      </c>
      <c r="E46" s="21">
        <v>0</v>
      </c>
      <c r="F46" s="21">
        <v>45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63">
        <f t="shared" si="181"/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63">
        <f t="shared" si="182"/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  <c r="AT46" s="21">
        <v>0</v>
      </c>
      <c r="AU46" s="38">
        <f t="shared" si="183"/>
        <v>0</v>
      </c>
      <c r="AV46" s="21">
        <v>0</v>
      </c>
      <c r="AW46" s="21"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21">
        <v>0</v>
      </c>
      <c r="BE46" s="38">
        <f>SUM(AV46:BD46)</f>
        <v>0</v>
      </c>
      <c r="BF46" s="21">
        <v>0</v>
      </c>
      <c r="BG46" s="21">
        <v>0</v>
      </c>
      <c r="BH46" s="21">
        <v>0</v>
      </c>
      <c r="BI46" s="21">
        <v>0</v>
      </c>
      <c r="BJ46" s="21">
        <v>0</v>
      </c>
      <c r="BK46" s="21">
        <v>0</v>
      </c>
      <c r="BL46" s="21">
        <v>0</v>
      </c>
      <c r="BM46" s="21">
        <v>0</v>
      </c>
      <c r="BN46" s="21">
        <v>0</v>
      </c>
      <c r="BO46" s="38">
        <f>SUM(BF46:BN46)</f>
        <v>0</v>
      </c>
      <c r="BP46" s="21">
        <v>0</v>
      </c>
      <c r="BQ46" s="21">
        <v>0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0</v>
      </c>
      <c r="BX46" s="21">
        <v>0</v>
      </c>
      <c r="BY46" s="38">
        <f t="shared" si="186"/>
        <v>0</v>
      </c>
      <c r="BZ46" s="22">
        <v>0</v>
      </c>
      <c r="CA46" s="22">
        <v>0</v>
      </c>
      <c r="CB46" s="22">
        <v>0</v>
      </c>
      <c r="CC46" s="21">
        <v>0</v>
      </c>
      <c r="CD46" s="21">
        <v>0</v>
      </c>
      <c r="CE46" s="21">
        <v>0</v>
      </c>
      <c r="CF46" s="21">
        <v>0</v>
      </c>
      <c r="CG46" s="21">
        <v>0</v>
      </c>
      <c r="CH46" s="21">
        <v>0</v>
      </c>
      <c r="CI46" s="21">
        <v>0</v>
      </c>
      <c r="CJ46" s="21">
        <v>0</v>
      </c>
      <c r="CK46" s="21">
        <v>0</v>
      </c>
      <c r="CL46" s="21">
        <v>0</v>
      </c>
      <c r="CM46" s="21">
        <v>0</v>
      </c>
      <c r="CN46" s="21">
        <v>0</v>
      </c>
      <c r="CO46" s="21">
        <v>0</v>
      </c>
      <c r="CP46" s="21">
        <v>0</v>
      </c>
      <c r="CQ46" s="21">
        <v>0</v>
      </c>
      <c r="CR46" s="21">
        <v>0</v>
      </c>
      <c r="CS46" s="21">
        <v>0</v>
      </c>
      <c r="CT46" s="38">
        <f t="shared" si="187"/>
        <v>0</v>
      </c>
      <c r="CU46" s="21">
        <v>0</v>
      </c>
      <c r="CV46" s="21">
        <v>0</v>
      </c>
      <c r="CW46" s="21">
        <v>0</v>
      </c>
      <c r="CX46" s="21">
        <v>0</v>
      </c>
      <c r="CY46" s="21">
        <v>0</v>
      </c>
      <c r="CZ46" s="21">
        <v>0</v>
      </c>
      <c r="DA46" s="21">
        <v>0</v>
      </c>
      <c r="DB46" s="21">
        <v>0</v>
      </c>
      <c r="DC46" s="21">
        <v>0</v>
      </c>
      <c r="DD46" s="38">
        <f>SUM(CU46:DC46)</f>
        <v>0</v>
      </c>
      <c r="DE46" s="21">
        <v>0</v>
      </c>
      <c r="DF46" s="21">
        <v>0</v>
      </c>
      <c r="DG46" s="21">
        <v>0</v>
      </c>
      <c r="DH46" s="21">
        <v>0</v>
      </c>
      <c r="DI46" s="21">
        <v>0</v>
      </c>
      <c r="DJ46" s="21">
        <v>0</v>
      </c>
      <c r="DK46" s="21">
        <v>0</v>
      </c>
      <c r="DL46" s="21">
        <v>0</v>
      </c>
      <c r="DM46" s="21">
        <v>0</v>
      </c>
      <c r="DN46" s="38">
        <f>SUM(DE46:DM46)</f>
        <v>0</v>
      </c>
      <c r="DO46" s="23"/>
      <c r="DP46" s="23"/>
      <c r="DQ46" s="23"/>
      <c r="DR46" s="23"/>
      <c r="DS46" s="23"/>
      <c r="DT46" s="23"/>
      <c r="DU46" s="23">
        <f>DR46+DS46+DT46</f>
        <v>0</v>
      </c>
      <c r="DV46" s="23"/>
      <c r="DW46" s="23"/>
      <c r="DX46" s="23"/>
      <c r="DY46" s="23"/>
      <c r="DZ46" s="23"/>
      <c r="EA46" s="23"/>
      <c r="EB46" s="23"/>
      <c r="EC46" s="23"/>
      <c r="ED46" s="23">
        <f t="shared" ref="ED46" si="204">EB46+EC46</f>
        <v>0</v>
      </c>
      <c r="EE46" s="23"/>
      <c r="EF46" s="23"/>
      <c r="EG46" s="23">
        <f t="shared" ref="EG46" si="205">EE46+EF46</f>
        <v>0</v>
      </c>
      <c r="EH46" s="23"/>
      <c r="EI46" s="23"/>
      <c r="EJ46" s="23"/>
      <c r="EK46" s="23"/>
      <c r="EL46" s="23">
        <f t="shared" ref="EL46:EL69" si="206">SUM(EH46:EK46)</f>
        <v>0</v>
      </c>
      <c r="EM46" s="23"/>
      <c r="EN46" s="23"/>
      <c r="EO46" s="23"/>
      <c r="EP46" s="23"/>
      <c r="EQ46" s="23">
        <f t="shared" ref="EQ46" si="207">EO46+EP46</f>
        <v>0</v>
      </c>
      <c r="ER46" s="23"/>
      <c r="ES46" s="23"/>
      <c r="ET46" s="23"/>
      <c r="EU46" s="23"/>
      <c r="EV46" s="23"/>
      <c r="EW46" s="23"/>
      <c r="EX46" s="23"/>
      <c r="EY46" s="23"/>
      <c r="EZ46" s="23">
        <f t="shared" ref="EZ46:EZ69" si="208">SUM(EV46:EY46)</f>
        <v>0</v>
      </c>
      <c r="FA46" s="23"/>
      <c r="FB46" s="23"/>
      <c r="FC46" s="23"/>
      <c r="FD46" s="23"/>
      <c r="FE46" s="23"/>
      <c r="FF46" s="23"/>
      <c r="FG46" s="23"/>
      <c r="FH46" s="23"/>
      <c r="FI46" s="23"/>
      <c r="FJ46" s="23">
        <f>FH46+FI46</f>
        <v>0</v>
      </c>
      <c r="FK46" s="23"/>
      <c r="FL46" s="23"/>
      <c r="FM46" s="23"/>
      <c r="FN46" s="23"/>
      <c r="FO46" s="23"/>
      <c r="FP46" s="23">
        <f t="shared" ref="FP46" si="209">FN46+FO46</f>
        <v>0</v>
      </c>
      <c r="FQ46" s="23"/>
      <c r="FR46" s="23"/>
      <c r="FS46" s="23"/>
      <c r="FT46" s="23"/>
      <c r="FU46" s="23">
        <f t="shared" ref="FU46" si="210">SUM(FQ46:FT46)</f>
        <v>0</v>
      </c>
      <c r="FV46" s="21">
        <f t="shared" ref="FV46" si="211">SUM(FW46:FX46)</f>
        <v>115</v>
      </c>
      <c r="FW46" s="21">
        <f t="shared" ref="FW46" si="212">SUM(DO46:DQ46)+DU46+SUM(DV46:EA46)+ED46+EG46+EL46+SUM(EM46:EN46)+EQ46+SUM(ER46:EU46)+EZ46+SUM(FA46:FE46)+FJ46+SUM(FK46:FM46)+FP46+FU46</f>
        <v>0</v>
      </c>
      <c r="FX46" s="38">
        <f t="shared" si="200"/>
        <v>115</v>
      </c>
      <c r="FY46" s="21"/>
      <c r="FZ46" s="51">
        <f>GA46+GC46</f>
        <v>74</v>
      </c>
      <c r="GA46" s="21">
        <v>52</v>
      </c>
      <c r="GB46" s="21">
        <v>0</v>
      </c>
      <c r="GC46" s="21">
        <v>22</v>
      </c>
      <c r="GD46" s="21">
        <v>0</v>
      </c>
      <c r="GE46" s="24">
        <v>0</v>
      </c>
      <c r="GF46" s="24">
        <v>8</v>
      </c>
      <c r="GG46" s="24"/>
      <c r="GH46" s="24"/>
      <c r="GI46" s="24"/>
      <c r="GJ46" s="24"/>
      <c r="GK46" s="24"/>
      <c r="GL46" s="24"/>
      <c r="GM46" s="24"/>
      <c r="GN46" s="24"/>
      <c r="GO46" s="24">
        <f>SUM(GG46:GN46)</f>
        <v>0</v>
      </c>
    </row>
    <row r="47" spans="1:249" s="53" customFormat="1" ht="23.25" customHeight="1" thickBot="1" x14ac:dyDescent="0.25">
      <c r="A47" s="115" t="s">
        <v>42</v>
      </c>
      <c r="B47" s="115" t="s">
        <v>42</v>
      </c>
      <c r="D47" s="54">
        <f>SUM(D48:D69)</f>
        <v>5232.3999999999996</v>
      </c>
      <c r="E47" s="54">
        <f t="shared" ref="E47:BP47" si="213">SUM(E48:E69)</f>
        <v>0</v>
      </c>
      <c r="F47" s="54">
        <f t="shared" si="213"/>
        <v>5673.9000000000005</v>
      </c>
      <c r="G47" s="54">
        <f t="shared" si="213"/>
        <v>0</v>
      </c>
      <c r="H47" s="54">
        <f t="shared" si="213"/>
        <v>229.8</v>
      </c>
      <c r="I47" s="54">
        <f t="shared" si="213"/>
        <v>242.39999999999998</v>
      </c>
      <c r="J47" s="54">
        <f t="shared" si="213"/>
        <v>0</v>
      </c>
      <c r="K47" s="54">
        <f t="shared" si="213"/>
        <v>0</v>
      </c>
      <c r="L47" s="54">
        <f t="shared" si="213"/>
        <v>0</v>
      </c>
      <c r="M47" s="54">
        <f t="shared" si="213"/>
        <v>23</v>
      </c>
      <c r="N47" s="54">
        <f t="shared" si="213"/>
        <v>0</v>
      </c>
      <c r="O47" s="54">
        <f t="shared" si="213"/>
        <v>160.60000000000002</v>
      </c>
      <c r="P47" s="54">
        <f t="shared" si="213"/>
        <v>334.3</v>
      </c>
      <c r="Q47" s="54">
        <f t="shared" si="213"/>
        <v>0</v>
      </c>
      <c r="R47" s="54">
        <f t="shared" si="213"/>
        <v>0</v>
      </c>
      <c r="S47" s="54">
        <f t="shared" si="213"/>
        <v>1</v>
      </c>
      <c r="T47" s="54">
        <f t="shared" si="213"/>
        <v>0</v>
      </c>
      <c r="U47" s="54">
        <f t="shared" si="213"/>
        <v>0</v>
      </c>
      <c r="V47" s="54">
        <f t="shared" si="213"/>
        <v>1</v>
      </c>
      <c r="W47" s="54">
        <f t="shared" si="213"/>
        <v>1.7</v>
      </c>
      <c r="X47" s="54">
        <f t="shared" si="213"/>
        <v>30.7</v>
      </c>
      <c r="Y47" s="54">
        <f t="shared" si="213"/>
        <v>24</v>
      </c>
      <c r="Z47" s="54">
        <f t="shared" si="213"/>
        <v>35.299999999999997</v>
      </c>
      <c r="AA47" s="61">
        <f t="shared" si="213"/>
        <v>93.699999999999989</v>
      </c>
      <c r="AB47" s="54">
        <f t="shared" si="213"/>
        <v>0</v>
      </c>
      <c r="AC47" s="54">
        <f t="shared" si="213"/>
        <v>0</v>
      </c>
      <c r="AD47" s="54">
        <f t="shared" si="213"/>
        <v>0</v>
      </c>
      <c r="AE47" s="54">
        <f t="shared" si="213"/>
        <v>0</v>
      </c>
      <c r="AF47" s="54">
        <f t="shared" si="213"/>
        <v>0</v>
      </c>
      <c r="AG47" s="54">
        <f t="shared" si="213"/>
        <v>0</v>
      </c>
      <c r="AH47" s="54">
        <f t="shared" si="213"/>
        <v>0</v>
      </c>
      <c r="AI47" s="54">
        <f t="shared" si="213"/>
        <v>9.6999999999999993</v>
      </c>
      <c r="AJ47" s="54">
        <f t="shared" si="213"/>
        <v>32.299999999999997</v>
      </c>
      <c r="AK47" s="61">
        <f t="shared" si="213"/>
        <v>42</v>
      </c>
      <c r="AL47" s="54">
        <f t="shared" si="213"/>
        <v>0</v>
      </c>
      <c r="AM47" s="54">
        <f t="shared" si="213"/>
        <v>0</v>
      </c>
      <c r="AN47" s="54">
        <f t="shared" si="213"/>
        <v>0</v>
      </c>
      <c r="AO47" s="54">
        <f t="shared" si="213"/>
        <v>0</v>
      </c>
      <c r="AP47" s="54">
        <f t="shared" si="213"/>
        <v>0</v>
      </c>
      <c r="AQ47" s="54">
        <f t="shared" si="213"/>
        <v>0.7</v>
      </c>
      <c r="AR47" s="54">
        <f t="shared" si="213"/>
        <v>6.7</v>
      </c>
      <c r="AS47" s="54">
        <f t="shared" si="213"/>
        <v>0.7</v>
      </c>
      <c r="AT47" s="54">
        <f t="shared" si="213"/>
        <v>73.3</v>
      </c>
      <c r="AU47" s="54">
        <f t="shared" si="213"/>
        <v>81.399999999999991</v>
      </c>
      <c r="AV47" s="54">
        <f t="shared" si="213"/>
        <v>0</v>
      </c>
      <c r="AW47" s="54">
        <f t="shared" si="213"/>
        <v>0</v>
      </c>
      <c r="AX47" s="54">
        <f t="shared" si="213"/>
        <v>0</v>
      </c>
      <c r="AY47" s="54">
        <f t="shared" si="213"/>
        <v>0</v>
      </c>
      <c r="AZ47" s="54">
        <f t="shared" si="213"/>
        <v>0</v>
      </c>
      <c r="BA47" s="54">
        <f t="shared" si="213"/>
        <v>0</v>
      </c>
      <c r="BB47" s="54">
        <f t="shared" si="213"/>
        <v>0</v>
      </c>
      <c r="BC47" s="54">
        <f t="shared" si="213"/>
        <v>1.3</v>
      </c>
      <c r="BD47" s="54">
        <f t="shared" si="213"/>
        <v>72.3</v>
      </c>
      <c r="BE47" s="54">
        <f t="shared" si="213"/>
        <v>73.599999999999994</v>
      </c>
      <c r="BF47" s="54">
        <f t="shared" si="213"/>
        <v>0</v>
      </c>
      <c r="BG47" s="54">
        <f t="shared" si="213"/>
        <v>0</v>
      </c>
      <c r="BH47" s="54">
        <f t="shared" si="213"/>
        <v>0</v>
      </c>
      <c r="BI47" s="54">
        <f t="shared" si="213"/>
        <v>0</v>
      </c>
      <c r="BJ47" s="54">
        <f t="shared" si="213"/>
        <v>0</v>
      </c>
      <c r="BK47" s="54">
        <f t="shared" si="213"/>
        <v>0</v>
      </c>
      <c r="BL47" s="54">
        <f t="shared" si="213"/>
        <v>0</v>
      </c>
      <c r="BM47" s="54">
        <f t="shared" si="213"/>
        <v>0</v>
      </c>
      <c r="BN47" s="54">
        <f t="shared" si="213"/>
        <v>18.3</v>
      </c>
      <c r="BO47" s="54">
        <f t="shared" si="213"/>
        <v>18.3</v>
      </c>
      <c r="BP47" s="54">
        <f t="shared" si="213"/>
        <v>0</v>
      </c>
      <c r="BQ47" s="54">
        <f t="shared" ref="BQ47:EB47" si="214">SUM(BQ48:BQ69)</f>
        <v>0</v>
      </c>
      <c r="BR47" s="54">
        <f t="shared" si="214"/>
        <v>0</v>
      </c>
      <c r="BS47" s="54">
        <f t="shared" si="214"/>
        <v>0</v>
      </c>
      <c r="BT47" s="54">
        <f t="shared" si="214"/>
        <v>0</v>
      </c>
      <c r="BU47" s="54">
        <f t="shared" si="214"/>
        <v>0</v>
      </c>
      <c r="BV47" s="54">
        <f t="shared" si="214"/>
        <v>0</v>
      </c>
      <c r="BW47" s="54">
        <f t="shared" si="214"/>
        <v>0</v>
      </c>
      <c r="BX47" s="54">
        <f t="shared" si="214"/>
        <v>23.7</v>
      </c>
      <c r="BY47" s="54">
        <f t="shared" si="214"/>
        <v>23.7</v>
      </c>
      <c r="BZ47" s="54">
        <f t="shared" si="214"/>
        <v>3</v>
      </c>
      <c r="CA47" s="54">
        <f t="shared" si="214"/>
        <v>8</v>
      </c>
      <c r="CB47" s="54">
        <f t="shared" si="214"/>
        <v>3</v>
      </c>
      <c r="CC47" s="54">
        <f t="shared" si="214"/>
        <v>6.1000000000000005</v>
      </c>
      <c r="CD47" s="54">
        <f t="shared" si="214"/>
        <v>15</v>
      </c>
      <c r="CE47" s="54">
        <f t="shared" si="214"/>
        <v>0.7</v>
      </c>
      <c r="CF47" s="54">
        <f t="shared" si="214"/>
        <v>0</v>
      </c>
      <c r="CG47" s="54">
        <f t="shared" si="214"/>
        <v>0</v>
      </c>
      <c r="CH47" s="54">
        <f t="shared" si="214"/>
        <v>0</v>
      </c>
      <c r="CI47" s="54">
        <f t="shared" si="214"/>
        <v>0</v>
      </c>
      <c r="CJ47" s="54">
        <f t="shared" si="214"/>
        <v>0</v>
      </c>
      <c r="CK47" s="54">
        <f t="shared" si="214"/>
        <v>0</v>
      </c>
      <c r="CL47" s="54">
        <f t="shared" si="214"/>
        <v>0</v>
      </c>
      <c r="CM47" s="54">
        <f t="shared" si="214"/>
        <v>0</v>
      </c>
      <c r="CN47" s="54">
        <f t="shared" si="214"/>
        <v>0</v>
      </c>
      <c r="CO47" s="54">
        <f t="shared" si="214"/>
        <v>0</v>
      </c>
      <c r="CP47" s="54">
        <f t="shared" si="214"/>
        <v>1.7</v>
      </c>
      <c r="CQ47" s="54">
        <f t="shared" si="214"/>
        <v>0.7</v>
      </c>
      <c r="CR47" s="54">
        <f t="shared" si="214"/>
        <v>4.5999999999999996</v>
      </c>
      <c r="CS47" s="54">
        <f t="shared" si="214"/>
        <v>18.7</v>
      </c>
      <c r="CT47" s="54">
        <f t="shared" si="214"/>
        <v>25.7</v>
      </c>
      <c r="CU47" s="54">
        <f t="shared" si="214"/>
        <v>0</v>
      </c>
      <c r="CV47" s="54">
        <f t="shared" si="214"/>
        <v>0</v>
      </c>
      <c r="CW47" s="54">
        <f t="shared" si="214"/>
        <v>0</v>
      </c>
      <c r="CX47" s="54">
        <f t="shared" si="214"/>
        <v>0</v>
      </c>
      <c r="CY47" s="54">
        <f t="shared" si="214"/>
        <v>0</v>
      </c>
      <c r="CZ47" s="54">
        <f t="shared" si="214"/>
        <v>0</v>
      </c>
      <c r="DA47" s="54">
        <f t="shared" si="214"/>
        <v>0</v>
      </c>
      <c r="DB47" s="54">
        <f t="shared" si="214"/>
        <v>1</v>
      </c>
      <c r="DC47" s="54">
        <f t="shared" si="214"/>
        <v>13.7</v>
      </c>
      <c r="DD47" s="54">
        <f t="shared" si="214"/>
        <v>14.7</v>
      </c>
      <c r="DE47" s="54">
        <f t="shared" si="214"/>
        <v>0</v>
      </c>
      <c r="DF47" s="54">
        <f t="shared" si="214"/>
        <v>0</v>
      </c>
      <c r="DG47" s="54">
        <f t="shared" si="214"/>
        <v>0</v>
      </c>
      <c r="DH47" s="54">
        <f t="shared" si="214"/>
        <v>0</v>
      </c>
      <c r="DI47" s="54">
        <f t="shared" si="214"/>
        <v>0</v>
      </c>
      <c r="DJ47" s="54">
        <f t="shared" si="214"/>
        <v>0</v>
      </c>
      <c r="DK47" s="54">
        <f t="shared" si="214"/>
        <v>0</v>
      </c>
      <c r="DL47" s="54">
        <f t="shared" si="214"/>
        <v>0</v>
      </c>
      <c r="DM47" s="54">
        <f t="shared" si="214"/>
        <v>0</v>
      </c>
      <c r="DN47" s="54">
        <f t="shared" si="214"/>
        <v>0</v>
      </c>
      <c r="DO47" s="54">
        <f t="shared" si="214"/>
        <v>0</v>
      </c>
      <c r="DP47" s="54">
        <f t="shared" si="214"/>
        <v>0</v>
      </c>
      <c r="DQ47" s="54">
        <f t="shared" si="214"/>
        <v>0</v>
      </c>
      <c r="DR47" s="54">
        <f t="shared" si="214"/>
        <v>0</v>
      </c>
      <c r="DS47" s="54">
        <f t="shared" si="214"/>
        <v>0</v>
      </c>
      <c r="DT47" s="54">
        <f t="shared" si="214"/>
        <v>0</v>
      </c>
      <c r="DU47" s="54">
        <f t="shared" si="214"/>
        <v>0</v>
      </c>
      <c r="DV47" s="54">
        <f t="shared" si="214"/>
        <v>0</v>
      </c>
      <c r="DW47" s="54">
        <f t="shared" si="214"/>
        <v>0</v>
      </c>
      <c r="DX47" s="54">
        <f t="shared" si="214"/>
        <v>0</v>
      </c>
      <c r="DY47" s="54">
        <f t="shared" si="214"/>
        <v>0</v>
      </c>
      <c r="DZ47" s="54">
        <f t="shared" si="214"/>
        <v>0</v>
      </c>
      <c r="EA47" s="54">
        <f t="shared" si="214"/>
        <v>0</v>
      </c>
      <c r="EB47" s="54">
        <f t="shared" si="214"/>
        <v>0</v>
      </c>
      <c r="EC47" s="54">
        <f t="shared" ref="EC47:GF47" si="215">SUM(EC48:EC69)</f>
        <v>0</v>
      </c>
      <c r="ED47" s="54">
        <f t="shared" si="215"/>
        <v>0</v>
      </c>
      <c r="EE47" s="54">
        <f t="shared" si="215"/>
        <v>0</v>
      </c>
      <c r="EF47" s="54">
        <f t="shared" si="215"/>
        <v>0</v>
      </c>
      <c r="EG47" s="54">
        <f t="shared" si="215"/>
        <v>0</v>
      </c>
      <c r="EH47" s="54">
        <f t="shared" si="215"/>
        <v>0</v>
      </c>
      <c r="EI47" s="54">
        <f t="shared" si="215"/>
        <v>0</v>
      </c>
      <c r="EJ47" s="54">
        <f t="shared" si="215"/>
        <v>0</v>
      </c>
      <c r="EK47" s="54">
        <f t="shared" si="215"/>
        <v>0</v>
      </c>
      <c r="EL47" s="54">
        <f t="shared" si="215"/>
        <v>0</v>
      </c>
      <c r="EM47" s="54">
        <f t="shared" si="215"/>
        <v>0</v>
      </c>
      <c r="EN47" s="54">
        <f t="shared" si="215"/>
        <v>0</v>
      </c>
      <c r="EO47" s="54">
        <f t="shared" si="215"/>
        <v>0</v>
      </c>
      <c r="EP47" s="54">
        <f t="shared" si="215"/>
        <v>0</v>
      </c>
      <c r="EQ47" s="54">
        <f t="shared" si="215"/>
        <v>0</v>
      </c>
      <c r="ER47" s="54">
        <f t="shared" si="215"/>
        <v>0</v>
      </c>
      <c r="ES47" s="54">
        <f t="shared" si="215"/>
        <v>0</v>
      </c>
      <c r="ET47" s="54">
        <f t="shared" si="215"/>
        <v>0</v>
      </c>
      <c r="EU47" s="54">
        <f t="shared" si="215"/>
        <v>0</v>
      </c>
      <c r="EV47" s="54">
        <f t="shared" si="215"/>
        <v>0</v>
      </c>
      <c r="EW47" s="54">
        <f t="shared" si="215"/>
        <v>0</v>
      </c>
      <c r="EX47" s="54">
        <f t="shared" si="215"/>
        <v>0</v>
      </c>
      <c r="EY47" s="54">
        <f t="shared" si="215"/>
        <v>0</v>
      </c>
      <c r="EZ47" s="54">
        <f t="shared" si="215"/>
        <v>0</v>
      </c>
      <c r="FA47" s="54">
        <f t="shared" si="215"/>
        <v>0</v>
      </c>
      <c r="FB47" s="54">
        <f t="shared" si="215"/>
        <v>0</v>
      </c>
      <c r="FC47" s="54">
        <f t="shared" si="215"/>
        <v>0</v>
      </c>
      <c r="FD47" s="54">
        <f t="shared" si="215"/>
        <v>0</v>
      </c>
      <c r="FE47" s="54">
        <f t="shared" si="215"/>
        <v>0</v>
      </c>
      <c r="FF47" s="54">
        <f t="shared" si="215"/>
        <v>0</v>
      </c>
      <c r="FG47" s="54">
        <f t="shared" si="215"/>
        <v>0</v>
      </c>
      <c r="FH47" s="54">
        <f t="shared" si="215"/>
        <v>0</v>
      </c>
      <c r="FI47" s="54">
        <f t="shared" si="215"/>
        <v>0</v>
      </c>
      <c r="FJ47" s="54">
        <f t="shared" si="215"/>
        <v>0</v>
      </c>
      <c r="FK47" s="54">
        <f t="shared" si="215"/>
        <v>0</v>
      </c>
      <c r="FL47" s="54">
        <f t="shared" si="215"/>
        <v>0</v>
      </c>
      <c r="FM47" s="54">
        <f t="shared" si="215"/>
        <v>0</v>
      </c>
      <c r="FN47" s="54">
        <f t="shared" si="215"/>
        <v>0</v>
      </c>
      <c r="FO47" s="54">
        <f t="shared" si="215"/>
        <v>0</v>
      </c>
      <c r="FP47" s="54">
        <f t="shared" si="215"/>
        <v>0</v>
      </c>
      <c r="FQ47" s="54">
        <f t="shared" si="215"/>
        <v>0</v>
      </c>
      <c r="FR47" s="54">
        <f t="shared" si="215"/>
        <v>0</v>
      </c>
      <c r="FS47" s="54">
        <f t="shared" si="215"/>
        <v>0</v>
      </c>
      <c r="FT47" s="54">
        <f t="shared" si="215"/>
        <v>0</v>
      </c>
      <c r="FU47" s="54">
        <f t="shared" si="215"/>
        <v>0</v>
      </c>
      <c r="FV47" s="54">
        <f t="shared" si="215"/>
        <v>12305.299999999997</v>
      </c>
      <c r="FW47" s="54">
        <f t="shared" si="215"/>
        <v>0</v>
      </c>
      <c r="FX47" s="54">
        <f t="shared" si="215"/>
        <v>12305.299999999997</v>
      </c>
      <c r="FY47" s="54">
        <f t="shared" si="215"/>
        <v>376.6</v>
      </c>
      <c r="FZ47" s="54">
        <f t="shared" si="215"/>
        <v>1846</v>
      </c>
      <c r="GA47" s="54">
        <f t="shared" si="215"/>
        <v>888</v>
      </c>
      <c r="GB47" s="54">
        <f t="shared" si="215"/>
        <v>36</v>
      </c>
      <c r="GC47" s="54">
        <f t="shared" si="215"/>
        <v>958</v>
      </c>
      <c r="GD47" s="54">
        <f t="shared" si="215"/>
        <v>21</v>
      </c>
      <c r="GE47" s="54">
        <f t="shared" si="215"/>
        <v>24</v>
      </c>
      <c r="GF47" s="54">
        <f t="shared" si="215"/>
        <v>577</v>
      </c>
      <c r="GG47" s="54"/>
      <c r="GH47" s="54"/>
      <c r="GI47" s="54"/>
      <c r="GJ47" s="54"/>
      <c r="GK47" s="54"/>
      <c r="GL47" s="54"/>
      <c r="GM47" s="54"/>
      <c r="GN47" s="54"/>
      <c r="GO47" s="54"/>
      <c r="GP47" s="55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</row>
    <row r="48" spans="1:249" s="20" customFormat="1" ht="23.25" customHeight="1" x14ac:dyDescent="0.2">
      <c r="A48" s="46">
        <v>1</v>
      </c>
      <c r="B48" s="46" t="s">
        <v>71</v>
      </c>
      <c r="C48" s="47"/>
      <c r="D48" s="48">
        <v>136.9</v>
      </c>
      <c r="E48" s="48">
        <v>0</v>
      </c>
      <c r="F48" s="48">
        <v>156.69999999999999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10.7</v>
      </c>
      <c r="P48" s="48">
        <v>17.3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62">
        <f t="shared" ref="AA48:AA68" si="216">SUM(R48:Z48)</f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62">
        <f t="shared" ref="AK48:AK69" si="217">SUM(AB48:AJ48)</f>
        <v>0</v>
      </c>
      <c r="AL48" s="48">
        <v>0</v>
      </c>
      <c r="AM48" s="48">
        <v>0</v>
      </c>
      <c r="AN48" s="48">
        <v>0</v>
      </c>
      <c r="AO48" s="48">
        <v>0</v>
      </c>
      <c r="AP48" s="48">
        <v>0</v>
      </c>
      <c r="AQ48" s="48">
        <v>0</v>
      </c>
      <c r="AR48" s="48">
        <v>0</v>
      </c>
      <c r="AS48" s="48">
        <v>0</v>
      </c>
      <c r="AT48" s="48">
        <v>0</v>
      </c>
      <c r="AU48" s="49">
        <f t="shared" ref="AU48:AU69" si="218">SUM(AL48:AT48)</f>
        <v>0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  <c r="BE48" s="49">
        <f t="shared" ref="BE48:BE69" si="219">SUM(AV48:BD48)</f>
        <v>0</v>
      </c>
      <c r="BF48" s="48">
        <v>0</v>
      </c>
      <c r="BG48" s="48">
        <v>0</v>
      </c>
      <c r="BH48" s="48">
        <v>0</v>
      </c>
      <c r="BI48" s="48">
        <v>0</v>
      </c>
      <c r="BJ48" s="48">
        <v>0</v>
      </c>
      <c r="BK48" s="48">
        <v>0</v>
      </c>
      <c r="BL48" s="48">
        <v>0</v>
      </c>
      <c r="BM48" s="48">
        <v>0</v>
      </c>
      <c r="BN48" s="48">
        <v>0</v>
      </c>
      <c r="BO48" s="49">
        <f t="shared" ref="BO48:BO69" si="220">SUM(BF48:BN48)</f>
        <v>0</v>
      </c>
      <c r="BP48" s="48">
        <v>0</v>
      </c>
      <c r="BQ48" s="48">
        <v>0</v>
      </c>
      <c r="BR48" s="48">
        <v>0</v>
      </c>
      <c r="BS48" s="48">
        <v>0</v>
      </c>
      <c r="BT48" s="48">
        <v>0</v>
      </c>
      <c r="BU48" s="48">
        <v>0</v>
      </c>
      <c r="BV48" s="48">
        <v>0</v>
      </c>
      <c r="BW48" s="48">
        <v>0</v>
      </c>
      <c r="BX48" s="48">
        <v>0</v>
      </c>
      <c r="BY48" s="49">
        <f t="shared" ref="BY48:BY69" si="221">SUM(BP48:BX48)</f>
        <v>0</v>
      </c>
      <c r="BZ48" s="48">
        <v>0</v>
      </c>
      <c r="CA48" s="48">
        <v>0</v>
      </c>
      <c r="CB48" s="48">
        <v>0</v>
      </c>
      <c r="CC48" s="48">
        <v>0</v>
      </c>
      <c r="CD48" s="48">
        <v>0</v>
      </c>
      <c r="CE48" s="48">
        <v>0</v>
      </c>
      <c r="CF48" s="48">
        <v>0</v>
      </c>
      <c r="CG48" s="48">
        <v>0</v>
      </c>
      <c r="CH48" s="48">
        <v>0</v>
      </c>
      <c r="CI48" s="48">
        <v>0</v>
      </c>
      <c r="CJ48" s="48">
        <v>0</v>
      </c>
      <c r="CK48" s="48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9">
        <f t="shared" ref="CT48:CT69" si="222">SUM(CK48:CS48)</f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0</v>
      </c>
      <c r="DA48" s="48">
        <v>0</v>
      </c>
      <c r="DB48" s="48">
        <v>0</v>
      </c>
      <c r="DC48" s="48">
        <v>0</v>
      </c>
      <c r="DD48" s="49">
        <f t="shared" ref="DD48:DD69" si="223">SUM(CU48:DC48)</f>
        <v>0</v>
      </c>
      <c r="DE48" s="48">
        <v>0</v>
      </c>
      <c r="DF48" s="48">
        <v>0</v>
      </c>
      <c r="DG48" s="48">
        <v>0</v>
      </c>
      <c r="DH48" s="48">
        <v>0</v>
      </c>
      <c r="DI48" s="48">
        <v>0</v>
      </c>
      <c r="DJ48" s="48">
        <v>0</v>
      </c>
      <c r="DK48" s="48">
        <v>0</v>
      </c>
      <c r="DL48" s="48">
        <v>0</v>
      </c>
      <c r="DM48" s="48">
        <v>0</v>
      </c>
      <c r="DN48" s="49">
        <f t="shared" ref="DN48:DN69" si="224">SUM(DE48:DM48)</f>
        <v>0</v>
      </c>
      <c r="DO48" s="48"/>
      <c r="DP48" s="48"/>
      <c r="DQ48" s="48"/>
      <c r="DR48" s="48"/>
      <c r="DS48" s="48"/>
      <c r="DT48" s="48"/>
      <c r="DU48" s="50">
        <f t="shared" ref="DU48:DU69" si="225">DR48+DS48+DT48</f>
        <v>0</v>
      </c>
      <c r="DV48" s="48"/>
      <c r="DW48" s="48"/>
      <c r="DX48" s="48"/>
      <c r="DY48" s="48"/>
      <c r="DZ48" s="48"/>
      <c r="EA48" s="48"/>
      <c r="EB48" s="48"/>
      <c r="EC48" s="48"/>
      <c r="ED48" s="50">
        <f t="shared" ref="ED48:ED69" si="226">EB48+EC48</f>
        <v>0</v>
      </c>
      <c r="EE48" s="48"/>
      <c r="EF48" s="48"/>
      <c r="EG48" s="50">
        <f t="shared" ref="EG48:EG69" si="227">EE48+EF48</f>
        <v>0</v>
      </c>
      <c r="EH48" s="48"/>
      <c r="EI48" s="48"/>
      <c r="EJ48" s="48"/>
      <c r="EK48" s="48"/>
      <c r="EL48" s="50">
        <f t="shared" si="206"/>
        <v>0</v>
      </c>
      <c r="EM48" s="48"/>
      <c r="EN48" s="48"/>
      <c r="EO48" s="48"/>
      <c r="EP48" s="48"/>
      <c r="EQ48" s="50">
        <f t="shared" ref="EQ48:EQ69" si="228">EO48+EP48</f>
        <v>0</v>
      </c>
      <c r="ER48" s="48"/>
      <c r="ES48" s="48"/>
      <c r="ET48" s="48"/>
      <c r="EU48" s="48"/>
      <c r="EV48" s="48"/>
      <c r="EW48" s="48"/>
      <c r="EX48" s="48"/>
      <c r="EY48" s="48"/>
      <c r="EZ48" s="50">
        <f t="shared" si="208"/>
        <v>0</v>
      </c>
      <c r="FA48" s="48"/>
      <c r="FB48" s="48"/>
      <c r="FC48" s="48"/>
      <c r="FD48" s="48"/>
      <c r="FE48" s="48"/>
      <c r="FF48" s="48"/>
      <c r="FG48" s="48"/>
      <c r="FH48" s="48"/>
      <c r="FI48" s="48"/>
      <c r="FJ48" s="50">
        <f t="shared" ref="FJ48:FJ69" si="229">FH48+FI48</f>
        <v>0</v>
      </c>
      <c r="FK48" s="48"/>
      <c r="FL48" s="48"/>
      <c r="FM48" s="48"/>
      <c r="FN48" s="48"/>
      <c r="FO48" s="48"/>
      <c r="FP48" s="50">
        <f t="shared" ref="FP48:FP69" si="230">FN48+FO48</f>
        <v>0</v>
      </c>
      <c r="FQ48" s="48"/>
      <c r="FR48" s="48"/>
      <c r="FS48" s="48"/>
      <c r="FT48" s="48"/>
      <c r="FU48" s="50">
        <f t="shared" ref="FU48:FU69" si="231">SUM(FQ48:FT48)</f>
        <v>0</v>
      </c>
      <c r="FV48" s="51">
        <f t="shared" ref="FV48:FV69" si="232">SUM(FW48:FX48)</f>
        <v>321.60000000000002</v>
      </c>
      <c r="FW48" s="51">
        <f t="shared" ref="FW48:FW69" si="233">SUM(DO48:DQ48)+DU48+SUM(DV48:EA48)+ED48+EG48+EL48+SUM(EM48:EN48)+EQ48+SUM(ER48:EU48)+EZ48+SUM(FA48:FE48)+FJ48+SUM(FK48:FM48)+FP48+FU48</f>
        <v>0</v>
      </c>
      <c r="FX48" s="49">
        <f t="shared" ref="FX48:FX69" si="234">SUM(D48:Q48)+AA48+AK48+AU48+BE48+BO48+BY48+SUM(BZ48:CJ48)+CT48+DD48+DN48</f>
        <v>321.60000000000002</v>
      </c>
      <c r="FY48" s="51"/>
      <c r="FZ48" s="51">
        <f>GA48+GC48</f>
        <v>31</v>
      </c>
      <c r="GA48" s="51">
        <v>14</v>
      </c>
      <c r="GB48" s="51">
        <v>0</v>
      </c>
      <c r="GC48" s="51">
        <v>17</v>
      </c>
      <c r="GD48" s="51">
        <v>0</v>
      </c>
      <c r="GE48" s="48">
        <v>0</v>
      </c>
      <c r="GF48" s="48">
        <v>18</v>
      </c>
      <c r="GG48" s="48"/>
      <c r="GH48" s="48"/>
      <c r="GI48" s="48"/>
      <c r="GJ48" s="48"/>
      <c r="GK48" s="48"/>
      <c r="GL48" s="48"/>
      <c r="GM48" s="48"/>
      <c r="GN48" s="48"/>
      <c r="GO48" s="52">
        <f t="shared" ref="GO48:GO69" si="235">SUM(GG48:GN48)</f>
        <v>0</v>
      </c>
    </row>
    <row r="49" spans="1:197" s="20" customFormat="1" ht="23.25" customHeight="1" x14ac:dyDescent="0.2">
      <c r="A49" s="31">
        <v>2</v>
      </c>
      <c r="B49" s="31" t="s">
        <v>72</v>
      </c>
      <c r="C49" s="32"/>
      <c r="D49" s="25">
        <v>162</v>
      </c>
      <c r="E49" s="25">
        <v>0</v>
      </c>
      <c r="F49" s="25">
        <v>183.7</v>
      </c>
      <c r="G49" s="25">
        <v>0</v>
      </c>
      <c r="H49" s="25">
        <v>10</v>
      </c>
      <c r="I49" s="25">
        <v>21.7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63">
        <f t="shared" si="216"/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63">
        <f t="shared" si="217"/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38">
        <f t="shared" si="218"/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0</v>
      </c>
      <c r="BA49" s="25">
        <v>0</v>
      </c>
      <c r="BB49" s="25">
        <v>0</v>
      </c>
      <c r="BC49" s="25">
        <v>0</v>
      </c>
      <c r="BD49" s="25">
        <v>0</v>
      </c>
      <c r="BE49" s="38">
        <f t="shared" si="219"/>
        <v>0</v>
      </c>
      <c r="BF49" s="25">
        <v>0</v>
      </c>
      <c r="BG49" s="25">
        <v>0</v>
      </c>
      <c r="BH49" s="25">
        <v>0</v>
      </c>
      <c r="BI49" s="25">
        <v>0</v>
      </c>
      <c r="BJ49" s="25">
        <v>0</v>
      </c>
      <c r="BK49" s="25">
        <v>0</v>
      </c>
      <c r="BL49" s="25">
        <v>0</v>
      </c>
      <c r="BM49" s="25">
        <v>0</v>
      </c>
      <c r="BN49" s="25">
        <v>0</v>
      </c>
      <c r="BO49" s="38">
        <f t="shared" si="220"/>
        <v>0</v>
      </c>
      <c r="BP49" s="25">
        <v>0</v>
      </c>
      <c r="BQ49" s="25">
        <v>0</v>
      </c>
      <c r="BR49" s="25">
        <v>0</v>
      </c>
      <c r="BS49" s="25">
        <v>0</v>
      </c>
      <c r="BT49" s="25">
        <v>0</v>
      </c>
      <c r="BU49" s="25">
        <v>0</v>
      </c>
      <c r="BV49" s="25">
        <v>0</v>
      </c>
      <c r="BW49" s="25">
        <v>0</v>
      </c>
      <c r="BX49" s="25">
        <v>0</v>
      </c>
      <c r="BY49" s="38">
        <f t="shared" si="221"/>
        <v>0</v>
      </c>
      <c r="BZ49" s="25">
        <v>0</v>
      </c>
      <c r="CA49" s="25">
        <v>0</v>
      </c>
      <c r="CB49" s="25">
        <v>0</v>
      </c>
      <c r="CC49" s="25">
        <v>0</v>
      </c>
      <c r="CD49" s="25">
        <v>0</v>
      </c>
      <c r="CE49" s="25">
        <v>0</v>
      </c>
      <c r="CF49" s="25">
        <v>0</v>
      </c>
      <c r="CG49" s="25">
        <v>0</v>
      </c>
      <c r="CH49" s="25">
        <v>0</v>
      </c>
      <c r="CI49" s="25">
        <v>0</v>
      </c>
      <c r="CJ49" s="25">
        <v>0</v>
      </c>
      <c r="CK49" s="25">
        <v>0</v>
      </c>
      <c r="CL49" s="25">
        <v>0</v>
      </c>
      <c r="CM49" s="25">
        <v>0</v>
      </c>
      <c r="CN49" s="25">
        <v>0</v>
      </c>
      <c r="CO49" s="25">
        <v>0</v>
      </c>
      <c r="CP49" s="25">
        <v>0</v>
      </c>
      <c r="CQ49" s="25">
        <v>0</v>
      </c>
      <c r="CR49" s="25">
        <v>0</v>
      </c>
      <c r="CS49" s="25">
        <v>0</v>
      </c>
      <c r="CT49" s="38">
        <f t="shared" si="222"/>
        <v>0</v>
      </c>
      <c r="CU49" s="25">
        <v>0</v>
      </c>
      <c r="CV49" s="25">
        <v>0</v>
      </c>
      <c r="CW49" s="25">
        <v>0</v>
      </c>
      <c r="CX49" s="25">
        <v>0</v>
      </c>
      <c r="CY49" s="25">
        <v>0</v>
      </c>
      <c r="CZ49" s="25">
        <v>0</v>
      </c>
      <c r="DA49" s="25">
        <v>0</v>
      </c>
      <c r="DB49" s="25">
        <v>0</v>
      </c>
      <c r="DC49" s="25">
        <v>0</v>
      </c>
      <c r="DD49" s="38">
        <f t="shared" si="223"/>
        <v>0</v>
      </c>
      <c r="DE49" s="25">
        <v>0</v>
      </c>
      <c r="DF49" s="25">
        <v>0</v>
      </c>
      <c r="DG49" s="25">
        <v>0</v>
      </c>
      <c r="DH49" s="25">
        <v>0</v>
      </c>
      <c r="DI49" s="25">
        <v>0</v>
      </c>
      <c r="DJ49" s="25">
        <v>0</v>
      </c>
      <c r="DK49" s="25">
        <v>0</v>
      </c>
      <c r="DL49" s="25">
        <v>0</v>
      </c>
      <c r="DM49" s="25">
        <v>0</v>
      </c>
      <c r="DN49" s="38">
        <f t="shared" si="224"/>
        <v>0</v>
      </c>
      <c r="DO49" s="25"/>
      <c r="DP49" s="25"/>
      <c r="DQ49" s="25"/>
      <c r="DR49" s="25"/>
      <c r="DS49" s="25"/>
      <c r="DT49" s="25"/>
      <c r="DU49" s="23">
        <f t="shared" si="225"/>
        <v>0</v>
      </c>
      <c r="DV49" s="25"/>
      <c r="DW49" s="25"/>
      <c r="DX49" s="25"/>
      <c r="DY49" s="25"/>
      <c r="DZ49" s="25"/>
      <c r="EA49" s="25"/>
      <c r="EB49" s="25"/>
      <c r="EC49" s="25"/>
      <c r="ED49" s="23">
        <f t="shared" si="226"/>
        <v>0</v>
      </c>
      <c r="EE49" s="25"/>
      <c r="EF49" s="25"/>
      <c r="EG49" s="23">
        <f t="shared" si="227"/>
        <v>0</v>
      </c>
      <c r="EH49" s="25"/>
      <c r="EI49" s="25"/>
      <c r="EJ49" s="25"/>
      <c r="EK49" s="25"/>
      <c r="EL49" s="23">
        <f t="shared" si="206"/>
        <v>0</v>
      </c>
      <c r="EM49" s="25"/>
      <c r="EN49" s="25"/>
      <c r="EO49" s="25"/>
      <c r="EP49" s="25"/>
      <c r="EQ49" s="23">
        <f t="shared" si="228"/>
        <v>0</v>
      </c>
      <c r="ER49" s="25"/>
      <c r="ES49" s="25"/>
      <c r="ET49" s="25"/>
      <c r="EU49" s="25"/>
      <c r="EV49" s="25"/>
      <c r="EW49" s="25"/>
      <c r="EX49" s="25"/>
      <c r="EY49" s="25"/>
      <c r="EZ49" s="23">
        <f t="shared" si="208"/>
        <v>0</v>
      </c>
      <c r="FA49" s="25"/>
      <c r="FB49" s="25"/>
      <c r="FC49" s="25"/>
      <c r="FD49" s="25"/>
      <c r="FE49" s="25"/>
      <c r="FF49" s="25"/>
      <c r="FG49" s="25"/>
      <c r="FH49" s="25"/>
      <c r="FI49" s="25"/>
      <c r="FJ49" s="23">
        <f t="shared" si="229"/>
        <v>0</v>
      </c>
      <c r="FK49" s="25"/>
      <c r="FL49" s="25"/>
      <c r="FM49" s="25"/>
      <c r="FN49" s="25"/>
      <c r="FO49" s="25"/>
      <c r="FP49" s="23">
        <f t="shared" si="230"/>
        <v>0</v>
      </c>
      <c r="FQ49" s="25"/>
      <c r="FR49" s="25"/>
      <c r="FS49" s="25"/>
      <c r="FT49" s="25"/>
      <c r="FU49" s="23">
        <f t="shared" si="231"/>
        <v>0</v>
      </c>
      <c r="FV49" s="21">
        <f t="shared" si="232"/>
        <v>377.4</v>
      </c>
      <c r="FW49" s="21">
        <f t="shared" si="233"/>
        <v>0</v>
      </c>
      <c r="FX49" s="38">
        <f t="shared" si="234"/>
        <v>377.4</v>
      </c>
      <c r="FY49" s="21"/>
      <c r="FZ49" s="51">
        <f t="shared" ref="FZ49:FZ69" si="236">GA49+GC49</f>
        <v>59</v>
      </c>
      <c r="GA49" s="21">
        <v>26</v>
      </c>
      <c r="GB49" s="21">
        <v>0</v>
      </c>
      <c r="GC49" s="21">
        <v>33</v>
      </c>
      <c r="GD49" s="21">
        <v>0</v>
      </c>
      <c r="GE49" s="25">
        <v>0</v>
      </c>
      <c r="GF49" s="25">
        <v>19</v>
      </c>
      <c r="GG49" s="25"/>
      <c r="GH49" s="25"/>
      <c r="GI49" s="25"/>
      <c r="GJ49" s="25"/>
      <c r="GK49" s="25"/>
      <c r="GL49" s="25"/>
      <c r="GM49" s="25"/>
      <c r="GN49" s="25"/>
      <c r="GO49" s="24">
        <f t="shared" si="235"/>
        <v>0</v>
      </c>
    </row>
    <row r="50" spans="1:197" s="20" customFormat="1" ht="23.25" customHeight="1" x14ac:dyDescent="0.2">
      <c r="A50" s="31">
        <v>3</v>
      </c>
      <c r="B50" s="31" t="s">
        <v>73</v>
      </c>
      <c r="C50" s="32"/>
      <c r="D50" s="25">
        <v>450.1</v>
      </c>
      <c r="E50" s="25">
        <v>0</v>
      </c>
      <c r="F50" s="25">
        <v>414.7</v>
      </c>
      <c r="G50" s="25">
        <v>0</v>
      </c>
      <c r="H50" s="25">
        <v>26</v>
      </c>
      <c r="I50" s="25">
        <v>61.3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63">
        <f t="shared" si="216"/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63">
        <f t="shared" si="217"/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38">
        <f t="shared" si="218"/>
        <v>0</v>
      </c>
      <c r="AV50" s="25">
        <v>0</v>
      </c>
      <c r="AW50" s="25">
        <v>0</v>
      </c>
      <c r="AX50" s="25">
        <v>0</v>
      </c>
      <c r="AY50" s="25">
        <v>0</v>
      </c>
      <c r="AZ50" s="25">
        <v>0</v>
      </c>
      <c r="BA50" s="25">
        <v>0</v>
      </c>
      <c r="BB50" s="25">
        <v>0</v>
      </c>
      <c r="BC50" s="25">
        <v>0</v>
      </c>
      <c r="BD50" s="25">
        <v>0</v>
      </c>
      <c r="BE50" s="38">
        <f t="shared" si="219"/>
        <v>0</v>
      </c>
      <c r="BF50" s="25">
        <v>0</v>
      </c>
      <c r="BG50" s="25">
        <v>0</v>
      </c>
      <c r="BH50" s="25">
        <v>0</v>
      </c>
      <c r="BI50" s="25">
        <v>0</v>
      </c>
      <c r="BJ50" s="25">
        <v>0</v>
      </c>
      <c r="BK50" s="25">
        <v>0</v>
      </c>
      <c r="BL50" s="25">
        <v>0</v>
      </c>
      <c r="BM50" s="25">
        <v>0</v>
      </c>
      <c r="BN50" s="25">
        <v>0</v>
      </c>
      <c r="BO50" s="38">
        <f t="shared" si="220"/>
        <v>0</v>
      </c>
      <c r="BP50" s="25">
        <v>0</v>
      </c>
      <c r="BQ50" s="25">
        <v>0</v>
      </c>
      <c r="BR50" s="25">
        <v>0</v>
      </c>
      <c r="BS50" s="25">
        <v>0</v>
      </c>
      <c r="BT50" s="25">
        <v>0</v>
      </c>
      <c r="BU50" s="25">
        <v>0</v>
      </c>
      <c r="BV50" s="25">
        <v>0</v>
      </c>
      <c r="BW50" s="25">
        <v>0</v>
      </c>
      <c r="BX50" s="25">
        <v>0</v>
      </c>
      <c r="BY50" s="38">
        <f t="shared" si="221"/>
        <v>0</v>
      </c>
      <c r="BZ50" s="25">
        <v>0</v>
      </c>
      <c r="CA50" s="25">
        <v>0</v>
      </c>
      <c r="CB50" s="25">
        <v>0</v>
      </c>
      <c r="CC50" s="25">
        <v>0</v>
      </c>
      <c r="CD50" s="25">
        <v>0</v>
      </c>
      <c r="CE50" s="25">
        <v>0</v>
      </c>
      <c r="CF50" s="25">
        <v>0</v>
      </c>
      <c r="CG50" s="25">
        <v>0</v>
      </c>
      <c r="CH50" s="25">
        <v>0</v>
      </c>
      <c r="CI50" s="25">
        <v>0</v>
      </c>
      <c r="CJ50" s="25">
        <v>0</v>
      </c>
      <c r="CK50" s="25">
        <v>0</v>
      </c>
      <c r="CL50" s="25">
        <v>0</v>
      </c>
      <c r="CM50" s="25">
        <v>0</v>
      </c>
      <c r="CN50" s="25">
        <v>0</v>
      </c>
      <c r="CO50" s="25">
        <v>0</v>
      </c>
      <c r="CP50" s="25">
        <v>0</v>
      </c>
      <c r="CQ50" s="25">
        <v>0</v>
      </c>
      <c r="CR50" s="25">
        <v>0</v>
      </c>
      <c r="CS50" s="25">
        <v>0</v>
      </c>
      <c r="CT50" s="38">
        <f t="shared" si="222"/>
        <v>0</v>
      </c>
      <c r="CU50" s="25">
        <v>0</v>
      </c>
      <c r="CV50" s="25">
        <v>0</v>
      </c>
      <c r="CW50" s="25">
        <v>0</v>
      </c>
      <c r="CX50" s="25">
        <v>0</v>
      </c>
      <c r="CY50" s="25">
        <v>0</v>
      </c>
      <c r="CZ50" s="25">
        <v>0</v>
      </c>
      <c r="DA50" s="25">
        <v>0</v>
      </c>
      <c r="DB50" s="25">
        <v>0</v>
      </c>
      <c r="DC50" s="25">
        <v>0</v>
      </c>
      <c r="DD50" s="38">
        <f t="shared" si="223"/>
        <v>0</v>
      </c>
      <c r="DE50" s="25">
        <v>0</v>
      </c>
      <c r="DF50" s="25">
        <v>0</v>
      </c>
      <c r="DG50" s="25">
        <v>0</v>
      </c>
      <c r="DH50" s="25">
        <v>0</v>
      </c>
      <c r="DI50" s="25">
        <v>0</v>
      </c>
      <c r="DJ50" s="25">
        <v>0</v>
      </c>
      <c r="DK50" s="25">
        <v>0</v>
      </c>
      <c r="DL50" s="25">
        <v>0</v>
      </c>
      <c r="DM50" s="25">
        <v>0</v>
      </c>
      <c r="DN50" s="38">
        <f t="shared" si="224"/>
        <v>0</v>
      </c>
      <c r="DO50" s="25"/>
      <c r="DP50" s="25"/>
      <c r="DQ50" s="25"/>
      <c r="DR50" s="25"/>
      <c r="DS50" s="25"/>
      <c r="DT50" s="25"/>
      <c r="DU50" s="23">
        <f t="shared" si="225"/>
        <v>0</v>
      </c>
      <c r="DV50" s="25"/>
      <c r="DW50" s="25"/>
      <c r="DX50" s="25"/>
      <c r="DY50" s="25"/>
      <c r="DZ50" s="25"/>
      <c r="EA50" s="25"/>
      <c r="EB50" s="25"/>
      <c r="EC50" s="25"/>
      <c r="ED50" s="23">
        <f t="shared" si="226"/>
        <v>0</v>
      </c>
      <c r="EE50" s="25"/>
      <c r="EF50" s="25"/>
      <c r="EG50" s="23">
        <f t="shared" si="227"/>
        <v>0</v>
      </c>
      <c r="EH50" s="25"/>
      <c r="EI50" s="25"/>
      <c r="EJ50" s="25"/>
      <c r="EK50" s="25"/>
      <c r="EL50" s="23">
        <f t="shared" si="206"/>
        <v>0</v>
      </c>
      <c r="EM50" s="25"/>
      <c r="EN50" s="25"/>
      <c r="EO50" s="25"/>
      <c r="EP50" s="25"/>
      <c r="EQ50" s="23">
        <f t="shared" si="228"/>
        <v>0</v>
      </c>
      <c r="ER50" s="25"/>
      <c r="ES50" s="25"/>
      <c r="ET50" s="25"/>
      <c r="EU50" s="25"/>
      <c r="EV50" s="25"/>
      <c r="EW50" s="25"/>
      <c r="EX50" s="25"/>
      <c r="EY50" s="25"/>
      <c r="EZ50" s="23">
        <f t="shared" si="208"/>
        <v>0</v>
      </c>
      <c r="FA50" s="25"/>
      <c r="FB50" s="25"/>
      <c r="FC50" s="25"/>
      <c r="FD50" s="25"/>
      <c r="FE50" s="25"/>
      <c r="FF50" s="25"/>
      <c r="FG50" s="25"/>
      <c r="FH50" s="25"/>
      <c r="FI50" s="25"/>
      <c r="FJ50" s="23">
        <f t="shared" si="229"/>
        <v>0</v>
      </c>
      <c r="FK50" s="25"/>
      <c r="FL50" s="25"/>
      <c r="FM50" s="25"/>
      <c r="FN50" s="25"/>
      <c r="FO50" s="25"/>
      <c r="FP50" s="23">
        <f t="shared" si="230"/>
        <v>0</v>
      </c>
      <c r="FQ50" s="25"/>
      <c r="FR50" s="25"/>
      <c r="FS50" s="25"/>
      <c r="FT50" s="25"/>
      <c r="FU50" s="23">
        <f t="shared" si="231"/>
        <v>0</v>
      </c>
      <c r="FV50" s="21">
        <f t="shared" si="232"/>
        <v>952.09999999999991</v>
      </c>
      <c r="FW50" s="21">
        <f t="shared" si="233"/>
        <v>0</v>
      </c>
      <c r="FX50" s="38">
        <f t="shared" si="234"/>
        <v>952.09999999999991</v>
      </c>
      <c r="FY50" s="21"/>
      <c r="FZ50" s="51">
        <f t="shared" si="236"/>
        <v>171</v>
      </c>
      <c r="GA50" s="21">
        <v>74</v>
      </c>
      <c r="GB50" s="21">
        <v>0</v>
      </c>
      <c r="GC50" s="21">
        <v>97</v>
      </c>
      <c r="GD50" s="21">
        <v>0</v>
      </c>
      <c r="GE50" s="25">
        <v>2</v>
      </c>
      <c r="GF50" s="25">
        <v>34</v>
      </c>
      <c r="GG50" s="25"/>
      <c r="GH50" s="25"/>
      <c r="GI50" s="25"/>
      <c r="GJ50" s="25"/>
      <c r="GK50" s="25"/>
      <c r="GL50" s="25"/>
      <c r="GM50" s="25"/>
      <c r="GN50" s="25"/>
      <c r="GO50" s="24">
        <f t="shared" si="235"/>
        <v>0</v>
      </c>
    </row>
    <row r="51" spans="1:197" s="20" customFormat="1" ht="23.25" customHeight="1" x14ac:dyDescent="0.2">
      <c r="A51" s="31">
        <v>4</v>
      </c>
      <c r="B51" s="31" t="s">
        <v>74</v>
      </c>
      <c r="C51" s="32"/>
      <c r="D51" s="25">
        <v>114</v>
      </c>
      <c r="E51" s="25">
        <v>0</v>
      </c>
      <c r="F51" s="25">
        <v>150.9</v>
      </c>
      <c r="G51" s="25">
        <v>0</v>
      </c>
      <c r="H51" s="25">
        <v>8.3000000000000007</v>
      </c>
      <c r="I51" s="25">
        <v>18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63">
        <f t="shared" si="216"/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0</v>
      </c>
      <c r="AJ51" s="25">
        <v>0</v>
      </c>
      <c r="AK51" s="63">
        <f t="shared" si="217"/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0</v>
      </c>
      <c r="AQ51" s="25">
        <v>0</v>
      </c>
      <c r="AR51" s="25">
        <v>0</v>
      </c>
      <c r="AS51" s="25">
        <v>0</v>
      </c>
      <c r="AT51" s="25">
        <v>0</v>
      </c>
      <c r="AU51" s="38">
        <f t="shared" si="218"/>
        <v>0</v>
      </c>
      <c r="AV51" s="25">
        <v>0</v>
      </c>
      <c r="AW51" s="25">
        <v>0</v>
      </c>
      <c r="AX51" s="25">
        <v>0</v>
      </c>
      <c r="AY51" s="25">
        <v>0</v>
      </c>
      <c r="AZ51" s="25">
        <v>0</v>
      </c>
      <c r="BA51" s="25">
        <v>0</v>
      </c>
      <c r="BB51" s="25">
        <v>0</v>
      </c>
      <c r="BC51" s="25">
        <v>0</v>
      </c>
      <c r="BD51" s="25">
        <v>0</v>
      </c>
      <c r="BE51" s="38">
        <f t="shared" si="219"/>
        <v>0</v>
      </c>
      <c r="BF51" s="25">
        <v>0</v>
      </c>
      <c r="BG51" s="25">
        <v>0</v>
      </c>
      <c r="BH51" s="25">
        <v>0</v>
      </c>
      <c r="BI51" s="25">
        <v>0</v>
      </c>
      <c r="BJ51" s="25">
        <v>0</v>
      </c>
      <c r="BK51" s="25">
        <v>0</v>
      </c>
      <c r="BL51" s="25">
        <v>0</v>
      </c>
      <c r="BM51" s="25">
        <v>0</v>
      </c>
      <c r="BN51" s="25">
        <v>0</v>
      </c>
      <c r="BO51" s="38">
        <f t="shared" si="220"/>
        <v>0</v>
      </c>
      <c r="BP51" s="25">
        <v>0</v>
      </c>
      <c r="BQ51" s="25">
        <v>0</v>
      </c>
      <c r="BR51" s="25">
        <v>0</v>
      </c>
      <c r="BS51" s="25">
        <v>0</v>
      </c>
      <c r="BT51" s="25">
        <v>0</v>
      </c>
      <c r="BU51" s="25">
        <v>0</v>
      </c>
      <c r="BV51" s="25">
        <v>0</v>
      </c>
      <c r="BW51" s="25">
        <v>0</v>
      </c>
      <c r="BX51" s="25">
        <v>0</v>
      </c>
      <c r="BY51" s="38">
        <f t="shared" si="221"/>
        <v>0</v>
      </c>
      <c r="BZ51" s="25">
        <v>0</v>
      </c>
      <c r="CA51" s="25">
        <v>0</v>
      </c>
      <c r="CB51" s="25">
        <v>0</v>
      </c>
      <c r="CC51" s="25">
        <v>0</v>
      </c>
      <c r="CD51" s="25">
        <v>0</v>
      </c>
      <c r="CE51" s="25">
        <v>0</v>
      </c>
      <c r="CF51" s="25">
        <v>0</v>
      </c>
      <c r="CG51" s="25">
        <v>0</v>
      </c>
      <c r="CH51" s="25">
        <v>0</v>
      </c>
      <c r="CI51" s="25">
        <v>0</v>
      </c>
      <c r="CJ51" s="25">
        <v>0</v>
      </c>
      <c r="CK51" s="25">
        <v>0</v>
      </c>
      <c r="CL51" s="25">
        <v>0</v>
      </c>
      <c r="CM51" s="25">
        <v>0</v>
      </c>
      <c r="CN51" s="25">
        <v>0</v>
      </c>
      <c r="CO51" s="25">
        <v>0</v>
      </c>
      <c r="CP51" s="25">
        <v>0</v>
      </c>
      <c r="CQ51" s="25">
        <v>0</v>
      </c>
      <c r="CR51" s="25">
        <v>0</v>
      </c>
      <c r="CS51" s="25">
        <v>0</v>
      </c>
      <c r="CT51" s="38">
        <f t="shared" si="222"/>
        <v>0</v>
      </c>
      <c r="CU51" s="25">
        <v>0</v>
      </c>
      <c r="CV51" s="25">
        <v>0</v>
      </c>
      <c r="CW51" s="25">
        <v>0</v>
      </c>
      <c r="CX51" s="25">
        <v>0</v>
      </c>
      <c r="CY51" s="25">
        <v>0</v>
      </c>
      <c r="CZ51" s="25">
        <v>0</v>
      </c>
      <c r="DA51" s="25">
        <v>0</v>
      </c>
      <c r="DB51" s="25">
        <v>0</v>
      </c>
      <c r="DC51" s="25">
        <v>0</v>
      </c>
      <c r="DD51" s="38">
        <f t="shared" si="223"/>
        <v>0</v>
      </c>
      <c r="DE51" s="25">
        <v>0</v>
      </c>
      <c r="DF51" s="25">
        <v>0</v>
      </c>
      <c r="DG51" s="25">
        <v>0</v>
      </c>
      <c r="DH51" s="25">
        <v>0</v>
      </c>
      <c r="DI51" s="25">
        <v>0</v>
      </c>
      <c r="DJ51" s="25">
        <v>0</v>
      </c>
      <c r="DK51" s="25">
        <v>0</v>
      </c>
      <c r="DL51" s="25">
        <v>0</v>
      </c>
      <c r="DM51" s="25">
        <v>0</v>
      </c>
      <c r="DN51" s="38">
        <f t="shared" si="224"/>
        <v>0</v>
      </c>
      <c r="DO51" s="25"/>
      <c r="DP51" s="25"/>
      <c r="DQ51" s="25"/>
      <c r="DR51" s="25"/>
      <c r="DS51" s="25"/>
      <c r="DT51" s="25"/>
      <c r="DU51" s="23">
        <f t="shared" si="225"/>
        <v>0</v>
      </c>
      <c r="DV51" s="25"/>
      <c r="DW51" s="25"/>
      <c r="DX51" s="25"/>
      <c r="DY51" s="25"/>
      <c r="DZ51" s="25"/>
      <c r="EA51" s="25"/>
      <c r="EB51" s="25"/>
      <c r="EC51" s="25"/>
      <c r="ED51" s="23">
        <f t="shared" si="226"/>
        <v>0</v>
      </c>
      <c r="EE51" s="25"/>
      <c r="EF51" s="25"/>
      <c r="EG51" s="23">
        <f t="shared" si="227"/>
        <v>0</v>
      </c>
      <c r="EH51" s="25"/>
      <c r="EI51" s="25"/>
      <c r="EJ51" s="25"/>
      <c r="EK51" s="25"/>
      <c r="EL51" s="23">
        <f t="shared" si="206"/>
        <v>0</v>
      </c>
      <c r="EM51" s="25"/>
      <c r="EN51" s="25"/>
      <c r="EO51" s="25"/>
      <c r="EP51" s="25"/>
      <c r="EQ51" s="23">
        <f t="shared" si="228"/>
        <v>0</v>
      </c>
      <c r="ER51" s="25"/>
      <c r="ES51" s="25"/>
      <c r="ET51" s="25"/>
      <c r="EU51" s="25"/>
      <c r="EV51" s="25"/>
      <c r="EW51" s="25"/>
      <c r="EX51" s="25"/>
      <c r="EY51" s="25"/>
      <c r="EZ51" s="23">
        <f t="shared" si="208"/>
        <v>0</v>
      </c>
      <c r="FA51" s="25"/>
      <c r="FB51" s="25"/>
      <c r="FC51" s="25"/>
      <c r="FD51" s="25"/>
      <c r="FE51" s="25"/>
      <c r="FF51" s="25"/>
      <c r="FG51" s="25"/>
      <c r="FH51" s="25"/>
      <c r="FI51" s="25"/>
      <c r="FJ51" s="23">
        <f t="shared" si="229"/>
        <v>0</v>
      </c>
      <c r="FK51" s="25"/>
      <c r="FL51" s="25"/>
      <c r="FM51" s="25"/>
      <c r="FN51" s="25"/>
      <c r="FO51" s="25"/>
      <c r="FP51" s="23">
        <f t="shared" si="230"/>
        <v>0</v>
      </c>
      <c r="FQ51" s="25"/>
      <c r="FR51" s="25"/>
      <c r="FS51" s="25"/>
      <c r="FT51" s="25"/>
      <c r="FU51" s="23">
        <f t="shared" si="231"/>
        <v>0</v>
      </c>
      <c r="FV51" s="21">
        <f t="shared" si="232"/>
        <v>291.2</v>
      </c>
      <c r="FW51" s="21">
        <f t="shared" si="233"/>
        <v>0</v>
      </c>
      <c r="FX51" s="38">
        <f t="shared" si="234"/>
        <v>291.2</v>
      </c>
      <c r="FY51" s="21"/>
      <c r="FZ51" s="51">
        <f t="shared" si="236"/>
        <v>33</v>
      </c>
      <c r="GA51" s="21">
        <v>12</v>
      </c>
      <c r="GB51" s="21">
        <v>0</v>
      </c>
      <c r="GC51" s="21">
        <v>21</v>
      </c>
      <c r="GD51" s="21">
        <v>0</v>
      </c>
      <c r="GE51" s="25">
        <v>0</v>
      </c>
      <c r="GF51" s="25">
        <v>14</v>
      </c>
      <c r="GG51" s="25"/>
      <c r="GH51" s="25"/>
      <c r="GI51" s="25"/>
      <c r="GJ51" s="25"/>
      <c r="GK51" s="25"/>
      <c r="GL51" s="25"/>
      <c r="GM51" s="25"/>
      <c r="GN51" s="25"/>
      <c r="GO51" s="24">
        <f t="shared" si="235"/>
        <v>0</v>
      </c>
    </row>
    <row r="52" spans="1:197" s="20" customFormat="1" ht="23.25" customHeight="1" x14ac:dyDescent="0.2">
      <c r="A52" s="31">
        <v>5</v>
      </c>
      <c r="B52" s="31" t="s">
        <v>75</v>
      </c>
      <c r="C52" s="32"/>
      <c r="D52" s="25">
        <v>437</v>
      </c>
      <c r="E52" s="25">
        <v>0</v>
      </c>
      <c r="F52" s="25">
        <v>438.5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23</v>
      </c>
      <c r="N52" s="25">
        <v>0</v>
      </c>
      <c r="O52" s="25">
        <v>19.3</v>
      </c>
      <c r="P52" s="25">
        <v>38.299999999999997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63">
        <f t="shared" si="216"/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0</v>
      </c>
      <c r="AK52" s="63">
        <f t="shared" si="217"/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Q52" s="25">
        <v>0</v>
      </c>
      <c r="AR52" s="25">
        <v>0</v>
      </c>
      <c r="AS52" s="25">
        <v>0</v>
      </c>
      <c r="AT52" s="25">
        <v>0</v>
      </c>
      <c r="AU52" s="38">
        <f t="shared" si="218"/>
        <v>0</v>
      </c>
      <c r="AV52" s="25">
        <v>0</v>
      </c>
      <c r="AW52" s="25">
        <v>0</v>
      </c>
      <c r="AX52" s="25">
        <v>0</v>
      </c>
      <c r="AY52" s="25">
        <v>0</v>
      </c>
      <c r="AZ52" s="25">
        <v>0</v>
      </c>
      <c r="BA52" s="25">
        <v>0</v>
      </c>
      <c r="BB52" s="25">
        <v>0</v>
      </c>
      <c r="BC52" s="25">
        <v>0</v>
      </c>
      <c r="BD52" s="25">
        <v>0</v>
      </c>
      <c r="BE52" s="38">
        <f t="shared" si="219"/>
        <v>0</v>
      </c>
      <c r="BF52" s="25">
        <v>0</v>
      </c>
      <c r="BG52" s="25">
        <v>0</v>
      </c>
      <c r="BH52" s="25">
        <v>0</v>
      </c>
      <c r="BI52" s="25">
        <v>0</v>
      </c>
      <c r="BJ52" s="25">
        <v>0</v>
      </c>
      <c r="BK52" s="25">
        <v>0</v>
      </c>
      <c r="BL52" s="25">
        <v>0</v>
      </c>
      <c r="BM52" s="25">
        <v>0</v>
      </c>
      <c r="BN52" s="25">
        <v>0</v>
      </c>
      <c r="BO52" s="38">
        <f t="shared" si="220"/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0</v>
      </c>
      <c r="BV52" s="25">
        <v>0</v>
      </c>
      <c r="BW52" s="25">
        <v>0</v>
      </c>
      <c r="BX52" s="25">
        <v>0</v>
      </c>
      <c r="BY52" s="38">
        <f t="shared" si="221"/>
        <v>0</v>
      </c>
      <c r="BZ52" s="25">
        <v>0</v>
      </c>
      <c r="CA52" s="25">
        <v>0</v>
      </c>
      <c r="CB52" s="25">
        <v>0</v>
      </c>
      <c r="CC52" s="25">
        <v>0.7</v>
      </c>
      <c r="CD52" s="25">
        <v>1.3</v>
      </c>
      <c r="CE52" s="25">
        <v>0</v>
      </c>
      <c r="CF52" s="25">
        <v>0</v>
      </c>
      <c r="CG52" s="25">
        <v>0</v>
      </c>
      <c r="CH52" s="25">
        <v>0</v>
      </c>
      <c r="CI52" s="25">
        <v>0</v>
      </c>
      <c r="CJ52" s="25">
        <v>0</v>
      </c>
      <c r="CK52" s="25">
        <v>0</v>
      </c>
      <c r="CL52" s="25">
        <v>0</v>
      </c>
      <c r="CM52" s="25">
        <v>0</v>
      </c>
      <c r="CN52" s="25">
        <v>0</v>
      </c>
      <c r="CO52" s="25">
        <v>0</v>
      </c>
      <c r="CP52" s="25">
        <v>0</v>
      </c>
      <c r="CQ52" s="25">
        <v>0</v>
      </c>
      <c r="CR52" s="25">
        <v>0</v>
      </c>
      <c r="CS52" s="25">
        <v>0.7</v>
      </c>
      <c r="CT52" s="38">
        <f t="shared" si="222"/>
        <v>0.7</v>
      </c>
      <c r="CU52" s="25">
        <v>0</v>
      </c>
      <c r="CV52" s="25">
        <v>0</v>
      </c>
      <c r="CW52" s="25">
        <v>0</v>
      </c>
      <c r="CX52" s="25">
        <v>0</v>
      </c>
      <c r="CY52" s="25">
        <v>0</v>
      </c>
      <c r="CZ52" s="25">
        <v>0</v>
      </c>
      <c r="DA52" s="25">
        <v>0</v>
      </c>
      <c r="DB52" s="25">
        <v>0</v>
      </c>
      <c r="DC52" s="25">
        <v>0</v>
      </c>
      <c r="DD52" s="38">
        <f t="shared" si="223"/>
        <v>0</v>
      </c>
      <c r="DE52" s="25">
        <v>0</v>
      </c>
      <c r="DF52" s="25">
        <v>0</v>
      </c>
      <c r="DG52" s="25">
        <v>0</v>
      </c>
      <c r="DH52" s="25">
        <v>0</v>
      </c>
      <c r="DI52" s="25">
        <v>0</v>
      </c>
      <c r="DJ52" s="25">
        <v>0</v>
      </c>
      <c r="DK52" s="25">
        <v>0</v>
      </c>
      <c r="DL52" s="25">
        <v>0</v>
      </c>
      <c r="DM52" s="25">
        <v>0</v>
      </c>
      <c r="DN52" s="38">
        <f t="shared" si="224"/>
        <v>0</v>
      </c>
      <c r="DO52" s="25"/>
      <c r="DP52" s="25"/>
      <c r="DQ52" s="25"/>
      <c r="DR52" s="25"/>
      <c r="DS52" s="25"/>
      <c r="DT52" s="25"/>
      <c r="DU52" s="23">
        <f t="shared" si="225"/>
        <v>0</v>
      </c>
      <c r="DV52" s="25"/>
      <c r="DW52" s="25"/>
      <c r="DX52" s="25"/>
      <c r="DY52" s="25"/>
      <c r="DZ52" s="25"/>
      <c r="EA52" s="25"/>
      <c r="EB52" s="25"/>
      <c r="EC52" s="25"/>
      <c r="ED52" s="23">
        <f t="shared" si="226"/>
        <v>0</v>
      </c>
      <c r="EE52" s="25"/>
      <c r="EF52" s="25"/>
      <c r="EG52" s="23">
        <f t="shared" si="227"/>
        <v>0</v>
      </c>
      <c r="EH52" s="25"/>
      <c r="EI52" s="25"/>
      <c r="EJ52" s="25"/>
      <c r="EK52" s="25"/>
      <c r="EL52" s="23">
        <f t="shared" si="206"/>
        <v>0</v>
      </c>
      <c r="EM52" s="25"/>
      <c r="EN52" s="25"/>
      <c r="EO52" s="25"/>
      <c r="EP52" s="25"/>
      <c r="EQ52" s="23">
        <f t="shared" si="228"/>
        <v>0</v>
      </c>
      <c r="ER52" s="25"/>
      <c r="ES52" s="25"/>
      <c r="ET52" s="25"/>
      <c r="EU52" s="25"/>
      <c r="EV52" s="25"/>
      <c r="EW52" s="25"/>
      <c r="EX52" s="25"/>
      <c r="EY52" s="25"/>
      <c r="EZ52" s="23">
        <f t="shared" si="208"/>
        <v>0</v>
      </c>
      <c r="FA52" s="25"/>
      <c r="FB52" s="25"/>
      <c r="FC52" s="25"/>
      <c r="FD52" s="25"/>
      <c r="FE52" s="25"/>
      <c r="FF52" s="25"/>
      <c r="FG52" s="25"/>
      <c r="FH52" s="25"/>
      <c r="FI52" s="25"/>
      <c r="FJ52" s="23">
        <f t="shared" si="229"/>
        <v>0</v>
      </c>
      <c r="FK52" s="25"/>
      <c r="FL52" s="25"/>
      <c r="FM52" s="25"/>
      <c r="FN52" s="25"/>
      <c r="FO52" s="25"/>
      <c r="FP52" s="23">
        <f t="shared" si="230"/>
        <v>0</v>
      </c>
      <c r="FQ52" s="25"/>
      <c r="FR52" s="25"/>
      <c r="FS52" s="25"/>
      <c r="FT52" s="25"/>
      <c r="FU52" s="23">
        <f t="shared" si="231"/>
        <v>0</v>
      </c>
      <c r="FV52" s="21">
        <f t="shared" si="232"/>
        <v>958.8</v>
      </c>
      <c r="FW52" s="21">
        <f t="shared" si="233"/>
        <v>0</v>
      </c>
      <c r="FX52" s="38">
        <f t="shared" si="234"/>
        <v>958.8</v>
      </c>
      <c r="FY52" s="21"/>
      <c r="FZ52" s="51">
        <f t="shared" si="236"/>
        <v>100</v>
      </c>
      <c r="GA52" s="21">
        <v>50</v>
      </c>
      <c r="GB52" s="21">
        <v>1</v>
      </c>
      <c r="GC52" s="21">
        <v>50</v>
      </c>
      <c r="GD52" s="21">
        <v>0</v>
      </c>
      <c r="GE52" s="34">
        <v>1</v>
      </c>
      <c r="GF52" s="25">
        <v>37</v>
      </c>
      <c r="GG52" s="25"/>
      <c r="GH52" s="25"/>
      <c r="GI52" s="25"/>
      <c r="GJ52" s="25"/>
      <c r="GK52" s="25"/>
      <c r="GL52" s="25"/>
      <c r="GM52" s="25"/>
      <c r="GN52" s="25"/>
      <c r="GO52" s="24">
        <f t="shared" si="235"/>
        <v>0</v>
      </c>
    </row>
    <row r="53" spans="1:197" s="20" customFormat="1" ht="23.25" customHeight="1" x14ac:dyDescent="0.2">
      <c r="A53" s="31">
        <v>6</v>
      </c>
      <c r="B53" s="31" t="s">
        <v>76</v>
      </c>
      <c r="C53" s="32"/>
      <c r="D53" s="25">
        <v>177</v>
      </c>
      <c r="E53" s="25">
        <v>0</v>
      </c>
      <c r="F53" s="25">
        <v>179.7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12</v>
      </c>
      <c r="P53" s="25">
        <v>27.7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63">
        <f t="shared" si="216"/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63">
        <f t="shared" si="217"/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38">
        <f t="shared" si="218"/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38">
        <f t="shared" si="219"/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38">
        <f t="shared" si="220"/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38">
        <f t="shared" si="221"/>
        <v>0</v>
      </c>
      <c r="BZ53" s="25">
        <v>0</v>
      </c>
      <c r="CA53" s="25">
        <v>0</v>
      </c>
      <c r="CB53" s="25">
        <v>0</v>
      </c>
      <c r="CC53" s="25"/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38">
        <f t="shared" si="222"/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38">
        <f t="shared" si="223"/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38">
        <f t="shared" si="224"/>
        <v>0</v>
      </c>
      <c r="DO53" s="25"/>
      <c r="DP53" s="25"/>
      <c r="DQ53" s="25"/>
      <c r="DR53" s="25"/>
      <c r="DS53" s="25"/>
      <c r="DT53" s="25"/>
      <c r="DU53" s="23">
        <f t="shared" si="225"/>
        <v>0</v>
      </c>
      <c r="DV53" s="25"/>
      <c r="DW53" s="25"/>
      <c r="DX53" s="25"/>
      <c r="DY53" s="25"/>
      <c r="DZ53" s="25"/>
      <c r="EA53" s="25"/>
      <c r="EB53" s="25"/>
      <c r="EC53" s="25"/>
      <c r="ED53" s="23">
        <f t="shared" si="226"/>
        <v>0</v>
      </c>
      <c r="EE53" s="25"/>
      <c r="EF53" s="25"/>
      <c r="EG53" s="23">
        <f t="shared" si="227"/>
        <v>0</v>
      </c>
      <c r="EH53" s="25"/>
      <c r="EI53" s="25"/>
      <c r="EJ53" s="25"/>
      <c r="EK53" s="25"/>
      <c r="EL53" s="23">
        <f t="shared" si="206"/>
        <v>0</v>
      </c>
      <c r="EM53" s="25"/>
      <c r="EN53" s="25"/>
      <c r="EO53" s="25"/>
      <c r="EP53" s="25"/>
      <c r="EQ53" s="23">
        <f t="shared" si="228"/>
        <v>0</v>
      </c>
      <c r="ER53" s="25"/>
      <c r="ES53" s="25"/>
      <c r="ET53" s="25"/>
      <c r="EU53" s="25"/>
      <c r="EV53" s="25"/>
      <c r="EW53" s="25"/>
      <c r="EX53" s="25"/>
      <c r="EY53" s="25"/>
      <c r="EZ53" s="23">
        <f t="shared" si="208"/>
        <v>0</v>
      </c>
      <c r="FA53" s="25"/>
      <c r="FB53" s="25"/>
      <c r="FC53" s="25"/>
      <c r="FD53" s="25"/>
      <c r="FE53" s="25"/>
      <c r="FF53" s="25"/>
      <c r="FG53" s="25"/>
      <c r="FH53" s="25"/>
      <c r="FI53" s="25"/>
      <c r="FJ53" s="23">
        <f t="shared" si="229"/>
        <v>0</v>
      </c>
      <c r="FK53" s="25"/>
      <c r="FL53" s="25"/>
      <c r="FM53" s="25"/>
      <c r="FN53" s="25"/>
      <c r="FO53" s="25"/>
      <c r="FP53" s="23">
        <f t="shared" si="230"/>
        <v>0</v>
      </c>
      <c r="FQ53" s="25"/>
      <c r="FR53" s="25"/>
      <c r="FS53" s="25"/>
      <c r="FT53" s="25"/>
      <c r="FU53" s="23">
        <f t="shared" si="231"/>
        <v>0</v>
      </c>
      <c r="FV53" s="21">
        <f t="shared" si="232"/>
        <v>396.4</v>
      </c>
      <c r="FW53" s="21">
        <f t="shared" si="233"/>
        <v>0</v>
      </c>
      <c r="FX53" s="21">
        <f t="shared" si="234"/>
        <v>396.4</v>
      </c>
      <c r="FY53" s="21"/>
      <c r="FZ53" s="51">
        <f t="shared" si="236"/>
        <v>47</v>
      </c>
      <c r="GA53" s="21">
        <v>26</v>
      </c>
      <c r="GB53" s="21">
        <v>0</v>
      </c>
      <c r="GC53" s="21">
        <v>21</v>
      </c>
      <c r="GD53" s="21">
        <v>0</v>
      </c>
      <c r="GE53" s="25">
        <v>3</v>
      </c>
      <c r="GF53" s="25">
        <v>18</v>
      </c>
      <c r="GG53" s="25"/>
      <c r="GH53" s="25"/>
      <c r="GI53" s="25"/>
      <c r="GJ53" s="25"/>
      <c r="GK53" s="25"/>
      <c r="GL53" s="25"/>
      <c r="GM53" s="25"/>
      <c r="GN53" s="25"/>
      <c r="GO53" s="24">
        <f t="shared" si="235"/>
        <v>0</v>
      </c>
    </row>
    <row r="54" spans="1:197" s="20" customFormat="1" ht="36" customHeight="1" x14ac:dyDescent="0.2">
      <c r="A54" s="31">
        <v>7</v>
      </c>
      <c r="B54" s="31" t="s">
        <v>77</v>
      </c>
      <c r="C54" s="32"/>
      <c r="D54" s="25">
        <v>834.7</v>
      </c>
      <c r="E54" s="25">
        <v>0</v>
      </c>
      <c r="F54" s="25">
        <v>928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33.299999999999997</v>
      </c>
      <c r="P54" s="25">
        <v>66.7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63">
        <f t="shared" si="216"/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63">
        <f t="shared" si="217"/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38">
        <f t="shared" si="218"/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38">
        <f t="shared" si="219"/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38">
        <f t="shared" si="220"/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38">
        <f t="shared" si="221"/>
        <v>0</v>
      </c>
      <c r="BZ54" s="25">
        <v>0</v>
      </c>
      <c r="CA54" s="25">
        <v>0</v>
      </c>
      <c r="CB54" s="25">
        <v>0</v>
      </c>
      <c r="CC54" s="25">
        <v>3</v>
      </c>
      <c r="CD54" s="25">
        <v>2.7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38">
        <f t="shared" si="222"/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38">
        <f t="shared" si="223"/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38">
        <f t="shared" si="224"/>
        <v>0</v>
      </c>
      <c r="DO54" s="25"/>
      <c r="DP54" s="25"/>
      <c r="DQ54" s="25"/>
      <c r="DR54" s="25"/>
      <c r="DS54" s="25"/>
      <c r="DT54" s="25"/>
      <c r="DU54" s="23">
        <f t="shared" si="225"/>
        <v>0</v>
      </c>
      <c r="DV54" s="25"/>
      <c r="DW54" s="25"/>
      <c r="DX54" s="25"/>
      <c r="DY54" s="25"/>
      <c r="DZ54" s="25"/>
      <c r="EA54" s="25"/>
      <c r="EB54" s="25"/>
      <c r="EC54" s="25"/>
      <c r="ED54" s="23">
        <f t="shared" si="226"/>
        <v>0</v>
      </c>
      <c r="EE54" s="25"/>
      <c r="EF54" s="25"/>
      <c r="EG54" s="23">
        <f t="shared" si="227"/>
        <v>0</v>
      </c>
      <c r="EH54" s="25"/>
      <c r="EI54" s="25"/>
      <c r="EJ54" s="25"/>
      <c r="EK54" s="25"/>
      <c r="EL54" s="23">
        <f t="shared" si="206"/>
        <v>0</v>
      </c>
      <c r="EM54" s="25"/>
      <c r="EN54" s="25"/>
      <c r="EO54" s="25"/>
      <c r="EP54" s="25"/>
      <c r="EQ54" s="23">
        <f t="shared" si="228"/>
        <v>0</v>
      </c>
      <c r="ER54" s="25"/>
      <c r="ES54" s="25"/>
      <c r="ET54" s="25"/>
      <c r="EU54" s="25"/>
      <c r="EV54" s="25"/>
      <c r="EW54" s="25"/>
      <c r="EX54" s="25"/>
      <c r="EY54" s="25"/>
      <c r="EZ54" s="23">
        <f t="shared" si="208"/>
        <v>0</v>
      </c>
      <c r="FA54" s="25"/>
      <c r="FB54" s="25"/>
      <c r="FC54" s="25"/>
      <c r="FD54" s="25"/>
      <c r="FE54" s="25"/>
      <c r="FF54" s="25"/>
      <c r="FG54" s="25"/>
      <c r="FH54" s="25"/>
      <c r="FI54" s="25"/>
      <c r="FJ54" s="23">
        <f t="shared" si="229"/>
        <v>0</v>
      </c>
      <c r="FK54" s="25"/>
      <c r="FL54" s="25"/>
      <c r="FM54" s="25"/>
      <c r="FN54" s="25"/>
      <c r="FO54" s="25"/>
      <c r="FP54" s="23">
        <f t="shared" si="230"/>
        <v>0</v>
      </c>
      <c r="FQ54" s="25"/>
      <c r="FR54" s="25"/>
      <c r="FS54" s="25"/>
      <c r="FT54" s="25"/>
      <c r="FU54" s="23">
        <f t="shared" si="231"/>
        <v>0</v>
      </c>
      <c r="FV54" s="21">
        <f t="shared" si="232"/>
        <v>1868.4</v>
      </c>
      <c r="FW54" s="21">
        <f t="shared" si="233"/>
        <v>0</v>
      </c>
      <c r="FX54" s="38">
        <f t="shared" si="234"/>
        <v>1868.4</v>
      </c>
      <c r="FY54" s="21"/>
      <c r="FZ54" s="51">
        <f t="shared" si="236"/>
        <v>249</v>
      </c>
      <c r="GA54" s="21">
        <v>127</v>
      </c>
      <c r="GB54" s="21">
        <v>0</v>
      </c>
      <c r="GC54" s="21">
        <v>122</v>
      </c>
      <c r="GD54" s="21">
        <v>0</v>
      </c>
      <c r="GE54" s="25">
        <v>4</v>
      </c>
      <c r="GF54" s="25">
        <v>63</v>
      </c>
      <c r="GG54" s="25"/>
      <c r="GH54" s="25"/>
      <c r="GI54" s="25"/>
      <c r="GJ54" s="25"/>
      <c r="GK54" s="25"/>
      <c r="GL54" s="25"/>
      <c r="GM54" s="25"/>
      <c r="GN54" s="25"/>
      <c r="GO54" s="24">
        <f t="shared" si="235"/>
        <v>0</v>
      </c>
    </row>
    <row r="55" spans="1:197" s="20" customFormat="1" ht="54" customHeight="1" x14ac:dyDescent="0.2">
      <c r="A55" s="31">
        <v>8</v>
      </c>
      <c r="B55" s="31" t="s">
        <v>78</v>
      </c>
      <c r="C55" s="32"/>
      <c r="D55" s="25">
        <v>315.2</v>
      </c>
      <c r="E55" s="25">
        <v>0</v>
      </c>
      <c r="F55" s="25">
        <v>303.3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12.3</v>
      </c>
      <c r="P55" s="25">
        <v>26.7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63">
        <f t="shared" si="216"/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63">
        <f t="shared" si="217"/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38">
        <f t="shared" si="218"/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38">
        <f t="shared" si="219"/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38">
        <f t="shared" si="220"/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38">
        <f t="shared" si="221"/>
        <v>0</v>
      </c>
      <c r="BZ55" s="25">
        <v>0</v>
      </c>
      <c r="CA55" s="25">
        <v>0</v>
      </c>
      <c r="CB55" s="25">
        <v>0</v>
      </c>
      <c r="CC55" s="25">
        <v>0.7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38">
        <f t="shared" si="222"/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38">
        <f t="shared" si="223"/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38">
        <f t="shared" si="224"/>
        <v>0</v>
      </c>
      <c r="DO55" s="25"/>
      <c r="DP55" s="25"/>
      <c r="DQ55" s="25"/>
      <c r="DR55" s="25"/>
      <c r="DS55" s="25"/>
      <c r="DT55" s="25"/>
      <c r="DU55" s="23">
        <f t="shared" si="225"/>
        <v>0</v>
      </c>
      <c r="DV55" s="25"/>
      <c r="DW55" s="25"/>
      <c r="DX55" s="25"/>
      <c r="DY55" s="25"/>
      <c r="DZ55" s="25"/>
      <c r="EA55" s="25"/>
      <c r="EB55" s="25"/>
      <c r="EC55" s="25"/>
      <c r="ED55" s="23">
        <f t="shared" si="226"/>
        <v>0</v>
      </c>
      <c r="EE55" s="25"/>
      <c r="EF55" s="25"/>
      <c r="EG55" s="23">
        <f t="shared" si="227"/>
        <v>0</v>
      </c>
      <c r="EH55" s="25"/>
      <c r="EI55" s="25"/>
      <c r="EJ55" s="25"/>
      <c r="EK55" s="25"/>
      <c r="EL55" s="23">
        <f t="shared" si="206"/>
        <v>0</v>
      </c>
      <c r="EM55" s="25"/>
      <c r="EN55" s="25"/>
      <c r="EO55" s="25"/>
      <c r="EP55" s="25"/>
      <c r="EQ55" s="23">
        <f t="shared" si="228"/>
        <v>0</v>
      </c>
      <c r="ER55" s="25"/>
      <c r="ES55" s="25"/>
      <c r="ET55" s="25"/>
      <c r="EU55" s="25"/>
      <c r="EV55" s="25"/>
      <c r="EW55" s="25"/>
      <c r="EX55" s="25"/>
      <c r="EY55" s="25"/>
      <c r="EZ55" s="23">
        <f t="shared" si="208"/>
        <v>0</v>
      </c>
      <c r="FA55" s="25"/>
      <c r="FB55" s="25"/>
      <c r="FC55" s="25"/>
      <c r="FD55" s="25"/>
      <c r="FE55" s="25"/>
      <c r="FF55" s="25"/>
      <c r="FG55" s="25"/>
      <c r="FH55" s="25"/>
      <c r="FI55" s="25"/>
      <c r="FJ55" s="23">
        <f t="shared" si="229"/>
        <v>0</v>
      </c>
      <c r="FK55" s="25"/>
      <c r="FL55" s="25"/>
      <c r="FM55" s="25"/>
      <c r="FN55" s="25"/>
      <c r="FO55" s="25"/>
      <c r="FP55" s="23">
        <f t="shared" si="230"/>
        <v>0</v>
      </c>
      <c r="FQ55" s="25"/>
      <c r="FR55" s="25"/>
      <c r="FS55" s="25"/>
      <c r="FT55" s="25"/>
      <c r="FU55" s="23">
        <f t="shared" si="231"/>
        <v>0</v>
      </c>
      <c r="FV55" s="21">
        <f t="shared" si="232"/>
        <v>658.2</v>
      </c>
      <c r="FW55" s="21">
        <f t="shared" si="233"/>
        <v>0</v>
      </c>
      <c r="FX55" s="38">
        <f t="shared" si="234"/>
        <v>658.2</v>
      </c>
      <c r="FY55" s="21"/>
      <c r="FZ55" s="51">
        <f t="shared" si="236"/>
        <v>121</v>
      </c>
      <c r="GA55" s="21">
        <v>62</v>
      </c>
      <c r="GB55" s="21">
        <v>0</v>
      </c>
      <c r="GC55" s="21">
        <v>59</v>
      </c>
      <c r="GD55" s="21">
        <v>0</v>
      </c>
      <c r="GE55" s="25">
        <v>2</v>
      </c>
      <c r="GF55" s="25">
        <v>24</v>
      </c>
      <c r="GG55" s="25"/>
      <c r="GH55" s="25"/>
      <c r="GI55" s="25"/>
      <c r="GJ55" s="25"/>
      <c r="GK55" s="25"/>
      <c r="GL55" s="25"/>
      <c r="GM55" s="25"/>
      <c r="GN55" s="25"/>
      <c r="GO55" s="24">
        <f t="shared" si="235"/>
        <v>0</v>
      </c>
    </row>
    <row r="56" spans="1:197" s="20" customFormat="1" ht="23.25" customHeight="1" x14ac:dyDescent="0.2">
      <c r="A56" s="31">
        <v>9</v>
      </c>
      <c r="B56" s="31" t="s">
        <v>79</v>
      </c>
      <c r="C56" s="32"/>
      <c r="D56" s="25">
        <v>212.1</v>
      </c>
      <c r="E56" s="25">
        <v>0</v>
      </c>
      <c r="F56" s="25">
        <v>207.3</v>
      </c>
      <c r="G56" s="25">
        <v>0</v>
      </c>
      <c r="H56" s="25">
        <v>105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21.3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63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63">
        <f t="shared" si="217"/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38">
        <f t="shared" si="218"/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38">
        <f t="shared" si="219"/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38">
        <f t="shared" si="220"/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38">
        <f t="shared" si="221"/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38">
        <f t="shared" si="222"/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38">
        <f t="shared" si="223"/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38">
        <f t="shared" si="224"/>
        <v>0</v>
      </c>
      <c r="DO56" s="25"/>
      <c r="DP56" s="25"/>
      <c r="DQ56" s="25"/>
      <c r="DR56" s="25"/>
      <c r="DS56" s="25"/>
      <c r="DT56" s="25"/>
      <c r="DU56" s="23">
        <f t="shared" si="225"/>
        <v>0</v>
      </c>
      <c r="DV56" s="25"/>
      <c r="DW56" s="25"/>
      <c r="DX56" s="25"/>
      <c r="DY56" s="25"/>
      <c r="DZ56" s="25"/>
      <c r="EA56" s="25"/>
      <c r="EB56" s="25"/>
      <c r="EC56" s="25"/>
      <c r="ED56" s="23">
        <f t="shared" si="226"/>
        <v>0</v>
      </c>
      <c r="EE56" s="25"/>
      <c r="EF56" s="25"/>
      <c r="EG56" s="23">
        <f t="shared" si="227"/>
        <v>0</v>
      </c>
      <c r="EH56" s="25"/>
      <c r="EI56" s="25"/>
      <c r="EJ56" s="25"/>
      <c r="EK56" s="25"/>
      <c r="EL56" s="23">
        <f t="shared" si="206"/>
        <v>0</v>
      </c>
      <c r="EM56" s="25"/>
      <c r="EN56" s="25"/>
      <c r="EO56" s="25"/>
      <c r="EP56" s="25"/>
      <c r="EQ56" s="23">
        <f t="shared" si="228"/>
        <v>0</v>
      </c>
      <c r="ER56" s="25"/>
      <c r="ES56" s="25"/>
      <c r="ET56" s="25"/>
      <c r="EU56" s="25"/>
      <c r="EV56" s="25"/>
      <c r="EW56" s="25"/>
      <c r="EX56" s="25"/>
      <c r="EY56" s="25"/>
      <c r="EZ56" s="23">
        <f t="shared" si="208"/>
        <v>0</v>
      </c>
      <c r="FA56" s="25"/>
      <c r="FB56" s="25"/>
      <c r="FC56" s="25"/>
      <c r="FD56" s="25"/>
      <c r="FE56" s="25"/>
      <c r="FF56" s="25"/>
      <c r="FG56" s="25"/>
      <c r="FH56" s="25"/>
      <c r="FI56" s="25"/>
      <c r="FJ56" s="23">
        <f t="shared" si="229"/>
        <v>0</v>
      </c>
      <c r="FK56" s="25"/>
      <c r="FL56" s="25"/>
      <c r="FM56" s="25"/>
      <c r="FN56" s="25"/>
      <c r="FO56" s="25"/>
      <c r="FP56" s="23">
        <f t="shared" si="230"/>
        <v>0</v>
      </c>
      <c r="FQ56" s="25"/>
      <c r="FR56" s="25"/>
      <c r="FS56" s="25"/>
      <c r="FT56" s="25"/>
      <c r="FU56" s="23">
        <f t="shared" si="231"/>
        <v>0</v>
      </c>
      <c r="FV56" s="21">
        <f t="shared" si="232"/>
        <v>545.69999999999993</v>
      </c>
      <c r="FW56" s="21">
        <f t="shared" si="233"/>
        <v>0</v>
      </c>
      <c r="FX56" s="38">
        <f t="shared" si="234"/>
        <v>545.69999999999993</v>
      </c>
      <c r="FY56" s="21"/>
      <c r="FZ56" s="51">
        <f t="shared" si="236"/>
        <v>56</v>
      </c>
      <c r="GA56" s="21">
        <v>29</v>
      </c>
      <c r="GB56" s="21">
        <v>0</v>
      </c>
      <c r="GC56" s="21">
        <v>27</v>
      </c>
      <c r="GD56" s="21">
        <v>0</v>
      </c>
      <c r="GE56" s="25">
        <v>2</v>
      </c>
      <c r="GF56" s="25">
        <v>76</v>
      </c>
      <c r="GG56" s="25"/>
      <c r="GH56" s="25"/>
      <c r="GI56" s="25"/>
      <c r="GJ56" s="25"/>
      <c r="GK56" s="25"/>
      <c r="GL56" s="25"/>
      <c r="GM56" s="25"/>
      <c r="GN56" s="25"/>
      <c r="GO56" s="24">
        <f t="shared" si="235"/>
        <v>0</v>
      </c>
    </row>
    <row r="57" spans="1:197" s="20" customFormat="1" ht="23.25" customHeight="1" x14ac:dyDescent="0.2">
      <c r="A57" s="31">
        <v>10</v>
      </c>
      <c r="B57" s="31" t="s">
        <v>80</v>
      </c>
      <c r="C57" s="32"/>
      <c r="D57" s="25">
        <v>240.7</v>
      </c>
      <c r="E57" s="25">
        <v>0</v>
      </c>
      <c r="F57" s="25">
        <v>279.3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16.7</v>
      </c>
      <c r="P57" s="25">
        <v>31.3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63">
        <f t="shared" si="216"/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63">
        <f t="shared" si="217"/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38">
        <f t="shared" si="218"/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38">
        <f t="shared" si="219"/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38">
        <f t="shared" si="220"/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38">
        <f t="shared" si="221"/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38">
        <f t="shared" si="222"/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38">
        <f t="shared" si="223"/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38">
        <f t="shared" si="224"/>
        <v>0</v>
      </c>
      <c r="DO57" s="25"/>
      <c r="DP57" s="25"/>
      <c r="DQ57" s="25"/>
      <c r="DR57" s="25"/>
      <c r="DS57" s="25"/>
      <c r="DT57" s="25"/>
      <c r="DU57" s="23">
        <f t="shared" si="225"/>
        <v>0</v>
      </c>
      <c r="DV57" s="25"/>
      <c r="DW57" s="25"/>
      <c r="DX57" s="25"/>
      <c r="DY57" s="25"/>
      <c r="DZ57" s="25"/>
      <c r="EA57" s="25"/>
      <c r="EB57" s="25"/>
      <c r="EC57" s="25"/>
      <c r="ED57" s="23">
        <f t="shared" si="226"/>
        <v>0</v>
      </c>
      <c r="EE57" s="25"/>
      <c r="EF57" s="25"/>
      <c r="EG57" s="23">
        <f t="shared" si="227"/>
        <v>0</v>
      </c>
      <c r="EH57" s="25"/>
      <c r="EI57" s="25"/>
      <c r="EJ57" s="25"/>
      <c r="EK57" s="25"/>
      <c r="EL57" s="23">
        <f t="shared" si="206"/>
        <v>0</v>
      </c>
      <c r="EM57" s="25"/>
      <c r="EN57" s="25"/>
      <c r="EO57" s="25"/>
      <c r="EP57" s="25"/>
      <c r="EQ57" s="23">
        <f t="shared" si="228"/>
        <v>0</v>
      </c>
      <c r="ER57" s="25"/>
      <c r="ES57" s="25"/>
      <c r="ET57" s="25"/>
      <c r="EU57" s="25"/>
      <c r="EV57" s="25"/>
      <c r="EW57" s="25"/>
      <c r="EX57" s="25"/>
      <c r="EY57" s="25"/>
      <c r="EZ57" s="23">
        <f t="shared" si="208"/>
        <v>0</v>
      </c>
      <c r="FA57" s="25"/>
      <c r="FB57" s="25"/>
      <c r="FC57" s="25"/>
      <c r="FD57" s="25"/>
      <c r="FE57" s="25"/>
      <c r="FF57" s="25"/>
      <c r="FG57" s="25"/>
      <c r="FH57" s="25"/>
      <c r="FI57" s="25"/>
      <c r="FJ57" s="23">
        <f t="shared" si="229"/>
        <v>0</v>
      </c>
      <c r="FK57" s="25"/>
      <c r="FL57" s="25"/>
      <c r="FM57" s="25"/>
      <c r="FN57" s="25"/>
      <c r="FO57" s="25"/>
      <c r="FP57" s="23">
        <f t="shared" si="230"/>
        <v>0</v>
      </c>
      <c r="FQ57" s="25"/>
      <c r="FR57" s="25"/>
      <c r="FS57" s="25"/>
      <c r="FT57" s="25"/>
      <c r="FU57" s="23">
        <f t="shared" si="231"/>
        <v>0</v>
      </c>
      <c r="FV57" s="21">
        <f t="shared" si="232"/>
        <v>568</v>
      </c>
      <c r="FW57" s="21">
        <f t="shared" si="233"/>
        <v>0</v>
      </c>
      <c r="FX57" s="38">
        <f t="shared" si="234"/>
        <v>568</v>
      </c>
      <c r="FY57" s="21"/>
      <c r="FZ57" s="51">
        <f t="shared" si="236"/>
        <v>78</v>
      </c>
      <c r="GA57" s="21">
        <v>35</v>
      </c>
      <c r="GB57" s="21">
        <v>0</v>
      </c>
      <c r="GC57" s="21">
        <v>43</v>
      </c>
      <c r="GD57" s="21">
        <v>0</v>
      </c>
      <c r="GE57" s="25">
        <v>0</v>
      </c>
      <c r="GF57" s="25">
        <v>20</v>
      </c>
      <c r="GG57" s="25"/>
      <c r="GH57" s="25"/>
      <c r="GI57" s="25"/>
      <c r="GJ57" s="25"/>
      <c r="GK57" s="25"/>
      <c r="GL57" s="25"/>
      <c r="GM57" s="25"/>
      <c r="GN57" s="25"/>
      <c r="GO57" s="24">
        <f t="shared" si="235"/>
        <v>0</v>
      </c>
    </row>
    <row r="58" spans="1:197" s="20" customFormat="1" ht="23.25" customHeight="1" x14ac:dyDescent="0.2">
      <c r="A58" s="31">
        <v>11</v>
      </c>
      <c r="B58" s="31" t="s">
        <v>81</v>
      </c>
      <c r="C58" s="32"/>
      <c r="D58" s="25">
        <v>127.5</v>
      </c>
      <c r="E58" s="25">
        <v>0</v>
      </c>
      <c r="F58" s="25">
        <v>126.3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4</v>
      </c>
      <c r="P58" s="25">
        <v>17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63">
        <f t="shared" si="216"/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63">
        <f t="shared" si="217"/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38">
        <f t="shared" si="218"/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38">
        <f t="shared" si="219"/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38">
        <f t="shared" si="220"/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38">
        <f t="shared" si="221"/>
        <v>0</v>
      </c>
      <c r="BZ58" s="25">
        <v>0</v>
      </c>
      <c r="CA58" s="25">
        <v>0</v>
      </c>
      <c r="CB58" s="25">
        <v>0</v>
      </c>
      <c r="CC58" s="25">
        <v>1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38">
        <f t="shared" si="222"/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38">
        <f t="shared" si="223"/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38">
        <f t="shared" si="224"/>
        <v>0</v>
      </c>
      <c r="DO58" s="25"/>
      <c r="DP58" s="25"/>
      <c r="DQ58" s="25"/>
      <c r="DR58" s="25"/>
      <c r="DS58" s="25"/>
      <c r="DT58" s="25"/>
      <c r="DU58" s="23">
        <f t="shared" si="225"/>
        <v>0</v>
      </c>
      <c r="DV58" s="25"/>
      <c r="DW58" s="25"/>
      <c r="DX58" s="25"/>
      <c r="DY58" s="25"/>
      <c r="DZ58" s="25"/>
      <c r="EA58" s="25"/>
      <c r="EB58" s="25"/>
      <c r="EC58" s="25"/>
      <c r="ED58" s="23">
        <f t="shared" si="226"/>
        <v>0</v>
      </c>
      <c r="EE58" s="25"/>
      <c r="EF58" s="25"/>
      <c r="EG58" s="23">
        <f t="shared" si="227"/>
        <v>0</v>
      </c>
      <c r="EH58" s="25"/>
      <c r="EI58" s="25"/>
      <c r="EJ58" s="25"/>
      <c r="EK58" s="25"/>
      <c r="EL58" s="23">
        <f t="shared" si="206"/>
        <v>0</v>
      </c>
      <c r="EM58" s="25"/>
      <c r="EN58" s="25"/>
      <c r="EO58" s="25"/>
      <c r="EP58" s="25"/>
      <c r="EQ58" s="23">
        <f t="shared" si="228"/>
        <v>0</v>
      </c>
      <c r="ER58" s="25"/>
      <c r="ES58" s="25"/>
      <c r="ET58" s="25"/>
      <c r="EU58" s="25"/>
      <c r="EV58" s="25"/>
      <c r="EW58" s="25"/>
      <c r="EX58" s="25"/>
      <c r="EY58" s="25"/>
      <c r="EZ58" s="23">
        <f t="shared" si="208"/>
        <v>0</v>
      </c>
      <c r="FA58" s="25"/>
      <c r="FB58" s="25"/>
      <c r="FC58" s="25"/>
      <c r="FD58" s="25"/>
      <c r="FE58" s="25"/>
      <c r="FF58" s="25"/>
      <c r="FG58" s="25"/>
      <c r="FH58" s="25"/>
      <c r="FI58" s="25"/>
      <c r="FJ58" s="23">
        <f t="shared" si="229"/>
        <v>0</v>
      </c>
      <c r="FK58" s="25"/>
      <c r="FL58" s="25"/>
      <c r="FM58" s="25"/>
      <c r="FN58" s="25"/>
      <c r="FO58" s="25"/>
      <c r="FP58" s="23">
        <f t="shared" si="230"/>
        <v>0</v>
      </c>
      <c r="FQ58" s="25"/>
      <c r="FR58" s="25"/>
      <c r="FS58" s="25"/>
      <c r="FT58" s="25"/>
      <c r="FU58" s="23">
        <f t="shared" si="231"/>
        <v>0</v>
      </c>
      <c r="FV58" s="21">
        <f t="shared" si="232"/>
        <v>275.8</v>
      </c>
      <c r="FW58" s="21">
        <f t="shared" si="233"/>
        <v>0</v>
      </c>
      <c r="FX58" s="38">
        <f t="shared" si="234"/>
        <v>275.8</v>
      </c>
      <c r="FY58" s="21"/>
      <c r="FZ58" s="51">
        <f t="shared" si="236"/>
        <v>46</v>
      </c>
      <c r="GA58" s="21">
        <v>28</v>
      </c>
      <c r="GB58" s="21">
        <v>0</v>
      </c>
      <c r="GC58" s="21">
        <v>18</v>
      </c>
      <c r="GD58" s="21">
        <v>0</v>
      </c>
      <c r="GE58" s="25">
        <v>0</v>
      </c>
      <c r="GF58" s="25">
        <v>14</v>
      </c>
      <c r="GG58" s="25"/>
      <c r="GH58" s="25"/>
      <c r="GI58" s="25"/>
      <c r="GJ58" s="25"/>
      <c r="GK58" s="25"/>
      <c r="GL58" s="25"/>
      <c r="GM58" s="25"/>
      <c r="GN58" s="25"/>
      <c r="GO58" s="24">
        <f t="shared" si="235"/>
        <v>0</v>
      </c>
    </row>
    <row r="59" spans="1:197" s="20" customFormat="1" ht="23.25" customHeight="1" x14ac:dyDescent="0.2">
      <c r="A59" s="31">
        <v>12</v>
      </c>
      <c r="B59" s="31" t="s">
        <v>82</v>
      </c>
      <c r="C59" s="32"/>
      <c r="D59" s="25">
        <v>149.69999999999999</v>
      </c>
      <c r="E59" s="25">
        <v>0</v>
      </c>
      <c r="F59" s="25">
        <v>173.9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10</v>
      </c>
      <c r="P59" s="25">
        <v>16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63">
        <f t="shared" si="216"/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63">
        <f t="shared" si="217"/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38">
        <f t="shared" si="218"/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38">
        <f t="shared" si="219"/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38">
        <f t="shared" si="220"/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38">
        <f t="shared" si="221"/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2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38">
        <f t="shared" si="222"/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38">
        <f t="shared" si="223"/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38">
        <f t="shared" si="224"/>
        <v>0</v>
      </c>
      <c r="DO59" s="25"/>
      <c r="DP59" s="25"/>
      <c r="DQ59" s="25"/>
      <c r="DR59" s="25"/>
      <c r="DS59" s="25"/>
      <c r="DT59" s="25"/>
      <c r="DU59" s="23">
        <f t="shared" si="225"/>
        <v>0</v>
      </c>
      <c r="DV59" s="25"/>
      <c r="DW59" s="25"/>
      <c r="DX59" s="25"/>
      <c r="DY59" s="25"/>
      <c r="DZ59" s="25"/>
      <c r="EA59" s="25"/>
      <c r="EB59" s="25"/>
      <c r="EC59" s="25"/>
      <c r="ED59" s="23">
        <f t="shared" si="226"/>
        <v>0</v>
      </c>
      <c r="EE59" s="25"/>
      <c r="EF59" s="25"/>
      <c r="EG59" s="23">
        <f t="shared" si="227"/>
        <v>0</v>
      </c>
      <c r="EH59" s="25"/>
      <c r="EI59" s="25"/>
      <c r="EJ59" s="25"/>
      <c r="EK59" s="25"/>
      <c r="EL59" s="23">
        <f t="shared" si="206"/>
        <v>0</v>
      </c>
      <c r="EM59" s="25"/>
      <c r="EN59" s="25"/>
      <c r="EO59" s="25"/>
      <c r="EP59" s="25"/>
      <c r="EQ59" s="23">
        <f t="shared" si="228"/>
        <v>0</v>
      </c>
      <c r="ER59" s="25"/>
      <c r="ES59" s="25"/>
      <c r="ET59" s="25"/>
      <c r="EU59" s="25"/>
      <c r="EV59" s="25"/>
      <c r="EW59" s="25"/>
      <c r="EX59" s="25"/>
      <c r="EY59" s="25"/>
      <c r="EZ59" s="23">
        <f t="shared" si="208"/>
        <v>0</v>
      </c>
      <c r="FA59" s="25"/>
      <c r="FB59" s="25"/>
      <c r="FC59" s="25"/>
      <c r="FD59" s="25"/>
      <c r="FE59" s="25"/>
      <c r="FF59" s="25"/>
      <c r="FG59" s="25"/>
      <c r="FH59" s="25"/>
      <c r="FI59" s="25"/>
      <c r="FJ59" s="23">
        <f t="shared" si="229"/>
        <v>0</v>
      </c>
      <c r="FK59" s="25"/>
      <c r="FL59" s="25"/>
      <c r="FM59" s="25"/>
      <c r="FN59" s="25"/>
      <c r="FO59" s="25"/>
      <c r="FP59" s="23">
        <f t="shared" si="230"/>
        <v>0</v>
      </c>
      <c r="FQ59" s="25"/>
      <c r="FR59" s="25"/>
      <c r="FS59" s="25"/>
      <c r="FT59" s="25"/>
      <c r="FU59" s="23">
        <f t="shared" si="231"/>
        <v>0</v>
      </c>
      <c r="FV59" s="21">
        <f t="shared" si="232"/>
        <v>351.6</v>
      </c>
      <c r="FW59" s="21">
        <f t="shared" si="233"/>
        <v>0</v>
      </c>
      <c r="FX59" s="38">
        <f t="shared" si="234"/>
        <v>351.6</v>
      </c>
      <c r="FY59" s="21"/>
      <c r="FZ59" s="51">
        <f t="shared" si="236"/>
        <v>63</v>
      </c>
      <c r="GA59" s="21">
        <v>31</v>
      </c>
      <c r="GB59" s="21">
        <v>0</v>
      </c>
      <c r="GC59" s="21">
        <v>32</v>
      </c>
      <c r="GD59" s="21">
        <v>0</v>
      </c>
      <c r="GE59" s="25">
        <v>1</v>
      </c>
      <c r="GF59" s="25">
        <v>18</v>
      </c>
      <c r="GG59" s="25"/>
      <c r="GH59" s="25"/>
      <c r="GI59" s="25"/>
      <c r="GJ59" s="25"/>
      <c r="GK59" s="25"/>
      <c r="GL59" s="25"/>
      <c r="GM59" s="25"/>
      <c r="GN59" s="25"/>
      <c r="GO59" s="24">
        <f t="shared" si="235"/>
        <v>0</v>
      </c>
    </row>
    <row r="60" spans="1:197" s="20" customFormat="1" ht="23.25" customHeight="1" x14ac:dyDescent="0.2">
      <c r="A60" s="31">
        <v>13</v>
      </c>
      <c r="B60" s="31" t="s">
        <v>83</v>
      </c>
      <c r="C60" s="32"/>
      <c r="D60" s="25">
        <v>192.3</v>
      </c>
      <c r="E60" s="25">
        <v>0</v>
      </c>
      <c r="F60" s="25">
        <v>184.8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15</v>
      </c>
      <c r="P60" s="25">
        <v>12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63">
        <f t="shared" si="216"/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63">
        <f t="shared" si="217"/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38">
        <f t="shared" si="218"/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38">
        <f t="shared" si="219"/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38">
        <f t="shared" si="220"/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38">
        <f t="shared" si="221"/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38">
        <f t="shared" si="222"/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38">
        <f t="shared" si="223"/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38">
        <f t="shared" si="224"/>
        <v>0</v>
      </c>
      <c r="DO60" s="25"/>
      <c r="DP60" s="25"/>
      <c r="DQ60" s="25"/>
      <c r="DR60" s="25"/>
      <c r="DS60" s="25"/>
      <c r="DT60" s="25"/>
      <c r="DU60" s="23">
        <f t="shared" si="225"/>
        <v>0</v>
      </c>
      <c r="DV60" s="25"/>
      <c r="DW60" s="25"/>
      <c r="DX60" s="25"/>
      <c r="DY60" s="25"/>
      <c r="DZ60" s="25"/>
      <c r="EA60" s="25"/>
      <c r="EB60" s="25"/>
      <c r="EC60" s="25"/>
      <c r="ED60" s="23">
        <f t="shared" si="226"/>
        <v>0</v>
      </c>
      <c r="EE60" s="25"/>
      <c r="EF60" s="25"/>
      <c r="EG60" s="23">
        <f t="shared" si="227"/>
        <v>0</v>
      </c>
      <c r="EH60" s="25"/>
      <c r="EI60" s="25"/>
      <c r="EJ60" s="25"/>
      <c r="EK60" s="25"/>
      <c r="EL60" s="23">
        <f t="shared" si="206"/>
        <v>0</v>
      </c>
      <c r="EM60" s="25"/>
      <c r="EN60" s="25"/>
      <c r="EO60" s="25"/>
      <c r="EP60" s="25"/>
      <c r="EQ60" s="23">
        <f t="shared" si="228"/>
        <v>0</v>
      </c>
      <c r="ER60" s="25"/>
      <c r="ES60" s="25"/>
      <c r="ET60" s="25"/>
      <c r="EU60" s="25"/>
      <c r="EV60" s="25"/>
      <c r="EW60" s="25"/>
      <c r="EX60" s="25"/>
      <c r="EY60" s="25"/>
      <c r="EZ60" s="23">
        <f t="shared" si="208"/>
        <v>0</v>
      </c>
      <c r="FA60" s="25"/>
      <c r="FB60" s="25"/>
      <c r="FC60" s="25"/>
      <c r="FD60" s="25"/>
      <c r="FE60" s="25"/>
      <c r="FF60" s="25"/>
      <c r="FG60" s="25"/>
      <c r="FH60" s="25"/>
      <c r="FI60" s="25"/>
      <c r="FJ60" s="23">
        <f t="shared" si="229"/>
        <v>0</v>
      </c>
      <c r="FK60" s="25"/>
      <c r="FL60" s="25"/>
      <c r="FM60" s="25"/>
      <c r="FN60" s="25"/>
      <c r="FO60" s="25"/>
      <c r="FP60" s="23">
        <f t="shared" si="230"/>
        <v>0</v>
      </c>
      <c r="FQ60" s="25"/>
      <c r="FR60" s="25"/>
      <c r="FS60" s="25"/>
      <c r="FT60" s="25"/>
      <c r="FU60" s="23">
        <f t="shared" si="231"/>
        <v>0</v>
      </c>
      <c r="FV60" s="21">
        <f t="shared" si="232"/>
        <v>404.1</v>
      </c>
      <c r="FW60" s="21">
        <f t="shared" si="233"/>
        <v>0</v>
      </c>
      <c r="FX60" s="38">
        <f t="shared" si="234"/>
        <v>404.1</v>
      </c>
      <c r="FY60" s="21"/>
      <c r="FZ60" s="51">
        <f t="shared" si="236"/>
        <v>69</v>
      </c>
      <c r="GA60" s="21">
        <v>33</v>
      </c>
      <c r="GB60" s="21">
        <v>0</v>
      </c>
      <c r="GC60" s="21">
        <v>36</v>
      </c>
      <c r="GD60" s="21">
        <v>0</v>
      </c>
      <c r="GE60" s="25">
        <v>3</v>
      </c>
      <c r="GF60" s="25">
        <v>18</v>
      </c>
      <c r="GG60" s="25"/>
      <c r="GH60" s="25"/>
      <c r="GI60" s="25"/>
      <c r="GJ60" s="25"/>
      <c r="GK60" s="25"/>
      <c r="GL60" s="25"/>
      <c r="GM60" s="25"/>
      <c r="GN60" s="25"/>
      <c r="GO60" s="24">
        <f t="shared" si="235"/>
        <v>0</v>
      </c>
    </row>
    <row r="61" spans="1:197" s="20" customFormat="1" ht="30.75" customHeight="1" x14ac:dyDescent="0.2">
      <c r="A61" s="31">
        <v>14</v>
      </c>
      <c r="B61" s="31" t="s">
        <v>84</v>
      </c>
      <c r="C61" s="32"/>
      <c r="D61" s="25">
        <v>198.6</v>
      </c>
      <c r="E61" s="25">
        <v>0</v>
      </c>
      <c r="F61" s="25">
        <v>183.3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8</v>
      </c>
      <c r="P61" s="25">
        <v>26.7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63">
        <f t="shared" si="216"/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63">
        <f t="shared" si="217"/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38">
        <f t="shared" si="218"/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38">
        <f t="shared" si="219"/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38">
        <f t="shared" si="220"/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38">
        <f t="shared" si="221"/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38">
        <f t="shared" si="222"/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38">
        <f t="shared" si="223"/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38">
        <f t="shared" si="224"/>
        <v>0</v>
      </c>
      <c r="DO61" s="25"/>
      <c r="DP61" s="25"/>
      <c r="DQ61" s="25"/>
      <c r="DR61" s="25"/>
      <c r="DS61" s="25"/>
      <c r="DT61" s="25"/>
      <c r="DU61" s="23">
        <f t="shared" si="225"/>
        <v>0</v>
      </c>
      <c r="DV61" s="25"/>
      <c r="DW61" s="25"/>
      <c r="DX61" s="25"/>
      <c r="DY61" s="25"/>
      <c r="DZ61" s="25"/>
      <c r="EA61" s="25"/>
      <c r="EB61" s="25"/>
      <c r="EC61" s="25"/>
      <c r="ED61" s="23">
        <f t="shared" si="226"/>
        <v>0</v>
      </c>
      <c r="EE61" s="25"/>
      <c r="EF61" s="25"/>
      <c r="EG61" s="23">
        <f t="shared" si="227"/>
        <v>0</v>
      </c>
      <c r="EH61" s="25"/>
      <c r="EI61" s="25"/>
      <c r="EJ61" s="25"/>
      <c r="EK61" s="25"/>
      <c r="EL61" s="23">
        <f t="shared" si="206"/>
        <v>0</v>
      </c>
      <c r="EM61" s="25"/>
      <c r="EN61" s="25"/>
      <c r="EO61" s="25"/>
      <c r="EP61" s="25"/>
      <c r="EQ61" s="23">
        <f t="shared" si="228"/>
        <v>0</v>
      </c>
      <c r="ER61" s="25"/>
      <c r="ES61" s="25"/>
      <c r="ET61" s="25"/>
      <c r="EU61" s="25"/>
      <c r="EV61" s="25"/>
      <c r="EW61" s="25"/>
      <c r="EX61" s="25"/>
      <c r="EY61" s="25"/>
      <c r="EZ61" s="23">
        <f t="shared" si="208"/>
        <v>0</v>
      </c>
      <c r="FA61" s="25"/>
      <c r="FB61" s="25"/>
      <c r="FC61" s="25"/>
      <c r="FD61" s="25"/>
      <c r="FE61" s="25"/>
      <c r="FF61" s="25"/>
      <c r="FG61" s="25"/>
      <c r="FH61" s="25"/>
      <c r="FI61" s="25"/>
      <c r="FJ61" s="23">
        <f t="shared" si="229"/>
        <v>0</v>
      </c>
      <c r="FK61" s="25"/>
      <c r="FL61" s="25"/>
      <c r="FM61" s="25"/>
      <c r="FN61" s="25"/>
      <c r="FO61" s="25"/>
      <c r="FP61" s="23">
        <f t="shared" si="230"/>
        <v>0</v>
      </c>
      <c r="FQ61" s="25"/>
      <c r="FR61" s="25"/>
      <c r="FS61" s="25"/>
      <c r="FT61" s="25"/>
      <c r="FU61" s="23">
        <f t="shared" si="231"/>
        <v>0</v>
      </c>
      <c r="FV61" s="21">
        <f t="shared" si="232"/>
        <v>416.59999999999997</v>
      </c>
      <c r="FW61" s="21">
        <f t="shared" si="233"/>
        <v>0</v>
      </c>
      <c r="FX61" s="38">
        <f t="shared" si="234"/>
        <v>416.59999999999997</v>
      </c>
      <c r="FY61" s="21"/>
      <c r="FZ61" s="51">
        <f t="shared" si="236"/>
        <v>56</v>
      </c>
      <c r="GA61" s="21">
        <v>28</v>
      </c>
      <c r="GB61" s="21">
        <v>1</v>
      </c>
      <c r="GC61" s="21">
        <v>28</v>
      </c>
      <c r="GD61" s="21">
        <v>0</v>
      </c>
      <c r="GE61" s="25">
        <v>3</v>
      </c>
      <c r="GF61" s="25">
        <v>19</v>
      </c>
      <c r="GG61" s="25"/>
      <c r="GH61" s="25"/>
      <c r="GI61" s="25"/>
      <c r="GJ61" s="25"/>
      <c r="GK61" s="25"/>
      <c r="GL61" s="25"/>
      <c r="GM61" s="25"/>
      <c r="GN61" s="25"/>
      <c r="GO61" s="24">
        <f t="shared" si="235"/>
        <v>0</v>
      </c>
    </row>
    <row r="62" spans="1:197" s="20" customFormat="1" ht="23.25" customHeight="1" x14ac:dyDescent="0.2">
      <c r="A62" s="31">
        <v>15</v>
      </c>
      <c r="B62" s="31" t="s">
        <v>85</v>
      </c>
      <c r="C62" s="32"/>
      <c r="D62" s="25">
        <v>94.3</v>
      </c>
      <c r="E62" s="25">
        <v>0</v>
      </c>
      <c r="F62" s="25">
        <v>86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63">
        <f t="shared" si="216"/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63">
        <f t="shared" si="217"/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38">
        <f t="shared" si="218"/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38">
        <f t="shared" si="219"/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38">
        <f t="shared" si="220"/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38">
        <f t="shared" si="221"/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38">
        <f t="shared" si="222"/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38">
        <f t="shared" si="223"/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38">
        <f t="shared" si="224"/>
        <v>0</v>
      </c>
      <c r="DO62" s="25"/>
      <c r="DP62" s="25"/>
      <c r="DQ62" s="25"/>
      <c r="DR62" s="25"/>
      <c r="DS62" s="25"/>
      <c r="DT62" s="25"/>
      <c r="DU62" s="23">
        <f t="shared" si="225"/>
        <v>0</v>
      </c>
      <c r="DV62" s="25"/>
      <c r="DW62" s="25"/>
      <c r="DX62" s="25"/>
      <c r="DY62" s="25"/>
      <c r="DZ62" s="25"/>
      <c r="EA62" s="25"/>
      <c r="EB62" s="25"/>
      <c r="EC62" s="25"/>
      <c r="ED62" s="23">
        <f t="shared" si="226"/>
        <v>0</v>
      </c>
      <c r="EE62" s="25"/>
      <c r="EF62" s="25"/>
      <c r="EG62" s="23">
        <f t="shared" si="227"/>
        <v>0</v>
      </c>
      <c r="EH62" s="25"/>
      <c r="EI62" s="25"/>
      <c r="EJ62" s="25"/>
      <c r="EK62" s="25"/>
      <c r="EL62" s="23">
        <f t="shared" si="206"/>
        <v>0</v>
      </c>
      <c r="EM62" s="25"/>
      <c r="EN62" s="25"/>
      <c r="EO62" s="25"/>
      <c r="EP62" s="25"/>
      <c r="EQ62" s="23">
        <f t="shared" si="228"/>
        <v>0</v>
      </c>
      <c r="ER62" s="25"/>
      <c r="ES62" s="25"/>
      <c r="ET62" s="25"/>
      <c r="EU62" s="25"/>
      <c r="EV62" s="25"/>
      <c r="EW62" s="25"/>
      <c r="EX62" s="25"/>
      <c r="EY62" s="25"/>
      <c r="EZ62" s="23">
        <f t="shared" si="208"/>
        <v>0</v>
      </c>
      <c r="FA62" s="25"/>
      <c r="FB62" s="25"/>
      <c r="FC62" s="25"/>
      <c r="FD62" s="25"/>
      <c r="FE62" s="25"/>
      <c r="FF62" s="25"/>
      <c r="FG62" s="25"/>
      <c r="FH62" s="25"/>
      <c r="FI62" s="25"/>
      <c r="FJ62" s="23">
        <f t="shared" si="229"/>
        <v>0</v>
      </c>
      <c r="FK62" s="25"/>
      <c r="FL62" s="25"/>
      <c r="FM62" s="25"/>
      <c r="FN62" s="25"/>
      <c r="FO62" s="25"/>
      <c r="FP62" s="23">
        <f t="shared" si="230"/>
        <v>0</v>
      </c>
      <c r="FQ62" s="25"/>
      <c r="FR62" s="25"/>
      <c r="FS62" s="25"/>
      <c r="FT62" s="25"/>
      <c r="FU62" s="23">
        <f t="shared" si="231"/>
        <v>0</v>
      </c>
      <c r="FV62" s="21">
        <f t="shared" si="232"/>
        <v>180.3</v>
      </c>
      <c r="FW62" s="21">
        <f t="shared" si="233"/>
        <v>0</v>
      </c>
      <c r="FX62" s="38">
        <f t="shared" si="234"/>
        <v>180.3</v>
      </c>
      <c r="FY62" s="21"/>
      <c r="FZ62" s="51">
        <f t="shared" si="236"/>
        <v>22</v>
      </c>
      <c r="GA62" s="21">
        <v>12</v>
      </c>
      <c r="GB62" s="21">
        <v>0</v>
      </c>
      <c r="GC62" s="21">
        <v>10</v>
      </c>
      <c r="GD62" s="21">
        <v>0</v>
      </c>
      <c r="GE62" s="25">
        <v>1</v>
      </c>
      <c r="GF62" s="25">
        <v>9</v>
      </c>
      <c r="GG62" s="25"/>
      <c r="GH62" s="25"/>
      <c r="GI62" s="25"/>
      <c r="GJ62" s="25"/>
      <c r="GK62" s="25"/>
      <c r="GL62" s="25"/>
      <c r="GM62" s="25"/>
      <c r="GN62" s="25"/>
      <c r="GO62" s="24">
        <f t="shared" si="235"/>
        <v>0</v>
      </c>
    </row>
    <row r="63" spans="1:197" s="20" customFormat="1" ht="23.25" customHeight="1" x14ac:dyDescent="0.2">
      <c r="A63" s="31">
        <v>16</v>
      </c>
      <c r="B63" s="31" t="s">
        <v>86</v>
      </c>
      <c r="C63" s="32"/>
      <c r="D63" s="25">
        <v>263</v>
      </c>
      <c r="E63" s="25">
        <v>0</v>
      </c>
      <c r="F63" s="25">
        <v>313.3</v>
      </c>
      <c r="G63" s="25">
        <v>0</v>
      </c>
      <c r="H63" s="25">
        <v>9.3000000000000007</v>
      </c>
      <c r="I63" s="25">
        <v>31.7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63">
        <f t="shared" si="216"/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63">
        <f t="shared" si="217"/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38">
        <f t="shared" si="218"/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38">
        <f t="shared" si="219"/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38">
        <f t="shared" si="220"/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38">
        <f t="shared" si="221"/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3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38">
        <f t="shared" si="222"/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38">
        <f t="shared" si="223"/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38">
        <f t="shared" si="224"/>
        <v>0</v>
      </c>
      <c r="DO63" s="25"/>
      <c r="DP63" s="25"/>
      <c r="DQ63" s="25"/>
      <c r="DR63" s="25"/>
      <c r="DS63" s="25"/>
      <c r="DT63" s="25"/>
      <c r="DU63" s="23">
        <f t="shared" si="225"/>
        <v>0</v>
      </c>
      <c r="DV63" s="25"/>
      <c r="DW63" s="25"/>
      <c r="DX63" s="25"/>
      <c r="DY63" s="25"/>
      <c r="DZ63" s="25"/>
      <c r="EA63" s="25"/>
      <c r="EB63" s="25"/>
      <c r="EC63" s="25"/>
      <c r="ED63" s="23">
        <f t="shared" si="226"/>
        <v>0</v>
      </c>
      <c r="EE63" s="25"/>
      <c r="EF63" s="25"/>
      <c r="EG63" s="23">
        <f t="shared" si="227"/>
        <v>0</v>
      </c>
      <c r="EH63" s="25"/>
      <c r="EI63" s="25"/>
      <c r="EJ63" s="25"/>
      <c r="EK63" s="25"/>
      <c r="EL63" s="23">
        <f t="shared" si="206"/>
        <v>0</v>
      </c>
      <c r="EM63" s="25"/>
      <c r="EN63" s="25"/>
      <c r="EO63" s="25"/>
      <c r="EP63" s="25"/>
      <c r="EQ63" s="23">
        <f t="shared" si="228"/>
        <v>0</v>
      </c>
      <c r="ER63" s="25"/>
      <c r="ES63" s="25"/>
      <c r="ET63" s="25"/>
      <c r="EU63" s="25"/>
      <c r="EV63" s="25"/>
      <c r="EW63" s="25"/>
      <c r="EX63" s="25"/>
      <c r="EY63" s="25"/>
      <c r="EZ63" s="23">
        <f t="shared" si="208"/>
        <v>0</v>
      </c>
      <c r="FA63" s="25"/>
      <c r="FB63" s="25"/>
      <c r="FC63" s="25"/>
      <c r="FD63" s="25"/>
      <c r="FE63" s="25"/>
      <c r="FF63" s="25"/>
      <c r="FG63" s="25"/>
      <c r="FH63" s="25"/>
      <c r="FI63" s="25"/>
      <c r="FJ63" s="23">
        <f t="shared" si="229"/>
        <v>0</v>
      </c>
      <c r="FK63" s="25"/>
      <c r="FL63" s="25"/>
      <c r="FM63" s="25"/>
      <c r="FN63" s="25"/>
      <c r="FO63" s="25"/>
      <c r="FP63" s="23">
        <f t="shared" si="230"/>
        <v>0</v>
      </c>
      <c r="FQ63" s="25"/>
      <c r="FR63" s="25"/>
      <c r="FS63" s="25"/>
      <c r="FT63" s="25"/>
      <c r="FU63" s="23">
        <f t="shared" si="231"/>
        <v>0</v>
      </c>
      <c r="FV63" s="21">
        <f t="shared" si="232"/>
        <v>620.29999999999995</v>
      </c>
      <c r="FW63" s="21">
        <f t="shared" si="233"/>
        <v>0</v>
      </c>
      <c r="FX63" s="38">
        <f t="shared" si="234"/>
        <v>620.29999999999995</v>
      </c>
      <c r="FY63" s="21"/>
      <c r="FZ63" s="51">
        <f t="shared" si="236"/>
        <v>110</v>
      </c>
      <c r="GA63" s="21">
        <v>50</v>
      </c>
      <c r="GB63" s="21">
        <v>0</v>
      </c>
      <c r="GC63" s="21">
        <v>60</v>
      </c>
      <c r="GD63" s="21">
        <v>0</v>
      </c>
      <c r="GE63" s="25">
        <v>0</v>
      </c>
      <c r="GF63" s="25">
        <v>22</v>
      </c>
      <c r="GG63" s="25"/>
      <c r="GH63" s="25"/>
      <c r="GI63" s="25"/>
      <c r="GJ63" s="25"/>
      <c r="GK63" s="25"/>
      <c r="GL63" s="25"/>
      <c r="GM63" s="25"/>
      <c r="GN63" s="25"/>
      <c r="GO63" s="24">
        <f t="shared" si="235"/>
        <v>0</v>
      </c>
    </row>
    <row r="64" spans="1:197" s="20" customFormat="1" ht="34.5" customHeight="1" x14ac:dyDescent="0.2">
      <c r="A64" s="31">
        <v>17</v>
      </c>
      <c r="B64" s="31" t="s">
        <v>87</v>
      </c>
      <c r="C64" s="32"/>
      <c r="D64" s="25">
        <v>374.3</v>
      </c>
      <c r="E64" s="25">
        <v>0</v>
      </c>
      <c r="F64" s="25">
        <v>466</v>
      </c>
      <c r="G64" s="25">
        <v>0</v>
      </c>
      <c r="H64" s="25">
        <v>32</v>
      </c>
      <c r="I64" s="25">
        <v>50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63">
        <f t="shared" si="216"/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63">
        <f t="shared" si="217"/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38">
        <f t="shared" si="218"/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38">
        <f t="shared" si="219"/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38">
        <f t="shared" si="220"/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38">
        <f t="shared" si="221"/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38">
        <f t="shared" si="222"/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38">
        <f t="shared" si="223"/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38">
        <f t="shared" si="224"/>
        <v>0</v>
      </c>
      <c r="DO64" s="25"/>
      <c r="DP64" s="25"/>
      <c r="DQ64" s="25"/>
      <c r="DR64" s="25"/>
      <c r="DS64" s="25"/>
      <c r="DT64" s="25"/>
      <c r="DU64" s="23">
        <f t="shared" si="225"/>
        <v>0</v>
      </c>
      <c r="DV64" s="25"/>
      <c r="DW64" s="25"/>
      <c r="DX64" s="25"/>
      <c r="DY64" s="25"/>
      <c r="DZ64" s="25"/>
      <c r="EA64" s="25"/>
      <c r="EB64" s="25"/>
      <c r="EC64" s="25"/>
      <c r="ED64" s="23">
        <f t="shared" si="226"/>
        <v>0</v>
      </c>
      <c r="EE64" s="25"/>
      <c r="EF64" s="25"/>
      <c r="EG64" s="23">
        <f t="shared" si="227"/>
        <v>0</v>
      </c>
      <c r="EH64" s="25"/>
      <c r="EI64" s="25"/>
      <c r="EJ64" s="25"/>
      <c r="EK64" s="25"/>
      <c r="EL64" s="23">
        <f t="shared" si="206"/>
        <v>0</v>
      </c>
      <c r="EM64" s="25"/>
      <c r="EN64" s="25"/>
      <c r="EO64" s="25"/>
      <c r="EP64" s="25"/>
      <c r="EQ64" s="23">
        <f t="shared" si="228"/>
        <v>0</v>
      </c>
      <c r="ER64" s="25"/>
      <c r="ES64" s="25"/>
      <c r="ET64" s="25"/>
      <c r="EU64" s="25"/>
      <c r="EV64" s="25"/>
      <c r="EW64" s="25"/>
      <c r="EX64" s="25"/>
      <c r="EY64" s="25"/>
      <c r="EZ64" s="23">
        <f t="shared" si="208"/>
        <v>0</v>
      </c>
      <c r="FA64" s="25"/>
      <c r="FB64" s="25"/>
      <c r="FC64" s="25"/>
      <c r="FD64" s="25"/>
      <c r="FE64" s="25"/>
      <c r="FF64" s="25"/>
      <c r="FG64" s="25"/>
      <c r="FH64" s="25"/>
      <c r="FI64" s="25"/>
      <c r="FJ64" s="23">
        <f t="shared" si="229"/>
        <v>0</v>
      </c>
      <c r="FK64" s="25"/>
      <c r="FL64" s="25"/>
      <c r="FM64" s="25"/>
      <c r="FN64" s="25"/>
      <c r="FO64" s="25"/>
      <c r="FP64" s="23">
        <f t="shared" si="230"/>
        <v>0</v>
      </c>
      <c r="FQ64" s="25"/>
      <c r="FR64" s="25"/>
      <c r="FS64" s="25"/>
      <c r="FT64" s="25"/>
      <c r="FU64" s="23">
        <f t="shared" si="231"/>
        <v>0</v>
      </c>
      <c r="FV64" s="21">
        <f t="shared" si="232"/>
        <v>922.3</v>
      </c>
      <c r="FW64" s="21">
        <f t="shared" si="233"/>
        <v>0</v>
      </c>
      <c r="FX64" s="38">
        <f t="shared" si="234"/>
        <v>922.3</v>
      </c>
      <c r="FY64" s="21"/>
      <c r="FZ64" s="51">
        <f t="shared" si="236"/>
        <v>172</v>
      </c>
      <c r="GA64" s="21">
        <v>75</v>
      </c>
      <c r="GB64" s="21">
        <v>0</v>
      </c>
      <c r="GC64" s="21">
        <v>97</v>
      </c>
      <c r="GD64" s="21">
        <v>0</v>
      </c>
      <c r="GE64" s="25">
        <v>0</v>
      </c>
      <c r="GF64" s="25">
        <v>32</v>
      </c>
      <c r="GG64" s="25"/>
      <c r="GH64" s="25"/>
      <c r="GI64" s="25"/>
      <c r="GJ64" s="25"/>
      <c r="GK64" s="25"/>
      <c r="GL64" s="25"/>
      <c r="GM64" s="25"/>
      <c r="GN64" s="25"/>
      <c r="GO64" s="24">
        <f t="shared" si="235"/>
        <v>0</v>
      </c>
    </row>
    <row r="65" spans="1:198" s="20" customFormat="1" ht="23.25" customHeight="1" x14ac:dyDescent="0.2">
      <c r="A65" s="31">
        <v>18</v>
      </c>
      <c r="B65" s="31" t="s">
        <v>88</v>
      </c>
      <c r="C65" s="32"/>
      <c r="D65" s="25">
        <v>263.89999999999998</v>
      </c>
      <c r="E65" s="25">
        <v>0</v>
      </c>
      <c r="F65" s="25">
        <v>328.4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19.3</v>
      </c>
      <c r="P65" s="25">
        <v>33.299999999999997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63">
        <f t="shared" si="216"/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63">
        <f t="shared" si="217"/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38">
        <f t="shared" si="218"/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38">
        <f t="shared" si="219"/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38">
        <f t="shared" si="220"/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38">
        <f t="shared" si="221"/>
        <v>0</v>
      </c>
      <c r="BZ65" s="25">
        <v>0</v>
      </c>
      <c r="CA65" s="25">
        <v>0</v>
      </c>
      <c r="CB65" s="25">
        <v>0</v>
      </c>
      <c r="CC65" s="25">
        <v>0.7</v>
      </c>
      <c r="CD65" s="25">
        <v>1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38">
        <f t="shared" si="222"/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38">
        <f t="shared" si="223"/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38">
        <f t="shared" si="224"/>
        <v>0</v>
      </c>
      <c r="DO65" s="25"/>
      <c r="DP65" s="25"/>
      <c r="DQ65" s="25"/>
      <c r="DR65" s="25"/>
      <c r="DS65" s="25"/>
      <c r="DT65" s="25"/>
      <c r="DU65" s="23">
        <f t="shared" si="225"/>
        <v>0</v>
      </c>
      <c r="DV65" s="25"/>
      <c r="DW65" s="25"/>
      <c r="DX65" s="25"/>
      <c r="DY65" s="25"/>
      <c r="DZ65" s="25"/>
      <c r="EA65" s="25"/>
      <c r="EB65" s="25"/>
      <c r="EC65" s="25"/>
      <c r="ED65" s="23">
        <f t="shared" si="226"/>
        <v>0</v>
      </c>
      <c r="EE65" s="25"/>
      <c r="EF65" s="25"/>
      <c r="EG65" s="23">
        <f t="shared" si="227"/>
        <v>0</v>
      </c>
      <c r="EH65" s="25"/>
      <c r="EI65" s="25"/>
      <c r="EJ65" s="25"/>
      <c r="EK65" s="25"/>
      <c r="EL65" s="23">
        <f t="shared" si="206"/>
        <v>0</v>
      </c>
      <c r="EM65" s="25"/>
      <c r="EN65" s="25"/>
      <c r="EO65" s="25"/>
      <c r="EP65" s="25"/>
      <c r="EQ65" s="23">
        <f t="shared" si="228"/>
        <v>0</v>
      </c>
      <c r="ER65" s="25"/>
      <c r="ES65" s="25"/>
      <c r="ET65" s="25"/>
      <c r="EU65" s="25"/>
      <c r="EV65" s="25"/>
      <c r="EW65" s="25"/>
      <c r="EX65" s="25"/>
      <c r="EY65" s="25"/>
      <c r="EZ65" s="23">
        <f t="shared" si="208"/>
        <v>0</v>
      </c>
      <c r="FA65" s="25"/>
      <c r="FB65" s="25"/>
      <c r="FC65" s="25"/>
      <c r="FD65" s="25"/>
      <c r="FE65" s="25"/>
      <c r="FF65" s="25"/>
      <c r="FG65" s="25"/>
      <c r="FH65" s="25"/>
      <c r="FI65" s="25"/>
      <c r="FJ65" s="23">
        <f t="shared" si="229"/>
        <v>0</v>
      </c>
      <c r="FK65" s="25"/>
      <c r="FL65" s="25"/>
      <c r="FM65" s="25"/>
      <c r="FN65" s="25"/>
      <c r="FO65" s="25"/>
      <c r="FP65" s="23">
        <f t="shared" si="230"/>
        <v>0</v>
      </c>
      <c r="FQ65" s="25"/>
      <c r="FR65" s="25"/>
      <c r="FS65" s="25"/>
      <c r="FT65" s="25"/>
      <c r="FU65" s="23">
        <f t="shared" si="231"/>
        <v>0</v>
      </c>
      <c r="FV65" s="21">
        <f t="shared" si="232"/>
        <v>646.59999999999991</v>
      </c>
      <c r="FW65" s="21">
        <f t="shared" si="233"/>
        <v>0</v>
      </c>
      <c r="FX65" s="38">
        <f t="shared" si="234"/>
        <v>646.59999999999991</v>
      </c>
      <c r="FY65" s="21"/>
      <c r="FZ65" s="51">
        <f t="shared" si="236"/>
        <v>131</v>
      </c>
      <c r="GA65" s="21">
        <v>54</v>
      </c>
      <c r="GB65" s="21">
        <v>0</v>
      </c>
      <c r="GC65" s="21">
        <v>77</v>
      </c>
      <c r="GD65" s="21">
        <v>0</v>
      </c>
      <c r="GE65" s="25">
        <v>0</v>
      </c>
      <c r="GF65" s="25">
        <v>24</v>
      </c>
      <c r="GG65" s="25"/>
      <c r="GH65" s="25"/>
      <c r="GI65" s="25"/>
      <c r="GJ65" s="25"/>
      <c r="GK65" s="25"/>
      <c r="GL65" s="25"/>
      <c r="GM65" s="25"/>
      <c r="GN65" s="25"/>
      <c r="GO65" s="24">
        <f t="shared" si="235"/>
        <v>0</v>
      </c>
    </row>
    <row r="66" spans="1:198" s="20" customFormat="1" ht="23.25" customHeight="1" x14ac:dyDescent="0.2">
      <c r="A66" s="31">
        <v>19</v>
      </c>
      <c r="B66" s="31" t="s">
        <v>89</v>
      </c>
      <c r="C66" s="32"/>
      <c r="D66" s="25">
        <v>386</v>
      </c>
      <c r="E66" s="25">
        <v>0</v>
      </c>
      <c r="F66" s="25">
        <v>380.3</v>
      </c>
      <c r="G66" s="25">
        <v>0</v>
      </c>
      <c r="H66" s="25">
        <v>20</v>
      </c>
      <c r="I66" s="25">
        <v>33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63">
        <f t="shared" si="216"/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63">
        <f t="shared" si="217"/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38">
        <f t="shared" si="218"/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38">
        <f t="shared" si="219"/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38">
        <f t="shared" si="220"/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38">
        <f t="shared" si="221"/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38">
        <f t="shared" si="222"/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38">
        <f t="shared" si="223"/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38">
        <f t="shared" si="224"/>
        <v>0</v>
      </c>
      <c r="DO66" s="25"/>
      <c r="DP66" s="25"/>
      <c r="DQ66" s="25"/>
      <c r="DR66" s="25"/>
      <c r="DS66" s="25"/>
      <c r="DT66" s="25"/>
      <c r="DU66" s="23">
        <f t="shared" si="225"/>
        <v>0</v>
      </c>
      <c r="DV66" s="25"/>
      <c r="DW66" s="25"/>
      <c r="DX66" s="25"/>
      <c r="DY66" s="25"/>
      <c r="DZ66" s="25"/>
      <c r="EA66" s="25"/>
      <c r="EB66" s="25"/>
      <c r="EC66" s="25"/>
      <c r="ED66" s="23">
        <f t="shared" si="226"/>
        <v>0</v>
      </c>
      <c r="EE66" s="25"/>
      <c r="EF66" s="25"/>
      <c r="EG66" s="23">
        <f t="shared" si="227"/>
        <v>0</v>
      </c>
      <c r="EH66" s="25"/>
      <c r="EI66" s="25"/>
      <c r="EJ66" s="25"/>
      <c r="EK66" s="25"/>
      <c r="EL66" s="23">
        <f t="shared" si="206"/>
        <v>0</v>
      </c>
      <c r="EM66" s="25"/>
      <c r="EN66" s="25"/>
      <c r="EO66" s="25"/>
      <c r="EP66" s="25"/>
      <c r="EQ66" s="23">
        <f t="shared" si="228"/>
        <v>0</v>
      </c>
      <c r="ER66" s="25"/>
      <c r="ES66" s="25"/>
      <c r="ET66" s="25"/>
      <c r="EU66" s="25"/>
      <c r="EV66" s="25"/>
      <c r="EW66" s="25"/>
      <c r="EX66" s="25"/>
      <c r="EY66" s="25"/>
      <c r="EZ66" s="23">
        <f t="shared" si="208"/>
        <v>0</v>
      </c>
      <c r="FA66" s="25"/>
      <c r="FB66" s="25"/>
      <c r="FC66" s="25"/>
      <c r="FD66" s="25"/>
      <c r="FE66" s="25"/>
      <c r="FF66" s="25"/>
      <c r="FG66" s="25"/>
      <c r="FH66" s="25"/>
      <c r="FI66" s="25"/>
      <c r="FJ66" s="23">
        <f t="shared" si="229"/>
        <v>0</v>
      </c>
      <c r="FK66" s="25"/>
      <c r="FL66" s="25"/>
      <c r="FM66" s="25"/>
      <c r="FN66" s="25"/>
      <c r="FO66" s="25"/>
      <c r="FP66" s="23">
        <f t="shared" si="230"/>
        <v>0</v>
      </c>
      <c r="FQ66" s="25"/>
      <c r="FR66" s="25"/>
      <c r="FS66" s="25"/>
      <c r="FT66" s="25"/>
      <c r="FU66" s="23">
        <f t="shared" si="231"/>
        <v>0</v>
      </c>
      <c r="FV66" s="21">
        <f t="shared" si="232"/>
        <v>819.3</v>
      </c>
      <c r="FW66" s="21">
        <f t="shared" si="233"/>
        <v>0</v>
      </c>
      <c r="FX66" s="38">
        <f t="shared" si="234"/>
        <v>819.3</v>
      </c>
      <c r="FY66" s="21"/>
      <c r="FZ66" s="51">
        <f t="shared" si="236"/>
        <v>160</v>
      </c>
      <c r="GA66" s="21">
        <v>90</v>
      </c>
      <c r="GB66" s="21">
        <v>0</v>
      </c>
      <c r="GC66" s="21">
        <v>70</v>
      </c>
      <c r="GD66" s="21">
        <v>0</v>
      </c>
      <c r="GE66" s="25">
        <v>2</v>
      </c>
      <c r="GF66" s="25">
        <v>36</v>
      </c>
      <c r="GG66" s="25"/>
      <c r="GH66" s="25"/>
      <c r="GI66" s="25"/>
      <c r="GJ66" s="25"/>
      <c r="GK66" s="25"/>
      <c r="GL66" s="25"/>
      <c r="GM66" s="25"/>
      <c r="GN66" s="25"/>
      <c r="GO66" s="24">
        <f t="shared" si="235"/>
        <v>0</v>
      </c>
    </row>
    <row r="67" spans="1:198" s="20" customFormat="1" ht="23.25" customHeight="1" x14ac:dyDescent="0.2">
      <c r="A67" s="31">
        <v>20</v>
      </c>
      <c r="B67" s="31" t="s">
        <v>90</v>
      </c>
      <c r="C67" s="32"/>
      <c r="D67" s="25">
        <v>103.1</v>
      </c>
      <c r="E67" s="25">
        <v>0</v>
      </c>
      <c r="F67" s="25">
        <v>120.8</v>
      </c>
      <c r="G67" s="25">
        <v>0</v>
      </c>
      <c r="H67" s="25">
        <v>5.2</v>
      </c>
      <c r="I67" s="25">
        <v>26.7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63">
        <f t="shared" si="216"/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63">
        <f t="shared" si="217"/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38">
        <f t="shared" si="218"/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38">
        <f t="shared" si="219"/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38">
        <f t="shared" si="220"/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38">
        <f t="shared" si="221"/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38">
        <f t="shared" si="222"/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38">
        <f t="shared" si="223"/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38">
        <f t="shared" si="224"/>
        <v>0</v>
      </c>
      <c r="DO67" s="25"/>
      <c r="DP67" s="25"/>
      <c r="DQ67" s="25"/>
      <c r="DR67" s="25"/>
      <c r="DS67" s="25"/>
      <c r="DT67" s="25"/>
      <c r="DU67" s="23">
        <f t="shared" si="225"/>
        <v>0</v>
      </c>
      <c r="DV67" s="25"/>
      <c r="DW67" s="25"/>
      <c r="DX67" s="25"/>
      <c r="DY67" s="25"/>
      <c r="DZ67" s="25"/>
      <c r="EA67" s="25"/>
      <c r="EB67" s="25"/>
      <c r="EC67" s="25"/>
      <c r="ED67" s="23">
        <f t="shared" si="226"/>
        <v>0</v>
      </c>
      <c r="EE67" s="25"/>
      <c r="EF67" s="25"/>
      <c r="EG67" s="23">
        <f t="shared" si="227"/>
        <v>0</v>
      </c>
      <c r="EH67" s="25"/>
      <c r="EI67" s="25"/>
      <c r="EJ67" s="25"/>
      <c r="EK67" s="25"/>
      <c r="EL67" s="23">
        <f t="shared" si="206"/>
        <v>0</v>
      </c>
      <c r="EM67" s="25"/>
      <c r="EN67" s="25"/>
      <c r="EO67" s="25"/>
      <c r="EP67" s="25"/>
      <c r="EQ67" s="23">
        <f t="shared" si="228"/>
        <v>0</v>
      </c>
      <c r="ER67" s="25"/>
      <c r="ES67" s="25"/>
      <c r="ET67" s="25"/>
      <c r="EU67" s="25"/>
      <c r="EV67" s="25"/>
      <c r="EW67" s="25"/>
      <c r="EX67" s="25"/>
      <c r="EY67" s="25"/>
      <c r="EZ67" s="23">
        <f t="shared" si="208"/>
        <v>0</v>
      </c>
      <c r="FA67" s="25"/>
      <c r="FB67" s="25"/>
      <c r="FC67" s="25"/>
      <c r="FD67" s="25"/>
      <c r="FE67" s="25"/>
      <c r="FF67" s="25"/>
      <c r="FG67" s="25"/>
      <c r="FH67" s="25"/>
      <c r="FI67" s="25"/>
      <c r="FJ67" s="23">
        <f t="shared" si="229"/>
        <v>0</v>
      </c>
      <c r="FK67" s="25"/>
      <c r="FL67" s="25"/>
      <c r="FM67" s="25"/>
      <c r="FN67" s="25"/>
      <c r="FO67" s="25"/>
      <c r="FP67" s="23">
        <f t="shared" si="230"/>
        <v>0</v>
      </c>
      <c r="FQ67" s="25"/>
      <c r="FR67" s="25"/>
      <c r="FS67" s="25"/>
      <c r="FT67" s="25"/>
      <c r="FU67" s="23">
        <f t="shared" si="231"/>
        <v>0</v>
      </c>
      <c r="FV67" s="21">
        <f t="shared" si="232"/>
        <v>255.79999999999995</v>
      </c>
      <c r="FW67" s="21">
        <f t="shared" si="233"/>
        <v>0</v>
      </c>
      <c r="FX67" s="38">
        <f t="shared" si="234"/>
        <v>255.79999999999995</v>
      </c>
      <c r="FY67" s="21"/>
      <c r="FZ67" s="51">
        <f t="shared" si="236"/>
        <v>22</v>
      </c>
      <c r="GA67" s="21">
        <v>18</v>
      </c>
      <c r="GB67" s="21">
        <v>22</v>
      </c>
      <c r="GC67" s="21">
        <v>4</v>
      </c>
      <c r="GD67" s="21">
        <v>0</v>
      </c>
      <c r="GE67" s="25">
        <v>0</v>
      </c>
      <c r="GF67" s="25">
        <v>11</v>
      </c>
      <c r="GG67" s="25"/>
      <c r="GH67" s="25"/>
      <c r="GI67" s="25"/>
      <c r="GJ67" s="25"/>
      <c r="GK67" s="25"/>
      <c r="GL67" s="25"/>
      <c r="GM67" s="25"/>
      <c r="GN67" s="25"/>
      <c r="GO67" s="24">
        <f t="shared" si="235"/>
        <v>0</v>
      </c>
    </row>
    <row r="68" spans="1:198" s="20" customFormat="1" ht="66.75" customHeight="1" x14ac:dyDescent="0.2">
      <c r="A68" s="43">
        <v>21</v>
      </c>
      <c r="B68" s="43" t="s">
        <v>91</v>
      </c>
      <c r="C68" s="75"/>
      <c r="D68" s="25">
        <v>0</v>
      </c>
      <c r="E68" s="25">
        <v>0</v>
      </c>
      <c r="F68" s="25">
        <v>68.7</v>
      </c>
      <c r="G68" s="25">
        <v>0</v>
      </c>
      <c r="H68" s="25">
        <v>14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1</v>
      </c>
      <c r="T68" s="25">
        <v>0</v>
      </c>
      <c r="U68" s="25">
        <v>0</v>
      </c>
      <c r="V68" s="25">
        <v>1</v>
      </c>
      <c r="W68" s="25">
        <v>1.7</v>
      </c>
      <c r="X68" s="25">
        <v>30.7</v>
      </c>
      <c r="Y68" s="25">
        <v>24</v>
      </c>
      <c r="Z68" s="25">
        <v>35.299999999999997</v>
      </c>
      <c r="AA68" s="63">
        <f t="shared" si="216"/>
        <v>93.699999999999989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63">
        <f t="shared" si="217"/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0.7</v>
      </c>
      <c r="AR68" s="25">
        <v>6.7</v>
      </c>
      <c r="AS68" s="25">
        <v>0.7</v>
      </c>
      <c r="AT68" s="25">
        <v>73.3</v>
      </c>
      <c r="AU68" s="38">
        <f t="shared" si="218"/>
        <v>81.399999999999991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38">
        <f t="shared" si="219"/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18.3</v>
      </c>
      <c r="BO68" s="38">
        <f t="shared" si="220"/>
        <v>18.3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38">
        <f t="shared" si="221"/>
        <v>0</v>
      </c>
      <c r="BZ68" s="25">
        <v>3</v>
      </c>
      <c r="CA68" s="25">
        <v>8</v>
      </c>
      <c r="CB68" s="25">
        <v>3</v>
      </c>
      <c r="CC68" s="25">
        <v>0</v>
      </c>
      <c r="CD68" s="25">
        <v>5</v>
      </c>
      <c r="CE68" s="25">
        <v>0.7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1.7</v>
      </c>
      <c r="CQ68" s="25">
        <v>0.7</v>
      </c>
      <c r="CR68" s="25">
        <v>2.2999999999999998</v>
      </c>
      <c r="CS68" s="25">
        <v>18</v>
      </c>
      <c r="CT68" s="38">
        <f t="shared" si="222"/>
        <v>22.7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12.7</v>
      </c>
      <c r="DD68" s="38">
        <f t="shared" si="223"/>
        <v>12.7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38">
        <f t="shared" si="224"/>
        <v>0</v>
      </c>
      <c r="DO68" s="25"/>
      <c r="DP68" s="25"/>
      <c r="DQ68" s="25"/>
      <c r="DR68" s="25"/>
      <c r="DS68" s="25"/>
      <c r="DT68" s="25"/>
      <c r="DU68" s="23">
        <f t="shared" si="225"/>
        <v>0</v>
      </c>
      <c r="DV68" s="25"/>
      <c r="DW68" s="25"/>
      <c r="DX68" s="25"/>
      <c r="DY68" s="25"/>
      <c r="DZ68" s="25"/>
      <c r="EA68" s="25"/>
      <c r="EB68" s="25"/>
      <c r="EC68" s="25"/>
      <c r="ED68" s="23">
        <f t="shared" si="226"/>
        <v>0</v>
      </c>
      <c r="EE68" s="25"/>
      <c r="EF68" s="25"/>
      <c r="EG68" s="23">
        <f t="shared" si="227"/>
        <v>0</v>
      </c>
      <c r="EH68" s="25"/>
      <c r="EI68" s="25"/>
      <c r="EJ68" s="25"/>
      <c r="EK68" s="25"/>
      <c r="EL68" s="23">
        <f t="shared" si="206"/>
        <v>0</v>
      </c>
      <c r="EM68" s="25"/>
      <c r="EN68" s="25"/>
      <c r="EO68" s="25"/>
      <c r="EP68" s="25"/>
      <c r="EQ68" s="23">
        <f t="shared" si="228"/>
        <v>0</v>
      </c>
      <c r="ER68" s="25"/>
      <c r="ES68" s="25"/>
      <c r="ET68" s="25"/>
      <c r="EU68" s="25"/>
      <c r="EV68" s="25"/>
      <c r="EW68" s="25"/>
      <c r="EX68" s="25"/>
      <c r="EY68" s="25"/>
      <c r="EZ68" s="23">
        <f t="shared" si="208"/>
        <v>0</v>
      </c>
      <c r="FA68" s="25"/>
      <c r="FB68" s="25"/>
      <c r="FC68" s="25"/>
      <c r="FD68" s="25"/>
      <c r="FE68" s="25"/>
      <c r="FF68" s="25"/>
      <c r="FG68" s="25"/>
      <c r="FH68" s="25"/>
      <c r="FI68" s="25"/>
      <c r="FJ68" s="23">
        <f t="shared" si="229"/>
        <v>0</v>
      </c>
      <c r="FK68" s="25"/>
      <c r="FL68" s="25"/>
      <c r="FM68" s="25"/>
      <c r="FN68" s="25"/>
      <c r="FO68" s="25"/>
      <c r="FP68" s="23">
        <f t="shared" si="230"/>
        <v>0</v>
      </c>
      <c r="FQ68" s="25"/>
      <c r="FR68" s="25"/>
      <c r="FS68" s="25"/>
      <c r="FT68" s="25"/>
      <c r="FU68" s="23">
        <f t="shared" si="231"/>
        <v>0</v>
      </c>
      <c r="FV68" s="21">
        <f t="shared" si="232"/>
        <v>331.19999999999993</v>
      </c>
      <c r="FW68" s="21">
        <f t="shared" si="233"/>
        <v>0</v>
      </c>
      <c r="FX68" s="38">
        <f t="shared" si="234"/>
        <v>331.19999999999993</v>
      </c>
      <c r="FY68" s="21">
        <v>233</v>
      </c>
      <c r="FZ68" s="51">
        <f t="shared" si="236"/>
        <v>50</v>
      </c>
      <c r="GA68" s="21">
        <v>14</v>
      </c>
      <c r="GB68" s="21">
        <v>12</v>
      </c>
      <c r="GC68" s="21">
        <v>36</v>
      </c>
      <c r="GD68" s="21">
        <v>21</v>
      </c>
      <c r="GE68" s="25">
        <v>0</v>
      </c>
      <c r="GF68" s="25">
        <v>33</v>
      </c>
      <c r="GG68" s="25"/>
      <c r="GH68" s="25"/>
      <c r="GI68" s="25"/>
      <c r="GJ68" s="25"/>
      <c r="GK68" s="25"/>
      <c r="GL68" s="25"/>
      <c r="GM68" s="25"/>
      <c r="GN68" s="25"/>
      <c r="GO68" s="24">
        <f t="shared" si="235"/>
        <v>0</v>
      </c>
    </row>
    <row r="69" spans="1:198" s="20" customFormat="1" ht="146.25" customHeight="1" x14ac:dyDescent="0.2">
      <c r="A69" s="43">
        <v>22</v>
      </c>
      <c r="B69" s="43" t="s">
        <v>92</v>
      </c>
      <c r="C69" s="75"/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63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9.6999999999999993</v>
      </c>
      <c r="AJ69" s="25">
        <v>32.299999999999997</v>
      </c>
      <c r="AK69" s="63">
        <f t="shared" si="217"/>
        <v>42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38">
        <f t="shared" si="218"/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1.3</v>
      </c>
      <c r="BD69" s="25">
        <v>72.3</v>
      </c>
      <c r="BE69" s="38">
        <f t="shared" si="219"/>
        <v>73.599999999999994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38">
        <f t="shared" si="220"/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23.7</v>
      </c>
      <c r="BY69" s="38">
        <f t="shared" si="221"/>
        <v>23.7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2.2999999999999998</v>
      </c>
      <c r="CS69" s="25">
        <v>0</v>
      </c>
      <c r="CT69" s="38">
        <f t="shared" si="222"/>
        <v>2.2999999999999998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1</v>
      </c>
      <c r="DC69" s="25">
        <v>1</v>
      </c>
      <c r="DD69" s="38">
        <f t="shared" si="223"/>
        <v>2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38">
        <f t="shared" si="224"/>
        <v>0</v>
      </c>
      <c r="DO69" s="25"/>
      <c r="DP69" s="25"/>
      <c r="DQ69" s="25"/>
      <c r="DR69" s="25"/>
      <c r="DS69" s="25"/>
      <c r="DT69" s="25"/>
      <c r="DU69" s="23">
        <f t="shared" si="225"/>
        <v>0</v>
      </c>
      <c r="DV69" s="25"/>
      <c r="DW69" s="25"/>
      <c r="DX69" s="25"/>
      <c r="DY69" s="25"/>
      <c r="DZ69" s="25"/>
      <c r="EA69" s="25"/>
      <c r="EB69" s="25"/>
      <c r="EC69" s="25"/>
      <c r="ED69" s="23">
        <f t="shared" si="226"/>
        <v>0</v>
      </c>
      <c r="EE69" s="25"/>
      <c r="EF69" s="25"/>
      <c r="EG69" s="23">
        <f t="shared" si="227"/>
        <v>0</v>
      </c>
      <c r="EH69" s="25"/>
      <c r="EI69" s="25"/>
      <c r="EJ69" s="25"/>
      <c r="EK69" s="25"/>
      <c r="EL69" s="23">
        <f t="shared" si="206"/>
        <v>0</v>
      </c>
      <c r="EM69" s="25"/>
      <c r="EN69" s="25"/>
      <c r="EO69" s="25"/>
      <c r="EP69" s="25"/>
      <c r="EQ69" s="23">
        <f t="shared" si="228"/>
        <v>0</v>
      </c>
      <c r="ER69" s="25"/>
      <c r="ES69" s="25"/>
      <c r="ET69" s="25"/>
      <c r="EU69" s="25"/>
      <c r="EV69" s="25"/>
      <c r="EW69" s="25"/>
      <c r="EX69" s="25"/>
      <c r="EY69" s="25"/>
      <c r="EZ69" s="23">
        <f t="shared" si="208"/>
        <v>0</v>
      </c>
      <c r="FA69" s="25"/>
      <c r="FB69" s="25"/>
      <c r="FC69" s="25"/>
      <c r="FD69" s="25"/>
      <c r="FE69" s="25"/>
      <c r="FF69" s="25"/>
      <c r="FG69" s="25"/>
      <c r="FH69" s="25"/>
      <c r="FI69" s="25"/>
      <c r="FJ69" s="23">
        <f t="shared" si="229"/>
        <v>0</v>
      </c>
      <c r="FK69" s="25"/>
      <c r="FL69" s="25"/>
      <c r="FM69" s="25"/>
      <c r="FN69" s="25"/>
      <c r="FO69" s="25"/>
      <c r="FP69" s="23">
        <f t="shared" si="230"/>
        <v>0</v>
      </c>
      <c r="FQ69" s="25"/>
      <c r="FR69" s="25"/>
      <c r="FS69" s="25"/>
      <c r="FT69" s="25"/>
      <c r="FU69" s="23">
        <f t="shared" si="231"/>
        <v>0</v>
      </c>
      <c r="FV69" s="21">
        <f t="shared" si="232"/>
        <v>143.6</v>
      </c>
      <c r="FW69" s="21">
        <f t="shared" si="233"/>
        <v>0</v>
      </c>
      <c r="FX69" s="38">
        <f t="shared" si="234"/>
        <v>143.6</v>
      </c>
      <c r="FY69" s="21">
        <v>143.6</v>
      </c>
      <c r="FZ69" s="51">
        <f t="shared" si="236"/>
        <v>0</v>
      </c>
      <c r="GA69" s="21">
        <v>0</v>
      </c>
      <c r="GB69" s="21">
        <v>0</v>
      </c>
      <c r="GC69" s="21">
        <v>0</v>
      </c>
      <c r="GD69" s="21">
        <v>0</v>
      </c>
      <c r="GE69" s="25">
        <v>0</v>
      </c>
      <c r="GF69" s="25">
        <v>18</v>
      </c>
      <c r="GG69" s="25"/>
      <c r="GH69" s="25"/>
      <c r="GI69" s="25"/>
      <c r="GJ69" s="25"/>
      <c r="GK69" s="25"/>
      <c r="GL69" s="25"/>
      <c r="GM69" s="25"/>
      <c r="GN69" s="25"/>
      <c r="GO69" s="24">
        <f t="shared" si="235"/>
        <v>0</v>
      </c>
    </row>
    <row r="70" spans="1:198" s="81" customFormat="1" ht="23.25" customHeight="1" collapsed="1" x14ac:dyDescent="0.2">
      <c r="A70" s="77"/>
      <c r="B70" s="78" t="s">
        <v>139</v>
      </c>
      <c r="C70" s="79"/>
      <c r="D70" s="80">
        <f>D14+D47</f>
        <v>20880.100000000006</v>
      </c>
      <c r="E70" s="80">
        <f t="shared" ref="E70:BP70" si="237">E14+E47</f>
        <v>0</v>
      </c>
      <c r="F70" s="80">
        <f t="shared" si="237"/>
        <v>17069.400000000001</v>
      </c>
      <c r="G70" s="80">
        <f t="shared" si="237"/>
        <v>0</v>
      </c>
      <c r="H70" s="80">
        <f t="shared" si="237"/>
        <v>532.40000000000009</v>
      </c>
      <c r="I70" s="80">
        <f t="shared" si="237"/>
        <v>566</v>
      </c>
      <c r="J70" s="80">
        <f t="shared" si="237"/>
        <v>0</v>
      </c>
      <c r="K70" s="80">
        <f t="shared" si="237"/>
        <v>0</v>
      </c>
      <c r="L70" s="80">
        <f t="shared" si="237"/>
        <v>0</v>
      </c>
      <c r="M70" s="80">
        <f t="shared" si="237"/>
        <v>3904.4000000000005</v>
      </c>
      <c r="N70" s="80">
        <f t="shared" si="237"/>
        <v>0</v>
      </c>
      <c r="O70" s="80">
        <f t="shared" si="237"/>
        <v>742.7</v>
      </c>
      <c r="P70" s="80">
        <f t="shared" si="237"/>
        <v>1821.2000000000003</v>
      </c>
      <c r="Q70" s="80">
        <f t="shared" si="237"/>
        <v>0</v>
      </c>
      <c r="R70" s="80">
        <f t="shared" si="237"/>
        <v>0</v>
      </c>
      <c r="S70" s="80">
        <f t="shared" si="237"/>
        <v>2</v>
      </c>
      <c r="T70" s="80">
        <f t="shared" si="237"/>
        <v>0</v>
      </c>
      <c r="U70" s="80">
        <f t="shared" si="237"/>
        <v>0</v>
      </c>
      <c r="V70" s="80">
        <f t="shared" si="237"/>
        <v>1.3</v>
      </c>
      <c r="W70" s="80">
        <f t="shared" si="237"/>
        <v>8.6999999999999993</v>
      </c>
      <c r="X70" s="80">
        <f t="shared" si="237"/>
        <v>103</v>
      </c>
      <c r="Y70" s="80">
        <f t="shared" si="237"/>
        <v>48</v>
      </c>
      <c r="Z70" s="80">
        <f t="shared" si="237"/>
        <v>71.599999999999994</v>
      </c>
      <c r="AA70" s="80">
        <f t="shared" si="237"/>
        <v>234.59999999999997</v>
      </c>
      <c r="AB70" s="80">
        <f t="shared" si="237"/>
        <v>0</v>
      </c>
      <c r="AC70" s="80">
        <f t="shared" si="237"/>
        <v>0</v>
      </c>
      <c r="AD70" s="80">
        <f t="shared" si="237"/>
        <v>0</v>
      </c>
      <c r="AE70" s="80">
        <f t="shared" si="237"/>
        <v>0</v>
      </c>
      <c r="AF70" s="80">
        <f t="shared" si="237"/>
        <v>0</v>
      </c>
      <c r="AG70" s="80">
        <f t="shared" si="237"/>
        <v>0</v>
      </c>
      <c r="AH70" s="80">
        <f t="shared" si="237"/>
        <v>0</v>
      </c>
      <c r="AI70" s="80">
        <f t="shared" si="237"/>
        <v>9.6999999999999993</v>
      </c>
      <c r="AJ70" s="80">
        <f t="shared" si="237"/>
        <v>32.299999999999997</v>
      </c>
      <c r="AK70" s="80">
        <f t="shared" si="237"/>
        <v>42</v>
      </c>
      <c r="AL70" s="80">
        <f t="shared" si="237"/>
        <v>0</v>
      </c>
      <c r="AM70" s="80">
        <f t="shared" si="237"/>
        <v>1</v>
      </c>
      <c r="AN70" s="80">
        <f t="shared" si="237"/>
        <v>0</v>
      </c>
      <c r="AO70" s="80">
        <f t="shared" si="237"/>
        <v>0</v>
      </c>
      <c r="AP70" s="80">
        <f t="shared" si="237"/>
        <v>2</v>
      </c>
      <c r="AQ70" s="80">
        <f t="shared" si="237"/>
        <v>4.7</v>
      </c>
      <c r="AR70" s="80">
        <f t="shared" si="237"/>
        <v>14.4</v>
      </c>
      <c r="AS70" s="80">
        <f t="shared" si="237"/>
        <v>15</v>
      </c>
      <c r="AT70" s="80">
        <f t="shared" si="237"/>
        <v>132</v>
      </c>
      <c r="AU70" s="80">
        <f t="shared" si="237"/>
        <v>169.1</v>
      </c>
      <c r="AV70" s="80">
        <f t="shared" si="237"/>
        <v>0</v>
      </c>
      <c r="AW70" s="80">
        <f t="shared" si="237"/>
        <v>0</v>
      </c>
      <c r="AX70" s="80">
        <f t="shared" si="237"/>
        <v>0</v>
      </c>
      <c r="AY70" s="80">
        <f t="shared" si="237"/>
        <v>0</v>
      </c>
      <c r="AZ70" s="80">
        <f t="shared" si="237"/>
        <v>0</v>
      </c>
      <c r="BA70" s="80">
        <f t="shared" si="237"/>
        <v>0</v>
      </c>
      <c r="BB70" s="80">
        <f t="shared" si="237"/>
        <v>0</v>
      </c>
      <c r="BC70" s="80">
        <f t="shared" si="237"/>
        <v>1.3</v>
      </c>
      <c r="BD70" s="80">
        <f t="shared" si="237"/>
        <v>72.3</v>
      </c>
      <c r="BE70" s="80">
        <f t="shared" si="237"/>
        <v>73.599999999999994</v>
      </c>
      <c r="BF70" s="80">
        <f t="shared" si="237"/>
        <v>0</v>
      </c>
      <c r="BG70" s="80">
        <f t="shared" si="237"/>
        <v>0</v>
      </c>
      <c r="BH70" s="80">
        <f t="shared" si="237"/>
        <v>0</v>
      </c>
      <c r="BI70" s="80">
        <f t="shared" si="237"/>
        <v>0</v>
      </c>
      <c r="BJ70" s="80">
        <f t="shared" si="237"/>
        <v>0</v>
      </c>
      <c r="BK70" s="80">
        <f t="shared" si="237"/>
        <v>0</v>
      </c>
      <c r="BL70" s="80">
        <f t="shared" si="237"/>
        <v>0</v>
      </c>
      <c r="BM70" s="80">
        <f t="shared" si="237"/>
        <v>0</v>
      </c>
      <c r="BN70" s="80">
        <f t="shared" si="237"/>
        <v>22</v>
      </c>
      <c r="BO70" s="80">
        <f t="shared" si="237"/>
        <v>22</v>
      </c>
      <c r="BP70" s="80">
        <f t="shared" si="237"/>
        <v>0</v>
      </c>
      <c r="BQ70" s="80">
        <f t="shared" ref="BQ70:EB70" si="238">BQ14+BQ47</f>
        <v>0</v>
      </c>
      <c r="BR70" s="80">
        <f t="shared" si="238"/>
        <v>0</v>
      </c>
      <c r="BS70" s="80">
        <f t="shared" si="238"/>
        <v>0</v>
      </c>
      <c r="BT70" s="80">
        <f t="shared" si="238"/>
        <v>0</v>
      </c>
      <c r="BU70" s="80">
        <f t="shared" si="238"/>
        <v>0</v>
      </c>
      <c r="BV70" s="80">
        <f t="shared" si="238"/>
        <v>0</v>
      </c>
      <c r="BW70" s="80">
        <f t="shared" si="238"/>
        <v>0</v>
      </c>
      <c r="BX70" s="80">
        <f t="shared" si="238"/>
        <v>23.7</v>
      </c>
      <c r="BY70" s="80">
        <f t="shared" si="238"/>
        <v>23.7</v>
      </c>
      <c r="BZ70" s="80">
        <f t="shared" si="238"/>
        <v>4</v>
      </c>
      <c r="CA70" s="80">
        <f t="shared" si="238"/>
        <v>14</v>
      </c>
      <c r="CB70" s="80">
        <f t="shared" si="238"/>
        <v>3</v>
      </c>
      <c r="CC70" s="80">
        <f t="shared" si="238"/>
        <v>36.4</v>
      </c>
      <c r="CD70" s="80">
        <f t="shared" si="238"/>
        <v>55.900000000000006</v>
      </c>
      <c r="CE70" s="80">
        <f t="shared" si="238"/>
        <v>2.7</v>
      </c>
      <c r="CF70" s="80">
        <f t="shared" si="238"/>
        <v>1</v>
      </c>
      <c r="CG70" s="80">
        <f t="shared" si="238"/>
        <v>0</v>
      </c>
      <c r="CH70" s="80">
        <f t="shared" si="238"/>
        <v>12</v>
      </c>
      <c r="CI70" s="80">
        <f t="shared" si="238"/>
        <v>3.4</v>
      </c>
      <c r="CJ70" s="80">
        <f t="shared" si="238"/>
        <v>1.7</v>
      </c>
      <c r="CK70" s="80">
        <f t="shared" si="238"/>
        <v>0</v>
      </c>
      <c r="CL70" s="80">
        <f t="shared" si="238"/>
        <v>0</v>
      </c>
      <c r="CM70" s="80">
        <f t="shared" si="238"/>
        <v>0</v>
      </c>
      <c r="CN70" s="80">
        <f t="shared" si="238"/>
        <v>0</v>
      </c>
      <c r="CO70" s="80">
        <f t="shared" si="238"/>
        <v>0</v>
      </c>
      <c r="CP70" s="80">
        <f t="shared" si="238"/>
        <v>6</v>
      </c>
      <c r="CQ70" s="80">
        <f t="shared" si="238"/>
        <v>1.7</v>
      </c>
      <c r="CR70" s="80">
        <f t="shared" si="238"/>
        <v>6.6</v>
      </c>
      <c r="CS70" s="80">
        <f t="shared" si="238"/>
        <v>21.7</v>
      </c>
      <c r="CT70" s="80">
        <f t="shared" si="238"/>
        <v>36</v>
      </c>
      <c r="CU70" s="80">
        <f t="shared" si="238"/>
        <v>0</v>
      </c>
      <c r="CV70" s="80">
        <f t="shared" si="238"/>
        <v>0</v>
      </c>
      <c r="CW70" s="80">
        <f t="shared" si="238"/>
        <v>0</v>
      </c>
      <c r="CX70" s="80">
        <f t="shared" si="238"/>
        <v>0</v>
      </c>
      <c r="CY70" s="80">
        <f t="shared" si="238"/>
        <v>0</v>
      </c>
      <c r="CZ70" s="80">
        <f t="shared" si="238"/>
        <v>0.3</v>
      </c>
      <c r="DA70" s="80">
        <f t="shared" si="238"/>
        <v>0</v>
      </c>
      <c r="DB70" s="80">
        <f t="shared" si="238"/>
        <v>1</v>
      </c>
      <c r="DC70" s="80">
        <f t="shared" si="238"/>
        <v>18.399999999999999</v>
      </c>
      <c r="DD70" s="80">
        <f t="shared" si="238"/>
        <v>19.7</v>
      </c>
      <c r="DE70" s="80">
        <f t="shared" si="238"/>
        <v>0</v>
      </c>
      <c r="DF70" s="80">
        <f t="shared" si="238"/>
        <v>0</v>
      </c>
      <c r="DG70" s="80">
        <f t="shared" si="238"/>
        <v>0</v>
      </c>
      <c r="DH70" s="80">
        <f t="shared" si="238"/>
        <v>0</v>
      </c>
      <c r="DI70" s="80">
        <f t="shared" si="238"/>
        <v>0</v>
      </c>
      <c r="DJ70" s="80">
        <f t="shared" si="238"/>
        <v>0</v>
      </c>
      <c r="DK70" s="80">
        <f t="shared" si="238"/>
        <v>0</v>
      </c>
      <c r="DL70" s="80">
        <f t="shared" si="238"/>
        <v>0</v>
      </c>
      <c r="DM70" s="80">
        <f t="shared" si="238"/>
        <v>0</v>
      </c>
      <c r="DN70" s="80">
        <f t="shared" si="238"/>
        <v>0</v>
      </c>
      <c r="DO70" s="80">
        <f t="shared" si="238"/>
        <v>0</v>
      </c>
      <c r="DP70" s="80">
        <f t="shared" si="238"/>
        <v>9</v>
      </c>
      <c r="DQ70" s="80">
        <f t="shared" si="238"/>
        <v>278</v>
      </c>
      <c r="DR70" s="80">
        <f t="shared" si="238"/>
        <v>0</v>
      </c>
      <c r="DS70" s="80">
        <f t="shared" si="238"/>
        <v>6</v>
      </c>
      <c r="DT70" s="80">
        <f t="shared" si="238"/>
        <v>72</v>
      </c>
      <c r="DU70" s="80">
        <f t="shared" si="238"/>
        <v>78</v>
      </c>
      <c r="DV70" s="80">
        <f t="shared" si="238"/>
        <v>0</v>
      </c>
      <c r="DW70" s="80">
        <f t="shared" si="238"/>
        <v>0</v>
      </c>
      <c r="DX70" s="80">
        <f t="shared" si="238"/>
        <v>15</v>
      </c>
      <c r="DY70" s="80">
        <f t="shared" si="238"/>
        <v>0</v>
      </c>
      <c r="DZ70" s="80">
        <f t="shared" si="238"/>
        <v>0</v>
      </c>
      <c r="EA70" s="80">
        <f t="shared" si="238"/>
        <v>0</v>
      </c>
      <c r="EB70" s="80">
        <f t="shared" si="238"/>
        <v>0</v>
      </c>
      <c r="EC70" s="80">
        <f t="shared" ref="EC70:GF70" si="239">EC14+EC47</f>
        <v>0</v>
      </c>
      <c r="ED70" s="80">
        <f t="shared" si="239"/>
        <v>0</v>
      </c>
      <c r="EE70" s="80">
        <f t="shared" si="239"/>
        <v>0</v>
      </c>
      <c r="EF70" s="80">
        <f t="shared" si="239"/>
        <v>0</v>
      </c>
      <c r="EG70" s="80">
        <f t="shared" si="239"/>
        <v>0</v>
      </c>
      <c r="EH70" s="80">
        <f t="shared" si="239"/>
        <v>0</v>
      </c>
      <c r="EI70" s="80">
        <f t="shared" si="239"/>
        <v>0</v>
      </c>
      <c r="EJ70" s="80">
        <f t="shared" si="239"/>
        <v>0</v>
      </c>
      <c r="EK70" s="80">
        <f t="shared" si="239"/>
        <v>0</v>
      </c>
      <c r="EL70" s="80">
        <f t="shared" si="239"/>
        <v>0</v>
      </c>
      <c r="EM70" s="80">
        <f t="shared" si="239"/>
        <v>0</v>
      </c>
      <c r="EN70" s="80">
        <f t="shared" si="239"/>
        <v>0</v>
      </c>
      <c r="EO70" s="80">
        <f t="shared" si="239"/>
        <v>0</v>
      </c>
      <c r="EP70" s="80">
        <f t="shared" si="239"/>
        <v>0</v>
      </c>
      <c r="EQ70" s="80">
        <f t="shared" si="239"/>
        <v>0</v>
      </c>
      <c r="ER70" s="80">
        <f t="shared" si="239"/>
        <v>0</v>
      </c>
      <c r="ES70" s="80">
        <f t="shared" si="239"/>
        <v>0</v>
      </c>
      <c r="ET70" s="80">
        <f t="shared" si="239"/>
        <v>0</v>
      </c>
      <c r="EU70" s="80">
        <f t="shared" si="239"/>
        <v>0</v>
      </c>
      <c r="EV70" s="80">
        <f t="shared" si="239"/>
        <v>0</v>
      </c>
      <c r="EW70" s="80">
        <f t="shared" si="239"/>
        <v>0</v>
      </c>
      <c r="EX70" s="80">
        <f t="shared" si="239"/>
        <v>0</v>
      </c>
      <c r="EY70" s="80">
        <f t="shared" si="239"/>
        <v>0</v>
      </c>
      <c r="EZ70" s="80">
        <f t="shared" si="239"/>
        <v>0</v>
      </c>
      <c r="FA70" s="80">
        <f t="shared" si="239"/>
        <v>0</v>
      </c>
      <c r="FB70" s="80">
        <f t="shared" si="239"/>
        <v>94</v>
      </c>
      <c r="FC70" s="80">
        <f t="shared" si="239"/>
        <v>0</v>
      </c>
      <c r="FD70" s="80">
        <f t="shared" si="239"/>
        <v>0</v>
      </c>
      <c r="FE70" s="80">
        <f t="shared" si="239"/>
        <v>0</v>
      </c>
      <c r="FF70" s="80">
        <f t="shared" si="239"/>
        <v>0</v>
      </c>
      <c r="FG70" s="80">
        <f t="shared" si="239"/>
        <v>0</v>
      </c>
      <c r="FH70" s="80">
        <f t="shared" si="239"/>
        <v>0</v>
      </c>
      <c r="FI70" s="80">
        <f t="shared" si="239"/>
        <v>0</v>
      </c>
      <c r="FJ70" s="80">
        <f t="shared" si="239"/>
        <v>0</v>
      </c>
      <c r="FK70" s="80">
        <f t="shared" si="239"/>
        <v>0</v>
      </c>
      <c r="FL70" s="80">
        <f t="shared" si="239"/>
        <v>0</v>
      </c>
      <c r="FM70" s="80">
        <f t="shared" si="239"/>
        <v>0</v>
      </c>
      <c r="FN70" s="80">
        <f t="shared" si="239"/>
        <v>0</v>
      </c>
      <c r="FO70" s="80">
        <f t="shared" si="239"/>
        <v>0</v>
      </c>
      <c r="FP70" s="80">
        <f t="shared" si="239"/>
        <v>0</v>
      </c>
      <c r="FQ70" s="80">
        <f t="shared" si="239"/>
        <v>0</v>
      </c>
      <c r="FR70" s="80">
        <f t="shared" si="239"/>
        <v>0</v>
      </c>
      <c r="FS70" s="80">
        <f t="shared" si="239"/>
        <v>0</v>
      </c>
      <c r="FT70" s="80">
        <f t="shared" si="239"/>
        <v>0</v>
      </c>
      <c r="FU70" s="80">
        <f t="shared" si="239"/>
        <v>0</v>
      </c>
      <c r="FV70" s="80">
        <f t="shared" si="239"/>
        <v>46744.999999999993</v>
      </c>
      <c r="FW70" s="80">
        <f>FW14+FW47</f>
        <v>474</v>
      </c>
      <c r="FX70" s="80">
        <f t="shared" si="239"/>
        <v>46270.999999999993</v>
      </c>
      <c r="FY70" s="80">
        <f t="shared" si="239"/>
        <v>613.20000000000005</v>
      </c>
      <c r="FZ70" s="80">
        <f t="shared" si="239"/>
        <v>6997</v>
      </c>
      <c r="GA70" s="80">
        <f t="shared" si="239"/>
        <v>3523</v>
      </c>
      <c r="GB70" s="80">
        <f t="shared" si="239"/>
        <v>82</v>
      </c>
      <c r="GC70" s="80">
        <f t="shared" si="239"/>
        <v>3474</v>
      </c>
      <c r="GD70" s="80">
        <f t="shared" si="239"/>
        <v>31</v>
      </c>
      <c r="GE70" s="80">
        <f t="shared" si="239"/>
        <v>118</v>
      </c>
      <c r="GF70" s="80">
        <f t="shared" si="239"/>
        <v>1806</v>
      </c>
      <c r="GG70" s="80" t="e">
        <f>#REF!+#REF!</f>
        <v>#REF!</v>
      </c>
      <c r="GH70" s="80" t="e">
        <f>#REF!+#REF!</f>
        <v>#REF!</v>
      </c>
      <c r="GI70" s="80" t="e">
        <f>#REF!+#REF!</f>
        <v>#REF!</v>
      </c>
      <c r="GJ70" s="80" t="e">
        <f>#REF!+#REF!</f>
        <v>#REF!</v>
      </c>
      <c r="GK70" s="80" t="e">
        <f>#REF!+#REF!</f>
        <v>#REF!</v>
      </c>
      <c r="GL70" s="80" t="e">
        <f>#REF!+#REF!</f>
        <v>#REF!</v>
      </c>
      <c r="GM70" s="80" t="e">
        <f>#REF!+#REF!</f>
        <v>#REF!</v>
      </c>
      <c r="GN70" s="80" t="e">
        <f>#REF!+#REF!</f>
        <v>#REF!</v>
      </c>
      <c r="GO70" s="80" t="e">
        <f>#REF!+#REF!</f>
        <v>#REF!</v>
      </c>
    </row>
    <row r="71" spans="1:198" ht="15.75" x14ac:dyDescent="0.2">
      <c r="A71" s="26"/>
      <c r="B71" s="70"/>
      <c r="C71" s="74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2"/>
      <c r="AB71" s="71"/>
      <c r="AC71" s="71"/>
      <c r="AD71" s="71"/>
      <c r="AE71" s="71"/>
      <c r="AF71" s="71"/>
      <c r="AG71" s="71"/>
      <c r="AH71" s="71"/>
      <c r="AI71" s="71"/>
      <c r="AJ71" s="71"/>
      <c r="AK71" s="72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</row>
    <row r="72" spans="1:198" ht="15.75" x14ac:dyDescent="0.2">
      <c r="A72" s="26"/>
      <c r="B72" s="70"/>
      <c r="C72" s="74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2"/>
      <c r="AB72" s="71"/>
      <c r="AC72" s="71"/>
      <c r="AD72" s="71"/>
      <c r="AE72" s="71"/>
      <c r="AF72" s="71"/>
      <c r="AG72" s="71"/>
      <c r="AH72" s="71"/>
      <c r="AI72" s="71"/>
      <c r="AJ72" s="71"/>
      <c r="AK72" s="72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</row>
    <row r="73" spans="1:198" ht="32.25" customHeight="1" x14ac:dyDescent="0.2">
      <c r="A73" s="26"/>
      <c r="B73" s="27"/>
      <c r="C73" s="73"/>
      <c r="D73" s="73"/>
      <c r="E73" s="87"/>
      <c r="F73" s="87"/>
      <c r="G73" s="87"/>
      <c r="H73" s="87"/>
      <c r="I73" s="73"/>
      <c r="J73" s="73"/>
      <c r="K73" s="73"/>
      <c r="L73" s="73"/>
      <c r="M73" s="73"/>
      <c r="N73" s="73"/>
      <c r="O73" s="73"/>
      <c r="P73" s="73"/>
      <c r="Q73" s="73"/>
      <c r="R73" s="28"/>
      <c r="S73" s="28"/>
      <c r="T73" s="28"/>
      <c r="U73" s="28"/>
      <c r="V73" s="28"/>
      <c r="W73" s="28"/>
      <c r="X73" s="28"/>
      <c r="Y73" s="28"/>
      <c r="Z73" s="28"/>
      <c r="AA73" s="64"/>
      <c r="AB73" s="28"/>
      <c r="AC73" s="28"/>
      <c r="AD73" s="28"/>
      <c r="AE73" s="28"/>
      <c r="AF73" s="28"/>
      <c r="AG73" s="28"/>
      <c r="AH73" s="28"/>
      <c r="AI73" s="28"/>
      <c r="AJ73" s="28"/>
      <c r="AK73" s="64"/>
      <c r="AL73" s="28"/>
      <c r="AM73" s="28"/>
      <c r="AN73" s="28"/>
      <c r="AO73" s="28"/>
      <c r="AP73" s="28"/>
      <c r="AQ73" s="28"/>
      <c r="AR73" s="28"/>
      <c r="AS73" s="28"/>
      <c r="AT73" s="28"/>
      <c r="AU73" s="39"/>
      <c r="AV73" s="28"/>
      <c r="AW73" s="28"/>
      <c r="AX73" s="28"/>
      <c r="AY73" s="28"/>
      <c r="AZ73" s="28"/>
      <c r="BA73" s="28"/>
      <c r="BB73" s="28"/>
      <c r="BC73" s="28"/>
      <c r="BD73" s="28"/>
      <c r="BE73" s="39"/>
      <c r="BF73" s="28"/>
      <c r="BG73" s="28"/>
      <c r="BH73" s="28"/>
      <c r="BI73" s="28"/>
      <c r="BJ73" s="28"/>
      <c r="BK73" s="28"/>
      <c r="BL73" s="28"/>
      <c r="BM73" s="28"/>
      <c r="BN73" s="28"/>
      <c r="BO73" s="39"/>
      <c r="BP73" s="28"/>
      <c r="BQ73" s="28"/>
      <c r="BR73" s="28"/>
      <c r="BS73" s="28"/>
      <c r="BT73" s="28"/>
      <c r="BU73" s="28"/>
      <c r="BV73" s="28"/>
      <c r="BW73" s="28"/>
      <c r="BX73" s="28"/>
      <c r="BY73" s="39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39"/>
      <c r="CU73" s="28"/>
      <c r="CV73" s="28"/>
      <c r="CW73" s="28"/>
      <c r="CX73" s="28"/>
      <c r="CY73" s="28"/>
      <c r="CZ73" s="28"/>
      <c r="DA73" s="28"/>
      <c r="DB73" s="28"/>
      <c r="DC73" s="28"/>
      <c r="DD73" s="39"/>
      <c r="DE73" s="28"/>
      <c r="DF73" s="28"/>
      <c r="DG73" s="28"/>
      <c r="DH73" s="28"/>
      <c r="DI73" s="28"/>
      <c r="DJ73" s="28"/>
      <c r="DK73" s="28"/>
      <c r="DL73" s="28"/>
      <c r="DM73" s="28"/>
      <c r="DN73" s="39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76" t="s">
        <v>131</v>
      </c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</row>
    <row r="74" spans="1:198" ht="18.75" x14ac:dyDescent="0.2">
      <c r="B74" s="86"/>
      <c r="C74" s="86"/>
      <c r="D74" s="86"/>
      <c r="E74" s="86"/>
      <c r="F74" s="86"/>
      <c r="BZ74" s="2"/>
      <c r="CA74" s="2"/>
      <c r="CB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</row>
    <row r="76" spans="1:198" ht="18" customHeight="1" x14ac:dyDescent="0.2">
      <c r="C76" s="15"/>
      <c r="D76" s="15"/>
      <c r="E76" s="16"/>
      <c r="K76" s="15"/>
      <c r="L76" s="16"/>
      <c r="R76" s="15"/>
      <c r="S76" s="15"/>
      <c r="T76" s="15"/>
      <c r="U76" s="15"/>
      <c r="V76" s="15"/>
      <c r="W76" s="15"/>
      <c r="X76" s="15"/>
      <c r="Y76" s="15"/>
      <c r="Z76" s="15"/>
      <c r="AA76" s="65"/>
      <c r="AB76" s="15"/>
      <c r="AC76" s="15"/>
      <c r="AD76" s="15"/>
      <c r="AE76" s="15"/>
      <c r="AF76" s="15"/>
      <c r="AG76" s="15"/>
      <c r="AH76" s="15"/>
      <c r="AI76" s="15"/>
      <c r="AJ76" s="15"/>
      <c r="AK76" s="65"/>
      <c r="AL76" s="15"/>
      <c r="AM76" s="15"/>
      <c r="AN76" s="15"/>
      <c r="AO76" s="15"/>
      <c r="AP76" s="15"/>
      <c r="AQ76" s="15"/>
      <c r="AR76" s="15"/>
      <c r="AS76" s="15"/>
      <c r="AT76" s="15"/>
      <c r="AU76" s="40"/>
      <c r="AV76" s="15"/>
      <c r="AW76" s="15"/>
      <c r="AX76" s="15"/>
      <c r="AY76" s="15"/>
      <c r="AZ76" s="15"/>
      <c r="BA76" s="15"/>
      <c r="BB76" s="15"/>
      <c r="BC76" s="15"/>
      <c r="BD76" s="15"/>
      <c r="BE76" s="40"/>
      <c r="BF76" s="15"/>
      <c r="BG76" s="15"/>
      <c r="BH76" s="15"/>
      <c r="BI76" s="15"/>
      <c r="BJ76" s="15"/>
      <c r="BK76" s="15"/>
      <c r="BL76" s="15"/>
      <c r="BM76" s="15"/>
      <c r="BN76" s="15"/>
      <c r="BO76" s="40"/>
      <c r="BP76" s="15"/>
      <c r="BQ76" s="15"/>
      <c r="BR76" s="15"/>
      <c r="BS76" s="15"/>
      <c r="BT76" s="15"/>
      <c r="BU76" s="15"/>
      <c r="BV76" s="15"/>
      <c r="BW76" s="15"/>
      <c r="BX76" s="15"/>
      <c r="BY76" s="40"/>
      <c r="CC76" s="15"/>
      <c r="CG76" s="15"/>
      <c r="CK76" s="15"/>
      <c r="CL76" s="15"/>
      <c r="CM76" s="15"/>
      <c r="CN76" s="15"/>
      <c r="CO76" s="15"/>
      <c r="CP76" s="15"/>
      <c r="CQ76" s="15"/>
      <c r="CR76" s="15"/>
      <c r="CS76" s="15"/>
      <c r="CT76" s="40"/>
      <c r="CU76" s="15"/>
      <c r="CV76" s="15"/>
      <c r="CW76" s="15"/>
      <c r="CX76" s="15"/>
      <c r="CY76" s="15"/>
      <c r="CZ76" s="15"/>
      <c r="DA76" s="15"/>
      <c r="DB76" s="15"/>
      <c r="DC76" s="15"/>
      <c r="DD76" s="40"/>
      <c r="DE76" s="15"/>
      <c r="DF76" s="15"/>
      <c r="DG76" s="15"/>
      <c r="DH76" s="15"/>
      <c r="DI76" s="15"/>
      <c r="DJ76" s="15"/>
      <c r="DK76" s="15"/>
      <c r="DL76" s="15"/>
      <c r="DM76" s="15"/>
      <c r="DN76" s="40"/>
      <c r="FV76" s="15"/>
      <c r="FW76" s="15"/>
      <c r="FX76" s="15"/>
      <c r="FY76" s="15"/>
      <c r="FZ76" s="15"/>
      <c r="GA76" s="15"/>
      <c r="GB76" s="15"/>
      <c r="GC76" s="15"/>
      <c r="GD76" s="15"/>
    </row>
    <row r="77" spans="1:198" ht="25.5" customHeight="1" x14ac:dyDescent="0.2">
      <c r="C77" s="17"/>
      <c r="D77" s="15"/>
      <c r="E77" s="18"/>
      <c r="K77" s="15"/>
      <c r="L77" s="18"/>
      <c r="R77" s="15"/>
      <c r="S77" s="15"/>
      <c r="T77" s="15"/>
      <c r="U77" s="15"/>
      <c r="V77" s="15"/>
      <c r="W77" s="15"/>
      <c r="X77" s="15"/>
      <c r="Y77" s="15"/>
      <c r="Z77" s="15"/>
      <c r="AA77" s="65"/>
      <c r="AB77" s="15"/>
      <c r="AC77" s="15"/>
      <c r="AD77" s="15"/>
      <c r="AE77" s="15"/>
      <c r="AF77" s="15"/>
      <c r="AG77" s="15"/>
      <c r="AH77" s="15"/>
      <c r="AI77" s="15"/>
      <c r="AJ77" s="15"/>
      <c r="AK77" s="65"/>
      <c r="AL77" s="15"/>
      <c r="AM77" s="15"/>
      <c r="AN77" s="15"/>
      <c r="AO77" s="15"/>
      <c r="AP77" s="15"/>
      <c r="AQ77" s="15"/>
      <c r="AR77" s="15"/>
      <c r="AS77" s="15"/>
      <c r="AT77" s="15"/>
      <c r="AU77" s="40"/>
      <c r="AV77" s="15"/>
      <c r="AW77" s="15"/>
      <c r="AX77" s="15"/>
      <c r="AY77" s="15"/>
      <c r="AZ77" s="15"/>
      <c r="BA77" s="15"/>
      <c r="BB77" s="15"/>
      <c r="BC77" s="15"/>
      <c r="BD77" s="15"/>
      <c r="BE77" s="40"/>
      <c r="BF77" s="15"/>
      <c r="BG77" s="15"/>
      <c r="BH77" s="15"/>
      <c r="BI77" s="15"/>
      <c r="BJ77" s="15"/>
      <c r="BK77" s="15"/>
      <c r="BL77" s="15"/>
      <c r="BM77" s="15"/>
      <c r="BN77" s="15"/>
      <c r="BO77" s="40"/>
      <c r="BP77" s="15"/>
      <c r="BQ77" s="15"/>
      <c r="BR77" s="15"/>
      <c r="BS77" s="15"/>
      <c r="BT77" s="15"/>
      <c r="BU77" s="15"/>
      <c r="BV77" s="15"/>
      <c r="BW77" s="15"/>
      <c r="BX77" s="15"/>
      <c r="BY77" s="40"/>
      <c r="CC77" s="15"/>
      <c r="CG77" s="15"/>
      <c r="CK77" s="15"/>
      <c r="CL77" s="15"/>
      <c r="CM77" s="15"/>
      <c r="CN77" s="15"/>
      <c r="CO77" s="15"/>
      <c r="CP77" s="15"/>
      <c r="CQ77" s="15"/>
      <c r="CR77" s="15"/>
      <c r="CS77" s="15"/>
      <c r="CT77" s="40"/>
      <c r="CU77" s="15"/>
      <c r="CV77" s="15"/>
      <c r="CW77" s="15"/>
      <c r="CX77" s="15"/>
      <c r="CY77" s="15"/>
      <c r="CZ77" s="15"/>
      <c r="DA77" s="15"/>
      <c r="DB77" s="15"/>
      <c r="DC77" s="15"/>
      <c r="DD77" s="40"/>
      <c r="DE77" s="15"/>
      <c r="DF77" s="15"/>
      <c r="DG77" s="15"/>
      <c r="DH77" s="15"/>
      <c r="DI77" s="15"/>
      <c r="DJ77" s="15"/>
      <c r="DK77" s="15"/>
      <c r="DL77" s="15"/>
      <c r="DM77" s="15"/>
      <c r="DN77" s="40"/>
      <c r="FV77" s="15"/>
      <c r="FW77" s="15"/>
      <c r="FX77" s="15"/>
      <c r="FY77" s="15"/>
      <c r="FZ77" s="15"/>
      <c r="GA77" s="15"/>
      <c r="GB77" s="15"/>
      <c r="GC77" s="15"/>
      <c r="GD77" s="15"/>
    </row>
    <row r="78" spans="1:198" ht="18" customHeight="1" x14ac:dyDescent="0.2">
      <c r="C78" s="18"/>
      <c r="D78" s="18"/>
      <c r="E78" s="18"/>
      <c r="K78" s="18"/>
      <c r="L78" s="18"/>
      <c r="R78" s="18"/>
      <c r="S78" s="18"/>
      <c r="T78" s="18"/>
      <c r="U78" s="18"/>
      <c r="V78" s="18"/>
      <c r="W78" s="18"/>
      <c r="X78" s="18"/>
      <c r="Y78" s="18"/>
      <c r="Z78" s="18"/>
      <c r="AA78" s="66"/>
      <c r="AB78" s="18"/>
      <c r="AC78" s="18"/>
      <c r="AD78" s="18"/>
      <c r="AE78" s="18"/>
      <c r="AF78" s="18"/>
      <c r="AG78" s="18"/>
      <c r="AH78" s="18"/>
      <c r="AI78" s="18"/>
      <c r="AJ78" s="18"/>
      <c r="AK78" s="66"/>
      <c r="AL78" s="18"/>
      <c r="AM78" s="18"/>
      <c r="AN78" s="18"/>
      <c r="AO78" s="18"/>
      <c r="AP78" s="18"/>
      <c r="AQ78" s="18"/>
      <c r="AR78" s="18"/>
      <c r="AS78" s="18"/>
      <c r="AT78" s="18"/>
      <c r="AU78" s="41"/>
      <c r="AV78" s="18"/>
      <c r="AW78" s="18"/>
      <c r="AX78" s="18"/>
      <c r="AY78" s="18"/>
      <c r="AZ78" s="18"/>
      <c r="BA78" s="18"/>
      <c r="BB78" s="18"/>
      <c r="BC78" s="18"/>
      <c r="BD78" s="18"/>
      <c r="BE78" s="41"/>
      <c r="BF78" s="18"/>
      <c r="BG78" s="18"/>
      <c r="BH78" s="18"/>
      <c r="BI78" s="18"/>
      <c r="BJ78" s="18"/>
      <c r="BK78" s="18"/>
      <c r="BL78" s="18"/>
      <c r="BM78" s="18"/>
      <c r="BN78" s="18"/>
      <c r="BO78" s="41"/>
      <c r="BP78" s="18"/>
      <c r="BQ78" s="18"/>
      <c r="BR78" s="18"/>
      <c r="BS78" s="18"/>
      <c r="BT78" s="18"/>
      <c r="BU78" s="18"/>
      <c r="BV78" s="18"/>
      <c r="BW78" s="18"/>
      <c r="BX78" s="18"/>
      <c r="BY78" s="41"/>
      <c r="CC78" s="18"/>
      <c r="CG78" s="18"/>
      <c r="CK78" s="18"/>
      <c r="CL78" s="18"/>
      <c r="CM78" s="18"/>
      <c r="CN78" s="18"/>
      <c r="CO78" s="18"/>
      <c r="CP78" s="18"/>
      <c r="CQ78" s="18"/>
      <c r="CR78" s="18"/>
      <c r="CS78" s="18"/>
      <c r="CT78" s="41"/>
      <c r="CU78" s="18"/>
      <c r="CV78" s="18"/>
      <c r="CW78" s="18"/>
      <c r="CX78" s="18"/>
      <c r="CY78" s="18"/>
      <c r="CZ78" s="18"/>
      <c r="DA78" s="18"/>
      <c r="DB78" s="18"/>
      <c r="DC78" s="18"/>
      <c r="DD78" s="41"/>
      <c r="DE78" s="18"/>
      <c r="DF78" s="18"/>
      <c r="DG78" s="18"/>
      <c r="DH78" s="18"/>
      <c r="DI78" s="18"/>
      <c r="DJ78" s="18"/>
      <c r="DK78" s="18"/>
      <c r="DL78" s="18"/>
      <c r="DM78" s="18"/>
      <c r="DN78" s="41"/>
      <c r="FV78" s="18"/>
      <c r="FW78" s="18"/>
      <c r="FX78" s="18"/>
      <c r="FY78" s="18"/>
      <c r="FZ78" s="18"/>
      <c r="GA78" s="18"/>
      <c r="GB78" s="18"/>
      <c r="GC78" s="18"/>
      <c r="GD78" s="18"/>
    </row>
    <row r="79" spans="1:198" ht="18" customHeight="1" x14ac:dyDescent="0.2">
      <c r="C79" s="17"/>
      <c r="D79" s="18"/>
      <c r="E79" s="18"/>
      <c r="K79" s="18"/>
      <c r="L79" s="18"/>
      <c r="R79" s="18"/>
      <c r="S79" s="18"/>
      <c r="T79" s="18"/>
      <c r="U79" s="18"/>
      <c r="V79" s="18"/>
      <c r="W79" s="18"/>
      <c r="X79" s="18"/>
      <c r="Y79" s="18"/>
      <c r="Z79" s="18"/>
      <c r="AA79" s="66"/>
      <c r="AB79" s="18"/>
      <c r="AC79" s="18"/>
      <c r="AD79" s="18"/>
      <c r="AE79" s="18"/>
      <c r="AF79" s="18"/>
      <c r="AG79" s="18"/>
      <c r="AH79" s="18"/>
      <c r="AI79" s="18"/>
      <c r="AJ79" s="18"/>
      <c r="AK79" s="66"/>
      <c r="AL79" s="18"/>
      <c r="AM79" s="18"/>
      <c r="AN79" s="18"/>
      <c r="AO79" s="18"/>
      <c r="AP79" s="18"/>
      <c r="AQ79" s="18"/>
      <c r="AR79" s="18"/>
      <c r="AS79" s="18"/>
      <c r="AT79" s="18"/>
      <c r="AU79" s="41"/>
      <c r="AV79" s="18"/>
      <c r="AW79" s="18"/>
      <c r="AX79" s="18"/>
      <c r="AY79" s="18"/>
      <c r="AZ79" s="18"/>
      <c r="BA79" s="18"/>
      <c r="BB79" s="18"/>
      <c r="BC79" s="18"/>
      <c r="BD79" s="18"/>
      <c r="BE79" s="41"/>
      <c r="BF79" s="18"/>
      <c r="BG79" s="18"/>
      <c r="BH79" s="18"/>
      <c r="BI79" s="18"/>
      <c r="BJ79" s="18"/>
      <c r="BK79" s="18"/>
      <c r="BL79" s="18"/>
      <c r="BM79" s="18"/>
      <c r="BN79" s="18"/>
      <c r="BO79" s="41"/>
      <c r="BP79" s="18"/>
      <c r="BQ79" s="18"/>
      <c r="BR79" s="18"/>
      <c r="BS79" s="18"/>
      <c r="BT79" s="18"/>
      <c r="BU79" s="18"/>
      <c r="BV79" s="18"/>
      <c r="BW79" s="18"/>
      <c r="BX79" s="18"/>
      <c r="BY79" s="41"/>
      <c r="CC79" s="18"/>
      <c r="CG79" s="18"/>
      <c r="CK79" s="18"/>
      <c r="CL79" s="18"/>
      <c r="CM79" s="18"/>
      <c r="CN79" s="18"/>
      <c r="CO79" s="18"/>
      <c r="CP79" s="18"/>
      <c r="CQ79" s="18"/>
      <c r="CR79" s="18"/>
      <c r="CS79" s="18"/>
      <c r="CT79" s="41"/>
      <c r="CU79" s="18"/>
      <c r="CV79" s="18"/>
      <c r="CW79" s="18"/>
      <c r="CX79" s="18"/>
      <c r="CY79" s="18"/>
      <c r="CZ79" s="18"/>
      <c r="DA79" s="18"/>
      <c r="DB79" s="18"/>
      <c r="DC79" s="18"/>
      <c r="DD79" s="41"/>
      <c r="DE79" s="18"/>
      <c r="DF79" s="18"/>
      <c r="DG79" s="18"/>
      <c r="DH79" s="18"/>
      <c r="DI79" s="18"/>
      <c r="DJ79" s="18"/>
      <c r="DK79" s="18"/>
      <c r="DL79" s="18"/>
      <c r="DM79" s="18"/>
      <c r="DN79" s="41"/>
      <c r="FV79" s="17"/>
      <c r="FW79" s="17"/>
      <c r="FX79" s="17"/>
      <c r="FY79" s="17"/>
      <c r="FZ79" s="17"/>
      <c r="GA79" s="17"/>
      <c r="GB79" s="17"/>
      <c r="GC79" s="17"/>
      <c r="GD79" s="17"/>
    </row>
    <row r="80" spans="1:198" ht="18" customHeight="1" x14ac:dyDescent="0.2">
      <c r="C80" s="17"/>
      <c r="D80" s="18"/>
      <c r="E80" s="18"/>
      <c r="K80" s="18"/>
      <c r="L80" s="18"/>
      <c r="R80" s="18"/>
      <c r="S80" s="18"/>
      <c r="T80" s="18"/>
      <c r="U80" s="18"/>
      <c r="V80" s="18"/>
      <c r="W80" s="18"/>
      <c r="X80" s="18"/>
      <c r="Y80" s="18"/>
      <c r="Z80" s="18"/>
      <c r="AA80" s="66"/>
      <c r="AB80" s="18"/>
      <c r="AC80" s="18"/>
      <c r="AD80" s="18"/>
      <c r="AE80" s="18"/>
      <c r="AF80" s="18"/>
      <c r="AG80" s="18"/>
      <c r="AH80" s="18"/>
      <c r="AI80" s="18"/>
      <c r="AJ80" s="18"/>
      <c r="AK80" s="66"/>
      <c r="AL80" s="18"/>
      <c r="AM80" s="18"/>
      <c r="AN80" s="18"/>
      <c r="AO80" s="18"/>
      <c r="AP80" s="18"/>
      <c r="AQ80" s="18"/>
      <c r="AR80" s="18"/>
      <c r="AS80" s="18"/>
      <c r="AT80" s="18"/>
      <c r="AU80" s="41"/>
      <c r="AV80" s="18"/>
      <c r="AW80" s="18"/>
      <c r="AX80" s="18"/>
      <c r="AY80" s="18"/>
      <c r="AZ80" s="18"/>
      <c r="BA80" s="18"/>
      <c r="BB80" s="18"/>
      <c r="BC80" s="18"/>
      <c r="BD80" s="18"/>
      <c r="BE80" s="41"/>
      <c r="BF80" s="18"/>
      <c r="BG80" s="18"/>
      <c r="BH80" s="18"/>
      <c r="BI80" s="18"/>
      <c r="BJ80" s="18"/>
      <c r="BK80" s="18"/>
      <c r="BL80" s="18"/>
      <c r="BM80" s="18"/>
      <c r="BN80" s="18"/>
      <c r="BO80" s="41"/>
      <c r="BP80" s="18"/>
      <c r="BQ80" s="18"/>
      <c r="BR80" s="18"/>
      <c r="BS80" s="18"/>
      <c r="BT80" s="18"/>
      <c r="BU80" s="18"/>
      <c r="BV80" s="18"/>
      <c r="BW80" s="18"/>
      <c r="BX80" s="18"/>
      <c r="BY80" s="41"/>
      <c r="CC80" s="18"/>
      <c r="CG80" s="18"/>
      <c r="CK80" s="18"/>
      <c r="CL80" s="18"/>
      <c r="CM80" s="18"/>
      <c r="CN80" s="18"/>
      <c r="CO80" s="18"/>
      <c r="CP80" s="18"/>
      <c r="CQ80" s="18"/>
      <c r="CR80" s="18"/>
      <c r="CS80" s="18"/>
      <c r="CT80" s="41"/>
      <c r="CU80" s="18"/>
      <c r="CV80" s="18"/>
      <c r="CW80" s="18"/>
      <c r="CX80" s="18"/>
      <c r="CY80" s="18"/>
      <c r="CZ80" s="18"/>
      <c r="DA80" s="18"/>
      <c r="DB80" s="18"/>
      <c r="DC80" s="18"/>
      <c r="DD80" s="41"/>
      <c r="DE80" s="18"/>
      <c r="DF80" s="18"/>
      <c r="DG80" s="18"/>
      <c r="DH80" s="18"/>
      <c r="DI80" s="18"/>
      <c r="DJ80" s="18"/>
      <c r="DK80" s="18"/>
      <c r="DL80" s="18"/>
      <c r="DM80" s="18"/>
      <c r="DN80" s="41"/>
      <c r="FV80" s="17"/>
      <c r="FW80" s="17"/>
      <c r="FX80" s="17"/>
      <c r="FY80" s="17"/>
      <c r="FZ80" s="17"/>
      <c r="GA80" s="17"/>
      <c r="GB80" s="17"/>
      <c r="GC80" s="17"/>
      <c r="GD80" s="17"/>
    </row>
    <row r="81" spans="3:186" ht="18" customHeight="1" x14ac:dyDescent="0.2">
      <c r="C81" s="18"/>
      <c r="D81" s="18"/>
      <c r="E81" s="18"/>
      <c r="K81" s="18"/>
      <c r="L81" s="18"/>
      <c r="R81" s="18"/>
      <c r="S81" s="18"/>
      <c r="T81" s="18"/>
      <c r="U81" s="18"/>
      <c r="V81" s="18"/>
      <c r="W81" s="18"/>
      <c r="X81" s="18"/>
      <c r="Y81" s="18"/>
      <c r="Z81" s="18"/>
      <c r="AA81" s="66"/>
      <c r="AB81" s="18"/>
      <c r="AC81" s="18"/>
      <c r="AD81" s="18"/>
      <c r="AE81" s="18"/>
      <c r="AF81" s="18"/>
      <c r="AG81" s="18"/>
      <c r="AH81" s="18"/>
      <c r="AI81" s="18"/>
      <c r="AJ81" s="18"/>
      <c r="AK81" s="66"/>
      <c r="AL81" s="18"/>
      <c r="AM81" s="18"/>
      <c r="AN81" s="18"/>
      <c r="AO81" s="18"/>
      <c r="AP81" s="18"/>
      <c r="AQ81" s="18"/>
      <c r="AR81" s="18"/>
      <c r="AS81" s="18"/>
      <c r="AT81" s="18"/>
      <c r="AU81" s="41"/>
      <c r="AV81" s="18"/>
      <c r="AW81" s="18"/>
      <c r="AX81" s="18"/>
      <c r="AY81" s="18"/>
      <c r="AZ81" s="18"/>
      <c r="BA81" s="18"/>
      <c r="BB81" s="18"/>
      <c r="BC81" s="18"/>
      <c r="BD81" s="18"/>
      <c r="BE81" s="41"/>
      <c r="BF81" s="18"/>
      <c r="BG81" s="18"/>
      <c r="BH81" s="18"/>
      <c r="BI81" s="18"/>
      <c r="BJ81" s="18"/>
      <c r="BK81" s="18"/>
      <c r="BL81" s="18"/>
      <c r="BM81" s="18"/>
      <c r="BN81" s="18"/>
      <c r="BO81" s="41"/>
      <c r="BP81" s="18"/>
      <c r="BQ81" s="18"/>
      <c r="BR81" s="18"/>
      <c r="BS81" s="18"/>
      <c r="BT81" s="18"/>
      <c r="BU81" s="18"/>
      <c r="BV81" s="18"/>
      <c r="BW81" s="18"/>
      <c r="BX81" s="18"/>
      <c r="BY81" s="41"/>
      <c r="CC81" s="18"/>
      <c r="CG81" s="18"/>
      <c r="CK81" s="18"/>
      <c r="CL81" s="18"/>
      <c r="CM81" s="18"/>
      <c r="CN81" s="18"/>
      <c r="CO81" s="18"/>
      <c r="CP81" s="18"/>
      <c r="CQ81" s="18"/>
      <c r="CR81" s="18"/>
      <c r="CS81" s="18"/>
      <c r="CT81" s="41"/>
      <c r="CU81" s="18"/>
      <c r="CV81" s="18"/>
      <c r="CW81" s="18"/>
      <c r="CX81" s="18"/>
      <c r="CY81" s="18"/>
      <c r="CZ81" s="18"/>
      <c r="DA81" s="18"/>
      <c r="DB81" s="18"/>
      <c r="DC81" s="18"/>
      <c r="DD81" s="41"/>
      <c r="DE81" s="18"/>
      <c r="DF81" s="18"/>
      <c r="DG81" s="18"/>
      <c r="DH81" s="18"/>
      <c r="DI81" s="18"/>
      <c r="DJ81" s="18"/>
      <c r="DK81" s="18"/>
      <c r="DL81" s="18"/>
      <c r="DM81" s="18"/>
      <c r="DN81" s="41"/>
      <c r="FV81" s="18"/>
      <c r="FW81" s="18"/>
      <c r="FX81" s="18"/>
      <c r="FY81" s="18"/>
      <c r="FZ81" s="18"/>
      <c r="GA81" s="18"/>
      <c r="GB81" s="18"/>
      <c r="GC81" s="18"/>
      <c r="GD81" s="18"/>
    </row>
    <row r="82" spans="3:186" ht="18" customHeight="1" x14ac:dyDescent="0.2">
      <c r="C82" s="18"/>
      <c r="D82" s="18"/>
      <c r="E82" s="18"/>
      <c r="K82" s="18"/>
      <c r="L82" s="18"/>
      <c r="R82" s="18"/>
      <c r="S82" s="18"/>
      <c r="T82" s="18"/>
      <c r="U82" s="18"/>
      <c r="V82" s="18"/>
      <c r="W82" s="18"/>
      <c r="X82" s="18"/>
      <c r="Y82" s="18"/>
      <c r="Z82" s="18"/>
      <c r="AA82" s="66"/>
      <c r="AB82" s="18"/>
      <c r="AC82" s="18"/>
      <c r="AD82" s="18"/>
      <c r="AE82" s="18"/>
      <c r="AF82" s="18"/>
      <c r="AG82" s="18"/>
      <c r="AH82" s="18"/>
      <c r="AI82" s="18"/>
      <c r="AJ82" s="18"/>
      <c r="AK82" s="66"/>
      <c r="AL82" s="18"/>
      <c r="AM82" s="18"/>
      <c r="AN82" s="18"/>
      <c r="AO82" s="18"/>
      <c r="AP82" s="18"/>
      <c r="AQ82" s="18"/>
      <c r="AR82" s="18"/>
      <c r="AS82" s="18"/>
      <c r="AT82" s="18"/>
      <c r="AU82" s="41"/>
      <c r="AV82" s="18"/>
      <c r="AW82" s="18"/>
      <c r="AX82" s="18"/>
      <c r="AY82" s="18"/>
      <c r="AZ82" s="18"/>
      <c r="BA82" s="18"/>
      <c r="BB82" s="18"/>
      <c r="BC82" s="18"/>
      <c r="BD82" s="18"/>
      <c r="BE82" s="41"/>
      <c r="BF82" s="18"/>
      <c r="BG82" s="18"/>
      <c r="BH82" s="18"/>
      <c r="BI82" s="18"/>
      <c r="BJ82" s="18"/>
      <c r="BK82" s="18"/>
      <c r="BL82" s="18"/>
      <c r="BM82" s="18"/>
      <c r="BN82" s="18"/>
      <c r="BO82" s="41"/>
      <c r="BP82" s="18"/>
      <c r="BQ82" s="18"/>
      <c r="BR82" s="18"/>
      <c r="BS82" s="18"/>
      <c r="BT82" s="18"/>
      <c r="BU82" s="18"/>
      <c r="BV82" s="18"/>
      <c r="BW82" s="18"/>
      <c r="BX82" s="18"/>
      <c r="BY82" s="41"/>
      <c r="CC82" s="18"/>
      <c r="CG82" s="18"/>
      <c r="CK82" s="18"/>
      <c r="CL82" s="18"/>
      <c r="CM82" s="18"/>
      <c r="CN82" s="18"/>
      <c r="CO82" s="18"/>
      <c r="CP82" s="18"/>
      <c r="CQ82" s="18"/>
      <c r="CR82" s="18"/>
      <c r="CS82" s="18"/>
      <c r="CT82" s="41"/>
      <c r="CU82" s="18"/>
      <c r="CV82" s="18"/>
      <c r="CW82" s="18"/>
      <c r="CX82" s="18"/>
      <c r="CY82" s="18"/>
      <c r="CZ82" s="18"/>
      <c r="DA82" s="18"/>
      <c r="DB82" s="18"/>
      <c r="DC82" s="18"/>
      <c r="DD82" s="41"/>
      <c r="DE82" s="18"/>
      <c r="DF82" s="18"/>
      <c r="DG82" s="18"/>
      <c r="DH82" s="18"/>
      <c r="DI82" s="18"/>
      <c r="DJ82" s="18"/>
      <c r="DK82" s="18"/>
      <c r="DL82" s="18"/>
      <c r="DM82" s="18"/>
      <c r="DN82" s="41"/>
      <c r="FV82" s="18"/>
      <c r="FW82" s="18"/>
      <c r="FX82" s="18"/>
      <c r="FY82" s="18"/>
      <c r="FZ82" s="18"/>
      <c r="GA82" s="18"/>
      <c r="GB82" s="18"/>
      <c r="GC82" s="18"/>
      <c r="GD82" s="18"/>
    </row>
    <row r="83" spans="3:186" ht="18" customHeight="1" x14ac:dyDescent="0.2">
      <c r="C83" s="19"/>
      <c r="D83" s="19"/>
      <c r="E83" s="18"/>
      <c r="K83" s="19"/>
      <c r="L83" s="18"/>
      <c r="R83" s="19"/>
      <c r="S83" s="19"/>
      <c r="T83" s="19"/>
      <c r="U83" s="19"/>
      <c r="V83" s="19"/>
      <c r="W83" s="19"/>
      <c r="X83" s="19"/>
      <c r="Y83" s="19"/>
      <c r="Z83" s="19"/>
      <c r="AA83" s="67"/>
      <c r="AB83" s="19"/>
      <c r="AC83" s="19"/>
      <c r="AD83" s="19"/>
      <c r="AE83" s="19"/>
      <c r="AF83" s="19"/>
      <c r="AG83" s="19"/>
      <c r="AH83" s="19"/>
      <c r="AI83" s="19"/>
      <c r="AJ83" s="19"/>
      <c r="AK83" s="67"/>
      <c r="AL83" s="19"/>
      <c r="AM83" s="19"/>
      <c r="AN83" s="19"/>
      <c r="AO83" s="19"/>
      <c r="AP83" s="19"/>
      <c r="AQ83" s="19"/>
      <c r="AR83" s="19"/>
      <c r="AS83" s="19"/>
      <c r="AT83" s="19"/>
      <c r="AU83" s="42"/>
      <c r="AV83" s="19"/>
      <c r="AW83" s="19"/>
      <c r="AX83" s="19"/>
      <c r="AY83" s="19"/>
      <c r="AZ83" s="19"/>
      <c r="BA83" s="19"/>
      <c r="BB83" s="19"/>
      <c r="BC83" s="19"/>
      <c r="BD83" s="19"/>
      <c r="BE83" s="42"/>
      <c r="BF83" s="19"/>
      <c r="BG83" s="19"/>
      <c r="BH83" s="19"/>
      <c r="BI83" s="19"/>
      <c r="BJ83" s="19"/>
      <c r="BK83" s="19"/>
      <c r="BL83" s="19"/>
      <c r="BM83" s="19"/>
      <c r="BN83" s="19"/>
      <c r="BO83" s="42"/>
      <c r="BP83" s="19"/>
      <c r="BQ83" s="19"/>
      <c r="BR83" s="19"/>
      <c r="BS83" s="19"/>
      <c r="BT83" s="19"/>
      <c r="BU83" s="19"/>
      <c r="BV83" s="19"/>
      <c r="BW83" s="19"/>
      <c r="BX83" s="19"/>
      <c r="BY83" s="42"/>
      <c r="CC83" s="19"/>
      <c r="CG83" s="19"/>
      <c r="CK83" s="19"/>
      <c r="CL83" s="19"/>
      <c r="CM83" s="19"/>
      <c r="CN83" s="19"/>
      <c r="CO83" s="19"/>
      <c r="CP83" s="19"/>
      <c r="CQ83" s="19"/>
      <c r="CR83" s="19"/>
      <c r="CS83" s="19"/>
      <c r="CT83" s="42"/>
      <c r="CU83" s="19"/>
      <c r="CV83" s="19"/>
      <c r="CW83" s="19"/>
      <c r="CX83" s="19"/>
      <c r="CY83" s="19"/>
      <c r="CZ83" s="19"/>
      <c r="DA83" s="19"/>
      <c r="DB83" s="19"/>
      <c r="DC83" s="19"/>
      <c r="DD83" s="42"/>
      <c r="DE83" s="19"/>
      <c r="DF83" s="19"/>
      <c r="DG83" s="19"/>
      <c r="DH83" s="19"/>
      <c r="DI83" s="19"/>
      <c r="DJ83" s="19"/>
      <c r="DK83" s="19"/>
      <c r="DL83" s="19"/>
      <c r="DM83" s="19"/>
      <c r="DN83" s="42"/>
      <c r="FV83" s="19"/>
      <c r="FW83" s="19"/>
      <c r="FX83" s="19"/>
      <c r="FY83" s="19"/>
      <c r="FZ83" s="19"/>
      <c r="GA83" s="19"/>
      <c r="GB83" s="19"/>
      <c r="GC83" s="19"/>
      <c r="GD83" s="19"/>
    </row>
    <row r="84" spans="3:186" ht="18" customHeight="1" x14ac:dyDescent="0.2">
      <c r="C84" s="19"/>
      <c r="D84" s="19"/>
      <c r="E84" s="18"/>
      <c r="K84" s="19"/>
      <c r="L84" s="18"/>
      <c r="R84" s="19"/>
      <c r="S84" s="19"/>
      <c r="T84" s="19"/>
      <c r="U84" s="19"/>
      <c r="V84" s="19"/>
      <c r="W84" s="19"/>
      <c r="X84" s="19"/>
      <c r="Y84" s="19"/>
      <c r="Z84" s="19"/>
      <c r="AA84" s="67"/>
      <c r="AB84" s="19"/>
      <c r="AC84" s="19"/>
      <c r="AD84" s="19"/>
      <c r="AE84" s="19"/>
      <c r="AF84" s="19"/>
      <c r="AG84" s="19"/>
      <c r="AH84" s="19"/>
      <c r="AI84" s="19"/>
      <c r="AJ84" s="19"/>
      <c r="AK84" s="67"/>
      <c r="AL84" s="19"/>
      <c r="AM84" s="19"/>
      <c r="AN84" s="19"/>
      <c r="AO84" s="19"/>
      <c r="AP84" s="19"/>
      <c r="AQ84" s="19"/>
      <c r="AR84" s="19"/>
      <c r="AS84" s="19"/>
      <c r="AT84" s="19"/>
      <c r="AU84" s="42"/>
      <c r="AV84" s="19"/>
      <c r="AW84" s="19"/>
      <c r="AX84" s="19"/>
      <c r="AY84" s="19"/>
      <c r="AZ84" s="19"/>
      <c r="BA84" s="19"/>
      <c r="BB84" s="19"/>
      <c r="BC84" s="19"/>
      <c r="BD84" s="19"/>
      <c r="BE84" s="42"/>
      <c r="BF84" s="19"/>
      <c r="BG84" s="19"/>
      <c r="BH84" s="19"/>
      <c r="BI84" s="19"/>
      <c r="BJ84" s="19"/>
      <c r="BK84" s="19"/>
      <c r="BL84" s="19"/>
      <c r="BM84" s="19"/>
      <c r="BN84" s="19"/>
      <c r="BO84" s="42"/>
      <c r="BP84" s="19"/>
      <c r="BQ84" s="19"/>
      <c r="BR84" s="19"/>
      <c r="BS84" s="19"/>
      <c r="BT84" s="19"/>
      <c r="BU84" s="19"/>
      <c r="BV84" s="19"/>
      <c r="BW84" s="19"/>
      <c r="BX84" s="19"/>
      <c r="BY84" s="42"/>
      <c r="CC84" s="19"/>
      <c r="CG84" s="19"/>
      <c r="CK84" s="19"/>
      <c r="CL84" s="19"/>
      <c r="CM84" s="19"/>
      <c r="CN84" s="19"/>
      <c r="CO84" s="19"/>
      <c r="CP84" s="19"/>
      <c r="CQ84" s="19"/>
      <c r="CR84" s="19"/>
      <c r="CS84" s="19"/>
      <c r="CT84" s="42"/>
      <c r="CU84" s="19"/>
      <c r="CV84" s="19"/>
      <c r="CW84" s="19"/>
      <c r="CX84" s="19"/>
      <c r="CY84" s="19"/>
      <c r="CZ84" s="19"/>
      <c r="DA84" s="19"/>
      <c r="DB84" s="19"/>
      <c r="DC84" s="19"/>
      <c r="DD84" s="42"/>
      <c r="DE84" s="19"/>
      <c r="DF84" s="19"/>
      <c r="DG84" s="19"/>
      <c r="DH84" s="19"/>
      <c r="DI84" s="19"/>
      <c r="DJ84" s="19"/>
      <c r="DK84" s="19"/>
      <c r="DL84" s="19"/>
      <c r="DM84" s="19"/>
      <c r="DN84" s="42"/>
      <c r="FV84" s="19"/>
      <c r="FW84" s="19"/>
      <c r="FX84" s="19"/>
      <c r="FY84" s="19"/>
      <c r="FZ84" s="19"/>
      <c r="GA84" s="19"/>
      <c r="GB84" s="19"/>
      <c r="GC84" s="19"/>
      <c r="GD84" s="19"/>
    </row>
  </sheetData>
  <mergeCells count="283">
    <mergeCell ref="X1:Z1"/>
    <mergeCell ref="DI10:DI12"/>
    <mergeCell ref="DJ10:DJ12"/>
    <mergeCell ref="DK10:DK12"/>
    <mergeCell ref="DL10:DL12"/>
    <mergeCell ref="DM10:DM12"/>
    <mergeCell ref="CC6:CT6"/>
    <mergeCell ref="BZ5:CT5"/>
    <mergeCell ref="CU5:DN5"/>
    <mergeCell ref="CU6:DN6"/>
    <mergeCell ref="CU9:DC9"/>
    <mergeCell ref="DD9:DD12"/>
    <mergeCell ref="CU10:CU12"/>
    <mergeCell ref="CV10:CV12"/>
    <mergeCell ref="CW10:CW12"/>
    <mergeCell ref="CX10:CX12"/>
    <mergeCell ref="CY10:CY12"/>
    <mergeCell ref="CZ10:CZ12"/>
    <mergeCell ref="CQ10:CQ12"/>
    <mergeCell ref="DF10:DF12"/>
    <mergeCell ref="DG10:DG12"/>
    <mergeCell ref="DH10:DH12"/>
    <mergeCell ref="CC7:CF8"/>
    <mergeCell ref="CB9:CB12"/>
    <mergeCell ref="AL6:BE6"/>
    <mergeCell ref="BF6:BY6"/>
    <mergeCell ref="AV7:BE7"/>
    <mergeCell ref="BP7:BY7"/>
    <mergeCell ref="BP8:BX8"/>
    <mergeCell ref="BY8:BY12"/>
    <mergeCell ref="BZ6:CB8"/>
    <mergeCell ref="A14:B14"/>
    <mergeCell ref="A47:B47"/>
    <mergeCell ref="C5:C12"/>
    <mergeCell ref="A5:A12"/>
    <mergeCell ref="B5:B12"/>
    <mergeCell ref="G7:G12"/>
    <mergeCell ref="D5:Q5"/>
    <mergeCell ref="E7:E12"/>
    <mergeCell ref="F7:F12"/>
    <mergeCell ref="R5:AK5"/>
    <mergeCell ref="AL5:BE5"/>
    <mergeCell ref="BF5:BY5"/>
    <mergeCell ref="BP9:BP12"/>
    <mergeCell ref="BQ9:BQ12"/>
    <mergeCell ref="BR9:BR12"/>
    <mergeCell ref="BS9:BS12"/>
    <mergeCell ref="BT9:BT12"/>
    <mergeCell ref="K6:Q6"/>
    <mergeCell ref="K7:K12"/>
    <mergeCell ref="L7:L12"/>
    <mergeCell ref="M7:M12"/>
    <mergeCell ref="N7:N12"/>
    <mergeCell ref="O7:O12"/>
    <mergeCell ref="P7:P12"/>
    <mergeCell ref="Z9:Z12"/>
    <mergeCell ref="S9:S12"/>
    <mergeCell ref="T9:T12"/>
    <mergeCell ref="U9:U12"/>
    <mergeCell ref="V9:V12"/>
    <mergeCell ref="Q7:Q12"/>
    <mergeCell ref="R6:AK6"/>
    <mergeCell ref="AA8:AA12"/>
    <mergeCell ref="R9:R12"/>
    <mergeCell ref="EB8:EG8"/>
    <mergeCell ref="EC10:EC11"/>
    <mergeCell ref="AQ9:AQ12"/>
    <mergeCell ref="AR9:AR12"/>
    <mergeCell ref="AS9:AS12"/>
    <mergeCell ref="AT9:AT12"/>
    <mergeCell ref="DA10:DA12"/>
    <mergeCell ref="DB10:DB12"/>
    <mergeCell ref="CG7:CJ8"/>
    <mergeCell ref="CI9:CI12"/>
    <mergeCell ref="CJ9:CJ12"/>
    <mergeCell ref="CK7:CT7"/>
    <mergeCell ref="BL9:BL12"/>
    <mergeCell ref="BM9:BM12"/>
    <mergeCell ref="BN9:BN12"/>
    <mergeCell ref="CR10:CR12"/>
    <mergeCell ref="CK8:CT8"/>
    <mergeCell ref="CU7:DD7"/>
    <mergeCell ref="CU8:DD8"/>
    <mergeCell ref="DE7:DN7"/>
    <mergeCell ref="DE8:DN8"/>
    <mergeCell ref="DE9:DM9"/>
    <mergeCell ref="DN9:DN12"/>
    <mergeCell ref="CA9:CA12"/>
    <mergeCell ref="CS10:CS12"/>
    <mergeCell ref="DE10:DE12"/>
    <mergeCell ref="BE8:BE12"/>
    <mergeCell ref="BF8:BN8"/>
    <mergeCell ref="BO8:BO12"/>
    <mergeCell ref="BF9:BF12"/>
    <mergeCell ref="BG9:BG12"/>
    <mergeCell ref="BH9:BH12"/>
    <mergeCell ref="BI9:BI12"/>
    <mergeCell ref="BJ9:BJ12"/>
    <mergeCell ref="CG9:CG12"/>
    <mergeCell ref="CH9:CH12"/>
    <mergeCell ref="BZ9:BZ12"/>
    <mergeCell ref="CC9:CC12"/>
    <mergeCell ref="CD9:CD12"/>
    <mergeCell ref="CE9:CE12"/>
    <mergeCell ref="CF9:CF12"/>
    <mergeCell ref="BU9:BU12"/>
    <mergeCell ref="BV9:BV12"/>
    <mergeCell ref="BB9:BB12"/>
    <mergeCell ref="BC9:BC12"/>
    <mergeCell ref="BD9:BD12"/>
    <mergeCell ref="BW9:BW12"/>
    <mergeCell ref="W9:W12"/>
    <mergeCell ref="X9:X12"/>
    <mergeCell ref="Y9:Y12"/>
    <mergeCell ref="AB8:AJ8"/>
    <mergeCell ref="AK8:AK12"/>
    <mergeCell ref="AB9:AB12"/>
    <mergeCell ref="AC9:AC12"/>
    <mergeCell ref="AD9:AD12"/>
    <mergeCell ref="AE9:AE12"/>
    <mergeCell ref="AF9:AF12"/>
    <mergeCell ref="AG9:AG12"/>
    <mergeCell ref="AH9:AH12"/>
    <mergeCell ref="AI9:AI12"/>
    <mergeCell ref="AJ9:AJ12"/>
    <mergeCell ref="AY9:AY12"/>
    <mergeCell ref="AZ9:AZ12"/>
    <mergeCell ref="AN9:AN12"/>
    <mergeCell ref="EK10:EK11"/>
    <mergeCell ref="BA9:BA12"/>
    <mergeCell ref="AL7:AU7"/>
    <mergeCell ref="AL8:AT8"/>
    <mergeCell ref="AU8:AU12"/>
    <mergeCell ref="AV8:BD8"/>
    <mergeCell ref="AV9:AV12"/>
    <mergeCell ref="AW9:AW12"/>
    <mergeCell ref="AX9:AX12"/>
    <mergeCell ref="BF7:BO7"/>
    <mergeCell ref="BK9:BK12"/>
    <mergeCell ref="AM9:AM12"/>
    <mergeCell ref="EI10:EI11"/>
    <mergeCell ref="EJ10:EJ11"/>
    <mergeCell ref="DC10:DC12"/>
    <mergeCell ref="BX9:BX12"/>
    <mergeCell ref="CT9:CT12"/>
    <mergeCell ref="CK9:CS9"/>
    <mergeCell ref="CK10:CK12"/>
    <mergeCell ref="CL10:CL12"/>
    <mergeCell ref="CM10:CM12"/>
    <mergeCell ref="CN10:CN12"/>
    <mergeCell ref="CO10:CO12"/>
    <mergeCell ref="CP10:CP12"/>
    <mergeCell ref="EB9:EC9"/>
    <mergeCell ref="EB10:EB11"/>
    <mergeCell ref="FG10:FG12"/>
    <mergeCell ref="FH10:FJ10"/>
    <mergeCell ref="FH11:FI11"/>
    <mergeCell ref="FD9:FD11"/>
    <mergeCell ref="FN8:FP8"/>
    <mergeCell ref="R7:AA7"/>
    <mergeCell ref="R8:Z8"/>
    <mergeCell ref="AB7:AK7"/>
    <mergeCell ref="EE9:EF9"/>
    <mergeCell ref="EG9:EG11"/>
    <mergeCell ref="EF10:EF11"/>
    <mergeCell ref="FK8:FM8"/>
    <mergeCell ref="FK9:FK11"/>
    <mergeCell ref="FM9:FM11"/>
    <mergeCell ref="DZ9:EA11"/>
    <mergeCell ref="DV8:EA8"/>
    <mergeCell ref="FL9:FL11"/>
    <mergeCell ref="DW9:DX11"/>
    <mergeCell ref="DV9:DV11"/>
    <mergeCell ref="EH8:EL8"/>
    <mergeCell ref="EL9:EL11"/>
    <mergeCell ref="EH9:EK9"/>
    <mergeCell ref="FX9:FX12"/>
    <mergeCell ref="FY6:FY12"/>
    <mergeCell ref="EX10:EX11"/>
    <mergeCell ref="EM6:EZ6"/>
    <mergeCell ref="EM7:EZ7"/>
    <mergeCell ref="ET9:ET11"/>
    <mergeCell ref="H7:H12"/>
    <mergeCell ref="I7:I12"/>
    <mergeCell ref="J7:J12"/>
    <mergeCell ref="D6:J6"/>
    <mergeCell ref="D7:D12"/>
    <mergeCell ref="ER8:EU8"/>
    <mergeCell ref="ER9:ER11"/>
    <mergeCell ref="ES9:ES11"/>
    <mergeCell ref="EU9:EU11"/>
    <mergeCell ref="EH12:EL12"/>
    <mergeCell ref="DY9:DY11"/>
    <mergeCell ref="EE10:EE11"/>
    <mergeCell ref="AO9:AO12"/>
    <mergeCell ref="AP9:AP12"/>
    <mergeCell ref="AL9:AL12"/>
    <mergeCell ref="EB12:ED12"/>
    <mergeCell ref="EE12:EG12"/>
    <mergeCell ref="ED9:ED11"/>
    <mergeCell ref="GG5:GO6"/>
    <mergeCell ref="GO7:GO12"/>
    <mergeCell ref="GG7:GN7"/>
    <mergeCell ref="GG8:GG12"/>
    <mergeCell ref="GH8:GH12"/>
    <mergeCell ref="GI8:GI12"/>
    <mergeCell ref="GJ8:GJ12"/>
    <mergeCell ref="GK8:GK12"/>
    <mergeCell ref="GL8:GL12"/>
    <mergeCell ref="GM8:GM12"/>
    <mergeCell ref="GN8:GN12"/>
    <mergeCell ref="GE5:GE12"/>
    <mergeCell ref="GF5:GF12"/>
    <mergeCell ref="FA6:FE6"/>
    <mergeCell ref="FA7:FE7"/>
    <mergeCell ref="FA8:FB11"/>
    <mergeCell ref="FC8:FE8"/>
    <mergeCell ref="FC9:FC11"/>
    <mergeCell ref="FE9:FE11"/>
    <mergeCell ref="EV12:EZ12"/>
    <mergeCell ref="EV8:EZ8"/>
    <mergeCell ref="EV9:EY9"/>
    <mergeCell ref="EZ9:EZ11"/>
    <mergeCell ref="FN9:FO9"/>
    <mergeCell ref="FP9:FP11"/>
    <mergeCell ref="FN10:FN11"/>
    <mergeCell ref="FO10:FO11"/>
    <mergeCell ref="EY10:EY11"/>
    <mergeCell ref="FQ8:FU8"/>
    <mergeCell ref="FQ9:FT9"/>
    <mergeCell ref="FU9:FU11"/>
    <mergeCell ref="FQ10:FQ11"/>
    <mergeCell ref="FR10:FR11"/>
    <mergeCell ref="FT10:FT11"/>
    <mergeCell ref="FQ12:FU12"/>
    <mergeCell ref="FS10:FS11"/>
    <mergeCell ref="DO5:EG5"/>
    <mergeCell ref="EH6:EL6"/>
    <mergeCell ref="EH7:EL7"/>
    <mergeCell ref="EM8:EQ9"/>
    <mergeCell ref="EO10:EQ10"/>
    <mergeCell ref="EQ11:EQ12"/>
    <mergeCell ref="EO11:EP11"/>
    <mergeCell ref="EN10:EN12"/>
    <mergeCell ref="EM10:EM12"/>
    <mergeCell ref="EH5:EZ5"/>
    <mergeCell ref="DO8:DU9"/>
    <mergeCell ref="DR10:DU10"/>
    <mergeCell ref="DR11:DT11"/>
    <mergeCell ref="DO10:DO12"/>
    <mergeCell ref="DP10:DP12"/>
    <mergeCell ref="DQ10:DQ12"/>
    <mergeCell ref="DU11:DU12"/>
    <mergeCell ref="DO7:EG7"/>
    <mergeCell ref="DO6:EG6"/>
    <mergeCell ref="EV10:EV11"/>
    <mergeCell ref="EW10:EW11"/>
    <mergeCell ref="FN12:FP12"/>
    <mergeCell ref="EH10:EH11"/>
    <mergeCell ref="F2:W2"/>
    <mergeCell ref="N1:P1"/>
    <mergeCell ref="B74:F74"/>
    <mergeCell ref="E73:H73"/>
    <mergeCell ref="GB9:GB12"/>
    <mergeCell ref="FZ5:GD6"/>
    <mergeCell ref="GA7:GD7"/>
    <mergeCell ref="FZ7:FZ12"/>
    <mergeCell ref="GA8:GA12"/>
    <mergeCell ref="GC8:GC12"/>
    <mergeCell ref="GD9:GD12"/>
    <mergeCell ref="FF10:FF12"/>
    <mergeCell ref="FJ11:FJ12"/>
    <mergeCell ref="FA5:FP5"/>
    <mergeCell ref="FF6:FP6"/>
    <mergeCell ref="FF7:FP7"/>
    <mergeCell ref="FQ6:FU6"/>
    <mergeCell ref="FQ5:FU5"/>
    <mergeCell ref="FQ7:FU7"/>
    <mergeCell ref="FV5:FX7"/>
    <mergeCell ref="FV8:FV12"/>
    <mergeCell ref="FW8:FX8"/>
    <mergeCell ref="FW9:FW12"/>
    <mergeCell ref="FF8:FJ9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1</vt:lpstr>
      <vt:lpstr>'Таблица 1'!Заголовки_для_печати</vt:lpstr>
      <vt:lpstr>'Таблица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KalaydganAA</dc:creator>
  <dc:description>exif_MSED_d257835b8f61506b4671101bf9d42d86ffcd6c0b94ce6383f64adcfd9b3af846</dc:description>
  <cp:lastModifiedBy>Одиночкин Сергей Станиславович</cp:lastModifiedBy>
  <cp:lastPrinted>2019-09-02T07:11:57Z</cp:lastPrinted>
  <dcterms:created xsi:type="dcterms:W3CDTF">2018-08-13T15:12:22Z</dcterms:created>
  <dcterms:modified xsi:type="dcterms:W3CDTF">2019-09-02T09:38:56Z</dcterms:modified>
</cp:coreProperties>
</file>