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95" windowWidth="11625" windowHeight="4380" tabRatio="948" activeTab="0"/>
  </bookViews>
  <sheets>
    <sheet name="Прил1(дох.) 2020" sheetId="1" r:id="rId1"/>
  </sheets>
  <definedNames>
    <definedName name="_xlnm.Print_Titles" localSheetId="0">'Прил1(дох.) 2020'!$17:$18</definedName>
    <definedName name="_xlnm.Print_Area" localSheetId="0">'Прил1(дох.) 2020'!$A$1:$C$196</definedName>
  </definedNames>
  <calcPr fullCalcOnLoad="1"/>
</workbook>
</file>

<file path=xl/sharedStrings.xml><?xml version="1.0" encoding="utf-8"?>
<sst xmlns="http://schemas.openxmlformats.org/spreadsheetml/2006/main" count="362" uniqueCount="344">
  <si>
    <t>НАЛОГОВЫЕ ДОХОДЫ</t>
  </si>
  <si>
    <t>НЕНАЛОГОВЫЕ ДОХОДЫ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</si>
  <si>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</si>
  <si>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</si>
  <si>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</si>
  <si>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</si>
  <si>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</si>
  <si>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</si>
  <si>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</si>
  <si>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</si>
  <si>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</si>
  <si>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</si>
  <si>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</si>
  <si>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</si>
  <si>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</si>
  <si>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>000 1 12 00000 00 0000 000</t>
  </si>
  <si>
    <t>Платежи от государственных и муниципальных унитарных предприятий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</si>
  <si>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</si>
  <si>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</si>
  <si>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</si>
  <si>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</si>
  <si>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Единый налог на вмененный доход для отдельных видов деятельности</t>
  </si>
  <si>
    <t>Код бюджетной классификации</t>
  </si>
  <si>
    <t>000 1 11 05000 00 0000 120</t>
  </si>
  <si>
    <t>000 1 11 00000 00 0000 000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</si>
  <si>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</si>
  <si>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</si>
  <si>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</si>
  <si>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</si>
  <si>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</si>
  <si>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Налог, взимаемый в связи с применением  упрощенной системы налогообложения</t>
  </si>
  <si>
    <t>Плата за негативное воздействие на окружающую среду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</si>
  <si>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</si>
  <si>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</si>
  <si>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000 1 14 06000 00 0000 430</t>
  </si>
  <si>
    <t>Безвозмездные поступления от других бюджетов бюджетной системы Российской Федерации, всего, в том числе:</t>
  </si>
  <si>
    <t>000 1 14 06300 00 0000 430</t>
  </si>
  <si>
    <t>182 1 05 02000 02 0000 110</t>
  </si>
  <si>
    <t>182 1 01 02000 01 0000 110</t>
  </si>
  <si>
    <t xml:space="preserve">182 1 05 01000 00 0000 110   </t>
  </si>
  <si>
    <t>000 1 01 00000 00 0000 000</t>
  </si>
  <si>
    <t>000 1 03 02000 01 0000 110</t>
  </si>
  <si>
    <t xml:space="preserve">000 1 05 00000 00 0000 000   </t>
  </si>
  <si>
    <t>000 1 14 02000 00 0000 000</t>
  </si>
  <si>
    <t>000 1 13 00000 00 0000 000</t>
  </si>
  <si>
    <t xml:space="preserve">       Московской области</t>
  </si>
  <si>
    <t>Доходы от продажи земельных участков, находящихся в государственной и муниципальной собственности, всего, в том числе:</t>
  </si>
  <si>
    <t xml:space="preserve">048 1 12 01000 01 0000 120   </t>
  </si>
  <si>
    <t>070 1 08 07150 01 1000 110</t>
  </si>
  <si>
    <t>182 1 08 03010 01 1000 110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</si>
  <si>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</si>
  <si>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</si>
  <si>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</si>
  <si>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</si>
  <si>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</si>
  <si>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</si>
  <si>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</si>
  <si>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</si>
  <si>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ОКАЗАНИЯ ПЛАТНЫХ УСЛУГ И КОМПЕНСАЦИИ ЗАТРАТ ГОСУДАРСТВА</t>
  </si>
  <si>
    <t>Доходы бюджета Одинцовского городского округа на 2020 год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</si>
  <si>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</si>
  <si>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080 1 11 05024 04 0000 120</t>
  </si>
  <si>
    <t>080 1 11 05012 04 0000 120</t>
  </si>
  <si>
    <t>080 1 11 05074 04 0000 120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</si>
  <si>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</si>
  <si>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</si>
  <si>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оказания платных услуг (работ) получателями средств бюджетов городских округов (на приобретение продуктов питания из средств платы, взимаемой с родителей за присмотр и уход за детьми, посещающими образовательные организации, реализующие образовательные программы дошкольного образования)</t>
  </si>
  <si>
    <t>Прочие доходы от оказания платных услуг (работ) получателями средств бюджетов городских округов (прочие доходы)</t>
  </si>
  <si>
    <t>080 1 14 02043 04 0000 410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</si>
  <si>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</si>
  <si>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080 1 14 06012 04 0000 430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</si>
  <si>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</si>
  <si>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</si>
  <si>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</si>
  <si>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000 1 17 05040 04 0000 180 </t>
  </si>
  <si>
    <t>Прочие неналоговые доходы бюджетов городских округов, всего, в том числе:</t>
  </si>
  <si>
    <t>Прочие субсидии бюджетам городских округов (на оснащение планшетными компьютерами общеобразовательных организаций в Московской области)</t>
  </si>
  <si>
    <t>Прочие субсидии бюджетам городских округов (на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собственности)</t>
  </si>
  <si>
    <t>000 1 06 00000 00 0000 000</t>
  </si>
  <si>
    <t>НАЛОГИ НА ИМУЩЕСТВО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</si>
  <si>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</si>
  <si>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</si>
  <si>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</si>
  <si>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182 1 06 06032 04 0000 110</t>
  </si>
  <si>
    <t>Земельный налог с организаций, обладающих земельным участком, расположенным в границах городских округов</t>
  </si>
  <si>
    <t>182 1 06 06042 04 0000 110</t>
  </si>
  <si>
    <t>000  1 06 06000 00 0000 110</t>
  </si>
  <si>
    <t>Земельный налог с физических лиц, обладающих земельным участком, расположенным в границах городских округов</t>
  </si>
  <si>
    <t>080 1 11 09044 04 0001 120</t>
  </si>
  <si>
    <t xml:space="preserve">070 1 17 05040 04 0001 180   </t>
  </si>
  <si>
    <t xml:space="preserve">094 1 17 05040 04 0002 180   </t>
  </si>
  <si>
    <t xml:space="preserve">070 1 17 05040 04 0004 180   </t>
  </si>
  <si>
    <t>000 111 07000 00 0000 120</t>
  </si>
  <si>
    <t>056 1 13 01994 04 0002 130</t>
  </si>
  <si>
    <t>080 111 07014 04 0000 120</t>
  </si>
  <si>
    <t>070 1 11 09044 04 0003 120</t>
  </si>
  <si>
    <t>Сумма                      на 2020 год,                       (тыс. рублей)</t>
  </si>
  <si>
    <t>070 2 02 29999 04 0014 150</t>
  </si>
  <si>
    <t xml:space="preserve"> 003 2 02 29999 04 0016 150 </t>
  </si>
  <si>
    <t>070 202 29999 04 0002 150</t>
  </si>
  <si>
    <t xml:space="preserve"> 056 2 02 29999 04 0020 150 </t>
  </si>
  <si>
    <t>056 2 02 25169 04 0000 150</t>
  </si>
  <si>
    <t>070 2 02 29999 04 0010 150</t>
  </si>
  <si>
    <t>056 202 29999 04 0024 150</t>
  </si>
  <si>
    <t>070 202 29999 04 0032 150</t>
  </si>
  <si>
    <t xml:space="preserve"> 070 2 02 29999 04 0005 150 </t>
  </si>
  <si>
    <t xml:space="preserve"> 070 2 02 29999 04 0004 150 </t>
  </si>
  <si>
    <t>070 202 29999 04 0036 150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</si>
  <si>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</si>
  <si>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070 202 25242 04 0000 150</t>
  </si>
  <si>
    <t>070 202 29999 04 0037 150</t>
  </si>
  <si>
    <t>070 202 29999 04 0038 150</t>
  </si>
  <si>
    <t xml:space="preserve">056 2 02 29999 04 0026 150 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</si>
  <si>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</si>
  <si>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 xml:space="preserve">070 2 02 29999 04 0001 150 </t>
  </si>
  <si>
    <t>051 2 02 25228 04 0000 150</t>
  </si>
  <si>
    <t>056 2 02 29999 04 0006 150</t>
  </si>
  <si>
    <t>056 202 29999 04 0039 150</t>
  </si>
  <si>
    <t>000 2 02 30000 00 0000 150</t>
  </si>
  <si>
    <t>070 202 30024 04 0011 150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</si>
  <si>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</si>
  <si>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070 2 02 35120 04 0000 150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</si>
  <si>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деятельности)</t>
  </si>
  <si>
    <t>070 2 02 30024 04 0005 150</t>
  </si>
  <si>
    <t>070 2 02 30024 04 0006 150</t>
  </si>
  <si>
    <t xml:space="preserve"> 070 2 02 30024 04 0004 150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</si>
  <si>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</si>
  <si>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070 2 02 35082 04 0000 150</t>
  </si>
  <si>
    <t>Субвенции бюджетам городских округов на предоставление гражданам субсидий на оплату жилого помещения и коммунальных услуг (на обеспечение предоставления гражданам субсидий на оплату жилого помещения и коммунальных услуг)</t>
  </si>
  <si>
    <t>Субвенции бюджетам городских округов на предоставление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</si>
  <si>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070 2 02 30022 04 0001 150</t>
  </si>
  <si>
    <t>070 2 02 30022 04 0002 150</t>
  </si>
  <si>
    <t>Субвенции бюджетам городских округов на выполнение передаваемых полномочий субъектов Российской Федерации (на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области)</t>
  </si>
  <si>
    <t>056 2 02 30024 04 0009 150</t>
  </si>
  <si>
    <t>070 2 02 30024 04 0007 150</t>
  </si>
  <si>
    <t>070 2 02 30024 04 0003 150</t>
  </si>
  <si>
    <t>056 2 02 30024 04 0010 150</t>
  </si>
  <si>
    <t>056 2 02 39999 04 0004 150</t>
  </si>
  <si>
    <t xml:space="preserve">056 2 02 39999 04 0002 150 </t>
  </si>
  <si>
    <t>056 2 02 39999 04 0003 150</t>
  </si>
  <si>
    <t>056 2 02 39999 04 0005 150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</si>
  <si>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(по обеспечению выплаты компенсации части платы, взимаемой с родителей (законных представителей)) </t>
  </si>
  <si>
    <t>003 2 02 30029 04 0001 150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</si>
  <si>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оплату банковских и почтовых услуг по перечислению компенсации части платы, взимаемой с родителей (законных представителей))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</si>
  <si>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выплату компенсации части платы, взимаемой с родителей (законных представителей))</t>
  </si>
  <si>
    <t xml:space="preserve"> 056 2 02 30029 04 0002 150</t>
  </si>
  <si>
    <t>056 2 02 30029 04 0003 150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</si>
  <si>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</si>
  <si>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 всего, в том числе:</t>
  </si>
  <si>
    <t>070 202 30024 04 0012 150</t>
  </si>
  <si>
    <t>Субвенции бюджетам городских округов на выполнение передаваемых полномочий субъектов Российской Федерации     (на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экспертизы)</t>
  </si>
  <si>
    <t>Субвенции бюджетам городских округов на выполнение передаваемых полномочий субъектов Российской Федерации     (на присвоение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доме)</t>
  </si>
  <si>
    <t>070 2 02 30024 04 0002 150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</si>
  <si>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</si>
  <si>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Федерации, всего, в том числе: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</si>
  <si>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в области земельных отношений)</t>
  </si>
  <si>
    <t>Субвенции бюджетам городских округов на предоставление гражданам субсидий на оплату жилого помещения и коммунальных услуг, всего, в том числе:</t>
  </si>
  <si>
    <t xml:space="preserve">000 2 02 39999 04 0000 150 </t>
  </si>
  <si>
    <t>000 2 02 40000 00 0000 150</t>
  </si>
  <si>
    <t>Прочие межбюджетные трансферты, передаваемые бюджетам городских округов (на создание центров образования цифрового и гуманитарного профилей (из бюджета Московской области))</t>
  </si>
  <si>
    <t>Прочие межбюджетные трансферты, передаваемые бюджетам городских округов</t>
  </si>
  <si>
    <t>000 2 02 49999 04 0000 150</t>
  </si>
  <si>
    <t>000 202 20000 00 0000 150</t>
  </si>
  <si>
    <t>000 202 29999 04 0000 150</t>
  </si>
  <si>
    <t>0000 2 02 30022 04 0000 150</t>
  </si>
  <si>
    <t>Прочие субсидии бюджетам городских округов, всего, в том числе:</t>
  </si>
  <si>
    <t xml:space="preserve">056 1 13 01994 04 0020 130 </t>
  </si>
  <si>
    <t>Прочие доходы от оказания платных услуг (работ) получателями средств бюджетов городских округов (платные услуги многофункционального центра предоставления государственных и муниципальных услуг)</t>
  </si>
  <si>
    <t>070 1 13 01994 04 0001 130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</si>
  <si>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                   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</si>
  <si>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                 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рекламной конструкции)</t>
  </si>
  <si>
    <t>Доходы от реализации имущества, находящегося в государственной и муниципальной собственности                      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</si>
  <si>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субсидии бюджетам городских округов                           (на проектирование и строительство дошкольных образовательных организаций)</t>
  </si>
  <si>
    <t>Прочие субсидии бюджетам городских округов                         (на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услуг)</t>
  </si>
  <si>
    <t>Прочие субсидии бюджетам городских округов                         (на софинансирование работ по капитальному ремонту и ремонту автомобильных дорог общего пользования местного значения)</t>
  </si>
  <si>
    <t>Прочие субсидии бюджетам городских округов                          (на предоставление доступа к электронным сервисам цифровой инфраструктуры в сфере жилищно-коммунального хозяйства)</t>
  </si>
  <si>
    <t>Прочие субсидии бюджетам городских округов                         (на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тарифам)</t>
  </si>
  <si>
    <t>Прочие субсидии бюджетам городских округов                       (на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</si>
  <si>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Прочие субсидии бюджетам городских округов                         (на мероприятия по организации отдыха детей в каникулярное время)</t>
  </si>
  <si>
    <t>Прочие субсидии бюджетам городских округов                           (на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</si>
  <si>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>Прочие субсидии бюджетам  городских округов                        (на строительство и реконструкцию объектов очистки сточных вод)</t>
  </si>
  <si>
    <t>Прочие субсидии бюджетам городских округов                             (на капитальный ремонт гидротехнических сооружений, находящихся в муниципальной собственности, в том числе разработка проектой документации)</t>
  </si>
  <si>
    <t>Прочие субсидии бюджетам городских округов                         (на рекультивацию полигонов твердых коммунальных отходов)</t>
  </si>
  <si>
    <t>Прочие субсидии бюджетам городских округов                         (на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граждан)</t>
  </si>
  <si>
    <t>Прочие субсидии бюджетам городских округов                        (на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Интернет)</t>
  </si>
  <si>
    <t>Прочие субвенции бюджетам городских округов                         (на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</si>
  <si>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городских округов                          (на финансовое 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</si>
  <si>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городских округов на выполнение передаваемых полномочий субъектов Российской Федерации (на создание административных комиссий, уполномоченных рассматривать дела об административных правонарушениях в сфере благоустройства)</t>
  </si>
  <si>
    <t>Субвенции бюджетам городских округов на выполнение передаваемых полномочий субъектов Российской Федерации (на обеспечение переданного государственного полномочия Московской области по созданию комиссий по делам 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</si>
  <si>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переданных 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</si>
  <si>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Прочие доходы от компенсации затрат бюджетов городских округов (доходы от компенсации затрат многофункционального центра предоставления государственных и муниципальных услуг)</t>
  </si>
  <si>
    <t xml:space="preserve">070 1 13 02994 04 0002 130 </t>
  </si>
  <si>
    <t xml:space="preserve">       Одинцовского городского округа</t>
  </si>
  <si>
    <t>Субсидии бюджетам бюджетной системы Российской Федерации (межбюджетные субсидии), всего, в том числе:</t>
  </si>
  <si>
    <t>Субвенции бюджетам бюджетной системы Российской Федерации, всего, в том числе:</t>
  </si>
  <si>
    <t>Иные межбюджетные трансферты, всего, в том числе:</t>
  </si>
  <si>
    <t>Заместитель Главы Администрации-</t>
  </si>
  <si>
    <t xml:space="preserve">начальник Финансово-казначейского управления                                                      </t>
  </si>
  <si>
    <t>Прочие субвенции бюджетам городских округов                       (на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                 (за исключением расходов на содержание зданий и оплату коммунальных услуг)</t>
  </si>
  <si>
    <t>Прочие неналоговые доходы бюджетов городских округов (плата за вырубку зеленых насаждений)</t>
  </si>
  <si>
    <t>Прочие неналоговые доходы бюджетов городских округов  (плата за размещение нестационарных торговых объектов)</t>
  </si>
  <si>
    <t>070 202 29999 04 0015 150</t>
  </si>
  <si>
    <t>Субвенции бюджетам городских округов на выполнение передаваемых полномочий субъектов Российской Федерации (на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на очной форме обучения)</t>
  </si>
  <si>
    <t xml:space="preserve"> 056 2 02 49999 04 0001 150 </t>
  </si>
  <si>
    <t>Прочие субвенции бюджетам городских округов, всего, в том числе:</t>
  </si>
  <si>
    <t>Прочие неналоговые доходы бюджетов городских округов (восстановление средств по результатам проверок                      (за исключением дебиторской задолженности прошлых лет)</t>
  </si>
  <si>
    <t>Прочие поступления от использования имущества, находящегося в собственности городских округов                   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социального найма жилого помещения муниципального жилого фонда)</t>
  </si>
  <si>
    <t>Прочие поступления от использования имущества, находящегося в собственности городских округов                    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жилого фонда)</t>
  </si>
  <si>
    <t>080 1 11 09044 04 0002 120</t>
  </si>
  <si>
    <t>050 202 29999 04 0041 150</t>
  </si>
  <si>
    <t>Прочие субсидии бюджетам городских округов (на достижение основного результата по благоустройству общественных территорий)</t>
  </si>
  <si>
    <t>080 1 14 06312 04 0000 430</t>
  </si>
  <si>
    <t>056 202 25253 04 0000 150</t>
  </si>
  <si>
    <t>Прочие субсидии бюджетам городских округов (на реализацию мероприятий по улучшению жилищных условий семей, имеющих семь и более детей)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</si>
  <si>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</si>
  <si>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</si>
  <si>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</si>
  <si>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050 202 25555 04 0001 150</t>
  </si>
  <si>
    <t>Субсидии бюджетам городских округов на реализацию программ формирования современной городской среды (в части благоустройства общественных территорий)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</si>
  <si>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</si>
  <si>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</si>
  <si>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000 219 00000 00 0000 150</t>
  </si>
  <si>
    <t>003 219 60010 04 0000 150</t>
  </si>
  <si>
    <t>070 219 60010 04 0000 150</t>
  </si>
  <si>
    <t xml:space="preserve">       к  решению Совета депутатов</t>
  </si>
  <si>
    <t xml:space="preserve">       от "20" декабря 2019  г. № 21/12)</t>
  </si>
  <si>
    <t>056 219 60010 04 0000 150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</si>
  <si>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городских округов</t>
  </si>
  <si>
    <t>056 202 25027 04 0000 150</t>
  </si>
  <si>
    <t>050 219 60010 04 0000 150</t>
  </si>
  <si>
    <t>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</si>
  <si>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070 202 25243 04 0000 150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</si>
  <si>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</si>
  <si>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городских округов на 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</si>
  <si>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070 202 29999 04 0042 150</t>
  </si>
  <si>
    <t>Прочие субсидии бюджетам городских округов                           (на ремонт дворовых территорий)</t>
  </si>
  <si>
    <t>056 202 29999 04 0044 150</t>
  </si>
  <si>
    <t>070 202 29999 04 0045 150</t>
  </si>
  <si>
    <t>070 202 29999 04 0047 150</t>
  </si>
  <si>
    <t>039 202 29999 04 0049 150</t>
  </si>
  <si>
    <t>070 202 29999 04 0050 150</t>
  </si>
  <si>
    <t>Субвенции бюджетам городских округов на выполнение передаваемых полномочий субъектов Российской Федерации (по организации мероприятий при осуществлении деятельности по обращению с животными без владельца)</t>
  </si>
  <si>
    <t>056 202 30024 04 0013 150</t>
  </si>
  <si>
    <t>Субвенции бюджетам городских округов на выполнение передаваемых полномочий субъектов Российской Федерации (на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на очной форме обучения, 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</si>
  <si>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 xml:space="preserve"> 070 2 02 49999 04 0003 150 </t>
  </si>
  <si>
    <t>Прочие межбюджетные трансферты, передаваемые бюджетам городских округов (на возмещение расходов на материально-техническое обеспечение клубов "Активное долголетие")</t>
  </si>
  <si>
    <t xml:space="preserve"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</si>
  <si>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056 202 35303 04 0000 150</t>
  </si>
  <si>
    <t>000 218 00000 00 0000 00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</si>
  <si>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</si>
  <si>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050 218 04010 04 0000 150</t>
  </si>
  <si>
    <t>Доходы бюджетов городских округов от возврата бюджетными учреждениями остатков субсидий прошлых лет</t>
  </si>
  <si>
    <t>056 218 04010 04 0000 150</t>
  </si>
  <si>
    <t>056 218 04020 04 0000 150</t>
  </si>
  <si>
    <t>Доходы бюджетов городских округов от возврата автономными учреждениями остатков субсидий прошлых лет</t>
  </si>
  <si>
    <t>056 218 04030 04 0000 150</t>
  </si>
  <si>
    <t>Доходы бюджетов городских округов от возврата иными организациями остатков субсидий прошлых лет</t>
  </si>
  <si>
    <t>070 218 60010 04 0000 150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</si>
  <si>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иных бюджетов бюджетной системы Российской Федерации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</si>
  <si>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</si>
  <si>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</si>
  <si>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 xml:space="preserve">000 1 13 02000 00 0000 130 </t>
  </si>
  <si>
    <t>Доходы от компенсации затрат государства</t>
  </si>
  <si>
    <t>056 113 02064 04 0000 130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</si>
  <si>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</si>
  <si>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000 1 13 02994 04 0001 130 </t>
  </si>
  <si>
    <t>Прочие доходы от компенсации затрат бюджетов городских округов (дебиторская задолженность прошлых лет)</t>
  </si>
  <si>
    <t xml:space="preserve">003 1 13 02994 04 0001 130 </t>
  </si>
  <si>
    <t xml:space="preserve">056 1 13 02994 04 0001 130 </t>
  </si>
  <si>
    <t xml:space="preserve">070 1 13 02994 04 0001 130 </t>
  </si>
  <si>
    <t xml:space="preserve">056 1 13 02994 04 0003 130 </t>
  </si>
  <si>
    <t>Прочие доходы от компенсации затрат бюджетов городских округов (средства от возврата субсидий в связи с невыполнением муниципального задания по результатам проверок)</t>
  </si>
  <si>
    <t xml:space="preserve">000 1 13 02994 04 0020 130 </t>
  </si>
  <si>
    <t>Прочие доходы от компенсации затрат бюджетов городских округов (возврат субсидии прошлых лет на выполнение муниципального задания)</t>
  </si>
  <si>
    <t xml:space="preserve">056 1 13 02994 04 0020 130 </t>
  </si>
  <si>
    <t xml:space="preserve">070 1 13 02994 04 0020 130 </t>
  </si>
  <si>
    <t>080 114 01040 04 0000 410</t>
  </si>
  <si>
    <t>Доходы от продажи квартир, находящихся в собственности городских округов</t>
  </si>
  <si>
    <t>080 1 14 06024 04 0000 430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</si>
  <si>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</si>
  <si>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080 117 05040 04 0005 180</t>
  </si>
  <si>
    <t>Прочие неналоговые доходы бюджетов городских округов (плата за размещение объектов на землях или земельных участках,  собственность на которые не разграничена, без предоставления земельных участков и установления сервитутов, расположенных в границах городских округов)</t>
  </si>
  <si>
    <t>070 117 05040 04 0020 180</t>
  </si>
  <si>
    <t>Прочие субсидии бюджетам городских округов                             (на  строительство  (реконструкцию) муниципальных  стадионов)</t>
  </si>
  <si>
    <t>Прочие субсидии бюджетам городских округов                          (на  строительство и реконструкцию объектов коммунальной инфраструктуры)</t>
  </si>
  <si>
    <t>Прочие субсидии бюджетам городских округов                        (на приобретение (выкуп) нежилых помещений и земельного участка под размещение дошкольных групп для детей в возрасте от 2 месяцев до 7 лет)</t>
  </si>
  <si>
    <t>Прочие субсидии бюджетам городских округов                            (на мероприятия по проведению капитального ремонта в муниципальных дошкольных образовательных организациях в Московской области)</t>
  </si>
  <si>
    <t>Прочие субсидии бюджетам городских округов                           (на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области)</t>
  </si>
  <si>
    <t>Прочие субвенции бюджетам городских округов                        (на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</si>
  <si>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080 1 11 09044 04 0005 120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</si>
  <si>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размещение объектов на землях или земельных участках, находящихся в собственности городских округов, без предоставления земельных участков и установления сервитутов, расположенных в границах городских округов)</t>
  </si>
  <si>
    <t>000 113 010000 00 0000 130</t>
  </si>
  <si>
    <t>Доходы от оказания платных услуг (работ)</t>
  </si>
  <si>
    <t>080 1 11 05312 04 0000 120</t>
  </si>
  <si>
    <t>080 1 11 05324 04 0000 120</t>
  </si>
  <si>
    <t>000 1 11 05300 00 0000 120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</si>
  <si>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</si>
  <si>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</si>
  <si>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</si>
  <si>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Администрации Одинцовского городского округа                                                            Л.В. Тарасова</t>
  </si>
  <si>
    <t>050 219 45160 04 0000 150</t>
  </si>
  <si>
    <t>056 219 45160 04 0000 150</t>
  </si>
  <si>
    <t>182 105 03010 01 0000 110</t>
  </si>
  <si>
    <t>Единый сельскохозяйственный налог</t>
  </si>
  <si>
    <t>000 109 00000 00 0000 000</t>
  </si>
  <si>
    <t>ЗАДОЛЖЕННОСТЬ И ПЕРЕРАСЧЕТЫ ПО ОТМЕНЕННЫМ НАЛОГАМ, СБОРАМ И ИНЫМ ОБЯЗАТЕЛЬНЫМ ПЛАТЕЖАМ</t>
  </si>
  <si>
    <t>182 1 09 04 052 04 0000 110</t>
  </si>
  <si>
    <t>Земельный налог (по обязательствам, возникшим до 1 января 2006 года), мобилизуемый на территориях городских округов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</si>
  <si>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</si>
  <si>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Прочие доходы от оказания платных услуг (работ) получателями средств бюджетов городских округов</t>
  </si>
  <si>
    <t>070 113 01530 04 0000 130</t>
  </si>
  <si>
    <t>056 117 05040 04 0002 180</t>
  </si>
  <si>
    <t>003 117 05040 04 0002 180</t>
  </si>
  <si>
    <t>Прочие неналоговые доходы бюджетов городских округов (прочие доходы)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</si>
  <si>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</si>
  <si>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056 114 02042 04 0000 440</t>
  </si>
  <si>
    <t>Прочие субсидии бюджетам городских округов (на соблюдение требований законодательства в области обеспечения санитарно-эпидемиологического благополучия населения, в частности по обеззараживанию (дезинфекции) мест общего пользования многоквартирных жилых домов)</t>
  </si>
  <si>
    <t>Прочие субсидии бюджетам городских округов (на реализацию проектов граждан, сформированных в рамках практик инициативного бюджетирования)</t>
  </si>
  <si>
    <t>070 202 29999 04 0052 150</t>
  </si>
  <si>
    <t>003 202 29999 04 0053 150</t>
  </si>
  <si>
    <t>000 207 00000 00 0000 000</t>
  </si>
  <si>
    <t>ПРОЧИЕ БЕЗВОЗМЕЗДНЫЕ ПОСТУПЛЕНИЯ</t>
  </si>
  <si>
    <t>003 207 04050 04 0000 150</t>
  </si>
  <si>
    <t>Прочие безвозмездные поступления в бюджеты городских округов</t>
  </si>
  <si>
    <t>834 113 01994 04 0000 130</t>
  </si>
  <si>
    <t>070 202 25239 04 0000 150</t>
  </si>
  <si>
    <t>Субсидии бюджетам городских округов на модернизацию инфраструктуры общего образования в отдельных субъектах Российской Федерации</t>
  </si>
  <si>
    <t>056 202 25304 04 0000 150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</si>
  <si>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</si>
  <si>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070 202 35134 04 0000 150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</si>
  <si>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</si>
  <si>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070 202 49999 04 0004 150</t>
  </si>
  <si>
    <t>Прочие межбюджетные трансферты, передаваемые бюджетам городских округов (иные межбюджетные трансферты на вынос газовых сетей с земельных участков, предусмотренных под строительство образовательных кластеров)</t>
  </si>
  <si>
    <t>070 202 49999 04 0005 150</t>
  </si>
  <si>
    <t>Прочие межбюджетные трансферты, передаваемые бюджетам городских округов (на реализацию отдельных мероприятий муниципальных программ)</t>
  </si>
  <si>
    <t>070 207 04050 04 0000 150</t>
  </si>
  <si>
    <t>070 218 04010 04 0000 150</t>
  </si>
  <si>
    <t>Прочие субсидии бюджетам городских округов (на капитальные вложения в объекты общего образования и модернизацию инфраструктуры общего образования)</t>
  </si>
  <si>
    <t xml:space="preserve"> 070 2 02 29999 04 0008 150 </t>
  </si>
  <si>
    <t>Прочие субсидии бюджетам городских округов (на софинансирование расходов на организацию деятельности многофункциональных центров предоставления государственных и муниципальных услуг)</t>
  </si>
  <si>
    <t>056 207 04050 04 0000 150</t>
  </si>
  <si>
    <t xml:space="preserve">       Приложение 1</t>
  </si>
  <si>
    <t xml:space="preserve">       (Приложение № 1</t>
  </si>
  <si>
    <t xml:space="preserve">       от 28.12.2020 № 1/21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</si>
</sst>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_ ;[Red]\-#,##0.000_ "/>
    <numFmt numFmtId="179" formatCode="#,##0.000_ ;[Red]\-#,##0.000\ "/>
    <numFmt numFmtId="180" formatCode="#,##0.0_ ;[Red]\-#,##0.0_ "/>
    <numFmt numFmtId="181" formatCode="#,##0.0_ ;[Red]\-#,##0.0\ "/>
    <numFmt numFmtId="182" formatCode="#,##0_ ;[Red]\-#,##0_ "/>
    <numFmt numFmtId="183" formatCode="#,##0.0000_ ;[Red]\-#,##0.0000_ "/>
    <numFmt numFmtId="184" formatCode="#,##0.00000"/>
    <numFmt numFmtId="185" formatCode="#,##0.0000"/>
    <numFmt numFmtId="186" formatCode="#,##0.00000\ ;[Red]\-#,##0.00000"/>
    <numFmt numFmtId="187" formatCode="#,##0.00\ ;[Red]\-#,##0.00"/>
  </numFmts>
  <fonts count="48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1"/>
      <name val="Calibri"/>
      <family val="2"/>
    </font>
    <font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42" fillId="0" borderId="0" applyBorder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Font="1" applyFill="1" applyBorder="1" applyAlignment="1">
      <alignment horizontal="justify" vertical="center" wrapText="1"/>
    </xf>
    <xf numFmtId="184" fontId="0" fillId="0" borderId="10" xfId="0" applyNumberFormat="1" applyFont="1" applyFill="1" applyBorder="1" applyAlignment="1">
      <alignment horizontal="right" vertical="center"/>
    </xf>
    <xf numFmtId="184" fontId="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184" fontId="9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justify" vertical="center" wrapText="1"/>
    </xf>
    <xf numFmtId="184" fontId="0" fillId="0" borderId="10" xfId="0" applyNumberFormat="1" applyFont="1" applyFill="1" applyBorder="1" applyAlignment="1">
      <alignment horizontal="right" vertical="center" wrapText="1"/>
    </xf>
    <xf numFmtId="184" fontId="0" fillId="0" borderId="10" xfId="53" applyNumberFormat="1" applyFont="1" applyFill="1" applyBorder="1" applyAlignment="1">
      <alignment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56" applyFont="1" applyFill="1" applyBorder="1" applyAlignment="1">
      <alignment horizontal="center" vertical="center" wrapText="1"/>
      <protection/>
    </xf>
    <xf numFmtId="0" fontId="0" fillId="0" borderId="10" xfId="56" applyFont="1" applyFill="1" applyBorder="1" applyAlignment="1">
      <alignment horizontal="justify" vertical="center" wrapText="1"/>
      <protection/>
    </xf>
    <xf numFmtId="0" fontId="0" fillId="0" borderId="10" xfId="53" applyFont="1" applyFill="1" applyBorder="1" applyAlignment="1">
      <alignment horizontal="center" vertical="center"/>
      <protection/>
    </xf>
    <xf numFmtId="0" fontId="0" fillId="0" borderId="10" xfId="53" applyFont="1" applyFill="1" applyBorder="1" applyAlignment="1">
      <alignment horizontal="justify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justify" vertical="center" wrapText="1"/>
    </xf>
    <xf numFmtId="184" fontId="0" fillId="0" borderId="11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184" fontId="9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177" fontId="6" fillId="0" borderId="0" xfId="0" applyNumberFormat="1" applyFont="1" applyFill="1" applyAlignment="1">
      <alignment horizontal="left" vertical="top" wrapText="1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right" vertical="center" wrapText="1"/>
    </xf>
    <xf numFmtId="1" fontId="0" fillId="0" borderId="10" xfId="53" applyNumberFormat="1" applyFont="1" applyFill="1" applyBorder="1" applyAlignment="1">
      <alignment horizontal="center" vertical="center" wrapText="1"/>
      <protection/>
    </xf>
    <xf numFmtId="1" fontId="0" fillId="0" borderId="10" xfId="53" applyNumberFormat="1" applyFont="1" applyFill="1" applyBorder="1" applyAlignment="1">
      <alignment horizontal="justify" vertical="center" wrapText="1"/>
      <protection/>
    </xf>
    <xf numFmtId="0" fontId="0" fillId="0" borderId="10" xfId="0" applyFont="1" applyFill="1" applyBorder="1" applyAlignment="1" applyProtection="1">
      <alignment horizontal="justify" vertical="center" wrapText="1"/>
      <protection hidden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177" fontId="0" fillId="0" borderId="0" xfId="0" applyNumberFormat="1" applyFont="1" applyFill="1" applyAlignment="1">
      <alignment horizontal="left" vertical="top" wrapText="1"/>
    </xf>
    <xf numFmtId="0" fontId="8" fillId="0" borderId="0" xfId="0" applyFont="1" applyFill="1" applyAlignment="1">
      <alignment horizontal="left" indent="19"/>
    </xf>
    <xf numFmtId="0" fontId="11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indent="19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Ожидаемое(Доходы)2017 сентябрь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96"/>
  <sheetViews>
    <sheetView tabSelected="1" zoomScale="91" zoomScaleNormal="91" zoomScaleSheetLayoutView="70" workbookViewId="0" topLeftCell="A1">
      <selection activeCell="B5" sqref="B5:C5"/>
    </sheetView>
  </sheetViews>
  <sheetFormatPr defaultColWidth="9.00390625" defaultRowHeight="15.75"/>
  <cols>
    <col min="1" max="1" width="27.125" style="27" customWidth="1"/>
    <col min="2" max="2" width="55.75390625" style="28" customWidth="1"/>
    <col min="3" max="3" width="18.50390625" style="29" customWidth="1"/>
    <col min="4" max="4" width="14.50390625" style="23" customWidth="1"/>
    <col min="5" max="16384" width="9.00390625" style="23" customWidth="1"/>
  </cols>
  <sheetData>
    <row r="1" ht="8.25" customHeight="1"/>
    <row r="2" spans="2:3" ht="21" customHeight="1">
      <c r="B2" s="45" t="s">
        <v>341</v>
      </c>
      <c r="C2" s="45"/>
    </row>
    <row r="3" spans="2:3" ht="15.75" customHeight="1">
      <c r="B3" s="45" t="s">
        <v>224</v>
      </c>
      <c r="C3" s="45"/>
    </row>
    <row r="4" spans="2:3" ht="15.75" customHeight="1">
      <c r="B4" s="45" t="s">
        <v>192</v>
      </c>
      <c r="C4" s="45"/>
    </row>
    <row r="5" spans="2:3" ht="15.75" customHeight="1">
      <c r="B5" s="45" t="s">
        <v>45</v>
      </c>
      <c r="C5" s="45"/>
    </row>
    <row r="6" spans="2:3" ht="15.75" customHeight="1">
      <c r="B6" s="45" t="s">
        <v>343</v>
      </c>
      <c r="C6" s="45"/>
    </row>
    <row r="7" ht="8.25" customHeight="1"/>
    <row r="8" ht="8.25" customHeight="1"/>
    <row r="9" spans="1:3" ht="15.75">
      <c r="A9" s="30"/>
      <c r="B9" s="45" t="s">
        <v>342</v>
      </c>
      <c r="C9" s="45"/>
    </row>
    <row r="10" spans="1:3" ht="15.75">
      <c r="A10" s="30"/>
      <c r="B10" s="45" t="s">
        <v>224</v>
      </c>
      <c r="C10" s="45"/>
    </row>
    <row r="11" spans="1:3" ht="15.75">
      <c r="A11" s="30"/>
      <c r="B11" s="45" t="s">
        <v>192</v>
      </c>
      <c r="C11" s="45"/>
    </row>
    <row r="12" spans="1:3" ht="15.75">
      <c r="A12" s="30"/>
      <c r="B12" s="45" t="s">
        <v>45</v>
      </c>
      <c r="C12" s="45"/>
    </row>
    <row r="13" spans="1:3" ht="15.75">
      <c r="A13" s="31"/>
      <c r="B13" s="45" t="s">
        <v>225</v>
      </c>
      <c r="C13" s="45"/>
    </row>
    <row r="14" spans="1:3" ht="42" customHeight="1">
      <c r="A14" s="31"/>
      <c r="B14" s="42"/>
      <c r="C14" s="42"/>
    </row>
    <row r="15" spans="1:3" ht="21.75" customHeight="1">
      <c r="A15" s="44" t="s">
        <v>59</v>
      </c>
      <c r="B15" s="44"/>
      <c r="C15" s="44"/>
    </row>
    <row r="16" spans="1:3" ht="19.5" customHeight="1">
      <c r="A16" s="32"/>
      <c r="B16" s="33"/>
      <c r="C16" s="34"/>
    </row>
    <row r="17" spans="1:3" ht="57.75" customHeight="1">
      <c r="A17" s="25" t="s">
        <v>22</v>
      </c>
      <c r="B17" s="25" t="s">
        <v>7</v>
      </c>
      <c r="C17" s="26" t="s">
        <v>96</v>
      </c>
    </row>
    <row r="18" spans="1:3" ht="15.75" customHeight="1">
      <c r="A18" s="25">
        <v>1</v>
      </c>
      <c r="B18" s="25">
        <v>2</v>
      </c>
      <c r="C18" s="25">
        <v>3</v>
      </c>
    </row>
    <row r="19" spans="1:3" ht="34.5" customHeight="1">
      <c r="A19" s="4" t="s">
        <v>4</v>
      </c>
      <c r="B19" s="5" t="s">
        <v>27</v>
      </c>
      <c r="C19" s="6">
        <f>C20+C43</f>
        <v>11175593.316</v>
      </c>
    </row>
    <row r="20" spans="1:3" ht="23.25" customHeight="1">
      <c r="A20" s="7"/>
      <c r="B20" s="5" t="s">
        <v>0</v>
      </c>
      <c r="C20" s="6">
        <f>C21+C23+C28+C38+C33+C41</f>
        <v>8886618</v>
      </c>
    </row>
    <row r="21" spans="1:3" ht="29.25" customHeight="1">
      <c r="A21" s="7" t="s">
        <v>40</v>
      </c>
      <c r="B21" s="8" t="s">
        <v>29</v>
      </c>
      <c r="C21" s="3">
        <f>C22</f>
        <v>3045087</v>
      </c>
    </row>
    <row r="22" spans="1:3" ht="30" customHeight="1">
      <c r="A22" s="7" t="s">
        <v>38</v>
      </c>
      <c r="B22" s="1" t="s">
        <v>32</v>
      </c>
      <c r="C22" s="35">
        <v>3045087</v>
      </c>
    </row>
    <row r="23" spans="1:3" ht="57.75" customHeight="1">
      <c r="A23" s="7" t="s">
        <v>41</v>
      </c>
      <c r="B23" s="8" t="s">
        <v>33</v>
      </c>
      <c r="C23" s="2">
        <f>SUM(C24:C27)</f>
        <v>66036</v>
      </c>
    </row>
    <row r="24" spans="1:3" ht="123" customHeight="1">
      <c r="A24" s="7" t="s">
        <v>51</v>
      </c>
      <c r="B24" s="8" t="s">
        <v>50</v>
      </c>
      <c r="C24" s="35">
        <v>30428</v>
      </c>
    </row>
    <row r="25" spans="1:3" ht="137.25" customHeight="1">
      <c r="A25" s="7" t="s">
        <v>53</v>
      </c>
      <c r="B25" s="8" t="s">
        <v>52</v>
      </c>
      <c r="C25" s="35">
        <v>218</v>
      </c>
    </row>
    <row r="26" spans="1:3" ht="133.5" customHeight="1">
      <c r="A26" s="7" t="s">
        <v>54</v>
      </c>
      <c r="B26" s="8" t="s">
        <v>55</v>
      </c>
      <c r="C26" s="35">
        <v>40886</v>
      </c>
    </row>
    <row r="27" spans="1:3" ht="132" customHeight="1">
      <c r="A27" s="7" t="s">
        <v>57</v>
      </c>
      <c r="B27" s="8" t="s">
        <v>56</v>
      </c>
      <c r="C27" s="35">
        <v>-5496</v>
      </c>
    </row>
    <row r="28" spans="1:3" ht="34.5" customHeight="1">
      <c r="A28" s="7" t="s">
        <v>42</v>
      </c>
      <c r="B28" s="1" t="s">
        <v>6</v>
      </c>
      <c r="C28" s="3">
        <f>C29+C30+C32+C31</f>
        <v>1716547</v>
      </c>
    </row>
    <row r="29" spans="1:3" ht="39" customHeight="1">
      <c r="A29" s="7" t="s">
        <v>39</v>
      </c>
      <c r="B29" s="1" t="s">
        <v>30</v>
      </c>
      <c r="C29" s="3">
        <v>1448944</v>
      </c>
    </row>
    <row r="30" spans="1:3" ht="42.75" customHeight="1">
      <c r="A30" s="7" t="s">
        <v>37</v>
      </c>
      <c r="B30" s="1" t="s">
        <v>21</v>
      </c>
      <c r="C30" s="3">
        <v>184494</v>
      </c>
    </row>
    <row r="31" spans="1:3" ht="30.75" customHeight="1">
      <c r="A31" s="7" t="s">
        <v>302</v>
      </c>
      <c r="B31" s="1" t="s">
        <v>303</v>
      </c>
      <c r="C31" s="3">
        <v>-1669</v>
      </c>
    </row>
    <row r="32" spans="1:3" ht="44.25" customHeight="1">
      <c r="A32" s="7" t="s">
        <v>214</v>
      </c>
      <c r="B32" s="1" t="s">
        <v>215</v>
      </c>
      <c r="C32" s="3">
        <v>84778</v>
      </c>
    </row>
    <row r="33" spans="1:3" ht="29.25" customHeight="1">
      <c r="A33" s="7" t="s">
        <v>78</v>
      </c>
      <c r="B33" s="1" t="s">
        <v>79</v>
      </c>
      <c r="C33" s="3">
        <f>C34+C35</f>
        <v>3972820</v>
      </c>
    </row>
    <row r="34" spans="1:3" ht="56.25" customHeight="1">
      <c r="A34" s="7" t="s">
        <v>80</v>
      </c>
      <c r="B34" s="1" t="s">
        <v>81</v>
      </c>
      <c r="C34" s="3">
        <v>611970</v>
      </c>
    </row>
    <row r="35" spans="1:3" ht="28.5" customHeight="1">
      <c r="A35" s="7" t="s">
        <v>86</v>
      </c>
      <c r="B35" s="1" t="s">
        <v>82</v>
      </c>
      <c r="C35" s="3">
        <f>C36+C37</f>
        <v>3360850</v>
      </c>
    </row>
    <row r="36" spans="1:3" ht="40.5" customHeight="1">
      <c r="A36" s="7" t="s">
        <v>83</v>
      </c>
      <c r="B36" s="1" t="s">
        <v>84</v>
      </c>
      <c r="C36" s="3">
        <v>2178698</v>
      </c>
    </row>
    <row r="37" spans="1:3" ht="42" customHeight="1">
      <c r="A37" s="7" t="s">
        <v>85</v>
      </c>
      <c r="B37" s="1" t="s">
        <v>87</v>
      </c>
      <c r="C37" s="3">
        <v>1182152</v>
      </c>
    </row>
    <row r="38" spans="1:3" ht="28.5" customHeight="1">
      <c r="A38" s="9" t="s">
        <v>14</v>
      </c>
      <c r="B38" s="1" t="s">
        <v>25</v>
      </c>
      <c r="C38" s="2">
        <f>C39+C40</f>
        <v>87064</v>
      </c>
    </row>
    <row r="39" spans="1:3" ht="57" customHeight="1">
      <c r="A39" s="9" t="s">
        <v>49</v>
      </c>
      <c r="B39" s="1" t="s">
        <v>26</v>
      </c>
      <c r="C39" s="2">
        <v>86639</v>
      </c>
    </row>
    <row r="40" spans="1:3" ht="41.25" customHeight="1">
      <c r="A40" s="9" t="s">
        <v>48</v>
      </c>
      <c r="B40" s="1" t="s">
        <v>5</v>
      </c>
      <c r="C40" s="2">
        <v>425</v>
      </c>
    </row>
    <row r="41" spans="1:3" ht="54" customHeight="1">
      <c r="A41" s="9" t="s">
        <v>304</v>
      </c>
      <c r="B41" s="1" t="s">
        <v>305</v>
      </c>
      <c r="C41" s="2">
        <f>C42</f>
        <v>-936</v>
      </c>
    </row>
    <row r="42" spans="1:3" ht="43.5" customHeight="1">
      <c r="A42" s="9" t="s">
        <v>306</v>
      </c>
      <c r="B42" s="1" t="s">
        <v>307</v>
      </c>
      <c r="C42" s="2">
        <v>-936</v>
      </c>
    </row>
    <row r="43" spans="1:3" ht="33" customHeight="1">
      <c r="A43" s="9"/>
      <c r="B43" s="10" t="s">
        <v>1</v>
      </c>
      <c r="C43" s="6">
        <f>C44+C59+C61+C79+C89+C90</f>
        <v>2288975.316</v>
      </c>
    </row>
    <row r="44" spans="1:3" ht="60" customHeight="1">
      <c r="A44" s="7" t="s">
        <v>24</v>
      </c>
      <c r="B44" s="1" t="s">
        <v>10</v>
      </c>
      <c r="C44" s="3">
        <f>C45+C54+C52+C49</f>
        <v>1030186</v>
      </c>
    </row>
    <row r="45" spans="1:3" ht="109.5" customHeight="1">
      <c r="A45" s="7" t="s">
        <v>23</v>
      </c>
      <c r="B45" s="8" t="s">
        <v>28</v>
      </c>
      <c r="C45" s="11">
        <f>C46+C47+C48</f>
        <v>957017</v>
      </c>
    </row>
    <row r="46" spans="1:3" ht="92.25" customHeight="1">
      <c r="A46" s="7" t="s">
        <v>62</v>
      </c>
      <c r="B46" s="8" t="s">
        <v>60</v>
      </c>
      <c r="C46" s="11">
        <v>776455</v>
      </c>
    </row>
    <row r="47" spans="1:3" ht="90" customHeight="1">
      <c r="A47" s="36" t="s">
        <v>61</v>
      </c>
      <c r="B47" s="37" t="s">
        <v>169</v>
      </c>
      <c r="C47" s="12">
        <v>61959</v>
      </c>
    </row>
    <row r="48" spans="1:3" ht="43.5" customHeight="1">
      <c r="A48" s="7" t="s">
        <v>63</v>
      </c>
      <c r="B48" s="8" t="s">
        <v>64</v>
      </c>
      <c r="C48" s="3">
        <v>118603</v>
      </c>
    </row>
    <row r="49" spans="1:3" ht="54.75" customHeight="1">
      <c r="A49" s="7" t="s">
        <v>295</v>
      </c>
      <c r="B49" s="8" t="s">
        <v>296</v>
      </c>
      <c r="C49" s="3">
        <f>C50+C51</f>
        <v>2635</v>
      </c>
    </row>
    <row r="50" spans="1:3" ht="124.5" customHeight="1">
      <c r="A50" s="7" t="s">
        <v>293</v>
      </c>
      <c r="B50" s="8" t="s">
        <v>259</v>
      </c>
      <c r="C50" s="12">
        <v>1348</v>
      </c>
    </row>
    <row r="51" spans="1:3" ht="107.25" customHeight="1">
      <c r="A51" s="7" t="s">
        <v>294</v>
      </c>
      <c r="B51" s="8" t="s">
        <v>260</v>
      </c>
      <c r="C51" s="12">
        <v>1287</v>
      </c>
    </row>
    <row r="52" spans="1:3" ht="41.25" customHeight="1">
      <c r="A52" s="7" t="s">
        <v>92</v>
      </c>
      <c r="B52" s="8" t="s">
        <v>16</v>
      </c>
      <c r="C52" s="3">
        <f>C53</f>
        <v>2228</v>
      </c>
    </row>
    <row r="53" spans="1:3" ht="56.25" customHeight="1">
      <c r="A53" s="7" t="s">
        <v>94</v>
      </c>
      <c r="B53" s="8" t="s">
        <v>65</v>
      </c>
      <c r="C53" s="3">
        <v>2228</v>
      </c>
    </row>
    <row r="54" spans="1:3" ht="102.75" customHeight="1">
      <c r="A54" s="9" t="s">
        <v>297</v>
      </c>
      <c r="B54" s="1" t="s">
        <v>298</v>
      </c>
      <c r="C54" s="3">
        <f>SUM(C55:C58)</f>
        <v>68306</v>
      </c>
    </row>
    <row r="55" spans="1:3" ht="133.5" customHeight="1">
      <c r="A55" s="13" t="s">
        <v>88</v>
      </c>
      <c r="B55" s="1" t="s">
        <v>207</v>
      </c>
      <c r="C55" s="3">
        <v>3790</v>
      </c>
    </row>
    <row r="56" spans="1:3" ht="132.75" customHeight="1">
      <c r="A56" s="13" t="s">
        <v>208</v>
      </c>
      <c r="B56" s="1" t="s">
        <v>206</v>
      </c>
      <c r="C56" s="3">
        <v>35258</v>
      </c>
    </row>
    <row r="57" spans="1:3" ht="106.5" customHeight="1">
      <c r="A57" s="13" t="s">
        <v>95</v>
      </c>
      <c r="B57" s="38" t="s">
        <v>170</v>
      </c>
      <c r="C57" s="3">
        <v>27181</v>
      </c>
    </row>
    <row r="58" spans="1:3" ht="157.5" customHeight="1">
      <c r="A58" s="13" t="s">
        <v>289</v>
      </c>
      <c r="B58" s="38" t="s">
        <v>290</v>
      </c>
      <c r="C58" s="3">
        <v>2077</v>
      </c>
    </row>
    <row r="59" spans="1:3" ht="33.75" customHeight="1">
      <c r="A59" s="7" t="s">
        <v>15</v>
      </c>
      <c r="B59" s="1" t="s">
        <v>11</v>
      </c>
      <c r="C59" s="3">
        <f>C60</f>
        <v>8770</v>
      </c>
    </row>
    <row r="60" spans="1:3" ht="21" customHeight="1">
      <c r="A60" s="7" t="s">
        <v>47</v>
      </c>
      <c r="B60" s="8" t="s">
        <v>31</v>
      </c>
      <c r="C60" s="3">
        <v>8770</v>
      </c>
    </row>
    <row r="61" spans="1:3" ht="39" customHeight="1">
      <c r="A61" s="14" t="s">
        <v>44</v>
      </c>
      <c r="B61" s="15" t="s">
        <v>58</v>
      </c>
      <c r="C61" s="3">
        <f>C68+C62</f>
        <v>625480.316</v>
      </c>
    </row>
    <row r="62" spans="1:3" ht="27.75" customHeight="1">
      <c r="A62" s="14" t="s">
        <v>291</v>
      </c>
      <c r="B62" s="15" t="s">
        <v>292</v>
      </c>
      <c r="C62" s="3">
        <f>C65+C66+C67+C63+C64</f>
        <v>253102.316</v>
      </c>
    </row>
    <row r="63" spans="1:3" ht="71.25" customHeight="1">
      <c r="A63" s="14" t="s">
        <v>310</v>
      </c>
      <c r="B63" s="15" t="s">
        <v>308</v>
      </c>
      <c r="C63" s="3">
        <v>13</v>
      </c>
    </row>
    <row r="64" spans="1:3" ht="35.25" customHeight="1">
      <c r="A64" s="14" t="s">
        <v>324</v>
      </c>
      <c r="B64" s="15" t="s">
        <v>309</v>
      </c>
      <c r="C64" s="3">
        <v>108</v>
      </c>
    </row>
    <row r="65" spans="1:3" ht="74.25" customHeight="1">
      <c r="A65" s="14" t="s">
        <v>168</v>
      </c>
      <c r="B65" s="15" t="s">
        <v>167</v>
      </c>
      <c r="C65" s="3">
        <v>13400</v>
      </c>
    </row>
    <row r="66" spans="1:3" ht="103.5" customHeight="1">
      <c r="A66" s="14" t="s">
        <v>93</v>
      </c>
      <c r="B66" s="15" t="s">
        <v>66</v>
      </c>
      <c r="C66" s="3">
        <v>239494.316</v>
      </c>
    </row>
    <row r="67" spans="1:3" ht="51.75" customHeight="1">
      <c r="A67" s="14" t="s">
        <v>166</v>
      </c>
      <c r="B67" s="15" t="s">
        <v>67</v>
      </c>
      <c r="C67" s="3">
        <v>87</v>
      </c>
    </row>
    <row r="68" spans="1:3" ht="26.25" customHeight="1">
      <c r="A68" s="14" t="s">
        <v>261</v>
      </c>
      <c r="B68" s="15" t="s">
        <v>262</v>
      </c>
      <c r="C68" s="3">
        <f>C69+C70+C74+C75+C76</f>
        <v>372378</v>
      </c>
    </row>
    <row r="69" spans="1:3" ht="47.25" customHeight="1">
      <c r="A69" s="14" t="s">
        <v>263</v>
      </c>
      <c r="B69" s="15" t="s">
        <v>264</v>
      </c>
      <c r="C69" s="3">
        <v>12</v>
      </c>
    </row>
    <row r="70" spans="1:3" ht="47.25" customHeight="1">
      <c r="A70" s="14" t="s">
        <v>265</v>
      </c>
      <c r="B70" s="15" t="s">
        <v>266</v>
      </c>
      <c r="C70" s="3">
        <v>15261</v>
      </c>
    </row>
    <row r="71" spans="1:3" ht="47.25" customHeight="1">
      <c r="A71" s="14" t="s">
        <v>267</v>
      </c>
      <c r="B71" s="15" t="s">
        <v>266</v>
      </c>
      <c r="C71" s="3">
        <v>12109</v>
      </c>
    </row>
    <row r="72" spans="1:3" ht="47.25" customHeight="1">
      <c r="A72" s="14" t="s">
        <v>268</v>
      </c>
      <c r="B72" s="15" t="s">
        <v>266</v>
      </c>
      <c r="C72" s="3">
        <v>462</v>
      </c>
    </row>
    <row r="73" spans="1:3" ht="47.25" customHeight="1">
      <c r="A73" s="14" t="s">
        <v>269</v>
      </c>
      <c r="B73" s="15" t="s">
        <v>266</v>
      </c>
      <c r="C73" s="3">
        <v>2690</v>
      </c>
    </row>
    <row r="74" spans="1:3" ht="78" customHeight="1">
      <c r="A74" s="14" t="s">
        <v>191</v>
      </c>
      <c r="B74" s="15" t="s">
        <v>190</v>
      </c>
      <c r="C74" s="3">
        <v>356</v>
      </c>
    </row>
    <row r="75" spans="1:3" ht="68.25" customHeight="1">
      <c r="A75" s="14" t="s">
        <v>270</v>
      </c>
      <c r="B75" s="15" t="s">
        <v>271</v>
      </c>
      <c r="C75" s="20">
        <v>10175</v>
      </c>
    </row>
    <row r="76" spans="1:3" ht="68.25" customHeight="1">
      <c r="A76" s="14" t="s">
        <v>272</v>
      </c>
      <c r="B76" s="15" t="s">
        <v>273</v>
      </c>
      <c r="C76" s="20">
        <f>C77+C78</f>
        <v>346574</v>
      </c>
    </row>
    <row r="77" spans="1:3" ht="68.25" customHeight="1">
      <c r="A77" s="14" t="s">
        <v>274</v>
      </c>
      <c r="B77" s="15" t="s">
        <v>273</v>
      </c>
      <c r="C77" s="20">
        <v>310107</v>
      </c>
    </row>
    <row r="78" spans="1:3" ht="68.25" customHeight="1">
      <c r="A78" s="14" t="s">
        <v>275</v>
      </c>
      <c r="B78" s="15" t="s">
        <v>273</v>
      </c>
      <c r="C78" s="20">
        <v>36467</v>
      </c>
    </row>
    <row r="79" spans="1:3" ht="39.75" customHeight="1">
      <c r="A79" s="18" t="s">
        <v>18</v>
      </c>
      <c r="B79" s="19" t="s">
        <v>12</v>
      </c>
      <c r="C79" s="20">
        <f>C80+C81+C84+C87</f>
        <v>423582</v>
      </c>
    </row>
    <row r="80" spans="1:3" ht="39.75" customHeight="1">
      <c r="A80" s="7" t="s">
        <v>276</v>
      </c>
      <c r="B80" s="1" t="s">
        <v>277</v>
      </c>
      <c r="C80" s="20">
        <v>17017</v>
      </c>
    </row>
    <row r="81" spans="1:3" ht="94.5">
      <c r="A81" s="7" t="s">
        <v>43</v>
      </c>
      <c r="B81" s="1" t="s">
        <v>171</v>
      </c>
      <c r="C81" s="3">
        <f>C83+C82</f>
        <v>228801</v>
      </c>
    </row>
    <row r="82" spans="1:3" ht="106.5" customHeight="1">
      <c r="A82" s="7" t="s">
        <v>315</v>
      </c>
      <c r="B82" s="1" t="s">
        <v>314</v>
      </c>
      <c r="C82" s="3">
        <v>1</v>
      </c>
    </row>
    <row r="83" spans="1:3" s="24" customFormat="1" ht="99" customHeight="1">
      <c r="A83" s="7" t="s">
        <v>68</v>
      </c>
      <c r="B83" s="8" t="s">
        <v>69</v>
      </c>
      <c r="C83" s="3">
        <v>228800</v>
      </c>
    </row>
    <row r="84" spans="1:3" s="24" customFormat="1" ht="49.5" customHeight="1">
      <c r="A84" s="16" t="s">
        <v>34</v>
      </c>
      <c r="B84" s="17" t="s">
        <v>46</v>
      </c>
      <c r="C84" s="3">
        <f>C85+C86</f>
        <v>118362</v>
      </c>
    </row>
    <row r="85" spans="1:3" s="24" customFormat="1" ht="60.75" customHeight="1">
      <c r="A85" s="16" t="s">
        <v>70</v>
      </c>
      <c r="B85" s="17" t="s">
        <v>71</v>
      </c>
      <c r="C85" s="3">
        <v>102121</v>
      </c>
    </row>
    <row r="86" spans="1:3" s="24" customFormat="1" ht="72.75" customHeight="1">
      <c r="A86" s="16" t="s">
        <v>278</v>
      </c>
      <c r="B86" s="17" t="s">
        <v>279</v>
      </c>
      <c r="C86" s="3">
        <v>16241</v>
      </c>
    </row>
    <row r="87" spans="1:3" s="24" customFormat="1" ht="81.75" customHeight="1">
      <c r="A87" s="16" t="s">
        <v>36</v>
      </c>
      <c r="B87" s="17" t="s">
        <v>73</v>
      </c>
      <c r="C87" s="3">
        <f>C88</f>
        <v>59402</v>
      </c>
    </row>
    <row r="88" spans="1:3" s="24" customFormat="1" ht="100.5" customHeight="1">
      <c r="A88" s="16" t="s">
        <v>211</v>
      </c>
      <c r="B88" s="8" t="s">
        <v>72</v>
      </c>
      <c r="C88" s="12">
        <v>59402</v>
      </c>
    </row>
    <row r="89" spans="1:3" ht="22.5" customHeight="1">
      <c r="A89" s="7" t="s">
        <v>8</v>
      </c>
      <c r="B89" s="1" t="s">
        <v>9</v>
      </c>
      <c r="C89" s="3">
        <v>48578</v>
      </c>
    </row>
    <row r="90" spans="1:3" ht="28.5" customHeight="1">
      <c r="A90" s="7" t="s">
        <v>19</v>
      </c>
      <c r="B90" s="1" t="s">
        <v>20</v>
      </c>
      <c r="C90" s="3">
        <f>C91</f>
        <v>152379</v>
      </c>
    </row>
    <row r="91" spans="1:3" ht="35.25" customHeight="1">
      <c r="A91" s="7" t="s">
        <v>74</v>
      </c>
      <c r="B91" s="1" t="s">
        <v>75</v>
      </c>
      <c r="C91" s="3">
        <f>C92+C95+C96+C98+C97+C93+C94</f>
        <v>152379</v>
      </c>
    </row>
    <row r="92" spans="1:3" ht="49.5" customHeight="1">
      <c r="A92" s="7" t="s">
        <v>89</v>
      </c>
      <c r="B92" s="1" t="s">
        <v>199</v>
      </c>
      <c r="C92" s="3">
        <v>32426</v>
      </c>
    </row>
    <row r="93" spans="1:3" ht="52.5" customHeight="1">
      <c r="A93" s="7" t="s">
        <v>312</v>
      </c>
      <c r="B93" s="1" t="s">
        <v>205</v>
      </c>
      <c r="C93" s="3">
        <v>273</v>
      </c>
    </row>
    <row r="94" spans="1:3" ht="49.5" customHeight="1">
      <c r="A94" s="7" t="s">
        <v>311</v>
      </c>
      <c r="B94" s="1" t="s">
        <v>205</v>
      </c>
      <c r="C94" s="3">
        <v>329</v>
      </c>
    </row>
    <row r="95" spans="1:3" ht="56.25" customHeight="1">
      <c r="A95" s="7" t="s">
        <v>90</v>
      </c>
      <c r="B95" s="1" t="s">
        <v>205</v>
      </c>
      <c r="C95" s="3">
        <v>1898</v>
      </c>
    </row>
    <row r="96" spans="1:3" ht="37.5" customHeight="1">
      <c r="A96" s="7" t="s">
        <v>91</v>
      </c>
      <c r="B96" s="1" t="s">
        <v>200</v>
      </c>
      <c r="C96" s="12">
        <v>56750</v>
      </c>
    </row>
    <row r="97" spans="1:3" ht="96" customHeight="1">
      <c r="A97" s="7" t="s">
        <v>280</v>
      </c>
      <c r="B97" s="1" t="s">
        <v>281</v>
      </c>
      <c r="C97" s="12">
        <v>13783</v>
      </c>
    </row>
    <row r="98" spans="1:3" ht="37.5" customHeight="1">
      <c r="A98" s="7" t="s">
        <v>282</v>
      </c>
      <c r="B98" s="1" t="s">
        <v>313</v>
      </c>
      <c r="C98" s="12">
        <v>46920</v>
      </c>
    </row>
    <row r="99" spans="1:3" ht="24.75" customHeight="1">
      <c r="A99" s="4" t="s">
        <v>3</v>
      </c>
      <c r="B99" s="5" t="s">
        <v>17</v>
      </c>
      <c r="C99" s="6">
        <f>C100+C185+C178+C174</f>
        <v>10316007.841129998</v>
      </c>
    </row>
    <row r="100" spans="1:3" ht="52.5" customHeight="1">
      <c r="A100" s="7" t="s">
        <v>2</v>
      </c>
      <c r="B100" s="8" t="s">
        <v>35</v>
      </c>
      <c r="C100" s="3">
        <f>C101+C139+C168</f>
        <v>10311934.54</v>
      </c>
    </row>
    <row r="101" spans="1:3" ht="38.25" customHeight="1">
      <c r="A101" s="7" t="s">
        <v>162</v>
      </c>
      <c r="B101" s="8" t="s">
        <v>193</v>
      </c>
      <c r="C101" s="3">
        <f>C103+C104+C106+C105+C111+C108+C109+C102+C110+C107</f>
        <v>3656774.8400000003</v>
      </c>
    </row>
    <row r="102" spans="1:3" ht="54" customHeight="1">
      <c r="A102" s="7" t="s">
        <v>228</v>
      </c>
      <c r="B102" s="8" t="s">
        <v>216</v>
      </c>
      <c r="C102" s="3">
        <v>2687</v>
      </c>
    </row>
    <row r="103" spans="1:3" ht="102" customHeight="1">
      <c r="A103" s="7" t="s">
        <v>101</v>
      </c>
      <c r="B103" s="8" t="s">
        <v>230</v>
      </c>
      <c r="C103" s="3">
        <v>3352</v>
      </c>
    </row>
    <row r="104" spans="1:3" ht="64.5" customHeight="1">
      <c r="A104" s="7" t="s">
        <v>115</v>
      </c>
      <c r="B104" s="8" t="s">
        <v>113</v>
      </c>
      <c r="C104" s="3">
        <v>3567.66</v>
      </c>
    </row>
    <row r="105" spans="1:3" ht="60.75" customHeight="1">
      <c r="A105" s="7" t="s">
        <v>325</v>
      </c>
      <c r="B105" s="8" t="s">
        <v>326</v>
      </c>
      <c r="C105" s="3">
        <v>450000</v>
      </c>
    </row>
    <row r="106" spans="1:3" ht="70.5" customHeight="1">
      <c r="A106" s="7" t="s">
        <v>109</v>
      </c>
      <c r="B106" s="8" t="s">
        <v>108</v>
      </c>
      <c r="C106" s="3">
        <v>501109.92</v>
      </c>
    </row>
    <row r="107" spans="1:3" ht="62.25" customHeight="1">
      <c r="A107" s="7" t="s">
        <v>231</v>
      </c>
      <c r="B107" s="8" t="s">
        <v>232</v>
      </c>
      <c r="C107" s="3">
        <v>145000</v>
      </c>
    </row>
    <row r="108" spans="1:3" ht="147" customHeight="1">
      <c r="A108" s="7" t="s">
        <v>212</v>
      </c>
      <c r="B108" s="8" t="s">
        <v>233</v>
      </c>
      <c r="C108" s="3">
        <v>12338</v>
      </c>
    </row>
    <row r="109" spans="1:3" ht="77.25" customHeight="1">
      <c r="A109" s="7" t="s">
        <v>327</v>
      </c>
      <c r="B109" s="8" t="s">
        <v>328</v>
      </c>
      <c r="C109" s="3">
        <v>96212</v>
      </c>
    </row>
    <row r="110" spans="1:3" ht="62.25" customHeight="1">
      <c r="A110" s="7" t="s">
        <v>217</v>
      </c>
      <c r="B110" s="8" t="s">
        <v>218</v>
      </c>
      <c r="C110" s="3">
        <v>413641.79</v>
      </c>
    </row>
    <row r="111" spans="1:3" ht="35.25" customHeight="1">
      <c r="A111" s="7" t="s">
        <v>163</v>
      </c>
      <c r="B111" s="8" t="s">
        <v>165</v>
      </c>
      <c r="C111" s="3">
        <f>SUM(C112:C138)</f>
        <v>2028866.4700000002</v>
      </c>
    </row>
    <row r="112" spans="1:3" ht="134.25" customHeight="1">
      <c r="A112" s="7" t="s">
        <v>114</v>
      </c>
      <c r="B112" s="8" t="s">
        <v>173</v>
      </c>
      <c r="C112" s="3">
        <v>1203</v>
      </c>
    </row>
    <row r="113" spans="1:3" ht="65.25" customHeight="1">
      <c r="A113" s="7" t="s">
        <v>99</v>
      </c>
      <c r="B113" s="8" t="s">
        <v>174</v>
      </c>
      <c r="C113" s="3">
        <v>166275</v>
      </c>
    </row>
    <row r="114" spans="1:3" ht="52.5" customHeight="1">
      <c r="A114" s="7" t="s">
        <v>106</v>
      </c>
      <c r="B114" s="8" t="s">
        <v>172</v>
      </c>
      <c r="C114" s="3">
        <v>15050</v>
      </c>
    </row>
    <row r="115" spans="1:3" ht="55.5" customHeight="1">
      <c r="A115" s="7" t="s">
        <v>105</v>
      </c>
      <c r="B115" s="8" t="s">
        <v>337</v>
      </c>
      <c r="C115" s="3">
        <v>605575</v>
      </c>
    </row>
    <row r="116" spans="1:3" ht="81.75" customHeight="1">
      <c r="A116" s="7" t="s">
        <v>116</v>
      </c>
      <c r="B116" s="8" t="s">
        <v>77</v>
      </c>
      <c r="C116" s="3">
        <v>347079</v>
      </c>
    </row>
    <row r="117" spans="1:3" ht="75" customHeight="1">
      <c r="A117" s="7" t="s">
        <v>338</v>
      </c>
      <c r="B117" s="8" t="s">
        <v>339</v>
      </c>
      <c r="C117" s="3">
        <v>4903</v>
      </c>
    </row>
    <row r="118" spans="1:3" ht="52.5" customHeight="1">
      <c r="A118" s="7" t="s">
        <v>102</v>
      </c>
      <c r="B118" s="8" t="s">
        <v>175</v>
      </c>
      <c r="C118" s="3">
        <v>4815</v>
      </c>
    </row>
    <row r="119" spans="1:3" ht="77.25" customHeight="1">
      <c r="A119" s="7" t="s">
        <v>97</v>
      </c>
      <c r="B119" s="8" t="s">
        <v>176</v>
      </c>
      <c r="C119" s="3">
        <v>140803</v>
      </c>
    </row>
    <row r="120" spans="1:3" ht="54.75" customHeight="1">
      <c r="A120" s="7" t="s">
        <v>201</v>
      </c>
      <c r="B120" s="8" t="s">
        <v>213</v>
      </c>
      <c r="C120" s="3">
        <v>8223</v>
      </c>
    </row>
    <row r="121" spans="1:3" ht="57" customHeight="1">
      <c r="A121" s="7" t="s">
        <v>98</v>
      </c>
      <c r="B121" s="8" t="s">
        <v>178</v>
      </c>
      <c r="C121" s="3">
        <v>4998</v>
      </c>
    </row>
    <row r="122" spans="1:3" ht="86.25" customHeight="1">
      <c r="A122" s="7" t="s">
        <v>100</v>
      </c>
      <c r="B122" s="8" t="s">
        <v>177</v>
      </c>
      <c r="C122" s="3">
        <v>763</v>
      </c>
    </row>
    <row r="123" spans="1:3" ht="54.75" customHeight="1">
      <c r="A123" s="7" t="s">
        <v>103</v>
      </c>
      <c r="B123" s="8" t="s">
        <v>76</v>
      </c>
      <c r="C123" s="3">
        <v>5627</v>
      </c>
    </row>
    <row r="124" spans="1:3" ht="90.75" customHeight="1">
      <c r="A124" s="7" t="s">
        <v>112</v>
      </c>
      <c r="B124" s="8" t="s">
        <v>179</v>
      </c>
      <c r="C124" s="3">
        <v>33202</v>
      </c>
    </row>
    <row r="125" spans="1:3" ht="52.5" customHeight="1">
      <c r="A125" s="7" t="s">
        <v>104</v>
      </c>
      <c r="B125" s="8" t="s">
        <v>180</v>
      </c>
      <c r="C125" s="3">
        <v>233190.98</v>
      </c>
    </row>
    <row r="126" spans="1:3" ht="69.75" customHeight="1">
      <c r="A126" s="7" t="s">
        <v>107</v>
      </c>
      <c r="B126" s="8" t="s">
        <v>181</v>
      </c>
      <c r="C126" s="3">
        <v>1210</v>
      </c>
    </row>
    <row r="127" spans="1:3" ht="41.25" customHeight="1">
      <c r="A127" s="7" t="s">
        <v>110</v>
      </c>
      <c r="B127" s="8" t="s">
        <v>182</v>
      </c>
      <c r="C127" s="3">
        <v>61571.87</v>
      </c>
    </row>
    <row r="128" spans="1:3" ht="90" customHeight="1">
      <c r="A128" s="7" t="s">
        <v>111</v>
      </c>
      <c r="B128" s="8" t="s">
        <v>183</v>
      </c>
      <c r="C128" s="3">
        <v>4741</v>
      </c>
    </row>
    <row r="129" spans="1:3" ht="102.75" customHeight="1">
      <c r="A129" s="7" t="s">
        <v>117</v>
      </c>
      <c r="B129" s="8" t="s">
        <v>184</v>
      </c>
      <c r="C129" s="3">
        <v>2187</v>
      </c>
    </row>
    <row r="130" spans="1:3" ht="55.5" customHeight="1">
      <c r="A130" s="7" t="s">
        <v>209</v>
      </c>
      <c r="B130" s="8" t="s">
        <v>210</v>
      </c>
      <c r="C130" s="3">
        <v>88788.02</v>
      </c>
    </row>
    <row r="131" spans="1:3" ht="54" customHeight="1">
      <c r="A131" s="7" t="s">
        <v>234</v>
      </c>
      <c r="B131" s="8" t="s">
        <v>235</v>
      </c>
      <c r="C131" s="3">
        <v>70410.1</v>
      </c>
    </row>
    <row r="132" spans="1:3" ht="75.75" customHeight="1">
      <c r="A132" s="7" t="s">
        <v>236</v>
      </c>
      <c r="B132" s="8" t="s">
        <v>286</v>
      </c>
      <c r="C132" s="3">
        <v>67583</v>
      </c>
    </row>
    <row r="133" spans="1:3" ht="78.75" customHeight="1">
      <c r="A133" s="7" t="s">
        <v>237</v>
      </c>
      <c r="B133" s="8" t="s">
        <v>285</v>
      </c>
      <c r="C133" s="3">
        <v>41000</v>
      </c>
    </row>
    <row r="134" spans="1:3" ht="175.5" customHeight="1">
      <c r="A134" s="7" t="s">
        <v>238</v>
      </c>
      <c r="B134" s="8" t="s">
        <v>287</v>
      </c>
      <c r="C134" s="3">
        <v>5182</v>
      </c>
    </row>
    <row r="135" spans="1:3" ht="54" customHeight="1">
      <c r="A135" s="7" t="s">
        <v>239</v>
      </c>
      <c r="B135" s="8" t="s">
        <v>283</v>
      </c>
      <c r="C135" s="3">
        <v>14289.95</v>
      </c>
    </row>
    <row r="136" spans="1:3" ht="58.5" customHeight="1">
      <c r="A136" s="7" t="s">
        <v>240</v>
      </c>
      <c r="B136" s="8" t="s">
        <v>284</v>
      </c>
      <c r="C136" s="3">
        <v>80753</v>
      </c>
    </row>
    <row r="137" spans="1:3" ht="93" customHeight="1">
      <c r="A137" s="7" t="s">
        <v>318</v>
      </c>
      <c r="B137" s="8" t="s">
        <v>316</v>
      </c>
      <c r="C137" s="3">
        <v>1631.05</v>
      </c>
    </row>
    <row r="138" spans="1:3" ht="58.5" customHeight="1">
      <c r="A138" s="7" t="s">
        <v>319</v>
      </c>
      <c r="B138" s="8" t="s">
        <v>317</v>
      </c>
      <c r="C138" s="3">
        <v>17812.5</v>
      </c>
    </row>
    <row r="139" spans="1:3" ht="36" customHeight="1">
      <c r="A139" s="7" t="s">
        <v>118</v>
      </c>
      <c r="B139" s="8" t="s">
        <v>194</v>
      </c>
      <c r="C139" s="3">
        <f>C140+C143+C155+C159+C160+C161+C162+C163</f>
        <v>6171375</v>
      </c>
    </row>
    <row r="140" spans="1:3" ht="59.25" customHeight="1">
      <c r="A140" s="7" t="s">
        <v>164</v>
      </c>
      <c r="B140" s="8" t="s">
        <v>156</v>
      </c>
      <c r="C140" s="3">
        <f>C141+C142</f>
        <v>80899</v>
      </c>
    </row>
    <row r="141" spans="1:3" ht="90.75" customHeight="1">
      <c r="A141" s="7" t="s">
        <v>130</v>
      </c>
      <c r="B141" s="8" t="s">
        <v>128</v>
      </c>
      <c r="C141" s="3">
        <v>6395</v>
      </c>
    </row>
    <row r="142" spans="1:3" ht="72" customHeight="1">
      <c r="A142" s="7" t="s">
        <v>131</v>
      </c>
      <c r="B142" s="8" t="s">
        <v>129</v>
      </c>
      <c r="C142" s="3">
        <v>74504</v>
      </c>
    </row>
    <row r="143" spans="1:3" ht="56.25" customHeight="1">
      <c r="A143" s="7" t="s">
        <v>153</v>
      </c>
      <c r="B143" s="8" t="s">
        <v>154</v>
      </c>
      <c r="C143" s="3">
        <f>SUM(C144:C154)</f>
        <v>248214</v>
      </c>
    </row>
    <row r="144" spans="1:3" ht="79.5" customHeight="1">
      <c r="A144" s="7" t="s">
        <v>152</v>
      </c>
      <c r="B144" s="8" t="s">
        <v>155</v>
      </c>
      <c r="C144" s="3">
        <v>26502</v>
      </c>
    </row>
    <row r="145" spans="1:3" ht="92.25" customHeight="1">
      <c r="A145" s="7" t="s">
        <v>135</v>
      </c>
      <c r="B145" s="8" t="s">
        <v>188</v>
      </c>
      <c r="C145" s="3">
        <v>14040</v>
      </c>
    </row>
    <row r="146" spans="1:3" ht="117" customHeight="1">
      <c r="A146" s="7" t="s">
        <v>125</v>
      </c>
      <c r="B146" s="8" t="s">
        <v>189</v>
      </c>
      <c r="C146" s="3">
        <v>13197</v>
      </c>
    </row>
    <row r="147" spans="1:3" ht="236.25" customHeight="1">
      <c r="A147" s="7" t="s">
        <v>123</v>
      </c>
      <c r="B147" s="8" t="s">
        <v>122</v>
      </c>
      <c r="C147" s="3">
        <v>5690</v>
      </c>
    </row>
    <row r="148" spans="1:3" ht="83.25" customHeight="1">
      <c r="A148" s="7" t="s">
        <v>124</v>
      </c>
      <c r="B148" s="8" t="s">
        <v>241</v>
      </c>
      <c r="C148" s="3">
        <v>11048</v>
      </c>
    </row>
    <row r="149" spans="1:3" ht="95.25" customHeight="1">
      <c r="A149" s="7" t="s">
        <v>134</v>
      </c>
      <c r="B149" s="8" t="s">
        <v>187</v>
      </c>
      <c r="C149" s="3">
        <v>632</v>
      </c>
    </row>
    <row r="150" spans="1:3" ht="108.75" customHeight="1">
      <c r="A150" s="7" t="s">
        <v>133</v>
      </c>
      <c r="B150" s="8" t="s">
        <v>132</v>
      </c>
      <c r="C150" s="3">
        <v>29</v>
      </c>
    </row>
    <row r="151" spans="1:3" ht="173.25" customHeight="1">
      <c r="A151" s="7" t="s">
        <v>136</v>
      </c>
      <c r="B151" s="8" t="s">
        <v>202</v>
      </c>
      <c r="C151" s="3">
        <v>104348</v>
      </c>
    </row>
    <row r="152" spans="1:3" ht="118.5" customHeight="1">
      <c r="A152" s="7" t="s">
        <v>119</v>
      </c>
      <c r="B152" s="8" t="s">
        <v>150</v>
      </c>
      <c r="C152" s="3">
        <v>3482</v>
      </c>
    </row>
    <row r="153" spans="1:3" ht="185.25" customHeight="1">
      <c r="A153" s="7" t="s">
        <v>149</v>
      </c>
      <c r="B153" s="8" t="s">
        <v>151</v>
      </c>
      <c r="C153" s="3">
        <v>4267</v>
      </c>
    </row>
    <row r="154" spans="1:3" ht="213" customHeight="1">
      <c r="A154" s="7" t="s">
        <v>242</v>
      </c>
      <c r="B154" s="8" t="s">
        <v>243</v>
      </c>
      <c r="C154" s="3">
        <v>64979</v>
      </c>
    </row>
    <row r="155" spans="1:3" ht="88.5" customHeight="1">
      <c r="A155" s="7" t="s">
        <v>147</v>
      </c>
      <c r="B155" s="8" t="s">
        <v>148</v>
      </c>
      <c r="C155" s="3">
        <f>C156+C157+C158</f>
        <v>129756</v>
      </c>
    </row>
    <row r="156" spans="1:3" ht="119.25" customHeight="1">
      <c r="A156" s="7" t="s">
        <v>142</v>
      </c>
      <c r="B156" s="8" t="s">
        <v>141</v>
      </c>
      <c r="C156" s="3">
        <v>5666</v>
      </c>
    </row>
    <row r="157" spans="1:3" s="7" customFormat="1" ht="116.25" customHeight="1">
      <c r="A157" s="7" t="s">
        <v>145</v>
      </c>
      <c r="B157" s="8" t="s">
        <v>143</v>
      </c>
      <c r="C157" s="3">
        <v>1229</v>
      </c>
    </row>
    <row r="158" spans="1:3" s="7" customFormat="1" ht="119.25" customHeight="1">
      <c r="A158" s="7" t="s">
        <v>146</v>
      </c>
      <c r="B158" s="8" t="s">
        <v>144</v>
      </c>
      <c r="C158" s="3">
        <v>122861</v>
      </c>
    </row>
    <row r="159" spans="1:3" ht="73.5" customHeight="1">
      <c r="A159" s="7" t="s">
        <v>127</v>
      </c>
      <c r="B159" s="8" t="s">
        <v>126</v>
      </c>
      <c r="C159" s="3">
        <v>117883</v>
      </c>
    </row>
    <row r="160" spans="1:3" ht="76.5" customHeight="1">
      <c r="A160" s="7" t="s">
        <v>121</v>
      </c>
      <c r="B160" s="8" t="s">
        <v>120</v>
      </c>
      <c r="C160" s="3">
        <v>3</v>
      </c>
    </row>
    <row r="161" spans="1:3" ht="120.75" customHeight="1">
      <c r="A161" s="7" t="s">
        <v>329</v>
      </c>
      <c r="B161" s="8" t="s">
        <v>330</v>
      </c>
      <c r="C161" s="3">
        <v>2471</v>
      </c>
    </row>
    <row r="162" spans="1:3" ht="73.5" customHeight="1">
      <c r="A162" s="7" t="s">
        <v>247</v>
      </c>
      <c r="B162" s="8" t="s">
        <v>246</v>
      </c>
      <c r="C162" s="3">
        <v>46690</v>
      </c>
    </row>
    <row r="163" spans="1:3" ht="39.75" customHeight="1">
      <c r="A163" s="7" t="s">
        <v>157</v>
      </c>
      <c r="B163" s="8" t="s">
        <v>204</v>
      </c>
      <c r="C163" s="3">
        <f>SUM(C164:C167)</f>
        <v>5545459</v>
      </c>
    </row>
    <row r="164" spans="1:3" ht="204.75" customHeight="1">
      <c r="A164" s="7" t="s">
        <v>138</v>
      </c>
      <c r="B164" s="8" t="s">
        <v>288</v>
      </c>
      <c r="C164" s="3">
        <v>3284982</v>
      </c>
    </row>
    <row r="165" spans="1:3" ht="180.75" customHeight="1">
      <c r="A165" s="7" t="s">
        <v>139</v>
      </c>
      <c r="B165" s="8" t="s">
        <v>198</v>
      </c>
      <c r="C165" s="3">
        <v>251851</v>
      </c>
    </row>
    <row r="166" spans="1:3" ht="122.25" customHeight="1">
      <c r="A166" s="7" t="s">
        <v>137</v>
      </c>
      <c r="B166" s="8" t="s">
        <v>185</v>
      </c>
      <c r="C166" s="3">
        <v>95673</v>
      </c>
    </row>
    <row r="167" spans="1:3" ht="149.25" customHeight="1">
      <c r="A167" s="7" t="s">
        <v>140</v>
      </c>
      <c r="B167" s="8" t="s">
        <v>186</v>
      </c>
      <c r="C167" s="3">
        <v>1912953</v>
      </c>
    </row>
    <row r="168" spans="1:3" ht="27.75" customHeight="1">
      <c r="A168" s="7" t="s">
        <v>158</v>
      </c>
      <c r="B168" s="8" t="s">
        <v>195</v>
      </c>
      <c r="C168" s="3">
        <f>C169</f>
        <v>483784.7</v>
      </c>
    </row>
    <row r="169" spans="1:3" ht="40.5" customHeight="1">
      <c r="A169" s="7" t="s">
        <v>161</v>
      </c>
      <c r="B169" s="8" t="s">
        <v>160</v>
      </c>
      <c r="C169" s="3">
        <f>SUM(C170:C173)</f>
        <v>483784.7</v>
      </c>
    </row>
    <row r="170" spans="1:3" ht="63.75" customHeight="1">
      <c r="A170" s="7" t="s">
        <v>203</v>
      </c>
      <c r="B170" s="8" t="s">
        <v>159</v>
      </c>
      <c r="C170" s="3">
        <v>1500</v>
      </c>
    </row>
    <row r="171" spans="1:3" ht="63" customHeight="1">
      <c r="A171" s="7" t="s">
        <v>244</v>
      </c>
      <c r="B171" s="8" t="s">
        <v>245</v>
      </c>
      <c r="C171" s="3">
        <v>1036.7</v>
      </c>
    </row>
    <row r="172" spans="1:3" ht="90" customHeight="1">
      <c r="A172" s="7" t="s">
        <v>331</v>
      </c>
      <c r="B172" s="8" t="s">
        <v>332</v>
      </c>
      <c r="C172" s="3">
        <v>449248</v>
      </c>
    </row>
    <row r="173" spans="1:3" ht="63" customHeight="1">
      <c r="A173" s="7" t="s">
        <v>333</v>
      </c>
      <c r="B173" s="8" t="s">
        <v>334</v>
      </c>
      <c r="C173" s="3">
        <v>32000</v>
      </c>
    </row>
    <row r="174" spans="1:3" ht="36" customHeight="1">
      <c r="A174" s="7" t="s">
        <v>320</v>
      </c>
      <c r="B174" s="8" t="s">
        <v>321</v>
      </c>
      <c r="C174" s="3">
        <f>SUM(C175:C177)</f>
        <v>13915.5</v>
      </c>
    </row>
    <row r="175" spans="1:3" ht="42" customHeight="1">
      <c r="A175" s="7" t="s">
        <v>322</v>
      </c>
      <c r="B175" s="8" t="s">
        <v>323</v>
      </c>
      <c r="C175" s="3">
        <v>285</v>
      </c>
    </row>
    <row r="176" spans="1:3" ht="42" customHeight="1">
      <c r="A176" s="7" t="s">
        <v>340</v>
      </c>
      <c r="B176" s="8" t="s">
        <v>323</v>
      </c>
      <c r="C176" s="3">
        <v>130.5</v>
      </c>
    </row>
    <row r="177" spans="1:3" ht="42" customHeight="1">
      <c r="A177" s="7" t="s">
        <v>335</v>
      </c>
      <c r="B177" s="8" t="s">
        <v>323</v>
      </c>
      <c r="C177" s="3">
        <v>13500</v>
      </c>
    </row>
    <row r="178" spans="1:3" ht="89.25" customHeight="1">
      <c r="A178" s="7" t="s">
        <v>248</v>
      </c>
      <c r="B178" s="8" t="s">
        <v>249</v>
      </c>
      <c r="C178" s="3">
        <f>SUM(C179:C184)</f>
        <v>26482.63595</v>
      </c>
    </row>
    <row r="179" spans="1:3" ht="44.25" customHeight="1">
      <c r="A179" s="7" t="s">
        <v>250</v>
      </c>
      <c r="B179" s="8" t="s">
        <v>251</v>
      </c>
      <c r="C179" s="3">
        <v>45.1184</v>
      </c>
    </row>
    <row r="180" spans="1:3" ht="40.5" customHeight="1">
      <c r="A180" s="7" t="s">
        <v>252</v>
      </c>
      <c r="B180" s="8" t="s">
        <v>251</v>
      </c>
      <c r="C180" s="3">
        <v>0.00012</v>
      </c>
    </row>
    <row r="181" spans="1:3" ht="40.5" customHeight="1">
      <c r="A181" s="7" t="s">
        <v>336</v>
      </c>
      <c r="B181" s="8" t="s">
        <v>251</v>
      </c>
      <c r="C181" s="3">
        <v>224.28714</v>
      </c>
    </row>
    <row r="182" spans="1:3" ht="40.5" customHeight="1">
      <c r="A182" s="7" t="s">
        <v>253</v>
      </c>
      <c r="B182" s="8" t="s">
        <v>254</v>
      </c>
      <c r="C182" s="3">
        <v>0.69</v>
      </c>
    </row>
    <row r="183" spans="1:3" ht="42.75" customHeight="1">
      <c r="A183" s="7" t="s">
        <v>255</v>
      </c>
      <c r="B183" s="8" t="s">
        <v>256</v>
      </c>
      <c r="C183" s="3">
        <v>643.446</v>
      </c>
    </row>
    <row r="184" spans="1:3" ht="77.25" customHeight="1">
      <c r="A184" s="7" t="s">
        <v>257</v>
      </c>
      <c r="B184" s="8" t="s">
        <v>258</v>
      </c>
      <c r="C184" s="3">
        <v>25569.09429</v>
      </c>
    </row>
    <row r="185" spans="1:3" ht="62.25" customHeight="1">
      <c r="A185" s="7" t="s">
        <v>221</v>
      </c>
      <c r="B185" s="8" t="s">
        <v>219</v>
      </c>
      <c r="C185" s="3">
        <f>C188+C191+C187+C190+C186+C189</f>
        <v>-36324.83482</v>
      </c>
    </row>
    <row r="186" spans="1:3" ht="72.75" customHeight="1">
      <c r="A186" s="7" t="s">
        <v>300</v>
      </c>
      <c r="B186" s="8" t="s">
        <v>227</v>
      </c>
      <c r="C186" s="3">
        <v>-280.001</v>
      </c>
    </row>
    <row r="187" spans="1:3" ht="66.75" customHeight="1">
      <c r="A187" s="7" t="s">
        <v>301</v>
      </c>
      <c r="B187" s="8" t="s">
        <v>227</v>
      </c>
      <c r="C187" s="3">
        <v>-196.37256</v>
      </c>
    </row>
    <row r="188" spans="1:3" ht="57.75" customHeight="1">
      <c r="A188" s="7" t="s">
        <v>222</v>
      </c>
      <c r="B188" s="8" t="s">
        <v>220</v>
      </c>
      <c r="C188" s="3">
        <v>-10994.68031</v>
      </c>
    </row>
    <row r="189" spans="1:3" ht="57.75" customHeight="1">
      <c r="A189" s="7" t="s">
        <v>229</v>
      </c>
      <c r="B189" s="8" t="s">
        <v>220</v>
      </c>
      <c r="C189" s="3">
        <v>-257.54328</v>
      </c>
    </row>
    <row r="190" spans="1:3" ht="57.75" customHeight="1">
      <c r="A190" s="7" t="s">
        <v>226</v>
      </c>
      <c r="B190" s="8" t="s">
        <v>220</v>
      </c>
      <c r="C190" s="3">
        <v>-19185.23829</v>
      </c>
    </row>
    <row r="191" spans="1:3" ht="58.5" customHeight="1">
      <c r="A191" s="7" t="s">
        <v>223</v>
      </c>
      <c r="B191" s="8" t="s">
        <v>220</v>
      </c>
      <c r="C191" s="3">
        <v>-5410.99938</v>
      </c>
    </row>
    <row r="192" spans="1:3" ht="28.5" customHeight="1">
      <c r="A192" s="7"/>
      <c r="B192" s="21" t="s">
        <v>13</v>
      </c>
      <c r="C192" s="22">
        <f>C19+C99</f>
        <v>21491601.157129996</v>
      </c>
    </row>
    <row r="193" spans="1:3" ht="22.5" customHeight="1">
      <c r="A193" s="39"/>
      <c r="B193" s="40"/>
      <c r="C193" s="41"/>
    </row>
    <row r="194" spans="1:3" ht="23.25" customHeight="1">
      <c r="A194" s="43" t="s">
        <v>196</v>
      </c>
      <c r="B194" s="43"/>
      <c r="C194" s="43"/>
    </row>
    <row r="195" spans="1:3" ht="18.75" customHeight="1">
      <c r="A195" s="43" t="s">
        <v>197</v>
      </c>
      <c r="B195" s="43"/>
      <c r="C195" s="43"/>
    </row>
    <row r="196" spans="1:3" ht="19.5" customHeight="1">
      <c r="A196" s="43" t="s">
        <v>299</v>
      </c>
      <c r="B196" s="43"/>
      <c r="C196" s="43"/>
    </row>
  </sheetData>
  <sheetProtection/>
  <mergeCells count="14">
    <mergeCell ref="B2:C2"/>
    <mergeCell ref="B3:C3"/>
    <mergeCell ref="B4:C4"/>
    <mergeCell ref="B5:C5"/>
    <mergeCell ref="B6:C6"/>
    <mergeCell ref="A196:C196"/>
    <mergeCell ref="A194:C194"/>
    <mergeCell ref="A15:C15"/>
    <mergeCell ref="B9:C9"/>
    <mergeCell ref="B10:C10"/>
    <mergeCell ref="B11:C11"/>
    <mergeCell ref="B12:C12"/>
    <mergeCell ref="B13:C13"/>
    <mergeCell ref="A195:C195"/>
  </mergeCells>
  <printOptions/>
  <pageMargins left="0.7874015748031497" right="0.31496062992125984" top="0.7480314960629921" bottom="0.7480314960629921" header="0.11811023622047245" footer="0"/>
  <pageSetup fitToHeight="17" horizontalDpi="600" verticalDpi="600" orientation="portrait" paperSize="9" scale="82" r:id="rId1"/>
  <headerFooter>
    <oddFooter>&amp;R&amp;P</oddFooter>
  </headerFooter>
  <rowBreaks count="7" manualBreakCount="7">
    <brk id="54" max="2" man="1"/>
    <brk id="65" max="2" man="1"/>
    <brk id="149" max="2" man="1"/>
    <brk id="154" max="2" man="1"/>
    <brk id="163" max="2" man="1"/>
    <brk id="171" max="2" man="1"/>
    <brk id="18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Кочережко Оксана Анатольевна</cp:lastModifiedBy>
  <cp:lastPrinted>2020-12-22T06:14:49Z</cp:lastPrinted>
  <dcterms:created xsi:type="dcterms:W3CDTF">2004-10-05T07:40:56Z</dcterms:created>
  <dcterms:modified xsi:type="dcterms:W3CDTF">2020-12-29T07:31:17Z</dcterms:modified>
  <cp:category/>
  <cp:version/>
  <cp:contentType/>
  <cp:contentStatus/>
</cp:coreProperties>
</file>