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1625" windowHeight="3900" tabRatio="948" activeTab="0"/>
  </bookViews>
  <sheets>
    <sheet name="Прил1(дох.) 2020" sheetId="1" r:id="rId1"/>
  </sheets>
  <definedNames>
    <definedName name="_xlnm.Print_Titles" localSheetId="0">'Прил1(дох.) 2020'!$12:$13</definedName>
    <definedName name="_xlnm.Print_Area" localSheetId="0">'Прил1(дох.) 2020'!$A$1:$C$135</definedName>
  </definedNames>
  <calcPr fullCalcOnLoad="1"/>
</workbook>
</file>

<file path=xl/sharedStrings.xml><?xml version="1.0" encoding="utf-8"?>
<sst xmlns="http://schemas.openxmlformats.org/spreadsheetml/2006/main" count="245" uniqueCount="243">
  <si>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</si>
  <si>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</si>
  <si>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</si>
  <si>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</si>
  <si>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</si>
  <si>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</si>
  <si>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</si>
  <si>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</si>
  <si>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</si>
  <si>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</si>
  <si>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</si>
  <si>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</si>
  <si>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</si>
  <si>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</si>
  <si>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</si>
  <si>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</si>
  <si>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</si>
  <si>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</si>
  <si>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</si>
  <si>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</si>
  <si>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</si>
  <si>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</si>
  <si>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</si>
  <si>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</si>
  <si>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</si>
  <si>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</si>
  <si>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</si>
  <si>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</si>
  <si>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</si>
  <si>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</si>
  <si>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</si>
  <si>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</si>
  <si>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</si>
  <si>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</si>
  <si>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</si>
  <si>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</si>
  <si>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</si>
  <si>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</si>
  <si>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</si>
  <si>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</si>
  <si>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</si>
  <si>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</si>
  <si>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</si>
  <si>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</si>
  <si>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</si>
  <si>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</si>
  <si>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</si>
  <si>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</si>
  <si>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</si>
  <si>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</si>
  <si>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</si>
  <si>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</si>
  <si>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</si>
  <si>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</si>
  <si>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</si>
  <si>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</si>
  <si>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</si>
  <si>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</si>
  <si>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</si>
  <si>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</si>
  <si>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</si>
  <si>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</si>
  <si>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</si>
  <si>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</si>
  <si>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</si>
  <si>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</si>
  <si>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</si>
  <si>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</si>
  <si>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</si>
  <si>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</si>
  <si>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</si>
  <si>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</si>
  <si>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</si>
  <si>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</si>
  <si>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</si>
  <si>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</si>
  <si>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</si>
  <si>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</si>
  <si>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</si>
  <si>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</si>
  <si>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</si>
  <si>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056 1 13 01994 04 0002 130</t>
  </si>
  <si>
    <t>070 1 11 09044 04 0003 120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</si>
  <si>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</si>
  <si>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</si>
  <si>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</si>
  <si>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</si>
  <si>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</si>
  <si>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</si>
  <si>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</si>
  <si>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070 202 29999 04 0032 150</t>
  </si>
  <si>
    <t>070 202 29999 04 0033 150</t>
  </si>
  <si>
    <t xml:space="preserve"> 070 2 02 29999 04 0005 150 </t>
  </si>
  <si>
    <t xml:space="preserve"> 070 2 02 29999 04 0004 150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</si>
  <si>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</si>
  <si>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</si>
  <si>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</si>
  <si>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 xml:space="preserve">056 2 02 29999 04 0026 150 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</si>
  <si>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</si>
  <si>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</si>
  <si>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</si>
  <si>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</si>
  <si>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</si>
  <si>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</si>
  <si>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</si>
  <si>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</si>
  <si>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</si>
  <si>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</si>
  <si>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</si>
  <si>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</si>
  <si>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</si>
  <si>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</si>
  <si>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</si>
  <si>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</si>
  <si>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</si>
  <si>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</si>
  <si>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</si>
  <si>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</si>
  <si>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</si>
  <si>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</si>
  <si>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</si>
  <si>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</si>
  <si>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</si>
  <si>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</si>
  <si>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</si>
  <si>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</si>
  <si>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</si>
  <si>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</si>
  <si>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</si>
  <si>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</si>
  <si>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</si>
  <si>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</si>
  <si>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</si>
  <si>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</si>
  <si>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</si>
  <si>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</si>
  <si>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</si>
  <si>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</si>
  <si>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</si>
  <si>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</si>
  <si>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</si>
  <si>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</si>
  <si>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</si>
  <si>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</si>
  <si>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</si>
  <si>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  (на проектирование и строительство дошкольных образовательных организаций)</t>
  </si>
  <si>
    <t>Прочие субсидии бюджетам городских округов                           (на капитальные вложения в объекты общего образования)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</si>
  <si>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</si>
  <si>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</si>
  <si>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</si>
  <si>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</si>
  <si>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</si>
  <si>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</si>
  <si>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</si>
  <si>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</si>
  <si>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</si>
  <si>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</si>
  <si>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</si>
  <si>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</si>
  <si>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</si>
  <si>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</si>
  <si>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</si>
  <si>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</si>
  <si>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</si>
  <si>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Заместитель Главы Администрации-</t>
  </si>
  <si>
    <t xml:space="preserve">начальник Финансово-казначейского управления                                                      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</si>
  <si>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</si>
  <si>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</si>
  <si>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</si>
  <si>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056 202 29999 04 0028 150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</si>
  <si>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</si>
  <si>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</si>
  <si>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</si>
  <si>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субсидии бюджетам городских округов                      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</si>
  <si>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</si>
  <si>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</si>
  <si>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</si>
  <si>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</si>
  <si>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</si>
  <si>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</si>
  <si>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</si>
  <si>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</si>
  <si>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</si>
  <si>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</si>
  <si>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</si>
  <si>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</si>
  <si>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</si>
  <si>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</si>
  <si>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</si>
  <si>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</si>
  <si>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</si>
  <si>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</si>
  <si>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</si>
  <si>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</si>
  <si>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</si>
  <si>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Администрации Одинцовского городского округа                                                            Л.В. Тарасова</t>
  </si>
  <si>
    <t>003 117 05040 04 0002 180</t>
  </si>
  <si>
    <t>056 202 25210 04 0000 150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</si>
  <si>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</si>
  <si>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050 202 25519 04 0000 150</t>
  </si>
  <si>
    <t>Субсидии бюджетам городских округов на поддержку отрасли культуры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</si>
  <si>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</si>
  <si>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</si>
  <si>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056 202 29999 04 0051 150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</si>
  <si>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</si>
  <si>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Доходы бюджета Одинцовского городского округа на 2021 год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</si>
  <si>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</si>
  <si>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</si>
  <si>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</si>
  <si>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070 202 25497 04 0000 150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</si>
  <si>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</si>
  <si>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</si>
  <si>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</si>
  <si>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</si>
  <si>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</si>
  <si>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</si>
  <si>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Сумма                      на 2021 год,            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</si>
  <si>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</si>
  <si>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</si>
  <si>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</si>
  <si>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</si>
  <si>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</si>
  <si>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</si>
  <si>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</si>
  <si>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 xml:space="preserve">Прочие безвозмездные поступления в бюджеты городских округов
</t>
  </si>
  <si>
    <r>
      <rPr>
        <sz val="14"/>
        <rFont val="Times New Roman"/>
        <family val="1"/>
      </rPr>
      <t>000</t>
    </r>
    <r>
      <rPr>
        <sz val="12"/>
        <rFont val="Times New Roman"/>
        <family val="1"/>
      </rPr>
      <t xml:space="preserve"> 202 29999 04 0041 150</t>
    </r>
  </si>
  <si>
    <t>Прочие субсидии бюджетам городских округов (на достижение основного результата по благоустройству общественных территорий), в том числе:</t>
  </si>
  <si>
    <t>000 207 00000 00 0000 000</t>
  </si>
  <si>
    <t>ПРОЧИЕ БЕЗВОЗМЕЗДНЫЕ ПОСТУПЛЕНИЯ</t>
  </si>
  <si>
    <t>003 2 07 04050 04 0000 150</t>
  </si>
  <si>
    <t>182 1 08 03010 01 0000 110</t>
  </si>
  <si>
    <t>070 1 08 07150 01 0000 110</t>
  </si>
  <si>
    <t>050 202 29999 04 0041 150</t>
  </si>
  <si>
    <t>070 202 29999 04 0041 150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</si>
  <si>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</si>
  <si>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</si>
  <si>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</si>
  <si>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</si>
  <si>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</si>
  <si>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</si>
  <si>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</si>
  <si>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 xml:space="preserve">       к  решению Совета депутатов</t>
  </si>
  <si>
    <t xml:space="preserve">       от 25.11.2020 г. № 2/20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</si>
</sst>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0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4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8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184" fontId="0" fillId="33" borderId="10" xfId="53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justify" vertical="center" wrapText="1"/>
      <protection/>
    </xf>
    <xf numFmtId="184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vertical="center"/>
    </xf>
    <xf numFmtId="184" fontId="49" fillId="33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indent="19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35"/>
  <sheetViews>
    <sheetView tabSelected="1" view="pageBreakPreview" zoomScale="70" zoomScaleNormal="91" zoomScaleSheetLayoutView="70" workbookViewId="0" topLeftCell="A126">
      <selection activeCell="A134" sqref="A134:C134"/>
    </sheetView>
  </sheetViews>
  <sheetFormatPr defaultColWidth="9.00390625" defaultRowHeight="15.75"/>
  <cols>
    <col min="1" max="1" width="27.125" style="3" customWidth="1"/>
    <col min="2" max="2" width="55.75390625" style="11" customWidth="1"/>
    <col min="3" max="3" width="18.50390625" style="12" customWidth="1"/>
    <col min="4" max="4" width="14.50390625" style="15" customWidth="1"/>
    <col min="5" max="43" width="9.00390625" style="15" customWidth="1"/>
    <col min="44" max="16384" width="9.00390625" style="1" customWidth="1"/>
  </cols>
  <sheetData>
    <row r="1" ht="8.25" customHeight="1"/>
    <row r="2" spans="2:3" ht="21" customHeight="1">
      <c r="B2" s="51" t="s">
        <v>236</v>
      </c>
      <c r="C2" s="51"/>
    </row>
    <row r="3" spans="2:3" ht="15.75" customHeight="1">
      <c r="B3" s="51" t="s">
        <v>241</v>
      </c>
      <c r="C3" s="51"/>
    </row>
    <row r="4" spans="2:3" ht="15.75" customHeight="1">
      <c r="B4" s="51" t="s">
        <v>161</v>
      </c>
      <c r="C4" s="51"/>
    </row>
    <row r="5" spans="2:3" ht="15.75" customHeight="1">
      <c r="B5" s="51" t="s">
        <v>44</v>
      </c>
      <c r="C5" s="51"/>
    </row>
    <row r="6" spans="2:3" ht="15.75" customHeight="1">
      <c r="B6" s="51" t="s">
        <v>242</v>
      </c>
      <c r="C6" s="51"/>
    </row>
    <row r="7" ht="8.25" customHeight="1"/>
    <row r="8" ht="8.25" customHeight="1"/>
    <row r="9" spans="1:3" ht="46.5" customHeight="1">
      <c r="A9" s="2"/>
      <c r="B9" s="13"/>
      <c r="C9" s="13"/>
    </row>
    <row r="10" spans="1:3" ht="21.75" customHeight="1">
      <c r="A10" s="50" t="s">
        <v>205</v>
      </c>
      <c r="B10" s="50"/>
      <c r="C10" s="50"/>
    </row>
    <row r="11" spans="1:3" ht="27.75" customHeight="1">
      <c r="A11" s="4"/>
      <c r="B11" s="5"/>
      <c r="C11" s="6"/>
    </row>
    <row r="12" spans="1:3" ht="66" customHeight="1">
      <c r="A12" s="17" t="s">
        <v>21</v>
      </c>
      <c r="B12" s="17" t="s">
        <v>7</v>
      </c>
      <c r="C12" s="18" t="s">
        <v>216</v>
      </c>
    </row>
    <row r="13" spans="1:3" ht="21" customHeight="1">
      <c r="A13" s="17">
        <v>1</v>
      </c>
      <c r="B13" s="17">
        <v>2</v>
      </c>
      <c r="C13" s="17">
        <v>3</v>
      </c>
    </row>
    <row r="14" spans="1:3" ht="34.5" customHeight="1">
      <c r="A14" s="19" t="s">
        <v>4</v>
      </c>
      <c r="B14" s="20" t="s">
        <v>26</v>
      </c>
      <c r="C14" s="21">
        <f>C15+C35</f>
        <v>11722669.403</v>
      </c>
    </row>
    <row r="15" spans="1:3" ht="23.25" customHeight="1">
      <c r="A15" s="22"/>
      <c r="B15" s="20" t="s">
        <v>0</v>
      </c>
      <c r="C15" s="21">
        <f>C16+C18+C23+C32+C27</f>
        <v>9865372</v>
      </c>
    </row>
    <row r="16" spans="1:3" ht="29.25" customHeight="1">
      <c r="A16" s="22" t="s">
        <v>39</v>
      </c>
      <c r="B16" s="23" t="s">
        <v>28</v>
      </c>
      <c r="C16" s="24">
        <f>C17</f>
        <v>3294685</v>
      </c>
    </row>
    <row r="17" spans="1:3" ht="30" customHeight="1">
      <c r="A17" s="22" t="s">
        <v>37</v>
      </c>
      <c r="B17" s="25" t="s">
        <v>31</v>
      </c>
      <c r="C17" s="26">
        <v>3294685</v>
      </c>
    </row>
    <row r="18" spans="1:3" ht="57.75" customHeight="1">
      <c r="A18" s="22" t="s">
        <v>40</v>
      </c>
      <c r="B18" s="23" t="s">
        <v>32</v>
      </c>
      <c r="C18" s="27">
        <f>SUM(C19:C22)</f>
        <v>78451</v>
      </c>
    </row>
    <row r="19" spans="1:3" ht="123" customHeight="1">
      <c r="A19" s="22" t="s">
        <v>47</v>
      </c>
      <c r="B19" s="23" t="s">
        <v>217</v>
      </c>
      <c r="C19" s="26">
        <v>36659</v>
      </c>
    </row>
    <row r="20" spans="1:3" ht="137.25" customHeight="1">
      <c r="A20" s="22" t="s">
        <v>48</v>
      </c>
      <c r="B20" s="23" t="s">
        <v>218</v>
      </c>
      <c r="C20" s="26">
        <v>183</v>
      </c>
    </row>
    <row r="21" spans="1:3" ht="133.5" customHeight="1">
      <c r="A21" s="22" t="s">
        <v>49</v>
      </c>
      <c r="B21" s="23" t="s">
        <v>219</v>
      </c>
      <c r="C21" s="26">
        <v>47752</v>
      </c>
    </row>
    <row r="22" spans="1:3" ht="139.5" customHeight="1">
      <c r="A22" s="22" t="s">
        <v>50</v>
      </c>
      <c r="B22" s="23" t="s">
        <v>220</v>
      </c>
      <c r="C22" s="26">
        <v>-6143</v>
      </c>
    </row>
    <row r="23" spans="1:3" ht="34.5" customHeight="1">
      <c r="A23" s="22" t="s">
        <v>41</v>
      </c>
      <c r="B23" s="25" t="s">
        <v>6</v>
      </c>
      <c r="C23" s="24">
        <f>C24+C25+C26</f>
        <v>2311237</v>
      </c>
    </row>
    <row r="24" spans="1:3" ht="39" customHeight="1">
      <c r="A24" s="22" t="s">
        <v>38</v>
      </c>
      <c r="B24" s="25" t="s">
        <v>29</v>
      </c>
      <c r="C24" s="24">
        <v>2129149</v>
      </c>
    </row>
    <row r="25" spans="1:3" ht="38.25" customHeight="1">
      <c r="A25" s="22" t="s">
        <v>36</v>
      </c>
      <c r="B25" s="25" t="s">
        <v>20</v>
      </c>
      <c r="C25" s="24">
        <v>49804</v>
      </c>
    </row>
    <row r="26" spans="1:3" ht="44.25" customHeight="1">
      <c r="A26" s="22" t="s">
        <v>176</v>
      </c>
      <c r="B26" s="25" t="s">
        <v>177</v>
      </c>
      <c r="C26" s="24">
        <v>132284</v>
      </c>
    </row>
    <row r="27" spans="1:3" ht="38.25" customHeight="1">
      <c r="A27" s="22" t="s">
        <v>67</v>
      </c>
      <c r="B27" s="25" t="s">
        <v>68</v>
      </c>
      <c r="C27" s="24">
        <f>C28+C29</f>
        <v>4084261</v>
      </c>
    </row>
    <row r="28" spans="1:3" ht="55.5" customHeight="1">
      <c r="A28" s="22" t="s">
        <v>69</v>
      </c>
      <c r="B28" s="25" t="s">
        <v>70</v>
      </c>
      <c r="C28" s="24">
        <v>717018</v>
      </c>
    </row>
    <row r="29" spans="1:3" ht="33" customHeight="1">
      <c r="A29" s="22" t="s">
        <v>75</v>
      </c>
      <c r="B29" s="25" t="s">
        <v>71</v>
      </c>
      <c r="C29" s="24">
        <f>C30+C31</f>
        <v>3367243</v>
      </c>
    </row>
    <row r="30" spans="1:3" ht="40.5" customHeight="1">
      <c r="A30" s="22" t="s">
        <v>72</v>
      </c>
      <c r="B30" s="25" t="s">
        <v>73</v>
      </c>
      <c r="C30" s="24">
        <v>2123633</v>
      </c>
    </row>
    <row r="31" spans="1:3" ht="42" customHeight="1">
      <c r="A31" s="22" t="s">
        <v>74</v>
      </c>
      <c r="B31" s="25" t="s">
        <v>76</v>
      </c>
      <c r="C31" s="24">
        <v>1243610</v>
      </c>
    </row>
    <row r="32" spans="1:3" ht="35.25" customHeight="1">
      <c r="A32" s="28" t="s">
        <v>14</v>
      </c>
      <c r="B32" s="25" t="s">
        <v>24</v>
      </c>
      <c r="C32" s="27">
        <f>C33+C34</f>
        <v>96738</v>
      </c>
    </row>
    <row r="33" spans="1:3" ht="57" customHeight="1">
      <c r="A33" s="28" t="s">
        <v>230</v>
      </c>
      <c r="B33" s="25" t="s">
        <v>25</v>
      </c>
      <c r="C33" s="27">
        <v>96638</v>
      </c>
    </row>
    <row r="34" spans="1:3" ht="41.25" customHeight="1">
      <c r="A34" s="28" t="s">
        <v>231</v>
      </c>
      <c r="B34" s="25" t="s">
        <v>5</v>
      </c>
      <c r="C34" s="27">
        <v>100</v>
      </c>
    </row>
    <row r="35" spans="1:3" ht="33" customHeight="1">
      <c r="A35" s="28"/>
      <c r="B35" s="29" t="s">
        <v>1</v>
      </c>
      <c r="C35" s="21">
        <f>C36+C48+C50+C55+C62+C63</f>
        <v>1857297.403</v>
      </c>
    </row>
    <row r="36" spans="1:3" ht="60" customHeight="1">
      <c r="A36" s="22" t="s">
        <v>23</v>
      </c>
      <c r="B36" s="25" t="s">
        <v>10</v>
      </c>
      <c r="C36" s="24">
        <f>C37+C44+C41</f>
        <v>1057870</v>
      </c>
    </row>
    <row r="37" spans="1:3" ht="109.5" customHeight="1">
      <c r="A37" s="22" t="s">
        <v>22</v>
      </c>
      <c r="B37" s="23" t="s">
        <v>27</v>
      </c>
      <c r="C37" s="30">
        <f>C38+C39+C40</f>
        <v>880001</v>
      </c>
    </row>
    <row r="38" spans="1:3" ht="100.5" customHeight="1">
      <c r="A38" s="22" t="s">
        <v>54</v>
      </c>
      <c r="B38" s="23" t="s">
        <v>52</v>
      </c>
      <c r="C38" s="30">
        <v>759716</v>
      </c>
    </row>
    <row r="39" spans="1:3" ht="90" customHeight="1">
      <c r="A39" s="31" t="s">
        <v>53</v>
      </c>
      <c r="B39" s="32" t="s">
        <v>239</v>
      </c>
      <c r="C39" s="33">
        <v>55285</v>
      </c>
    </row>
    <row r="40" spans="1:3" ht="43.5" customHeight="1">
      <c r="A40" s="22" t="s">
        <v>55</v>
      </c>
      <c r="B40" s="23" t="s">
        <v>56</v>
      </c>
      <c r="C40" s="24">
        <v>65000</v>
      </c>
    </row>
    <row r="41" spans="1:3" ht="54.75" customHeight="1">
      <c r="A41" s="22" t="s">
        <v>191</v>
      </c>
      <c r="B41" s="23" t="s">
        <v>192</v>
      </c>
      <c r="C41" s="24">
        <f>C42+C43</f>
        <v>471</v>
      </c>
    </row>
    <row r="42" spans="1:3" ht="124.5" customHeight="1">
      <c r="A42" s="22" t="s">
        <v>189</v>
      </c>
      <c r="B42" s="23" t="s">
        <v>183</v>
      </c>
      <c r="C42" s="33">
        <v>384</v>
      </c>
    </row>
    <row r="43" spans="1:3" ht="107.25" customHeight="1">
      <c r="A43" s="22" t="s">
        <v>190</v>
      </c>
      <c r="B43" s="23" t="s">
        <v>184</v>
      </c>
      <c r="C43" s="33">
        <v>87</v>
      </c>
    </row>
    <row r="44" spans="1:3" ht="102.75" customHeight="1">
      <c r="A44" s="28" t="s">
        <v>193</v>
      </c>
      <c r="B44" s="25" t="s">
        <v>194</v>
      </c>
      <c r="C44" s="24">
        <f>SUM(C45:C47)</f>
        <v>177398</v>
      </c>
    </row>
    <row r="45" spans="1:3" ht="129.75" customHeight="1">
      <c r="A45" s="34" t="s">
        <v>77</v>
      </c>
      <c r="B45" s="25" t="s">
        <v>172</v>
      </c>
      <c r="C45" s="24">
        <v>2734</v>
      </c>
    </row>
    <row r="46" spans="1:3" ht="129.75" customHeight="1">
      <c r="A46" s="34" t="s">
        <v>174</v>
      </c>
      <c r="B46" s="25" t="s">
        <v>223</v>
      </c>
      <c r="C46" s="24">
        <v>46411</v>
      </c>
    </row>
    <row r="47" spans="1:3" ht="100.5" customHeight="1">
      <c r="A47" s="34" t="s">
        <v>82</v>
      </c>
      <c r="B47" s="35" t="s">
        <v>143</v>
      </c>
      <c r="C47" s="24">
        <v>128253</v>
      </c>
    </row>
    <row r="48" spans="1:3" ht="33.75" customHeight="1">
      <c r="A48" s="22" t="s">
        <v>15</v>
      </c>
      <c r="B48" s="25" t="s">
        <v>11</v>
      </c>
      <c r="C48" s="24">
        <f>C49</f>
        <v>8034</v>
      </c>
    </row>
    <row r="49" spans="1:3" ht="21" customHeight="1">
      <c r="A49" s="22" t="s">
        <v>46</v>
      </c>
      <c r="B49" s="23" t="s">
        <v>30</v>
      </c>
      <c r="C49" s="24">
        <v>8034</v>
      </c>
    </row>
    <row r="50" spans="1:3" s="15" customFormat="1" ht="39" customHeight="1">
      <c r="A50" s="36" t="s">
        <v>43</v>
      </c>
      <c r="B50" s="37" t="s">
        <v>51</v>
      </c>
      <c r="C50" s="24">
        <f>C51</f>
        <v>449839.403</v>
      </c>
    </row>
    <row r="51" spans="1:3" s="15" customFormat="1" ht="27.75" customHeight="1">
      <c r="A51" s="36" t="s">
        <v>187</v>
      </c>
      <c r="B51" s="37" t="s">
        <v>188</v>
      </c>
      <c r="C51" s="24">
        <f>C52+C53+C54</f>
        <v>449839.403</v>
      </c>
    </row>
    <row r="52" spans="1:3" s="15" customFormat="1" ht="74.25" customHeight="1">
      <c r="A52" s="36" t="s">
        <v>142</v>
      </c>
      <c r="B52" s="37" t="s">
        <v>141</v>
      </c>
      <c r="C52" s="24">
        <v>2812</v>
      </c>
    </row>
    <row r="53" spans="1:3" s="15" customFormat="1" ht="103.5" customHeight="1">
      <c r="A53" s="36" t="s">
        <v>81</v>
      </c>
      <c r="B53" s="37" t="s">
        <v>57</v>
      </c>
      <c r="C53" s="24">
        <v>446924.403</v>
      </c>
    </row>
    <row r="54" spans="1:3" s="15" customFormat="1" ht="51.75" customHeight="1">
      <c r="A54" s="36" t="s">
        <v>140</v>
      </c>
      <c r="B54" s="37" t="s">
        <v>58</v>
      </c>
      <c r="C54" s="24">
        <v>103</v>
      </c>
    </row>
    <row r="55" spans="1:3" ht="39.75" customHeight="1">
      <c r="A55" s="39" t="s">
        <v>17</v>
      </c>
      <c r="B55" s="40" t="s">
        <v>12</v>
      </c>
      <c r="C55" s="38">
        <f>C56+C58+C60</f>
        <v>264260</v>
      </c>
    </row>
    <row r="56" spans="1:3" ht="94.5">
      <c r="A56" s="22" t="s">
        <v>42</v>
      </c>
      <c r="B56" s="25" t="s">
        <v>144</v>
      </c>
      <c r="C56" s="24">
        <f>C57</f>
        <v>129354</v>
      </c>
    </row>
    <row r="57" spans="1:43" s="7" customFormat="1" ht="99" customHeight="1">
      <c r="A57" s="22" t="s">
        <v>59</v>
      </c>
      <c r="B57" s="23" t="s">
        <v>60</v>
      </c>
      <c r="C57" s="24">
        <v>129354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s="7" customFormat="1" ht="49.5" customHeight="1">
      <c r="A58" s="41" t="s">
        <v>33</v>
      </c>
      <c r="B58" s="42" t="s">
        <v>45</v>
      </c>
      <c r="C58" s="24">
        <f>C59</f>
        <v>75504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s="7" customFormat="1" ht="60.75" customHeight="1">
      <c r="A59" s="41" t="s">
        <v>61</v>
      </c>
      <c r="B59" s="42" t="s">
        <v>62</v>
      </c>
      <c r="C59" s="24">
        <v>75504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s="7" customFormat="1" ht="81.75" customHeight="1">
      <c r="A60" s="41" t="s">
        <v>35</v>
      </c>
      <c r="B60" s="42" t="s">
        <v>64</v>
      </c>
      <c r="C60" s="24">
        <f>C61</f>
        <v>59402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s="7" customFormat="1" ht="100.5" customHeight="1">
      <c r="A61" s="41" t="s">
        <v>175</v>
      </c>
      <c r="B61" s="23" t="s">
        <v>63</v>
      </c>
      <c r="C61" s="33">
        <v>59402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3" ht="22.5" customHeight="1">
      <c r="A62" s="22" t="s">
        <v>8</v>
      </c>
      <c r="B62" s="25" t="s">
        <v>9</v>
      </c>
      <c r="C62" s="24">
        <v>3074</v>
      </c>
    </row>
    <row r="63" spans="1:3" ht="28.5" customHeight="1">
      <c r="A63" s="22" t="s">
        <v>18</v>
      </c>
      <c r="B63" s="25" t="s">
        <v>19</v>
      </c>
      <c r="C63" s="46">
        <f>C64</f>
        <v>74220</v>
      </c>
    </row>
    <row r="64" spans="1:3" ht="35.25" customHeight="1">
      <c r="A64" s="22" t="s">
        <v>65</v>
      </c>
      <c r="B64" s="25" t="s">
        <v>66</v>
      </c>
      <c r="C64" s="24">
        <f>C65+C67+C68+C66</f>
        <v>74220</v>
      </c>
    </row>
    <row r="65" spans="1:3" ht="49.5" customHeight="1">
      <c r="A65" s="22" t="s">
        <v>78</v>
      </c>
      <c r="B65" s="25" t="s">
        <v>167</v>
      </c>
      <c r="C65" s="24">
        <v>11484</v>
      </c>
    </row>
    <row r="66" spans="1:3" ht="52.5" customHeight="1">
      <c r="A66" s="14" t="s">
        <v>196</v>
      </c>
      <c r="B66" s="25" t="s">
        <v>171</v>
      </c>
      <c r="C66" s="47">
        <v>397</v>
      </c>
    </row>
    <row r="67" spans="1:3" ht="51" customHeight="1">
      <c r="A67" s="22" t="s">
        <v>79</v>
      </c>
      <c r="B67" s="25" t="s">
        <v>171</v>
      </c>
      <c r="C67" s="24">
        <v>2996</v>
      </c>
    </row>
    <row r="68" spans="1:3" ht="37.5" customHeight="1">
      <c r="A68" s="22" t="s">
        <v>80</v>
      </c>
      <c r="B68" s="25" t="s">
        <v>168</v>
      </c>
      <c r="C68" s="33">
        <v>59343</v>
      </c>
    </row>
    <row r="69" spans="1:3" ht="24.75" customHeight="1">
      <c r="A69" s="19" t="s">
        <v>3</v>
      </c>
      <c r="B69" s="20" t="s">
        <v>16</v>
      </c>
      <c r="C69" s="21">
        <f>C70+C129</f>
        <v>9255612.67</v>
      </c>
    </row>
    <row r="70" spans="1:3" ht="52.5" customHeight="1">
      <c r="A70" s="22" t="s">
        <v>2</v>
      </c>
      <c r="B70" s="23" t="s">
        <v>34</v>
      </c>
      <c r="C70" s="24">
        <f>C71+C102</f>
        <v>9255348.67</v>
      </c>
    </row>
    <row r="71" spans="1:3" ht="38.25" customHeight="1">
      <c r="A71" s="22" t="s">
        <v>136</v>
      </c>
      <c r="B71" s="23" t="s">
        <v>162</v>
      </c>
      <c r="C71" s="24">
        <f>C72+C73+C74+C75+C76+C77+C78+C79+C80</f>
        <v>3370535.67</v>
      </c>
    </row>
    <row r="72" spans="1:3" s="15" customFormat="1" ht="102" customHeight="1">
      <c r="A72" s="14" t="s">
        <v>87</v>
      </c>
      <c r="B72" s="45" t="s">
        <v>178</v>
      </c>
      <c r="C72" s="46">
        <v>10129</v>
      </c>
    </row>
    <row r="73" spans="1:3" s="15" customFormat="1" ht="74.25" customHeight="1">
      <c r="A73" s="14" t="s">
        <v>197</v>
      </c>
      <c r="B73" s="45" t="s">
        <v>198</v>
      </c>
      <c r="C73" s="46">
        <v>12157.35</v>
      </c>
    </row>
    <row r="74" spans="1:3" s="15" customFormat="1" ht="70.5" customHeight="1">
      <c r="A74" s="14" t="s">
        <v>95</v>
      </c>
      <c r="B74" s="45" t="s">
        <v>94</v>
      </c>
      <c r="C74" s="46">
        <v>460727.24</v>
      </c>
    </row>
    <row r="75" spans="1:3" s="15" customFormat="1" ht="52.5" customHeight="1">
      <c r="A75" s="14" t="s">
        <v>179</v>
      </c>
      <c r="B75" s="45" t="s">
        <v>180</v>
      </c>
      <c r="C75" s="46">
        <v>28469.03</v>
      </c>
    </row>
    <row r="76" spans="1:3" s="15" customFormat="1" ht="92.25" customHeight="1">
      <c r="A76" s="14" t="s">
        <v>206</v>
      </c>
      <c r="B76" s="45" t="s">
        <v>207</v>
      </c>
      <c r="C76" s="46">
        <v>205935</v>
      </c>
    </row>
    <row r="77" spans="1:3" s="15" customFormat="1" ht="54.75" customHeight="1">
      <c r="A77" s="14" t="s">
        <v>209</v>
      </c>
      <c r="B77" s="45" t="s">
        <v>208</v>
      </c>
      <c r="C77" s="46">
        <v>3202.8</v>
      </c>
    </row>
    <row r="78" spans="1:3" s="15" customFormat="1" ht="46.5" customHeight="1">
      <c r="A78" s="14" t="s">
        <v>199</v>
      </c>
      <c r="B78" s="45" t="s">
        <v>200</v>
      </c>
      <c r="C78" s="46">
        <v>5500</v>
      </c>
    </row>
    <row r="79" spans="1:3" s="15" customFormat="1" ht="59.25" customHeight="1">
      <c r="A79" s="14" t="s">
        <v>234</v>
      </c>
      <c r="B79" s="45" t="s">
        <v>235</v>
      </c>
      <c r="C79" s="46">
        <v>50000</v>
      </c>
    </row>
    <row r="80" spans="1:3" s="15" customFormat="1" ht="35.25" customHeight="1">
      <c r="A80" s="14" t="s">
        <v>137</v>
      </c>
      <c r="B80" s="45" t="s">
        <v>139</v>
      </c>
      <c r="C80" s="46">
        <f>C81+C82+C83+C84+C85+C86+C87+C88+C89+C90+C91+C92+C93+C94+C97+C98+C99+C100+C101</f>
        <v>2594415.25</v>
      </c>
    </row>
    <row r="81" spans="1:3" s="15" customFormat="1" ht="65.25" customHeight="1">
      <c r="A81" s="14" t="s">
        <v>85</v>
      </c>
      <c r="B81" s="45" t="s">
        <v>147</v>
      </c>
      <c r="C81" s="46">
        <v>79200</v>
      </c>
    </row>
    <row r="82" spans="1:3" s="15" customFormat="1" ht="54.75" customHeight="1">
      <c r="A82" s="14" t="s">
        <v>93</v>
      </c>
      <c r="B82" s="45" t="s">
        <v>145</v>
      </c>
      <c r="C82" s="46">
        <v>41916.82</v>
      </c>
    </row>
    <row r="83" spans="1:3" s="15" customFormat="1" ht="39.75" customHeight="1">
      <c r="A83" s="14" t="s">
        <v>92</v>
      </c>
      <c r="B83" s="45" t="s">
        <v>146</v>
      </c>
      <c r="C83" s="46">
        <v>863725</v>
      </c>
    </row>
    <row r="84" spans="1:3" s="15" customFormat="1" ht="36.75" customHeight="1">
      <c r="A84" s="14" t="s">
        <v>89</v>
      </c>
      <c r="B84" s="45" t="s">
        <v>88</v>
      </c>
      <c r="C84" s="46">
        <v>27273.89</v>
      </c>
    </row>
    <row r="85" spans="1:3" s="15" customFormat="1" ht="66" customHeight="1">
      <c r="A85" s="14" t="s">
        <v>83</v>
      </c>
      <c r="B85" s="45" t="s">
        <v>148</v>
      </c>
      <c r="C85" s="46">
        <v>34341</v>
      </c>
    </row>
    <row r="86" spans="1:3" s="15" customFormat="1" ht="48.75" customHeight="1">
      <c r="A86" s="14" t="s">
        <v>84</v>
      </c>
      <c r="B86" s="45" t="s">
        <v>150</v>
      </c>
      <c r="C86" s="46">
        <v>14078</v>
      </c>
    </row>
    <row r="87" spans="1:3" s="15" customFormat="1" ht="84" customHeight="1">
      <c r="A87" s="14" t="s">
        <v>86</v>
      </c>
      <c r="B87" s="45" t="s">
        <v>149</v>
      </c>
      <c r="C87" s="46">
        <v>702</v>
      </c>
    </row>
    <row r="88" spans="1:3" s="15" customFormat="1" ht="84" customHeight="1">
      <c r="A88" s="14" t="s">
        <v>97</v>
      </c>
      <c r="B88" s="45" t="s">
        <v>151</v>
      </c>
      <c r="C88" s="46">
        <v>38507</v>
      </c>
    </row>
    <row r="89" spans="1:3" s="15" customFormat="1" ht="114.75" customHeight="1">
      <c r="A89" s="14" t="s">
        <v>169</v>
      </c>
      <c r="B89" s="45" t="s">
        <v>173</v>
      </c>
      <c r="C89" s="46">
        <v>843.24</v>
      </c>
    </row>
    <row r="90" spans="1:3" s="15" customFormat="1" ht="56.25" customHeight="1">
      <c r="A90" s="14" t="s">
        <v>90</v>
      </c>
      <c r="B90" s="45" t="s">
        <v>153</v>
      </c>
      <c r="C90" s="46">
        <v>21491</v>
      </c>
    </row>
    <row r="91" spans="1:3" s="15" customFormat="1" ht="58.5" customHeight="1">
      <c r="A91" s="14" t="s">
        <v>91</v>
      </c>
      <c r="B91" s="45" t="s">
        <v>152</v>
      </c>
      <c r="C91" s="46">
        <v>255390</v>
      </c>
    </row>
    <row r="92" spans="1:3" s="15" customFormat="1" ht="43.5" customHeight="1">
      <c r="A92" s="14" t="s">
        <v>96</v>
      </c>
      <c r="B92" s="45" t="s">
        <v>154</v>
      </c>
      <c r="C92" s="46">
        <v>510926.91</v>
      </c>
    </row>
    <row r="93" spans="1:3" s="15" customFormat="1" ht="107.25" customHeight="1">
      <c r="A93" s="14" t="s">
        <v>98</v>
      </c>
      <c r="B93" s="45" t="s">
        <v>155</v>
      </c>
      <c r="C93" s="46">
        <v>3110</v>
      </c>
    </row>
    <row r="94" spans="1:3" s="15" customFormat="1" ht="57" customHeight="1">
      <c r="A94" s="14" t="s">
        <v>225</v>
      </c>
      <c r="B94" s="45" t="s">
        <v>226</v>
      </c>
      <c r="C94" s="46">
        <f>C95+C96</f>
        <v>275458.39</v>
      </c>
    </row>
    <row r="95" spans="1:3" s="15" customFormat="1" ht="58.5" customHeight="1">
      <c r="A95" s="14" t="s">
        <v>232</v>
      </c>
      <c r="B95" s="45" t="s">
        <v>210</v>
      </c>
      <c r="C95" s="46">
        <v>200737.84</v>
      </c>
    </row>
    <row r="96" spans="1:3" s="15" customFormat="1" ht="59.25" customHeight="1">
      <c r="A96" s="14" t="s">
        <v>233</v>
      </c>
      <c r="B96" s="45" t="s">
        <v>210</v>
      </c>
      <c r="C96" s="46">
        <v>74720.55</v>
      </c>
    </row>
    <row r="97" spans="1:3" s="15" customFormat="1" ht="55.5" customHeight="1">
      <c r="A97" s="14" t="s">
        <v>201</v>
      </c>
      <c r="B97" s="45" t="s">
        <v>202</v>
      </c>
      <c r="C97" s="46">
        <v>9375</v>
      </c>
    </row>
    <row r="98" spans="1:3" s="15" customFormat="1" ht="58.5" customHeight="1">
      <c r="A98" s="14" t="s">
        <v>181</v>
      </c>
      <c r="B98" s="45" t="s">
        <v>185</v>
      </c>
      <c r="C98" s="46">
        <v>180024</v>
      </c>
    </row>
    <row r="99" spans="1:3" s="15" customFormat="1" ht="69.75" customHeight="1">
      <c r="A99" s="14" t="s">
        <v>203</v>
      </c>
      <c r="B99" s="45" t="s">
        <v>204</v>
      </c>
      <c r="C99" s="46">
        <v>1680</v>
      </c>
    </row>
    <row r="100" spans="1:3" s="15" customFormat="1" ht="69.75" customHeight="1">
      <c r="A100" s="14" t="s">
        <v>221</v>
      </c>
      <c r="B100" s="45" t="s">
        <v>240</v>
      </c>
      <c r="C100" s="46">
        <v>90649</v>
      </c>
    </row>
    <row r="101" spans="1:3" s="15" customFormat="1" ht="96.75" customHeight="1">
      <c r="A101" s="14" t="s">
        <v>222</v>
      </c>
      <c r="B101" s="45" t="s">
        <v>215</v>
      </c>
      <c r="C101" s="46">
        <v>145724</v>
      </c>
    </row>
    <row r="102" spans="1:3" s="15" customFormat="1" ht="36" customHeight="1">
      <c r="A102" s="14" t="s">
        <v>99</v>
      </c>
      <c r="B102" s="45" t="s">
        <v>163</v>
      </c>
      <c r="C102" s="46">
        <f>C103+C106+C116+C120+C121+C124+C123+C122</f>
        <v>5884813</v>
      </c>
    </row>
    <row r="103" spans="1:3" s="15" customFormat="1" ht="59.25" customHeight="1">
      <c r="A103" s="14" t="s">
        <v>138</v>
      </c>
      <c r="B103" s="45" t="s">
        <v>134</v>
      </c>
      <c r="C103" s="46">
        <f>C104+C105</f>
        <v>79647</v>
      </c>
    </row>
    <row r="104" spans="1:3" s="15" customFormat="1" ht="90.75" customHeight="1">
      <c r="A104" s="14" t="s">
        <v>111</v>
      </c>
      <c r="B104" s="45" t="s">
        <v>109</v>
      </c>
      <c r="C104" s="46">
        <v>6447</v>
      </c>
    </row>
    <row r="105" spans="1:3" s="15" customFormat="1" ht="72" customHeight="1">
      <c r="A105" s="14" t="s">
        <v>112</v>
      </c>
      <c r="B105" s="45" t="s">
        <v>110</v>
      </c>
      <c r="C105" s="46">
        <v>73200</v>
      </c>
    </row>
    <row r="106" spans="1:3" s="15" customFormat="1" ht="56.25" customHeight="1">
      <c r="A106" s="14" t="s">
        <v>132</v>
      </c>
      <c r="B106" s="45" t="s">
        <v>133</v>
      </c>
      <c r="C106" s="46">
        <f>SUM(C107:C115)</f>
        <v>72902</v>
      </c>
    </row>
    <row r="107" spans="1:3" s="15" customFormat="1" ht="69" customHeight="1">
      <c r="A107" s="14" t="s">
        <v>214</v>
      </c>
      <c r="B107" s="45" t="s">
        <v>213</v>
      </c>
      <c r="C107" s="46">
        <v>25581</v>
      </c>
    </row>
    <row r="108" spans="1:3" s="15" customFormat="1" ht="92.25" customHeight="1">
      <c r="A108" s="14" t="s">
        <v>116</v>
      </c>
      <c r="B108" s="45" t="s">
        <v>159</v>
      </c>
      <c r="C108" s="46">
        <v>14157</v>
      </c>
    </row>
    <row r="109" spans="1:3" s="15" customFormat="1" ht="117" customHeight="1">
      <c r="A109" s="14" t="s">
        <v>106</v>
      </c>
      <c r="B109" s="45" t="s">
        <v>160</v>
      </c>
      <c r="C109" s="46">
        <v>13026</v>
      </c>
    </row>
    <row r="110" spans="1:3" s="15" customFormat="1" ht="236.25" customHeight="1">
      <c r="A110" s="14" t="s">
        <v>104</v>
      </c>
      <c r="B110" s="45" t="s">
        <v>103</v>
      </c>
      <c r="C110" s="46">
        <v>3823</v>
      </c>
    </row>
    <row r="111" spans="1:3" s="15" customFormat="1" ht="83.25" customHeight="1">
      <c r="A111" s="14" t="s">
        <v>105</v>
      </c>
      <c r="B111" s="45" t="s">
        <v>182</v>
      </c>
      <c r="C111" s="46">
        <v>5982</v>
      </c>
    </row>
    <row r="112" spans="1:3" s="15" customFormat="1" ht="111" customHeight="1">
      <c r="A112" s="14" t="s">
        <v>115</v>
      </c>
      <c r="B112" s="45" t="s">
        <v>158</v>
      </c>
      <c r="C112" s="46">
        <v>662</v>
      </c>
    </row>
    <row r="113" spans="1:3" s="15" customFormat="1" ht="108.75" customHeight="1">
      <c r="A113" s="14" t="s">
        <v>114</v>
      </c>
      <c r="B113" s="45" t="s">
        <v>113</v>
      </c>
      <c r="C113" s="46">
        <v>75</v>
      </c>
    </row>
    <row r="114" spans="1:3" s="15" customFormat="1" ht="118.5" customHeight="1">
      <c r="A114" s="14" t="s">
        <v>100</v>
      </c>
      <c r="B114" s="45" t="s">
        <v>130</v>
      </c>
      <c r="C114" s="46">
        <v>4817</v>
      </c>
    </row>
    <row r="115" spans="1:3" s="15" customFormat="1" ht="189" customHeight="1">
      <c r="A115" s="14" t="s">
        <v>129</v>
      </c>
      <c r="B115" s="45" t="s">
        <v>131</v>
      </c>
      <c r="C115" s="46">
        <v>4779</v>
      </c>
    </row>
    <row r="116" spans="1:3" s="15" customFormat="1" ht="82.5" customHeight="1">
      <c r="A116" s="14" t="s">
        <v>127</v>
      </c>
      <c r="B116" s="45" t="s">
        <v>128</v>
      </c>
      <c r="C116" s="46">
        <f>C117+C118+C119</f>
        <v>125310</v>
      </c>
    </row>
    <row r="117" spans="1:3" s="15" customFormat="1" ht="119.25" customHeight="1">
      <c r="A117" s="14" t="s">
        <v>122</v>
      </c>
      <c r="B117" s="45" t="s">
        <v>121</v>
      </c>
      <c r="C117" s="46">
        <v>5885</v>
      </c>
    </row>
    <row r="118" spans="1:3" s="14" customFormat="1" ht="116.25" customHeight="1">
      <c r="A118" s="14" t="s">
        <v>125</v>
      </c>
      <c r="B118" s="45" t="s">
        <v>123</v>
      </c>
      <c r="C118" s="46">
        <v>1182</v>
      </c>
    </row>
    <row r="119" spans="1:3" s="14" customFormat="1" ht="129" customHeight="1">
      <c r="A119" s="14" t="s">
        <v>126</v>
      </c>
      <c r="B119" s="45" t="s">
        <v>124</v>
      </c>
      <c r="C119" s="46">
        <v>118243</v>
      </c>
    </row>
    <row r="120" spans="1:3" s="15" customFormat="1" ht="80.25" customHeight="1">
      <c r="A120" s="14" t="s">
        <v>108</v>
      </c>
      <c r="B120" s="45" t="s">
        <v>107</v>
      </c>
      <c r="C120" s="46">
        <v>82104</v>
      </c>
    </row>
    <row r="121" spans="1:3" s="15" customFormat="1" ht="76.5" customHeight="1">
      <c r="A121" s="14" t="s">
        <v>102</v>
      </c>
      <c r="B121" s="45" t="s">
        <v>101</v>
      </c>
      <c r="C121" s="46">
        <v>3</v>
      </c>
    </row>
    <row r="122" spans="1:3" s="15" customFormat="1" ht="76.5" customHeight="1">
      <c r="A122" s="14" t="s">
        <v>238</v>
      </c>
      <c r="B122" s="45" t="s">
        <v>237</v>
      </c>
      <c r="C122" s="46">
        <v>140069</v>
      </c>
    </row>
    <row r="123" spans="1:3" s="15" customFormat="1" ht="66" customHeight="1">
      <c r="A123" s="14" t="s">
        <v>212</v>
      </c>
      <c r="B123" s="45" t="s">
        <v>211</v>
      </c>
      <c r="C123" s="46">
        <v>1958</v>
      </c>
    </row>
    <row r="124" spans="1:3" s="15" customFormat="1" ht="39.75" customHeight="1">
      <c r="A124" s="14" t="s">
        <v>135</v>
      </c>
      <c r="B124" s="45" t="s">
        <v>170</v>
      </c>
      <c r="C124" s="46">
        <f>SUM(C125:C128)</f>
        <v>5382820</v>
      </c>
    </row>
    <row r="125" spans="1:3" s="15" customFormat="1" ht="216" customHeight="1">
      <c r="A125" s="14" t="s">
        <v>118</v>
      </c>
      <c r="B125" s="45" t="s">
        <v>186</v>
      </c>
      <c r="C125" s="46">
        <v>3234579</v>
      </c>
    </row>
    <row r="126" spans="1:3" s="15" customFormat="1" ht="180.75" customHeight="1">
      <c r="A126" s="14" t="s">
        <v>119</v>
      </c>
      <c r="B126" s="45" t="s">
        <v>166</v>
      </c>
      <c r="C126" s="46">
        <v>261340</v>
      </c>
    </row>
    <row r="127" spans="1:3" s="15" customFormat="1" ht="122.25" customHeight="1">
      <c r="A127" s="14" t="s">
        <v>117</v>
      </c>
      <c r="B127" s="45" t="s">
        <v>156</v>
      </c>
      <c r="C127" s="46">
        <v>99303</v>
      </c>
    </row>
    <row r="128" spans="1:3" s="15" customFormat="1" ht="149.25" customHeight="1">
      <c r="A128" s="14" t="s">
        <v>120</v>
      </c>
      <c r="B128" s="45" t="s">
        <v>157</v>
      </c>
      <c r="C128" s="46">
        <v>1787598</v>
      </c>
    </row>
    <row r="129" spans="1:3" s="15" customFormat="1" ht="34.5" customHeight="1">
      <c r="A129" s="14" t="s">
        <v>227</v>
      </c>
      <c r="B129" s="45" t="s">
        <v>228</v>
      </c>
      <c r="C129" s="46">
        <f>C130</f>
        <v>264</v>
      </c>
    </row>
    <row r="130" spans="1:3" s="15" customFormat="1" ht="45" customHeight="1">
      <c r="A130" s="48" t="s">
        <v>229</v>
      </c>
      <c r="B130" s="45" t="s">
        <v>224</v>
      </c>
      <c r="C130" s="46">
        <v>264</v>
      </c>
    </row>
    <row r="131" spans="1:3" ht="25.5" customHeight="1">
      <c r="A131" s="14"/>
      <c r="B131" s="43" t="s">
        <v>13</v>
      </c>
      <c r="C131" s="44">
        <f>C69+C14</f>
        <v>20978282.073</v>
      </c>
    </row>
    <row r="132" spans="1:3" ht="22.5" customHeight="1">
      <c r="A132" s="8"/>
      <c r="B132" s="9"/>
      <c r="C132" s="10"/>
    </row>
    <row r="133" spans="1:3" ht="23.25" customHeight="1">
      <c r="A133" s="49" t="s">
        <v>164</v>
      </c>
      <c r="B133" s="49"/>
      <c r="C133" s="49"/>
    </row>
    <row r="134" spans="1:3" ht="18.75" customHeight="1">
      <c r="A134" s="49" t="s">
        <v>165</v>
      </c>
      <c r="B134" s="49"/>
      <c r="C134" s="49"/>
    </row>
    <row r="135" spans="1:3" ht="19.5" customHeight="1">
      <c r="A135" s="49" t="s">
        <v>195</v>
      </c>
      <c r="B135" s="49"/>
      <c r="C135" s="49"/>
    </row>
  </sheetData>
  <sheetProtection/>
  <mergeCells count="9">
    <mergeCell ref="A135:C135"/>
    <mergeCell ref="A133:C133"/>
    <mergeCell ref="A10:C10"/>
    <mergeCell ref="A134:C134"/>
    <mergeCell ref="B2:C2"/>
    <mergeCell ref="B3:C3"/>
    <mergeCell ref="B4:C4"/>
    <mergeCell ref="B5:C5"/>
    <mergeCell ref="B6:C6"/>
  </mergeCells>
  <printOptions/>
  <pageMargins left="0.7874015748031497" right="0.31496062992125984" top="0.7480314960629921" bottom="0.7480314960629921" header="0.11811023622047245" footer="0"/>
  <pageSetup fitToHeight="17" fitToWidth="1" horizontalDpi="600" verticalDpi="600" orientation="portrait" paperSize="9" scale="84" r:id="rId1"/>
  <headerFooter differentFirst="1">
    <oddHeader>&amp;C&amp;P</oddHeader>
  </headerFooter>
  <rowBreaks count="4" manualBreakCount="4">
    <brk id="45" max="2" man="1"/>
    <brk id="113" max="2" man="1"/>
    <brk id="118" max="2" man="1"/>
    <brk id="1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2020-11-20T11:02:53Z</cp:lastPrinted>
  <dcterms:created xsi:type="dcterms:W3CDTF">2004-10-05T07:40:56Z</dcterms:created>
  <dcterms:modified xsi:type="dcterms:W3CDTF">2020-11-26T08:31:55Z</dcterms:modified>
  <cp:category/>
  <cp:version/>
  <cp:contentType/>
  <cp:contentStatus/>
</cp:coreProperties>
</file>