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2435" tabRatio="738"/>
  </bookViews>
  <sheets>
    <sheet name="Таблица 1" sheetId="4" r:id="rId1"/>
    <sheet name="Таблица 2" sheetId="5" r:id="rId2"/>
  </sheets>
  <definedNames>
    <definedName name="_xlnm._FilterDatabase" localSheetId="0" hidden="1">'Таблица 1'!$A$18:$IF$33</definedName>
    <definedName name="_xlnm._FilterDatabase" localSheetId="1" hidden="1">'Таблица 2'!$A$15:$FK$30</definedName>
    <definedName name="_xlnm.Print_Titles" localSheetId="0">'Таблица 1'!$A:$B,'Таблица 1'!$8:$18</definedName>
    <definedName name="_xlnm.Print_Titles" localSheetId="1">'Таблица 2'!$A:$B,'Таблица 2'!$5:$15</definedName>
    <definedName name="_xlnm.Print_Area" localSheetId="0">'Таблица 1'!$A$1:$IE$37</definedName>
    <definedName name="_xlnm.Print_Area" localSheetId="1">'Таблица 2'!$A$1:$HZ$33</definedName>
  </definedNames>
  <calcPr calcId="145621"/>
</workbook>
</file>

<file path=xl/calcChain.xml><?xml version="1.0" encoding="utf-8"?>
<calcChain xmlns="http://schemas.openxmlformats.org/spreadsheetml/2006/main">
  <c r="E31" i="4" l="1"/>
  <c r="HJ28" i="5" l="1"/>
  <c r="HZ29" i="5"/>
  <c r="HY29" i="5"/>
  <c r="HX29" i="5"/>
  <c r="HW29" i="5"/>
  <c r="HV29" i="5"/>
  <c r="HU29" i="5"/>
  <c r="HT29" i="5"/>
  <c r="HS29" i="5"/>
  <c r="HR29" i="5"/>
  <c r="HQ29" i="5"/>
  <c r="HP29" i="5"/>
  <c r="HO29" i="5"/>
  <c r="HN29" i="5"/>
  <c r="HM29" i="5"/>
  <c r="HL29" i="5"/>
  <c r="HK29" i="5"/>
  <c r="HJ29" i="5"/>
  <c r="HJ30" i="5" s="1"/>
  <c r="HZ28" i="5"/>
  <c r="HY28" i="5"/>
  <c r="HX28" i="5"/>
  <c r="HX30" i="5" s="1"/>
  <c r="HW28" i="5"/>
  <c r="HV28" i="5"/>
  <c r="HV30" i="5" s="1"/>
  <c r="HU28" i="5"/>
  <c r="HU30" i="5" s="1"/>
  <c r="HT28" i="5"/>
  <c r="HS28" i="5"/>
  <c r="HS30" i="5" s="1"/>
  <c r="HR28" i="5"/>
  <c r="HQ28" i="5"/>
  <c r="HP28" i="5"/>
  <c r="HP30" i="5" s="1"/>
  <c r="HO28" i="5"/>
  <c r="HO30" i="5" s="1"/>
  <c r="HN28" i="5"/>
  <c r="HN30" i="5" s="1"/>
  <c r="HM28" i="5"/>
  <c r="HL28" i="5"/>
  <c r="HK28" i="5"/>
  <c r="HR30" i="5" l="1"/>
  <c r="HZ30" i="5"/>
  <c r="HL30" i="5"/>
  <c r="HT30" i="5"/>
  <c r="HM30" i="5"/>
  <c r="HY30" i="5"/>
  <c r="HK30" i="5"/>
  <c r="HQ30" i="5"/>
  <c r="HW30" i="5"/>
  <c r="HI28" i="5"/>
  <c r="HI29" i="5" l="1"/>
  <c r="HI30" i="5" s="1"/>
  <c r="IB29" i="5"/>
  <c r="IA29" i="5"/>
  <c r="IB28" i="5"/>
  <c r="IA28" i="5"/>
  <c r="IB30" i="5" l="1"/>
  <c r="IA30" i="5"/>
  <c r="HE31" i="4" l="1"/>
  <c r="HD30" i="4"/>
  <c r="HD20" i="4"/>
  <c r="HD21" i="4"/>
  <c r="HD22" i="4"/>
  <c r="HD23" i="4"/>
  <c r="HD24" i="4"/>
  <c r="HD25" i="4"/>
  <c r="HD26" i="4"/>
  <c r="HD27" i="4"/>
  <c r="HD28" i="4"/>
  <c r="HD29" i="4"/>
  <c r="HD19" i="4"/>
  <c r="D19" i="4"/>
  <c r="HD31" i="4" l="1"/>
  <c r="HP31" i="4"/>
  <c r="IE32" i="4"/>
  <c r="ID32" i="4"/>
  <c r="IC32" i="4"/>
  <c r="IB32" i="4"/>
  <c r="IA32" i="4"/>
  <c r="HZ32" i="4"/>
  <c r="HY32" i="4"/>
  <c r="HV32" i="4"/>
  <c r="HU32" i="4"/>
  <c r="HT32" i="4"/>
  <c r="HS32" i="4"/>
  <c r="HR32" i="4"/>
  <c r="HQ32" i="4"/>
  <c r="HP32" i="4"/>
  <c r="HO32" i="4"/>
  <c r="HN32" i="4"/>
  <c r="HM32" i="4"/>
  <c r="HL32" i="4"/>
  <c r="HK32" i="4"/>
  <c r="HJ32" i="4"/>
  <c r="HI32" i="4"/>
  <c r="HH32" i="4"/>
  <c r="HG32" i="4"/>
  <c r="HF32" i="4"/>
  <c r="HE32" i="4"/>
  <c r="HD32" i="4"/>
  <c r="HC32" i="4"/>
  <c r="HB32" i="4"/>
  <c r="HA32" i="4"/>
  <c r="GZ32" i="4"/>
  <c r="GY32" i="4"/>
  <c r="GX32" i="4"/>
  <c r="GW32" i="4"/>
  <c r="GV32" i="4"/>
  <c r="GU32" i="4"/>
  <c r="GT32" i="4"/>
  <c r="GS32" i="4"/>
  <c r="GR32" i="4"/>
  <c r="GQ32" i="4"/>
  <c r="GP32" i="4"/>
  <c r="GO32" i="4"/>
  <c r="GN32" i="4"/>
  <c r="GM32" i="4"/>
  <c r="GL32" i="4"/>
  <c r="GK32" i="4"/>
  <c r="GJ32" i="4"/>
  <c r="GI32" i="4"/>
  <c r="GH32" i="4"/>
  <c r="GG32" i="4"/>
  <c r="GF32" i="4"/>
  <c r="GE32" i="4"/>
  <c r="GD32" i="4"/>
  <c r="GC32" i="4"/>
  <c r="GB32" i="4"/>
  <c r="GA32" i="4"/>
  <c r="FZ32" i="4"/>
  <c r="FY32" i="4"/>
  <c r="FX32" i="4"/>
  <c r="FW32" i="4"/>
  <c r="FV32" i="4"/>
  <c r="FU32" i="4"/>
  <c r="FT32" i="4"/>
  <c r="FS32" i="4"/>
  <c r="FR32" i="4"/>
  <c r="FQ32" i="4"/>
  <c r="FP32" i="4"/>
  <c r="FO32" i="4"/>
  <c r="FN32" i="4"/>
  <c r="FM32" i="4"/>
  <c r="FL32" i="4"/>
  <c r="FK32" i="4"/>
  <c r="FJ32" i="4"/>
  <c r="FI32" i="4"/>
  <c r="FH32" i="4"/>
  <c r="FG32" i="4"/>
  <c r="FF32" i="4"/>
  <c r="FE32" i="4"/>
  <c r="FD32" i="4"/>
  <c r="FC32" i="4"/>
  <c r="FB32" i="4"/>
  <c r="FA32" i="4"/>
  <c r="EZ32" i="4"/>
  <c r="EY32" i="4"/>
  <c r="EX32" i="4"/>
  <c r="EW32" i="4"/>
  <c r="EV32" i="4"/>
  <c r="EU32" i="4"/>
  <c r="ET32" i="4"/>
  <c r="ES32" i="4"/>
  <c r="ER32" i="4"/>
  <c r="EQ32" i="4"/>
  <c r="EP32" i="4"/>
  <c r="EO32" i="4"/>
  <c r="EN32" i="4"/>
  <c r="EM32" i="4"/>
  <c r="EL32" i="4"/>
  <c r="EK32" i="4"/>
  <c r="EJ32" i="4"/>
  <c r="EI32" i="4"/>
  <c r="EH32" i="4"/>
  <c r="EG32" i="4"/>
  <c r="EF32" i="4"/>
  <c r="EE32" i="4"/>
  <c r="ED32" i="4"/>
  <c r="EC32" i="4"/>
  <c r="EB32" i="4"/>
  <c r="EA32" i="4"/>
  <c r="DZ32" i="4"/>
  <c r="DY32" i="4"/>
  <c r="DX32" i="4"/>
  <c r="DW32" i="4"/>
  <c r="DV32" i="4"/>
  <c r="DU32" i="4"/>
  <c r="DT32" i="4"/>
  <c r="DS32" i="4"/>
  <c r="DQ32" i="4"/>
  <c r="DP32" i="4"/>
  <c r="DO32" i="4"/>
  <c r="DN32" i="4"/>
  <c r="DM32" i="4"/>
  <c r="DL32" i="4"/>
  <c r="DK32" i="4"/>
  <c r="DJ32" i="4"/>
  <c r="DI32" i="4"/>
  <c r="DH32" i="4"/>
  <c r="DG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IE31" i="4"/>
  <c r="ID31" i="4"/>
  <c r="IC31" i="4"/>
  <c r="IB31" i="4"/>
  <c r="IA31" i="4"/>
  <c r="HZ31" i="4"/>
  <c r="HY31" i="4"/>
  <c r="HV31" i="4"/>
  <c r="HU31" i="4"/>
  <c r="HT31" i="4"/>
  <c r="HS31" i="4"/>
  <c r="HR31" i="4"/>
  <c r="HQ31" i="4"/>
  <c r="HO31" i="4"/>
  <c r="HN31" i="4"/>
  <c r="HM31" i="4"/>
  <c r="HL31" i="4"/>
  <c r="HK31" i="4"/>
  <c r="HJ31" i="4"/>
  <c r="HI31" i="4"/>
  <c r="HH31" i="4"/>
  <c r="HG31" i="4"/>
  <c r="HF31" i="4"/>
  <c r="HC31" i="4"/>
  <c r="HB31" i="4"/>
  <c r="HA31" i="4"/>
  <c r="GZ31" i="4"/>
  <c r="GY31" i="4"/>
  <c r="GX31" i="4"/>
  <c r="GW31" i="4"/>
  <c r="GV31" i="4"/>
  <c r="GU31" i="4"/>
  <c r="GT31" i="4"/>
  <c r="GS31" i="4"/>
  <c r="GR31" i="4"/>
  <c r="GQ31" i="4"/>
  <c r="GP31" i="4"/>
  <c r="GO31" i="4"/>
  <c r="GN31" i="4"/>
  <c r="GM31" i="4"/>
  <c r="GL31" i="4"/>
  <c r="GK31" i="4"/>
  <c r="GJ31" i="4"/>
  <c r="GI31" i="4"/>
  <c r="GH31" i="4"/>
  <c r="GG31" i="4"/>
  <c r="GF31" i="4"/>
  <c r="GE31" i="4"/>
  <c r="GD31" i="4"/>
  <c r="GC31" i="4"/>
  <c r="GB31" i="4"/>
  <c r="GA31" i="4"/>
  <c r="FZ31" i="4"/>
  <c r="FY31" i="4"/>
  <c r="FX31" i="4"/>
  <c r="FW31" i="4"/>
  <c r="FV31" i="4"/>
  <c r="FU31" i="4"/>
  <c r="FT31" i="4"/>
  <c r="FS31" i="4"/>
  <c r="FR31" i="4"/>
  <c r="FQ31" i="4"/>
  <c r="FP31" i="4"/>
  <c r="FO31" i="4"/>
  <c r="FN31" i="4"/>
  <c r="FM31" i="4"/>
  <c r="FL31" i="4"/>
  <c r="FK31" i="4"/>
  <c r="FJ31" i="4"/>
  <c r="FI31" i="4"/>
  <c r="FH31" i="4"/>
  <c r="FG31" i="4"/>
  <c r="FF31" i="4"/>
  <c r="FE31" i="4"/>
  <c r="FD31" i="4"/>
  <c r="FC31" i="4"/>
  <c r="FB31" i="4"/>
  <c r="FA31" i="4"/>
  <c r="EZ31" i="4"/>
  <c r="EY31" i="4"/>
  <c r="EX31" i="4"/>
  <c r="EW31" i="4"/>
  <c r="EV31" i="4"/>
  <c r="EU31" i="4"/>
  <c r="ET31" i="4"/>
  <c r="ES31" i="4"/>
  <c r="ER31" i="4"/>
  <c r="EQ31" i="4"/>
  <c r="EP31" i="4"/>
  <c r="EO31" i="4"/>
  <c r="EN31" i="4"/>
  <c r="EM31" i="4"/>
  <c r="EL31" i="4"/>
  <c r="EK31" i="4"/>
  <c r="EJ31" i="4"/>
  <c r="EI31" i="4"/>
  <c r="EH31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HX30" i="4"/>
  <c r="HW30" i="4" s="1"/>
  <c r="D30" i="4"/>
  <c r="HX29" i="4"/>
  <c r="HW29" i="4" s="1"/>
  <c r="D29" i="4"/>
  <c r="HX28" i="4"/>
  <c r="HW28" i="4" s="1"/>
  <c r="D28" i="4"/>
  <c r="HX27" i="4"/>
  <c r="HW27" i="4"/>
  <c r="D27" i="4"/>
  <c r="HX26" i="4"/>
  <c r="HW26" i="4" s="1"/>
  <c r="D26" i="4"/>
  <c r="HX25" i="4"/>
  <c r="HW25" i="4" s="1"/>
  <c r="D25" i="4"/>
  <c r="HX24" i="4"/>
  <c r="HW24" i="4" s="1"/>
  <c r="D24" i="4"/>
  <c r="HX23" i="4"/>
  <c r="HW23" i="4" s="1"/>
  <c r="D23" i="4"/>
  <c r="HX22" i="4"/>
  <c r="HW22" i="4" s="1"/>
  <c r="D22" i="4"/>
  <c r="HX21" i="4"/>
  <c r="HW21" i="4"/>
  <c r="D21" i="4"/>
  <c r="HX20" i="4"/>
  <c r="HW20" i="4" s="1"/>
  <c r="D20" i="4"/>
  <c r="HX19" i="4"/>
  <c r="HW19" i="4" s="1"/>
  <c r="D32" i="4" l="1"/>
  <c r="HD33" i="4"/>
  <c r="HW32" i="4"/>
  <c r="HX32" i="4"/>
  <c r="HW31" i="4"/>
  <c r="HX31" i="4"/>
  <c r="D31" i="4"/>
  <c r="D33" i="4" l="1"/>
  <c r="HU33" i="4"/>
  <c r="HB33" i="4"/>
  <c r="GY33" i="4"/>
  <c r="GX33" i="4"/>
  <c r="GS33" i="4"/>
  <c r="GR33" i="4"/>
  <c r="GP33" i="4"/>
  <c r="GM33" i="4"/>
  <c r="GL33" i="4"/>
  <c r="GJ33" i="4"/>
  <c r="GG33" i="4"/>
  <c r="GF33" i="4"/>
  <c r="GD33" i="4"/>
  <c r="GA33" i="4"/>
  <c r="FZ33" i="4"/>
  <c r="FX33" i="4"/>
  <c r="FU33" i="4"/>
  <c r="FT33" i="4"/>
  <c r="FR33" i="4"/>
  <c r="FO33" i="4"/>
  <c r="FN33" i="4"/>
  <c r="FI33" i="4"/>
  <c r="FH33" i="4"/>
  <c r="FF33" i="4"/>
  <c r="FC33" i="4"/>
  <c r="EZ33" i="4"/>
  <c r="EW33" i="4"/>
  <c r="EV33" i="4"/>
  <c r="ET33" i="4"/>
  <c r="EQ33" i="4"/>
  <c r="EP33" i="4"/>
  <c r="EN33" i="4"/>
  <c r="EK33" i="4"/>
  <c r="EJ33" i="4"/>
  <c r="EH33" i="4"/>
  <c r="EE33" i="4"/>
  <c r="ED33" i="4"/>
  <c r="EB33" i="4"/>
  <c r="DY33" i="4"/>
  <c r="DV33" i="4"/>
  <c r="DS33" i="4"/>
  <c r="DP33" i="4"/>
  <c r="DM33" i="4"/>
  <c r="DL33" i="4"/>
  <c r="DJ33" i="4"/>
  <c r="DG33" i="4"/>
  <c r="DF33" i="4"/>
  <c r="DA33" i="4"/>
  <c r="CZ33" i="4"/>
  <c r="CX33" i="4"/>
  <c r="CU33" i="4"/>
  <c r="CT33" i="4"/>
  <c r="CR33" i="4"/>
  <c r="CN33" i="4"/>
  <c r="CL33" i="4"/>
  <c r="CI33" i="4"/>
  <c r="CH33" i="4"/>
  <c r="CF33" i="4"/>
  <c r="CC33" i="4"/>
  <c r="CB33" i="4"/>
  <c r="BZ33" i="4" l="1"/>
  <c r="BX33" i="4"/>
  <c r="CV33" i="4"/>
  <c r="DT33" i="4"/>
  <c r="ER33" i="4"/>
  <c r="CK33" i="4"/>
  <c r="DC33" i="4"/>
  <c r="DU33" i="4"/>
  <c r="EM33" i="4"/>
  <c r="FE33" i="4"/>
  <c r="FW33" i="4"/>
  <c r="CA33" i="4"/>
  <c r="CG33" i="4"/>
  <c r="CM33" i="4"/>
  <c r="CS33" i="4"/>
  <c r="CY33" i="4"/>
  <c r="DE33" i="4"/>
  <c r="DK33" i="4"/>
  <c r="DQ33" i="4"/>
  <c r="DW33" i="4"/>
  <c r="EC33" i="4"/>
  <c r="EI33" i="4"/>
  <c r="EO33" i="4"/>
  <c r="EU33" i="4"/>
  <c r="FA33" i="4"/>
  <c r="FG33" i="4"/>
  <c r="FM33" i="4"/>
  <c r="FS33" i="4"/>
  <c r="FY33" i="4"/>
  <c r="GE33" i="4"/>
  <c r="GK33" i="4"/>
  <c r="GQ33" i="4"/>
  <c r="GW33" i="4"/>
  <c r="HC33" i="4"/>
  <c r="CP33" i="4"/>
  <c r="DN33" i="4"/>
  <c r="EL33" i="4"/>
  <c r="EX33" i="4"/>
  <c r="FJ33" i="4"/>
  <c r="FP33" i="4"/>
  <c r="FV33" i="4"/>
  <c r="GB33" i="4"/>
  <c r="GH33" i="4"/>
  <c r="GN33" i="4"/>
  <c r="GT33" i="4"/>
  <c r="CJ33" i="4"/>
  <c r="DH33" i="4"/>
  <c r="EF33" i="4"/>
  <c r="CE33" i="4"/>
  <c r="CW33" i="4"/>
  <c r="DO33" i="4"/>
  <c r="EG33" i="4"/>
  <c r="EY33" i="4"/>
  <c r="FQ33" i="4"/>
  <c r="GC33" i="4"/>
  <c r="GO33" i="4"/>
  <c r="GU33" i="4"/>
  <c r="HA33" i="4"/>
  <c r="CD33" i="4"/>
  <c r="DB33" i="4"/>
  <c r="DZ33" i="4"/>
  <c r="BY33" i="4"/>
  <c r="CQ33" i="4"/>
  <c r="DI33" i="4"/>
  <c r="EA33" i="4"/>
  <c r="ES33" i="4"/>
  <c r="FK33" i="4"/>
  <c r="GI33" i="4"/>
  <c r="DX33" i="4"/>
  <c r="DD33" i="4"/>
  <c r="FL33" i="4"/>
  <c r="GZ33" i="4"/>
  <c r="FB33" i="4"/>
  <c r="FD33" i="4"/>
  <c r="GV33" i="4"/>
  <c r="HZ33" i="4" l="1"/>
  <c r="ID33" i="4"/>
  <c r="BV33" i="4" l="1"/>
  <c r="BR33" i="4"/>
  <c r="BU33" i="4"/>
  <c r="BT33" i="4"/>
  <c r="BQ33" i="4"/>
  <c r="BW33" i="4"/>
  <c r="BS33" i="4"/>
  <c r="BO33" i="4"/>
  <c r="BP33" i="4"/>
  <c r="BL33" i="4"/>
  <c r="E33" i="4" l="1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K33" i="4"/>
  <c r="HR33" i="4" l="1"/>
  <c r="HJ33" i="4"/>
  <c r="HI33" i="4"/>
  <c r="HY33" i="4"/>
  <c r="HS33" i="4"/>
  <c r="HM33" i="4"/>
  <c r="IC33" i="4"/>
  <c r="HH33" i="4"/>
  <c r="HQ33" i="4"/>
  <c r="HK33" i="4"/>
  <c r="IA33" i="4"/>
  <c r="HN33" i="4"/>
  <c r="HL33" i="4"/>
  <c r="HG33" i="4"/>
  <c r="BN33" i="4"/>
  <c r="HT33" i="4"/>
  <c r="HO33" i="4"/>
  <c r="HF33" i="4"/>
  <c r="BM33" i="4"/>
  <c r="HX33" i="4" l="1"/>
  <c r="IB33" i="4"/>
  <c r="HW33" i="4" l="1"/>
  <c r="BJ33" i="4" l="1"/>
</calcChain>
</file>

<file path=xl/sharedStrings.xml><?xml version="1.0" encoding="utf-8"?>
<sst xmlns="http://schemas.openxmlformats.org/spreadsheetml/2006/main" count="801" uniqueCount="145">
  <si>
    <t>старше трех лет</t>
  </si>
  <si>
    <t>для глухих воспитанников, для слепых воспитанников</t>
  </si>
  <si>
    <t>в том числе:</t>
  </si>
  <si>
    <t>среднее общее образование (10–11 классы)</t>
  </si>
  <si>
    <t>обучение по адаптированным основным общеобразовательным программам</t>
  </si>
  <si>
    <t>начальное общее образование (1–4 классы)</t>
  </si>
  <si>
    <t>основное общее образование (5–9 классы)</t>
  </si>
  <si>
    <t>человек</t>
  </si>
  <si>
    <t>№ п/п</t>
  </si>
  <si>
    <t xml:space="preserve">по уровням общего образования </t>
  </si>
  <si>
    <t xml:space="preserve">начальное общее образование (1–4 классы) </t>
  </si>
  <si>
    <t>Всего:</t>
  </si>
  <si>
    <t>начальное общее образование (1–4 классы) 
с одновременным круглосуточным проживанием в частной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</si>
  <si>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частной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</si>
  <si>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частной обще-образовательной организации, имеющей интернат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</si>
  <si>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частных общеобразовательных организациях в Московской области, за которыми осуществляется присмотр и уход в группах продленного дня</t>
  </si>
  <si>
    <t xml:space="preserve">обучение частной общеобразовательной организацией детей, нуждающихся в длительном лечении, а также детей-инвалидов на дому 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</si>
  <si>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</si>
  <si>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</si>
  <si>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</si>
  <si>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</si>
  <si>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</si>
  <si>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</si>
  <si>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</si>
  <si>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</si>
  <si>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начальное общее образование (1–4 классы) с одновременным круглосуточным проживанием в частной общеобразовательной организации, имеющей интернат</t>
  </si>
  <si>
    <t>основное общее образование (5–9 классы) с одновременным круглосуточным проживанием в частной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</si>
  <si>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частной обще-образовательной организации, имеющей интернат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</si>
  <si>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</si>
  <si>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</si>
  <si>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</si>
  <si>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</si>
  <si>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</si>
  <si>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</si>
  <si>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</si>
  <si>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</si>
  <si>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</si>
  <si>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</si>
  <si>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</si>
  <si>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</si>
  <si>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</si>
  <si>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</si>
  <si>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</si>
  <si>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</si>
  <si>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</si>
  <si>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</si>
  <si>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</si>
  <si>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</si>
  <si>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</si>
  <si>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</si>
  <si>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обще-образовательным программам</t>
  </si>
  <si>
    <t>из них: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</si>
  <si>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</si>
  <si>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</si>
  <si>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</si>
  <si>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</si>
  <si>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</si>
  <si>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</si>
  <si>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</si>
  <si>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</si>
  <si>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</si>
  <si>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Всего по городской местности:</t>
  </si>
  <si>
    <t>Х</t>
  </si>
  <si>
    <t>Всего по сельской местности:</t>
  </si>
  <si>
    <t>ИТОГ:</t>
  </si>
  <si>
    <t>на оплату труда педагогических работников, всего</t>
  </si>
  <si>
    <t xml:space="preserve">расходы за исключением расходов на реализацю дополнительных общеразвивающих программ </t>
  </si>
  <si>
    <t>расходы на реализацю дополнительных общеразвивающих программ</t>
  </si>
  <si>
    <t>АХР, УВР и иных работников</t>
  </si>
  <si>
    <t>до трех лет</t>
  </si>
  <si>
    <t>слабовидящие воспитанники</t>
  </si>
  <si>
    <t>воспитанники с амблиопией, косоглазием</t>
  </si>
  <si>
    <t xml:space="preserve">воспитанники с задержкой психического развития </t>
  </si>
  <si>
    <t>воспитанники дошкольных групп, обучающиеся с режимом работы продленного дня, в том числе:</t>
  </si>
  <si>
    <t>расходы на реализацю образовательной программы дошкольного образования</t>
  </si>
  <si>
    <t>Тип населенного пункта (городской / сельский)</t>
  </si>
  <si>
    <t>Наименование муниципальных образований Московской области / частных общеобразовательных организаций</t>
  </si>
  <si>
    <t>».</t>
  </si>
  <si>
    <t>комбинированная направленность в соответствии с общео-бразовательной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</si>
  <si>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воспитанники дошкольных групп, обучающиеся с режимом работы полного дня, в том числе:</t>
  </si>
  <si>
    <t>Таблица 2</t>
  </si>
  <si>
    <t xml:space="preserve">Прогнозируемая среднегодовая численность обучающихся частных общеобразовательных организаций на 2020 год, используемая при расчете объем субвенции на 2021 год (человек) </t>
  </si>
  <si>
    <t>Информация о об объеме прогнозируемых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частной общеобразовательной организации в Московской области на 2020 год , учитываемая при расчетах объемов субвенций на 2021 год (тыс. руб.)</t>
  </si>
  <si>
    <t>Негосударственное общеобразовательное частное учреждение «Гимназия «Сократ»</t>
  </si>
  <si>
    <t>Городской</t>
  </si>
  <si>
    <t>Автономная некоммерческая организация православная средняя общеобразовательная школа «Лествица»</t>
  </si>
  <si>
    <t>Автономная некоммерческая образовательная организация «Лингвистическая гимназия «Виктория»</t>
  </si>
  <si>
    <t>Сельский</t>
  </si>
  <si>
    <t>Общеобразовательная автономная некоммерческая организация «Лидеры»</t>
  </si>
  <si>
    <t>Автономная некоммерческая общеобразовательная организация «Областная гимназия им. Е.М. Примакова»</t>
  </si>
  <si>
    <t>Автономная некоммерческая организация «Средняя общеобразовательная школа с углубленным изучением отдельных предметов имени И.П. Светловой»</t>
  </si>
  <si>
    <t>Негосударственное общеобразовательное частное учреждение православная гимназия «Светоч»</t>
  </si>
  <si>
    <t>Автономная некоммерческая общеобразовательная организация «Школа Сосны»</t>
  </si>
  <si>
    <t>Автономная некоммерческая общеобразовательная организация «Гимназия Святителя Василия Великого»</t>
  </si>
  <si>
    <t>Автономная некоммерческая общеобразовательная организация Гимназия «Жуковка»</t>
  </si>
  <si>
    <t>Автономная некоммерческая общеобразовательная организация «НАША ШКОЛА»</t>
  </si>
  <si>
    <t>ЧОУ "ЦЕНТР ОБРАЗОВАНИЯ "ВЕНДА"</t>
  </si>
  <si>
    <t>Прогнозируемая численность обучающихся в частных общеобразовательных организациях в 2021 (2022, 2023) году, всего:</t>
  </si>
  <si>
    <t>Прогнозируемая средняя численность обучающихся в частных общеобразовательных организациях Одинцовского городского округа Московской области на 2021 год и плановый период 2022 и 2023 годов, получающих субсидию из бюджета Одинцовского городского округа за счет средств субвенции из бюджета Московской области</t>
  </si>
  <si>
    <t>Таблица 1</t>
  </si>
  <si>
    <t>Утверждена Постановлением Администрации                                                              Одинцовского гороского округа Московской области                                                                           от 27.05.2020 №1303</t>
  </si>
  <si>
    <t>Наименование частных общеобразовательных организаций (в соответствии с организационно-правовыми документами)</t>
  </si>
  <si>
    <t>Период с 01.09.2020 по 31.12.2020</t>
  </si>
  <si>
    <r>
      <t>Прогнозируемая среднегодовая численность обучающихся, получающих образование по дополнительным общеразвивающим программам, в частных общеобразовательных организациях в Московской области</t>
    </r>
    <r>
      <rPr>
        <sz val="14"/>
        <color rgb="FF000000"/>
        <rFont val="Calibri"/>
        <family val="2"/>
        <charset val="204"/>
      </rPr>
      <t xml:space="preserve">
</t>
    </r>
    <r>
      <rPr>
        <sz val="14"/>
        <color rgb="FF000000"/>
        <rFont val="Times New Roman"/>
        <family val="1"/>
        <charset val="204"/>
      </rPr>
      <t>на 2021 год  и плановый период 2022 и 2023 годов</t>
    </r>
  </si>
  <si>
    <t>Прогнозируемая численность обучающихся в частных общеобразовательных организациях в период с 01.09.2020 по 31.12.2020, всего: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</si>
  <si>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</si>
  <si>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оздоровительная направленность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</si>
  <si>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</si>
  <si>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</si>
  <si>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</si>
  <si>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</si>
  <si>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</si>
  <si>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муниципальной обще-образовательной организации, имеющей интернат</t>
  </si>
  <si>
    <t>по адаптированным основным общеобразовательным программам</t>
  </si>
  <si>
    <t>от двух месяцев 
до одного года</t>
  </si>
  <si>
    <t>от одного года 
до трех лет</t>
  </si>
  <si>
    <t>в разновозрастных группах для воспитанников от двух месяцев до семи лет (воспитанники в возрасте от двух месяцев до одного года, от одного года до трех лет, старше трех лет)</t>
  </si>
  <si>
    <t>слабовидящие воспитанники,  воспитанники с амблиопией, косоглазием</t>
  </si>
  <si>
    <t xml:space="preserve">воспитанники с задержкой психоречевого развития </t>
  </si>
  <si>
    <t>1.1</t>
  </si>
  <si>
    <t>Негосударственное общеобразовательное частное учреждение «Гимназия «Соократ»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</si>
  <si>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</si>
  <si>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</si>
  <si>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</si>
  <si>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</si>
  <si>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</si>
  <si>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</si>
  <si>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</si>
  <si>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</si>
  <si>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</si>
  <si>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</si>
  <si>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Автономная некоммерческая общеоразовательная организация "НАША ШКОЛА"</t>
  </si>
  <si>
    <t>1.12</t>
  </si>
  <si>
    <t>Частное общеобразовательное учреждение "Центр образования Венда"</t>
  </si>
  <si>
    <t>ИТОГО:</t>
  </si>
  <si>
    <t xml:space="preserve">Первый заместитель Главы Администрации Одинцовского городского округа </t>
  </si>
  <si>
    <t>СОГЛАСОВАНО:</t>
  </si>
  <si>
    <t>И.о начальника Управления образования                                О.В. Дмитриев</t>
  </si>
  <si>
    <t>____________________ М.А. Пайсов</t>
  </si>
  <si>
    <t xml:space="preserve">           (подпись)            (расшифровка подписи - фамилия и инициалы)</t>
  </si>
  <si>
    <t>Исполнитель: Гергалова Т. Г. 8 (495) 585-16-97</t>
  </si>
  <si>
    <t xml:space="preserve">                       (фамилия и инициалы)    (телефон)</t>
  </si>
  <si>
    <t xml:space="preserve">И.о начальника Управления образования        </t>
  </si>
  <si>
    <t xml:space="preserve">  О.А. Ткачева</t>
  </si>
  <si>
    <t>Приложение 3 к Постановлению Администрации                                              Одинцовского городского округа Московской области от 19.04.2021 № 1151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</si>
</sst>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_ ;[Red]\-#,##0\ 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20"/>
      <color indexed="8"/>
      <name val="Times New Roman"/>
      <family val="1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164" fontId="8" fillId="0" borderId="0" applyFont="0" applyFill="0" applyBorder="0" applyAlignment="0" applyProtection="0"/>
    <xf numFmtId="0" fontId="11" fillId="0" borderId="0"/>
  </cellStyleXfs>
  <cellXfs count="141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center" wrapText="1"/>
    </xf>
    <xf numFmtId="3" fontId="5" fillId="0" borderId="2" xfId="2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left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/>
    </xf>
    <xf numFmtId="165" fontId="25" fillId="2" borderId="1" xfId="0" applyNumberFormat="1" applyFont="1" applyFill="1" applyBorder="1" applyAlignment="1">
      <alignment horizontal="left" vertical="center" wrapText="1"/>
    </xf>
    <xf numFmtId="165" fontId="25" fillId="2" borderId="1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165" fontId="26" fillId="2" borderId="0" xfId="0" applyNumberFormat="1" applyFont="1" applyFill="1" applyAlignment="1">
      <alignment horizontal="center" vertical="center"/>
    </xf>
    <xf numFmtId="3" fontId="24" fillId="3" borderId="1" xfId="0" applyNumberFormat="1" applyFont="1" applyFill="1" applyBorder="1" applyAlignment="1">
      <alignment horizontal="center" vertical="center"/>
    </xf>
    <xf numFmtId="165" fontId="24" fillId="3" borderId="1" xfId="0" applyNumberFormat="1" applyFont="1" applyFill="1" applyBorder="1" applyAlignment="1" applyProtection="1">
      <alignment horizontal="left" vertical="center" wrapText="1"/>
      <protection locked="0"/>
    </xf>
    <xf numFmtId="165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4" fillId="3" borderId="1" xfId="0" applyNumberFormat="1" applyFont="1" applyFill="1" applyBorder="1" applyAlignment="1">
      <alignment horizontal="center" vertical="center"/>
    </xf>
    <xf numFmtId="165" fontId="19" fillId="3" borderId="1" xfId="0" applyNumberFormat="1" applyFont="1" applyFill="1" applyBorder="1" applyAlignment="1">
      <alignment horizontal="center" vertical="center"/>
    </xf>
    <xf numFmtId="165" fontId="26" fillId="3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vertical="center"/>
    </xf>
    <xf numFmtId="0" fontId="28" fillId="0" borderId="0" xfId="0" applyFont="1" applyBorder="1" applyAlignment="1"/>
    <xf numFmtId="0" fontId="14" fillId="0" borderId="0" xfId="22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3" fontId="28" fillId="0" borderId="0" xfId="5" applyNumberFormat="1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28" fillId="0" borderId="0" xfId="0" applyFont="1" applyBorder="1"/>
    <xf numFmtId="0" fontId="28" fillId="0" borderId="0" xfId="0" applyFont="1"/>
    <xf numFmtId="0" fontId="23" fillId="2" borderId="0" xfId="0" applyFont="1" applyFill="1" applyAlignment="1">
      <alignment horizontal="left" vertical="center"/>
    </xf>
    <xf numFmtId="0" fontId="29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3" fontId="14" fillId="0" borderId="0" xfId="5" applyNumberFormat="1" applyFont="1" applyFill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/>
    </xf>
    <xf numFmtId="3" fontId="30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165" fontId="19" fillId="6" borderId="1" xfId="0" applyNumberFormat="1" applyFont="1" applyFill="1" applyBorder="1" applyAlignment="1">
      <alignment horizontal="center" vertical="center"/>
    </xf>
    <xf numFmtId="3" fontId="19" fillId="6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6" xfId="2" applyNumberFormat="1" applyFont="1" applyFill="1" applyBorder="1" applyAlignment="1">
      <alignment horizontal="center" vertical="center" wrapText="1"/>
    </xf>
    <xf numFmtId="3" fontId="3" fillId="0" borderId="7" xfId="2" applyNumberFormat="1" applyFont="1" applyFill="1" applyBorder="1" applyAlignment="1">
      <alignment horizontal="center" vertical="center" wrapText="1"/>
    </xf>
    <xf numFmtId="3" fontId="3" fillId="0" borderId="8" xfId="2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 wrapText="1"/>
    </xf>
    <xf numFmtId="3" fontId="3" fillId="0" borderId="9" xfId="2" applyNumberFormat="1" applyFont="1" applyFill="1" applyBorder="1" applyAlignment="1">
      <alignment horizontal="center" vertical="center" wrapText="1"/>
    </xf>
    <xf numFmtId="3" fontId="3" fillId="0" borderId="10" xfId="2" applyNumberFormat="1" applyFont="1" applyFill="1" applyBorder="1" applyAlignment="1">
      <alignment horizontal="center" vertical="center" wrapText="1"/>
    </xf>
    <xf numFmtId="3" fontId="3" fillId="0" borderId="11" xfId="2" applyNumberFormat="1" applyFont="1" applyFill="1" applyBorder="1" applyAlignment="1">
      <alignment horizontal="center" vertical="center" wrapText="1"/>
    </xf>
    <xf numFmtId="3" fontId="3" fillId="0" borderId="12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center" vertical="center" wrapText="1"/>
    </xf>
    <xf numFmtId="3" fontId="3" fillId="0" borderId="13" xfId="2" applyNumberFormat="1" applyFont="1" applyFill="1" applyBorder="1" applyAlignment="1">
      <alignment horizontal="center" vertical="center" wrapText="1"/>
    </xf>
    <xf numFmtId="3" fontId="3" fillId="0" borderId="14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0" borderId="15" xfId="2" applyNumberFormat="1" applyFont="1" applyFill="1" applyBorder="1" applyAlignment="1">
      <alignment horizontal="center" vertical="center" wrapText="1"/>
    </xf>
    <xf numFmtId="3" fontId="3" fillId="0" borderId="3" xfId="2" applyNumberFormat="1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center" textRotation="90" wrapText="1"/>
    </xf>
    <xf numFmtId="0" fontId="10" fillId="0" borderId="2" xfId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4" xfId="2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textRotation="90" wrapText="1"/>
    </xf>
    <xf numFmtId="3" fontId="14" fillId="0" borderId="0" xfId="0" applyNumberFormat="1" applyFont="1" applyFill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right" vertical="center"/>
    </xf>
    <xf numFmtId="3" fontId="18" fillId="0" borderId="2" xfId="0" applyNumberFormat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3" borderId="1" xfId="2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 applyProtection="1">
      <alignment horizontal="center" vertical="center" wrapText="1"/>
    </xf>
    <xf numFmtId="0" fontId="20" fillId="2" borderId="1" xfId="0" applyNumberFormat="1" applyFont="1" applyFill="1" applyBorder="1" applyAlignment="1" applyProtection="1">
      <alignment horizontal="center" vertical="center" textRotation="90" wrapText="1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3" fontId="5" fillId="0" borderId="1" xfId="2" applyNumberFormat="1" applyFont="1" applyFill="1" applyBorder="1" applyAlignment="1">
      <alignment horizontal="center" vertical="center" textRotation="90" wrapText="1"/>
    </xf>
  </cellXfs>
  <cellStyles count="23"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3" xfId="7"/>
    <cellStyle name="Обычный 2 3 2" xfId="8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Обычный_Субсидия на внедр.совр.образ.технологий 2012" xfId="22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E36"/>
  <sheetViews>
    <sheetView tabSelected="1" view="pageBreakPreview" zoomScale="55" zoomScaleNormal="55" zoomScaleSheetLayoutView="55" workbookViewId="0">
      <pane xSplit="3" ySplit="18" topLeftCell="N19" activePane="bottomRight" state="frozen"/>
      <selection pane="topRight" activeCell="D1" sqref="D1"/>
      <selection pane="bottomLeft" activeCell="A17" sqref="A17"/>
      <selection pane="bottomRight" activeCell="P2" sqref="P2:Y2"/>
    </sheetView>
  </sheetViews>
  <sheetFormatPr defaultColWidth="10.42578125" defaultRowHeight="18" customHeight="1" x14ac:dyDescent="0.25"/>
  <cols>
    <col min="1" max="1" width="5.28515625" style="1" customWidth="1"/>
    <col min="2" max="2" width="61" style="2" customWidth="1"/>
    <col min="3" max="3" width="21.5703125" style="2" customWidth="1"/>
    <col min="4" max="4" width="26.7109375" style="2" customWidth="1"/>
    <col min="5" max="5" width="17.28515625" style="2" customWidth="1"/>
    <col min="6" max="6" width="23" style="2" customWidth="1"/>
    <col min="7" max="7" width="19.85546875" style="2" customWidth="1"/>
    <col min="8" max="8" width="24.28515625" style="2" customWidth="1"/>
    <col min="9" max="9" width="20.28515625" style="2" customWidth="1"/>
    <col min="10" max="10" width="26.5703125" style="2" customWidth="1"/>
    <col min="11" max="11" width="18" style="2" customWidth="1"/>
    <col min="12" max="12" width="22.42578125" style="2" customWidth="1"/>
    <col min="13" max="13" width="19.85546875" style="2" customWidth="1"/>
    <col min="14" max="14" width="22.42578125" style="2" customWidth="1"/>
    <col min="15" max="15" width="20.5703125" style="2" customWidth="1"/>
    <col min="16" max="16" width="22.42578125" style="2" customWidth="1"/>
    <col min="17" max="34" width="7.5703125" style="2" customWidth="1"/>
    <col min="35" max="35" width="15.42578125" style="2" customWidth="1"/>
    <col min="36" max="36" width="18" style="2" customWidth="1"/>
    <col min="37" max="37" width="17.28515625" style="2" customWidth="1"/>
    <col min="38" max="38" width="20" style="2" customWidth="1"/>
    <col min="39" max="39" width="17.28515625" style="2" customWidth="1"/>
    <col min="40" max="40" width="19" style="2" customWidth="1"/>
    <col min="41" max="41" width="22.42578125" style="2" customWidth="1"/>
    <col min="42" max="42" width="19.85546875" style="2" customWidth="1"/>
    <col min="43" max="48" width="19.5703125" style="2" customWidth="1"/>
    <col min="49" max="57" width="7.28515625" style="2" customWidth="1"/>
    <col min="58" max="58" width="16.42578125" style="2" customWidth="1"/>
    <col min="59" max="59" width="18.7109375" style="2" customWidth="1"/>
    <col min="60" max="60" width="14.85546875" style="2" customWidth="1"/>
    <col min="61" max="61" width="17.85546875" style="2" customWidth="1"/>
    <col min="62" max="62" width="19.28515625" style="2" customWidth="1"/>
    <col min="63" max="63" width="14.85546875" style="2" customWidth="1"/>
    <col min="64" max="64" width="24.42578125" style="2" customWidth="1"/>
    <col min="65" max="75" width="20.140625" style="2" customWidth="1"/>
    <col min="76" max="76" width="21.140625" style="2" customWidth="1"/>
    <col min="77" max="77" width="22.42578125" style="2" customWidth="1"/>
    <col min="78" max="87" width="19.28515625" style="2" customWidth="1"/>
    <col min="88" max="89" width="19.28515625" style="3" customWidth="1"/>
    <col min="90" max="90" width="18.5703125" style="3" customWidth="1"/>
    <col min="91" max="91" width="18" style="3" customWidth="1"/>
    <col min="92" max="92" width="16.7109375" style="3" customWidth="1"/>
    <col min="93" max="93" width="21.140625" style="3" customWidth="1"/>
    <col min="94" max="94" width="20.85546875" style="3" customWidth="1"/>
    <col min="95" max="106" width="19.42578125" style="3" customWidth="1"/>
    <col min="107" max="116" width="20.140625" style="3" customWidth="1"/>
    <col min="117" max="119" width="22.28515625" style="3" customWidth="1"/>
    <col min="120" max="120" width="17.28515625" style="3" customWidth="1"/>
    <col min="121" max="121" width="19.85546875" style="3" customWidth="1"/>
    <col min="122" max="123" width="10" style="3" customWidth="1"/>
    <col min="124" max="124" width="19.85546875" style="3" customWidth="1"/>
    <col min="125" max="125" width="17.85546875" style="3" customWidth="1"/>
    <col min="126" max="126" width="16.5703125" style="3" customWidth="1"/>
    <col min="127" max="127" width="17.5703125" style="3" customWidth="1"/>
    <col min="128" max="128" width="18.7109375" style="3" customWidth="1"/>
    <col min="129" max="129" width="19.28515625" style="3" customWidth="1"/>
    <col min="130" max="131" width="16.28515625" style="3" customWidth="1"/>
    <col min="132" max="132" width="19.28515625" style="3" customWidth="1"/>
    <col min="133" max="133" width="17.140625" style="3" customWidth="1"/>
    <col min="134" max="134" width="16.85546875" style="3" customWidth="1"/>
    <col min="135" max="135" width="17.5703125" style="3" customWidth="1"/>
    <col min="136" max="136" width="20.85546875" style="3" customWidth="1"/>
    <col min="137" max="137" width="21.140625" style="3" customWidth="1"/>
    <col min="138" max="138" width="16.85546875" style="3" customWidth="1"/>
    <col min="139" max="139" width="16.5703125" style="3" customWidth="1"/>
    <col min="140" max="140" width="16.85546875" style="3" customWidth="1"/>
    <col min="141" max="141" width="16.140625" style="3" customWidth="1"/>
    <col min="142" max="142" width="16.7109375" style="3" customWidth="1"/>
    <col min="143" max="144" width="15.5703125" style="3" customWidth="1"/>
    <col min="145" max="145" width="18.42578125" style="3" customWidth="1"/>
    <col min="146" max="146" width="16.5703125" style="3" customWidth="1"/>
    <col min="147" max="147" width="16.42578125" style="3" customWidth="1"/>
    <col min="148" max="148" width="18.7109375" style="3" customWidth="1"/>
    <col min="149" max="149" width="20.28515625" style="3" customWidth="1"/>
    <col min="150" max="151" width="12.7109375" style="3" customWidth="1"/>
    <col min="152" max="153" width="11.140625" style="3" customWidth="1"/>
    <col min="154" max="154" width="20.28515625" style="3" customWidth="1"/>
    <col min="155" max="156" width="17.140625" style="3" customWidth="1"/>
    <col min="157" max="159" width="17.7109375" style="3" customWidth="1"/>
    <col min="160" max="161" width="16.5703125" style="3" customWidth="1"/>
    <col min="162" max="166" width="17.7109375" style="3" customWidth="1"/>
    <col min="167" max="167" width="21.28515625" style="3" customWidth="1"/>
    <col min="168" max="168" width="20.5703125" style="3" customWidth="1"/>
    <col min="169" max="169" width="17.42578125" style="3" customWidth="1"/>
    <col min="170" max="170" width="17" style="3" customWidth="1"/>
    <col min="171" max="171" width="16.42578125" style="3" customWidth="1"/>
    <col min="172" max="172" width="16.28515625" style="3" customWidth="1"/>
    <col min="173" max="173" width="15.7109375" style="3" customWidth="1"/>
    <col min="174" max="174" width="16.140625" style="3" customWidth="1"/>
    <col min="175" max="175" width="18.7109375" style="3" customWidth="1"/>
    <col min="176" max="176" width="17.140625" style="1" customWidth="1"/>
    <col min="177" max="177" width="16.42578125" style="1" customWidth="1"/>
    <col min="178" max="178" width="17.5703125" style="1" customWidth="1"/>
    <col min="179" max="179" width="19.85546875" style="1" customWidth="1"/>
    <col min="180" max="181" width="9.85546875" style="1" customWidth="1"/>
    <col min="182" max="183" width="11" style="1" customWidth="1"/>
    <col min="184" max="184" width="19.7109375" style="1" customWidth="1"/>
    <col min="185" max="194" width="17.42578125" style="1" customWidth="1"/>
    <col min="195" max="195" width="19" style="1" customWidth="1"/>
    <col min="196" max="196" width="17.42578125" style="1" customWidth="1"/>
    <col min="197" max="197" width="20.5703125" style="1" customWidth="1"/>
    <col min="198" max="202" width="17.85546875" style="1" customWidth="1"/>
    <col min="203" max="204" width="16" style="1" customWidth="1"/>
    <col min="205" max="209" width="17.85546875" style="1" customWidth="1"/>
    <col min="210" max="211" width="12.140625" style="1" customWidth="1"/>
    <col min="212" max="212" width="16.42578125" style="1" customWidth="1"/>
    <col min="213" max="213" width="23.85546875" style="1" customWidth="1"/>
    <col min="214" max="214" width="23.42578125" style="1" customWidth="1"/>
    <col min="215" max="223" width="8.5703125" style="1" customWidth="1"/>
    <col min="224" max="229" width="23.140625" style="1" customWidth="1"/>
    <col min="230" max="230" width="27.5703125" style="1" customWidth="1"/>
    <col min="231" max="233" width="18.7109375" style="1" customWidth="1"/>
    <col min="234" max="234" width="21" style="1" customWidth="1"/>
    <col min="235" max="237" width="18.7109375" style="1" customWidth="1"/>
    <col min="238" max="238" width="20" style="1" customWidth="1"/>
    <col min="239" max="239" width="18.7109375" style="1" customWidth="1"/>
    <col min="240" max="16384" width="10.42578125" style="1"/>
  </cols>
  <sheetData>
    <row r="2" spans="1:239" ht="70.5" customHeight="1" x14ac:dyDescent="0.25">
      <c r="P2" s="122" t="s">
        <v>144</v>
      </c>
      <c r="Q2" s="122"/>
      <c r="R2" s="122"/>
      <c r="S2" s="122"/>
      <c r="T2" s="122"/>
      <c r="U2" s="122"/>
      <c r="V2" s="122"/>
      <c r="W2" s="122"/>
      <c r="X2" s="122"/>
      <c r="Y2" s="122"/>
    </row>
    <row r="3" spans="1:239" ht="67.5" customHeight="1" x14ac:dyDescent="0.25">
      <c r="P3" s="122" t="s">
        <v>100</v>
      </c>
      <c r="Q3" s="122"/>
      <c r="R3" s="122"/>
      <c r="S3" s="122"/>
      <c r="T3" s="122"/>
      <c r="U3" s="122"/>
      <c r="V3" s="122"/>
      <c r="W3" s="122"/>
      <c r="X3" s="122"/>
      <c r="Y3" s="122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239" ht="26.25" customHeight="1" x14ac:dyDescent="0.25">
      <c r="Q4" s="18"/>
      <c r="R4" s="18"/>
      <c r="S4" s="18"/>
      <c r="T4" s="18"/>
      <c r="U4" s="18"/>
      <c r="V4" s="18"/>
      <c r="W4" s="18"/>
      <c r="X4" s="18"/>
      <c r="Y4" s="18"/>
      <c r="Z4" s="106"/>
      <c r="AA4" s="106"/>
      <c r="AB4" s="106"/>
      <c r="AC4" s="106"/>
      <c r="AD4" s="106"/>
      <c r="AE4" s="106"/>
      <c r="AF4" s="106"/>
      <c r="AG4" s="106"/>
      <c r="AH4" s="106"/>
    </row>
    <row r="5" spans="1:239" ht="72" customHeight="1" x14ac:dyDescent="0.25">
      <c r="B5" s="16"/>
      <c r="C5" s="126" t="s">
        <v>98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F5" s="1"/>
      <c r="BG5" s="1"/>
      <c r="BH5" s="1"/>
      <c r="BI5" s="1"/>
      <c r="BJ5" s="1"/>
      <c r="BK5" s="1"/>
      <c r="BL5" s="4"/>
      <c r="BM5" s="1"/>
      <c r="BN5" s="1"/>
      <c r="BO5" s="1"/>
      <c r="BP5" s="1"/>
      <c r="BQ5" s="1"/>
      <c r="BS5" s="1"/>
      <c r="BT5" s="1"/>
      <c r="BU5" s="1"/>
      <c r="BV5" s="1"/>
      <c r="BW5" s="1"/>
      <c r="BX5" s="4"/>
      <c r="BY5" s="1"/>
      <c r="BZ5" s="1"/>
      <c r="CA5" s="1"/>
      <c r="CB5" s="1"/>
      <c r="CC5" s="1"/>
      <c r="CD5" s="4"/>
      <c r="CE5" s="1"/>
      <c r="CF5" s="1"/>
      <c r="CG5" s="1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</row>
    <row r="6" spans="1:239" ht="24" customHeight="1" x14ac:dyDescent="0.25">
      <c r="B6" s="16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119" t="s">
        <v>99</v>
      </c>
      <c r="X6" s="119"/>
      <c r="Y6" s="119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F6" s="1"/>
      <c r="BG6" s="1"/>
      <c r="BH6" s="1"/>
      <c r="BI6" s="1"/>
      <c r="BJ6" s="1"/>
      <c r="BK6" s="1"/>
      <c r="BL6" s="4"/>
      <c r="BM6" s="1"/>
      <c r="BN6" s="1"/>
      <c r="BO6" s="1"/>
      <c r="BP6" s="1"/>
      <c r="BQ6" s="1"/>
      <c r="BS6" s="1"/>
      <c r="BT6" s="1"/>
      <c r="BU6" s="1"/>
      <c r="BV6" s="1"/>
      <c r="BW6" s="1"/>
      <c r="BX6" s="4"/>
      <c r="BY6" s="1"/>
      <c r="BZ6" s="1"/>
      <c r="CA6" s="1"/>
      <c r="CB6" s="1"/>
      <c r="CC6" s="1"/>
      <c r="CD6" s="4"/>
      <c r="CE6" s="1"/>
      <c r="CF6" s="1"/>
      <c r="CG6" s="1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</row>
    <row r="7" spans="1:239" ht="24" customHeight="1" x14ac:dyDescent="0.2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116"/>
      <c r="R7" s="116"/>
      <c r="S7" s="6"/>
      <c r="T7" s="6"/>
      <c r="U7" s="6"/>
      <c r="V7" s="6"/>
      <c r="W7" s="6"/>
      <c r="X7" s="108" t="s">
        <v>7</v>
      </c>
      <c r="Y7" s="108"/>
      <c r="AA7" s="6"/>
      <c r="AB7" s="6"/>
      <c r="AC7" s="6"/>
      <c r="AD7" s="6"/>
      <c r="AE7" s="7"/>
      <c r="AG7" s="116"/>
      <c r="AH7" s="116"/>
      <c r="AI7" s="116"/>
      <c r="AJ7" s="116"/>
      <c r="AK7" s="6"/>
      <c r="AL7" s="6"/>
      <c r="AM7" s="7"/>
      <c r="AO7" s="7"/>
      <c r="AP7" s="6"/>
      <c r="AQ7" s="6"/>
      <c r="AR7" s="6"/>
      <c r="AS7" s="6"/>
      <c r="AT7" s="6"/>
      <c r="AU7" s="7"/>
      <c r="AX7" s="6"/>
      <c r="AY7" s="6"/>
      <c r="AZ7" s="6"/>
      <c r="BA7" s="6"/>
      <c r="BB7" s="7"/>
      <c r="BF7" s="6"/>
      <c r="BG7" s="6"/>
      <c r="BH7" s="6"/>
      <c r="BI7" s="7"/>
      <c r="BJ7" s="6"/>
      <c r="BK7" s="6"/>
      <c r="BM7" s="6"/>
      <c r="BN7" s="6"/>
      <c r="BO7" s="6"/>
      <c r="BP7" s="7"/>
      <c r="BQ7" s="7"/>
      <c r="BS7" s="6"/>
      <c r="BT7" s="6"/>
      <c r="BU7" s="6"/>
      <c r="BV7" s="6"/>
      <c r="BW7" s="7"/>
      <c r="BY7" s="6"/>
      <c r="BZ7" s="6"/>
      <c r="CA7" s="6"/>
      <c r="CB7" s="6"/>
      <c r="CC7" s="7"/>
      <c r="CE7" s="6"/>
      <c r="CF7" s="6"/>
      <c r="CG7" s="7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5"/>
    </row>
    <row r="8" spans="1:239" ht="36" customHeight="1" x14ac:dyDescent="0.25">
      <c r="A8" s="124" t="s">
        <v>8</v>
      </c>
      <c r="B8" s="123" t="s">
        <v>76</v>
      </c>
      <c r="C8" s="88" t="s">
        <v>75</v>
      </c>
      <c r="D8" s="88" t="s">
        <v>97</v>
      </c>
      <c r="E8" s="112" t="s">
        <v>2</v>
      </c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4"/>
      <c r="Z8" s="115" t="s">
        <v>2</v>
      </c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 t="s">
        <v>2</v>
      </c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3"/>
      <c r="BY8" s="89" t="s">
        <v>2</v>
      </c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">
        <v>2</v>
      </c>
      <c r="CO8" s="90"/>
      <c r="CP8" s="90"/>
      <c r="CQ8" s="90"/>
      <c r="CR8" s="90"/>
      <c r="CS8" s="90"/>
      <c r="CT8" s="90"/>
      <c r="CU8" s="91"/>
      <c r="CV8" s="89" t="s">
        <v>2</v>
      </c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1"/>
      <c r="DR8" s="89" t="s">
        <v>2</v>
      </c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1"/>
      <c r="EV8" s="94" t="s">
        <v>2</v>
      </c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 t="s">
        <v>2</v>
      </c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 t="s">
        <v>15</v>
      </c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120" t="s">
        <v>81</v>
      </c>
      <c r="HW8" s="88" t="s">
        <v>82</v>
      </c>
      <c r="HX8" s="88"/>
      <c r="HY8" s="88"/>
      <c r="HZ8" s="88"/>
      <c r="IA8" s="88"/>
      <c r="IB8" s="88"/>
      <c r="IC8" s="88"/>
      <c r="ID8" s="88"/>
      <c r="IE8" s="88"/>
    </row>
    <row r="9" spans="1:239" s="9" customFormat="1" ht="32.25" customHeight="1" x14ac:dyDescent="0.25">
      <c r="A9" s="124"/>
      <c r="B9" s="124"/>
      <c r="C9" s="88"/>
      <c r="D9" s="88"/>
      <c r="E9" s="88" t="s">
        <v>9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 t="s">
        <v>9</v>
      </c>
      <c r="AJ9" s="88"/>
      <c r="AK9" s="88"/>
      <c r="AL9" s="88"/>
      <c r="AM9" s="88"/>
      <c r="AN9" s="88"/>
      <c r="AO9" s="88"/>
      <c r="AP9" s="88"/>
      <c r="AQ9" s="117" t="s">
        <v>16</v>
      </c>
      <c r="AR9" s="117"/>
      <c r="AS9" s="117"/>
      <c r="AT9" s="117"/>
      <c r="AU9" s="117"/>
      <c r="AV9" s="117"/>
      <c r="AW9" s="112" t="s">
        <v>16</v>
      </c>
      <c r="AX9" s="113"/>
      <c r="AY9" s="113"/>
      <c r="AZ9" s="113"/>
      <c r="BA9" s="113"/>
      <c r="BB9" s="113"/>
      <c r="BC9" s="113"/>
      <c r="BD9" s="113"/>
      <c r="BE9" s="114"/>
      <c r="BF9" s="112" t="s">
        <v>16</v>
      </c>
      <c r="BG9" s="113"/>
      <c r="BH9" s="113"/>
      <c r="BI9" s="114"/>
      <c r="BJ9" s="94" t="s">
        <v>79</v>
      </c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89" t="s">
        <v>17</v>
      </c>
      <c r="CO9" s="90"/>
      <c r="CP9" s="90"/>
      <c r="CQ9" s="90"/>
      <c r="CR9" s="90"/>
      <c r="CS9" s="90"/>
      <c r="CT9" s="90"/>
      <c r="CU9" s="91"/>
      <c r="CV9" s="89" t="s">
        <v>17</v>
      </c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1"/>
      <c r="DR9" s="89" t="s">
        <v>18</v>
      </c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1"/>
      <c r="EV9" s="94" t="s">
        <v>19</v>
      </c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 t="s">
        <v>73</v>
      </c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120"/>
      <c r="HW9" s="88"/>
      <c r="HX9" s="88"/>
      <c r="HY9" s="88"/>
      <c r="HZ9" s="88"/>
      <c r="IA9" s="88"/>
      <c r="IB9" s="88"/>
      <c r="IC9" s="88"/>
      <c r="ID9" s="88"/>
      <c r="IE9" s="88"/>
    </row>
    <row r="10" spans="1:239" s="9" customFormat="1" ht="44.25" customHeight="1" x14ac:dyDescent="0.25">
      <c r="A10" s="124"/>
      <c r="B10" s="124"/>
      <c r="C10" s="88"/>
      <c r="D10" s="88"/>
      <c r="E10" s="88" t="s">
        <v>20</v>
      </c>
      <c r="F10" s="88"/>
      <c r="G10" s="88"/>
      <c r="H10" s="88"/>
      <c r="I10" s="88"/>
      <c r="J10" s="88"/>
      <c r="K10" s="88" t="s">
        <v>21</v>
      </c>
      <c r="L10" s="88"/>
      <c r="M10" s="88"/>
      <c r="N10" s="88"/>
      <c r="O10" s="88"/>
      <c r="P10" s="88"/>
      <c r="Q10" s="109" t="s">
        <v>4</v>
      </c>
      <c r="R10" s="110"/>
      <c r="S10" s="110"/>
      <c r="T10" s="110"/>
      <c r="U10" s="110"/>
      <c r="V10" s="110"/>
      <c r="W10" s="110"/>
      <c r="X10" s="110"/>
      <c r="Y10" s="111"/>
      <c r="Z10" s="109" t="s">
        <v>4</v>
      </c>
      <c r="AA10" s="110"/>
      <c r="AB10" s="110"/>
      <c r="AC10" s="110"/>
      <c r="AD10" s="110"/>
      <c r="AE10" s="110"/>
      <c r="AF10" s="110"/>
      <c r="AG10" s="110"/>
      <c r="AH10" s="111"/>
      <c r="AI10" s="88" t="s">
        <v>4</v>
      </c>
      <c r="AJ10" s="88"/>
      <c r="AK10" s="88"/>
      <c r="AL10" s="88"/>
      <c r="AM10" s="88"/>
      <c r="AN10" s="88"/>
      <c r="AO10" s="88"/>
      <c r="AP10" s="88"/>
      <c r="AQ10" s="88" t="s">
        <v>20</v>
      </c>
      <c r="AR10" s="88"/>
      <c r="AS10" s="88"/>
      <c r="AT10" s="88" t="s">
        <v>21</v>
      </c>
      <c r="AU10" s="88"/>
      <c r="AV10" s="88"/>
      <c r="AW10" s="109" t="s">
        <v>4</v>
      </c>
      <c r="AX10" s="110"/>
      <c r="AY10" s="110"/>
      <c r="AZ10" s="110"/>
      <c r="BA10" s="110"/>
      <c r="BB10" s="110"/>
      <c r="BC10" s="110"/>
      <c r="BD10" s="110"/>
      <c r="BE10" s="111"/>
      <c r="BF10" s="109" t="s">
        <v>4</v>
      </c>
      <c r="BG10" s="110"/>
      <c r="BH10" s="110"/>
      <c r="BI10" s="111"/>
      <c r="BJ10" s="94" t="s">
        <v>22</v>
      </c>
      <c r="BK10" s="94"/>
      <c r="BL10" s="89" t="s">
        <v>23</v>
      </c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1"/>
      <c r="BY10" s="89" t="s">
        <v>23</v>
      </c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1"/>
      <c r="CL10" s="95" t="s">
        <v>24</v>
      </c>
      <c r="CM10" s="97"/>
      <c r="CN10" s="94" t="s">
        <v>22</v>
      </c>
      <c r="CO10" s="94"/>
      <c r="CP10" s="89" t="s">
        <v>23</v>
      </c>
      <c r="CQ10" s="90"/>
      <c r="CR10" s="90"/>
      <c r="CS10" s="90"/>
      <c r="CT10" s="90"/>
      <c r="CU10" s="91"/>
      <c r="CV10" s="89" t="s">
        <v>23</v>
      </c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1"/>
      <c r="DP10" s="95" t="s">
        <v>24</v>
      </c>
      <c r="DQ10" s="97"/>
      <c r="DR10" s="94" t="s">
        <v>22</v>
      </c>
      <c r="DS10" s="94"/>
      <c r="DT10" s="89" t="s">
        <v>23</v>
      </c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1"/>
      <c r="ET10" s="95" t="s">
        <v>24</v>
      </c>
      <c r="EU10" s="97"/>
      <c r="EV10" s="94" t="s">
        <v>22</v>
      </c>
      <c r="EW10" s="94"/>
      <c r="EX10" s="89" t="s">
        <v>23</v>
      </c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1"/>
      <c r="FX10" s="95" t="s">
        <v>78</v>
      </c>
      <c r="FY10" s="97"/>
      <c r="FZ10" s="94" t="s">
        <v>22</v>
      </c>
      <c r="GA10" s="94"/>
      <c r="GB10" s="89" t="s">
        <v>23</v>
      </c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1"/>
      <c r="HB10" s="95" t="s">
        <v>24</v>
      </c>
      <c r="HC10" s="97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120"/>
      <c r="HW10" s="88"/>
      <c r="HX10" s="88"/>
      <c r="HY10" s="88"/>
      <c r="HZ10" s="88"/>
      <c r="IA10" s="88"/>
      <c r="IB10" s="88"/>
      <c r="IC10" s="88"/>
      <c r="ID10" s="88"/>
      <c r="IE10" s="88"/>
    </row>
    <row r="11" spans="1:239" s="9" customFormat="1" ht="18.75" customHeight="1" x14ac:dyDescent="0.25">
      <c r="A11" s="124"/>
      <c r="B11" s="124"/>
      <c r="C11" s="88"/>
      <c r="D11" s="88"/>
      <c r="E11" s="88" t="s">
        <v>5</v>
      </c>
      <c r="F11" s="88" t="s">
        <v>12</v>
      </c>
      <c r="G11" s="88" t="s">
        <v>6</v>
      </c>
      <c r="H11" s="88" t="s">
        <v>13</v>
      </c>
      <c r="I11" s="88" t="s">
        <v>3</v>
      </c>
      <c r="J11" s="88" t="s">
        <v>14</v>
      </c>
      <c r="K11" s="88" t="s">
        <v>5</v>
      </c>
      <c r="L11" s="88" t="s">
        <v>12</v>
      </c>
      <c r="M11" s="88" t="s">
        <v>6</v>
      </c>
      <c r="N11" s="88" t="s">
        <v>13</v>
      </c>
      <c r="O11" s="88" t="s">
        <v>3</v>
      </c>
      <c r="P11" s="88" t="s">
        <v>14</v>
      </c>
      <c r="Q11" s="88" t="s">
        <v>10</v>
      </c>
      <c r="R11" s="88"/>
      <c r="S11" s="88"/>
      <c r="T11" s="88"/>
      <c r="U11" s="88"/>
      <c r="V11" s="88"/>
      <c r="W11" s="88"/>
      <c r="X11" s="88"/>
      <c r="Y11" s="88"/>
      <c r="Z11" s="88" t="s">
        <v>25</v>
      </c>
      <c r="AA11" s="88"/>
      <c r="AB11" s="88"/>
      <c r="AC11" s="88"/>
      <c r="AD11" s="88"/>
      <c r="AE11" s="88"/>
      <c r="AF11" s="88"/>
      <c r="AG11" s="88"/>
      <c r="AH11" s="88"/>
      <c r="AI11" s="88" t="s">
        <v>6</v>
      </c>
      <c r="AJ11" s="88"/>
      <c r="AK11" s="88" t="s">
        <v>26</v>
      </c>
      <c r="AL11" s="88"/>
      <c r="AM11" s="88" t="s">
        <v>3</v>
      </c>
      <c r="AN11" s="88"/>
      <c r="AO11" s="88" t="s">
        <v>27</v>
      </c>
      <c r="AP11" s="88"/>
      <c r="AQ11" s="88" t="s">
        <v>10</v>
      </c>
      <c r="AR11" s="88" t="s">
        <v>6</v>
      </c>
      <c r="AS11" s="88" t="s">
        <v>3</v>
      </c>
      <c r="AT11" s="88" t="s">
        <v>10</v>
      </c>
      <c r="AU11" s="88" t="s">
        <v>6</v>
      </c>
      <c r="AV11" s="88" t="s">
        <v>3</v>
      </c>
      <c r="AW11" s="88" t="s">
        <v>10</v>
      </c>
      <c r="AX11" s="88"/>
      <c r="AY11" s="88"/>
      <c r="AZ11" s="88"/>
      <c r="BA11" s="88"/>
      <c r="BB11" s="88"/>
      <c r="BC11" s="88"/>
      <c r="BD11" s="88"/>
      <c r="BE11" s="88"/>
      <c r="BF11" s="88" t="s">
        <v>6</v>
      </c>
      <c r="BG11" s="88"/>
      <c r="BH11" s="88" t="s">
        <v>3</v>
      </c>
      <c r="BI11" s="88"/>
      <c r="BJ11" s="94"/>
      <c r="BK11" s="94"/>
      <c r="BL11" s="89" t="s">
        <v>28</v>
      </c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1"/>
      <c r="BY11" s="94" t="s">
        <v>29</v>
      </c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8"/>
      <c r="CM11" s="100"/>
      <c r="CN11" s="94"/>
      <c r="CO11" s="94"/>
      <c r="CP11" s="89" t="s">
        <v>28</v>
      </c>
      <c r="CQ11" s="90"/>
      <c r="CR11" s="90"/>
      <c r="CS11" s="90"/>
      <c r="CT11" s="90"/>
      <c r="CU11" s="91"/>
      <c r="CV11" s="89" t="s">
        <v>28</v>
      </c>
      <c r="CW11" s="90"/>
      <c r="CX11" s="90"/>
      <c r="CY11" s="90"/>
      <c r="CZ11" s="90"/>
      <c r="DA11" s="90"/>
      <c r="DB11" s="91"/>
      <c r="DC11" s="94" t="s">
        <v>29</v>
      </c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8"/>
      <c r="DQ11" s="100"/>
      <c r="DR11" s="94"/>
      <c r="DS11" s="94"/>
      <c r="DT11" s="89" t="s">
        <v>28</v>
      </c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1"/>
      <c r="EG11" s="94" t="s">
        <v>29</v>
      </c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8"/>
      <c r="EU11" s="100"/>
      <c r="EV11" s="94"/>
      <c r="EW11" s="94"/>
      <c r="EX11" s="89" t="s">
        <v>28</v>
      </c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1"/>
      <c r="FK11" s="94" t="s">
        <v>29</v>
      </c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8"/>
      <c r="FY11" s="100"/>
      <c r="FZ11" s="94"/>
      <c r="GA11" s="94"/>
      <c r="GB11" s="89" t="s">
        <v>28</v>
      </c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1"/>
      <c r="GO11" s="94" t="s">
        <v>29</v>
      </c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8"/>
      <c r="HC11" s="100"/>
      <c r="HD11" s="94" t="s">
        <v>11</v>
      </c>
      <c r="HE11" s="94" t="s">
        <v>2</v>
      </c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120"/>
      <c r="HW11" s="88"/>
      <c r="HX11" s="88"/>
      <c r="HY11" s="88"/>
      <c r="HZ11" s="88"/>
      <c r="IA11" s="88"/>
      <c r="IB11" s="88"/>
      <c r="IC11" s="88"/>
      <c r="ID11" s="88"/>
      <c r="IE11" s="88"/>
    </row>
    <row r="12" spans="1:239" s="9" customFormat="1" ht="27" customHeight="1" x14ac:dyDescent="0.25">
      <c r="A12" s="124"/>
      <c r="B12" s="124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94"/>
      <c r="BK12" s="94"/>
      <c r="BL12" s="94" t="s">
        <v>33</v>
      </c>
      <c r="BM12" s="95" t="s">
        <v>30</v>
      </c>
      <c r="BN12" s="96"/>
      <c r="BO12" s="96"/>
      <c r="BP12" s="96"/>
      <c r="BQ12" s="97"/>
      <c r="BR12" s="94" t="s">
        <v>31</v>
      </c>
      <c r="BS12" s="94"/>
      <c r="BT12" s="94" t="s">
        <v>32</v>
      </c>
      <c r="BU12" s="94"/>
      <c r="BV12" s="94"/>
      <c r="BW12" s="94"/>
      <c r="BX12" s="94"/>
      <c r="BY12" s="94" t="s">
        <v>33</v>
      </c>
      <c r="BZ12" s="94" t="s">
        <v>34</v>
      </c>
      <c r="CA12" s="94"/>
      <c r="CB12" s="94"/>
      <c r="CC12" s="94"/>
      <c r="CD12" s="94"/>
      <c r="CE12" s="94" t="s">
        <v>1</v>
      </c>
      <c r="CF12" s="94"/>
      <c r="CG12" s="94" t="s">
        <v>35</v>
      </c>
      <c r="CH12" s="94"/>
      <c r="CI12" s="94"/>
      <c r="CJ12" s="94"/>
      <c r="CK12" s="94"/>
      <c r="CL12" s="98"/>
      <c r="CM12" s="100"/>
      <c r="CN12" s="94"/>
      <c r="CO12" s="94"/>
      <c r="CP12" s="94" t="s">
        <v>33</v>
      </c>
      <c r="CQ12" s="95" t="s">
        <v>30</v>
      </c>
      <c r="CR12" s="96"/>
      <c r="CS12" s="96"/>
      <c r="CT12" s="96"/>
      <c r="CU12" s="97"/>
      <c r="CV12" s="94" t="s">
        <v>31</v>
      </c>
      <c r="CW12" s="94"/>
      <c r="CX12" s="94" t="s">
        <v>32</v>
      </c>
      <c r="CY12" s="94"/>
      <c r="CZ12" s="94"/>
      <c r="DA12" s="94"/>
      <c r="DB12" s="94"/>
      <c r="DC12" s="94" t="s">
        <v>33</v>
      </c>
      <c r="DD12" s="94" t="s">
        <v>34</v>
      </c>
      <c r="DE12" s="94"/>
      <c r="DF12" s="94"/>
      <c r="DG12" s="94"/>
      <c r="DH12" s="94"/>
      <c r="DI12" s="94" t="s">
        <v>1</v>
      </c>
      <c r="DJ12" s="94"/>
      <c r="DK12" s="94" t="s">
        <v>35</v>
      </c>
      <c r="DL12" s="94"/>
      <c r="DM12" s="94"/>
      <c r="DN12" s="94"/>
      <c r="DO12" s="94"/>
      <c r="DP12" s="98"/>
      <c r="DQ12" s="100"/>
      <c r="DR12" s="94"/>
      <c r="DS12" s="94"/>
      <c r="DT12" s="94" t="s">
        <v>33</v>
      </c>
      <c r="DU12" s="95" t="s">
        <v>30</v>
      </c>
      <c r="DV12" s="96"/>
      <c r="DW12" s="96"/>
      <c r="DX12" s="96"/>
      <c r="DY12" s="97"/>
      <c r="DZ12" s="94" t="s">
        <v>31</v>
      </c>
      <c r="EA12" s="94"/>
      <c r="EB12" s="94" t="s">
        <v>32</v>
      </c>
      <c r="EC12" s="94"/>
      <c r="ED12" s="94"/>
      <c r="EE12" s="94"/>
      <c r="EF12" s="94"/>
      <c r="EG12" s="94" t="s">
        <v>33</v>
      </c>
      <c r="EH12" s="94" t="s">
        <v>34</v>
      </c>
      <c r="EI12" s="94"/>
      <c r="EJ12" s="94"/>
      <c r="EK12" s="94"/>
      <c r="EL12" s="94"/>
      <c r="EM12" s="94" t="s">
        <v>1</v>
      </c>
      <c r="EN12" s="94"/>
      <c r="EO12" s="94" t="s">
        <v>35</v>
      </c>
      <c r="EP12" s="94"/>
      <c r="EQ12" s="94"/>
      <c r="ER12" s="94"/>
      <c r="ES12" s="94"/>
      <c r="ET12" s="98"/>
      <c r="EU12" s="100"/>
      <c r="EV12" s="94"/>
      <c r="EW12" s="94"/>
      <c r="EX12" s="104" t="s">
        <v>33</v>
      </c>
      <c r="EY12" s="95" t="s">
        <v>30</v>
      </c>
      <c r="EZ12" s="96"/>
      <c r="FA12" s="96"/>
      <c r="FB12" s="96"/>
      <c r="FC12" s="97"/>
      <c r="FD12" s="94" t="s">
        <v>31</v>
      </c>
      <c r="FE12" s="94"/>
      <c r="FF12" s="94" t="s">
        <v>32</v>
      </c>
      <c r="FG12" s="94"/>
      <c r="FH12" s="94"/>
      <c r="FI12" s="94"/>
      <c r="FJ12" s="94"/>
      <c r="FK12" s="94" t="s">
        <v>33</v>
      </c>
      <c r="FL12" s="94" t="s">
        <v>34</v>
      </c>
      <c r="FM12" s="94"/>
      <c r="FN12" s="94"/>
      <c r="FO12" s="94"/>
      <c r="FP12" s="94"/>
      <c r="FQ12" s="94" t="s">
        <v>1</v>
      </c>
      <c r="FR12" s="94"/>
      <c r="FS12" s="94" t="s">
        <v>35</v>
      </c>
      <c r="FT12" s="94"/>
      <c r="FU12" s="94"/>
      <c r="FV12" s="94"/>
      <c r="FW12" s="94"/>
      <c r="FX12" s="98"/>
      <c r="FY12" s="100"/>
      <c r="FZ12" s="94"/>
      <c r="GA12" s="94"/>
      <c r="GB12" s="94" t="s">
        <v>33</v>
      </c>
      <c r="GC12" s="95" t="s">
        <v>30</v>
      </c>
      <c r="GD12" s="96"/>
      <c r="GE12" s="96"/>
      <c r="GF12" s="96"/>
      <c r="GG12" s="97"/>
      <c r="GH12" s="94" t="s">
        <v>31</v>
      </c>
      <c r="GI12" s="94"/>
      <c r="GJ12" s="94" t="s">
        <v>32</v>
      </c>
      <c r="GK12" s="94"/>
      <c r="GL12" s="94"/>
      <c r="GM12" s="94"/>
      <c r="GN12" s="94"/>
      <c r="GO12" s="94" t="s">
        <v>33</v>
      </c>
      <c r="GP12" s="94" t="s">
        <v>34</v>
      </c>
      <c r="GQ12" s="94"/>
      <c r="GR12" s="94"/>
      <c r="GS12" s="94"/>
      <c r="GT12" s="94"/>
      <c r="GU12" s="94" t="s">
        <v>1</v>
      </c>
      <c r="GV12" s="94"/>
      <c r="GW12" s="94" t="s">
        <v>35</v>
      </c>
      <c r="GX12" s="94"/>
      <c r="GY12" s="94"/>
      <c r="GZ12" s="94"/>
      <c r="HA12" s="94"/>
      <c r="HB12" s="98"/>
      <c r="HC12" s="100"/>
      <c r="HD12" s="94"/>
      <c r="HE12" s="94" t="s">
        <v>36</v>
      </c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 t="s">
        <v>37</v>
      </c>
      <c r="HQ12" s="94"/>
      <c r="HR12" s="94"/>
      <c r="HS12" s="94" t="s">
        <v>38</v>
      </c>
      <c r="HT12" s="94"/>
      <c r="HU12" s="94"/>
      <c r="HV12" s="120"/>
      <c r="HW12" s="88"/>
      <c r="HX12" s="88"/>
      <c r="HY12" s="88"/>
      <c r="HZ12" s="88"/>
      <c r="IA12" s="88"/>
      <c r="IB12" s="88"/>
      <c r="IC12" s="88"/>
      <c r="ID12" s="88"/>
      <c r="IE12" s="88"/>
    </row>
    <row r="13" spans="1:239" s="9" customFormat="1" ht="15" customHeight="1" x14ac:dyDescent="0.25">
      <c r="A13" s="124"/>
      <c r="B13" s="124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107" t="s">
        <v>39</v>
      </c>
      <c r="R13" s="107" t="s">
        <v>40</v>
      </c>
      <c r="S13" s="107" t="s">
        <v>41</v>
      </c>
      <c r="T13" s="107" t="s">
        <v>42</v>
      </c>
      <c r="U13" s="107" t="s">
        <v>43</v>
      </c>
      <c r="V13" s="107" t="s">
        <v>44</v>
      </c>
      <c r="W13" s="107" t="s">
        <v>45</v>
      </c>
      <c r="X13" s="107" t="s">
        <v>46</v>
      </c>
      <c r="Y13" s="107" t="s">
        <v>47</v>
      </c>
      <c r="Z13" s="107" t="s">
        <v>39</v>
      </c>
      <c r="AA13" s="107" t="s">
        <v>40</v>
      </c>
      <c r="AB13" s="107" t="s">
        <v>41</v>
      </c>
      <c r="AC13" s="107" t="s">
        <v>42</v>
      </c>
      <c r="AD13" s="107" t="s">
        <v>43</v>
      </c>
      <c r="AE13" s="107" t="s">
        <v>44</v>
      </c>
      <c r="AF13" s="107" t="s">
        <v>45</v>
      </c>
      <c r="AG13" s="107" t="s">
        <v>46</v>
      </c>
      <c r="AH13" s="107" t="s">
        <v>47</v>
      </c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107" t="s">
        <v>39</v>
      </c>
      <c r="AX13" s="107" t="s">
        <v>40</v>
      </c>
      <c r="AY13" s="107" t="s">
        <v>41</v>
      </c>
      <c r="AZ13" s="107" t="s">
        <v>42</v>
      </c>
      <c r="BA13" s="107" t="s">
        <v>43</v>
      </c>
      <c r="BB13" s="107" t="s">
        <v>44</v>
      </c>
      <c r="BC13" s="107" t="s">
        <v>45</v>
      </c>
      <c r="BD13" s="107" t="s">
        <v>46</v>
      </c>
      <c r="BE13" s="107" t="s">
        <v>47</v>
      </c>
      <c r="BF13" s="88"/>
      <c r="BG13" s="88"/>
      <c r="BH13" s="88"/>
      <c r="BI13" s="88"/>
      <c r="BJ13" s="94"/>
      <c r="BK13" s="94"/>
      <c r="BL13" s="94"/>
      <c r="BM13" s="98"/>
      <c r="BN13" s="99"/>
      <c r="BO13" s="99"/>
      <c r="BP13" s="99"/>
      <c r="BQ13" s="100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8"/>
      <c r="CM13" s="100"/>
      <c r="CN13" s="94"/>
      <c r="CO13" s="94"/>
      <c r="CP13" s="94"/>
      <c r="CQ13" s="98"/>
      <c r="CR13" s="99"/>
      <c r="CS13" s="99"/>
      <c r="CT13" s="99"/>
      <c r="CU13" s="100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8"/>
      <c r="DQ13" s="100"/>
      <c r="DR13" s="94"/>
      <c r="DS13" s="94"/>
      <c r="DT13" s="94"/>
      <c r="DU13" s="98"/>
      <c r="DV13" s="99"/>
      <c r="DW13" s="99"/>
      <c r="DX13" s="99"/>
      <c r="DY13" s="100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8"/>
      <c r="EU13" s="100"/>
      <c r="EV13" s="94"/>
      <c r="EW13" s="94"/>
      <c r="EX13" s="118"/>
      <c r="EY13" s="98"/>
      <c r="EZ13" s="99"/>
      <c r="FA13" s="99"/>
      <c r="FB13" s="99"/>
      <c r="FC13" s="100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8"/>
      <c r="FY13" s="100"/>
      <c r="FZ13" s="94"/>
      <c r="GA13" s="94"/>
      <c r="GB13" s="94"/>
      <c r="GC13" s="98"/>
      <c r="GD13" s="99"/>
      <c r="GE13" s="99"/>
      <c r="GF13" s="99"/>
      <c r="GG13" s="100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8"/>
      <c r="HC13" s="100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120"/>
      <c r="HW13" s="88"/>
      <c r="HX13" s="88"/>
      <c r="HY13" s="88"/>
      <c r="HZ13" s="88"/>
      <c r="IA13" s="88"/>
      <c r="IB13" s="88"/>
      <c r="IC13" s="88"/>
      <c r="ID13" s="88"/>
      <c r="IE13" s="88"/>
    </row>
    <row r="14" spans="1:239" s="9" customFormat="1" ht="15" customHeight="1" x14ac:dyDescent="0.25">
      <c r="A14" s="124"/>
      <c r="B14" s="124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107"/>
      <c r="AX14" s="107"/>
      <c r="AY14" s="107"/>
      <c r="AZ14" s="107"/>
      <c r="BA14" s="107"/>
      <c r="BB14" s="107"/>
      <c r="BC14" s="107"/>
      <c r="BD14" s="107"/>
      <c r="BE14" s="107"/>
      <c r="BF14" s="88"/>
      <c r="BG14" s="88"/>
      <c r="BH14" s="88"/>
      <c r="BI14" s="88"/>
      <c r="BJ14" s="94"/>
      <c r="BK14" s="94"/>
      <c r="BL14" s="94"/>
      <c r="BM14" s="98"/>
      <c r="BN14" s="99"/>
      <c r="BO14" s="99"/>
      <c r="BP14" s="99"/>
      <c r="BQ14" s="100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8"/>
      <c r="CM14" s="100"/>
      <c r="CN14" s="94"/>
      <c r="CO14" s="94"/>
      <c r="CP14" s="94"/>
      <c r="CQ14" s="98"/>
      <c r="CR14" s="99"/>
      <c r="CS14" s="99"/>
      <c r="CT14" s="99"/>
      <c r="CU14" s="100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8"/>
      <c r="DQ14" s="100"/>
      <c r="DR14" s="94"/>
      <c r="DS14" s="94"/>
      <c r="DT14" s="94"/>
      <c r="DU14" s="98"/>
      <c r="DV14" s="99"/>
      <c r="DW14" s="99"/>
      <c r="DX14" s="99"/>
      <c r="DY14" s="100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8"/>
      <c r="EU14" s="100"/>
      <c r="EV14" s="94"/>
      <c r="EW14" s="94"/>
      <c r="EX14" s="118"/>
      <c r="EY14" s="98"/>
      <c r="EZ14" s="99"/>
      <c r="FA14" s="99"/>
      <c r="FB14" s="99"/>
      <c r="FC14" s="100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8"/>
      <c r="FY14" s="100"/>
      <c r="FZ14" s="94"/>
      <c r="GA14" s="94"/>
      <c r="GB14" s="94"/>
      <c r="GC14" s="98"/>
      <c r="GD14" s="99"/>
      <c r="GE14" s="99"/>
      <c r="GF14" s="99"/>
      <c r="GG14" s="100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8"/>
      <c r="HC14" s="100"/>
      <c r="HD14" s="94"/>
      <c r="HE14" s="94" t="s">
        <v>48</v>
      </c>
      <c r="HF14" s="94" t="s">
        <v>49</v>
      </c>
      <c r="HG14" s="94" t="s">
        <v>50</v>
      </c>
      <c r="HH14" s="94"/>
      <c r="HI14" s="94"/>
      <c r="HJ14" s="94"/>
      <c r="HK14" s="94"/>
      <c r="HL14" s="94"/>
      <c r="HM14" s="94"/>
      <c r="HN14" s="94"/>
      <c r="HO14" s="94"/>
      <c r="HP14" s="94" t="s">
        <v>48</v>
      </c>
      <c r="HQ14" s="94" t="s">
        <v>49</v>
      </c>
      <c r="HR14" s="94" t="s">
        <v>50</v>
      </c>
      <c r="HS14" s="94" t="s">
        <v>48</v>
      </c>
      <c r="HT14" s="94" t="s">
        <v>49</v>
      </c>
      <c r="HU14" s="94" t="s">
        <v>50</v>
      </c>
      <c r="HV14" s="120"/>
      <c r="HW14" s="88" t="s">
        <v>11</v>
      </c>
      <c r="HX14" s="88" t="s">
        <v>2</v>
      </c>
      <c r="HY14" s="88"/>
      <c r="HZ14" s="88"/>
      <c r="IA14" s="88"/>
      <c r="IB14" s="88"/>
      <c r="IC14" s="88"/>
      <c r="ID14" s="88"/>
      <c r="IE14" s="88"/>
    </row>
    <row r="15" spans="1:239" s="9" customFormat="1" ht="93" customHeight="1" x14ac:dyDescent="0.25">
      <c r="A15" s="124"/>
      <c r="B15" s="124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107"/>
      <c r="AX15" s="107"/>
      <c r="AY15" s="107"/>
      <c r="AZ15" s="107"/>
      <c r="BA15" s="107"/>
      <c r="BB15" s="107"/>
      <c r="BC15" s="107"/>
      <c r="BD15" s="107"/>
      <c r="BE15" s="107"/>
      <c r="BF15" s="88"/>
      <c r="BG15" s="88"/>
      <c r="BH15" s="88"/>
      <c r="BI15" s="88"/>
      <c r="BJ15" s="94"/>
      <c r="BK15" s="94"/>
      <c r="BL15" s="94"/>
      <c r="BM15" s="101"/>
      <c r="BN15" s="102"/>
      <c r="BO15" s="102"/>
      <c r="BP15" s="102"/>
      <c r="BQ15" s="103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8"/>
      <c r="CM15" s="100"/>
      <c r="CN15" s="94"/>
      <c r="CO15" s="94"/>
      <c r="CP15" s="94"/>
      <c r="CQ15" s="101"/>
      <c r="CR15" s="102"/>
      <c r="CS15" s="102"/>
      <c r="CT15" s="102"/>
      <c r="CU15" s="103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8"/>
      <c r="DQ15" s="100"/>
      <c r="DR15" s="94"/>
      <c r="DS15" s="94"/>
      <c r="DT15" s="94"/>
      <c r="DU15" s="101"/>
      <c r="DV15" s="102"/>
      <c r="DW15" s="102"/>
      <c r="DX15" s="102"/>
      <c r="DY15" s="103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8"/>
      <c r="EU15" s="100"/>
      <c r="EV15" s="94"/>
      <c r="EW15" s="94"/>
      <c r="EX15" s="118"/>
      <c r="EY15" s="101"/>
      <c r="EZ15" s="102"/>
      <c r="FA15" s="102"/>
      <c r="FB15" s="102"/>
      <c r="FC15" s="103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8"/>
      <c r="FY15" s="100"/>
      <c r="FZ15" s="94"/>
      <c r="GA15" s="94"/>
      <c r="GB15" s="94"/>
      <c r="GC15" s="101"/>
      <c r="GD15" s="102"/>
      <c r="GE15" s="102"/>
      <c r="GF15" s="102"/>
      <c r="GG15" s="103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8"/>
      <c r="HC15" s="100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120"/>
      <c r="HW15" s="88"/>
      <c r="HX15" s="94" t="s">
        <v>65</v>
      </c>
      <c r="HY15" s="94" t="s">
        <v>2</v>
      </c>
      <c r="HZ15" s="94"/>
      <c r="IA15" s="94"/>
      <c r="IB15" s="94" t="s">
        <v>68</v>
      </c>
      <c r="IC15" s="94" t="s">
        <v>2</v>
      </c>
      <c r="ID15" s="94"/>
      <c r="IE15" s="94"/>
    </row>
    <row r="16" spans="1:239" s="9" customFormat="1" ht="146.25" customHeight="1" x14ac:dyDescent="0.25">
      <c r="A16" s="124"/>
      <c r="B16" s="124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88" t="s">
        <v>11</v>
      </c>
      <c r="AJ16" s="14" t="s">
        <v>51</v>
      </c>
      <c r="AK16" s="88" t="s">
        <v>11</v>
      </c>
      <c r="AL16" s="14" t="s">
        <v>51</v>
      </c>
      <c r="AM16" s="88" t="s">
        <v>11</v>
      </c>
      <c r="AN16" s="14" t="s">
        <v>51</v>
      </c>
      <c r="AO16" s="88" t="s">
        <v>11</v>
      </c>
      <c r="AP16" s="14" t="s">
        <v>51</v>
      </c>
      <c r="AQ16" s="88"/>
      <c r="AR16" s="88"/>
      <c r="AS16" s="88"/>
      <c r="AT16" s="88"/>
      <c r="AU16" s="88"/>
      <c r="AV16" s="88"/>
      <c r="AW16" s="107"/>
      <c r="AX16" s="107"/>
      <c r="AY16" s="107"/>
      <c r="AZ16" s="107"/>
      <c r="BA16" s="107"/>
      <c r="BB16" s="107"/>
      <c r="BC16" s="107"/>
      <c r="BD16" s="107"/>
      <c r="BE16" s="107"/>
      <c r="BF16" s="88" t="s">
        <v>11</v>
      </c>
      <c r="BG16" s="14" t="s">
        <v>51</v>
      </c>
      <c r="BH16" s="88" t="s">
        <v>11</v>
      </c>
      <c r="BI16" s="14" t="s">
        <v>51</v>
      </c>
      <c r="BJ16" s="94" t="s">
        <v>69</v>
      </c>
      <c r="BK16" s="94" t="s">
        <v>0</v>
      </c>
      <c r="BL16" s="94"/>
      <c r="BM16" s="94" t="s">
        <v>52</v>
      </c>
      <c r="BN16" s="94" t="s">
        <v>70</v>
      </c>
      <c r="BO16" s="104" t="s">
        <v>71</v>
      </c>
      <c r="BP16" s="94" t="s">
        <v>72</v>
      </c>
      <c r="BQ16" s="104" t="s">
        <v>59</v>
      </c>
      <c r="BR16" s="94" t="s">
        <v>53</v>
      </c>
      <c r="BS16" s="94" t="s">
        <v>54</v>
      </c>
      <c r="BT16" s="94" t="s">
        <v>55</v>
      </c>
      <c r="BU16" s="94" t="s">
        <v>56</v>
      </c>
      <c r="BV16" s="104" t="s">
        <v>60</v>
      </c>
      <c r="BW16" s="94" t="s">
        <v>57</v>
      </c>
      <c r="BX16" s="94" t="s">
        <v>58</v>
      </c>
      <c r="BY16" s="94"/>
      <c r="BZ16" s="94" t="s">
        <v>52</v>
      </c>
      <c r="CA16" s="94" t="s">
        <v>70</v>
      </c>
      <c r="CB16" s="104" t="s">
        <v>71</v>
      </c>
      <c r="CC16" s="94" t="s">
        <v>72</v>
      </c>
      <c r="CD16" s="94" t="s">
        <v>59</v>
      </c>
      <c r="CE16" s="94" t="s">
        <v>53</v>
      </c>
      <c r="CF16" s="94" t="s">
        <v>54</v>
      </c>
      <c r="CG16" s="94" t="s">
        <v>55</v>
      </c>
      <c r="CH16" s="94" t="s">
        <v>56</v>
      </c>
      <c r="CI16" s="94" t="s">
        <v>60</v>
      </c>
      <c r="CJ16" s="94" t="s">
        <v>57</v>
      </c>
      <c r="CK16" s="94" t="s">
        <v>58</v>
      </c>
      <c r="CL16" s="101"/>
      <c r="CM16" s="103"/>
      <c r="CN16" s="104" t="s">
        <v>69</v>
      </c>
      <c r="CO16" s="94" t="s">
        <v>0</v>
      </c>
      <c r="CP16" s="94"/>
      <c r="CQ16" s="94" t="s">
        <v>52</v>
      </c>
      <c r="CR16" s="94" t="s">
        <v>70</v>
      </c>
      <c r="CS16" s="104" t="s">
        <v>71</v>
      </c>
      <c r="CT16" s="94" t="s">
        <v>72</v>
      </c>
      <c r="CU16" s="104" t="s">
        <v>59</v>
      </c>
      <c r="CV16" s="94" t="s">
        <v>53</v>
      </c>
      <c r="CW16" s="94" t="s">
        <v>54</v>
      </c>
      <c r="CX16" s="94" t="s">
        <v>55</v>
      </c>
      <c r="CY16" s="94" t="s">
        <v>56</v>
      </c>
      <c r="CZ16" s="104" t="s">
        <v>60</v>
      </c>
      <c r="DA16" s="94" t="s">
        <v>57</v>
      </c>
      <c r="DB16" s="94" t="s">
        <v>58</v>
      </c>
      <c r="DC16" s="94"/>
      <c r="DD16" s="94" t="s">
        <v>52</v>
      </c>
      <c r="DE16" s="94" t="s">
        <v>70</v>
      </c>
      <c r="DF16" s="104" t="s">
        <v>71</v>
      </c>
      <c r="DG16" s="94" t="s">
        <v>72</v>
      </c>
      <c r="DH16" s="94" t="s">
        <v>59</v>
      </c>
      <c r="DI16" s="94" t="s">
        <v>53</v>
      </c>
      <c r="DJ16" s="94" t="s">
        <v>54</v>
      </c>
      <c r="DK16" s="94" t="s">
        <v>55</v>
      </c>
      <c r="DL16" s="94" t="s">
        <v>56</v>
      </c>
      <c r="DM16" s="94" t="s">
        <v>60</v>
      </c>
      <c r="DN16" s="94" t="s">
        <v>57</v>
      </c>
      <c r="DO16" s="94" t="s">
        <v>58</v>
      </c>
      <c r="DP16" s="101"/>
      <c r="DQ16" s="103"/>
      <c r="DR16" s="94" t="s">
        <v>69</v>
      </c>
      <c r="DS16" s="94" t="s">
        <v>0</v>
      </c>
      <c r="DT16" s="94"/>
      <c r="DU16" s="94" t="s">
        <v>52</v>
      </c>
      <c r="DV16" s="94" t="s">
        <v>70</v>
      </c>
      <c r="DW16" s="104" t="s">
        <v>71</v>
      </c>
      <c r="DX16" s="94" t="s">
        <v>72</v>
      </c>
      <c r="DY16" s="104" t="s">
        <v>59</v>
      </c>
      <c r="DZ16" s="104" t="s">
        <v>53</v>
      </c>
      <c r="EA16" s="94" t="s">
        <v>54</v>
      </c>
      <c r="EB16" s="94" t="s">
        <v>55</v>
      </c>
      <c r="EC16" s="94" t="s">
        <v>56</v>
      </c>
      <c r="ED16" s="104" t="s">
        <v>60</v>
      </c>
      <c r="EE16" s="94" t="s">
        <v>57</v>
      </c>
      <c r="EF16" s="94" t="s">
        <v>58</v>
      </c>
      <c r="EG16" s="94"/>
      <c r="EH16" s="94" t="s">
        <v>52</v>
      </c>
      <c r="EI16" s="94" t="s">
        <v>70</v>
      </c>
      <c r="EJ16" s="104" t="s">
        <v>71</v>
      </c>
      <c r="EK16" s="94" t="s">
        <v>72</v>
      </c>
      <c r="EL16" s="94" t="s">
        <v>59</v>
      </c>
      <c r="EM16" s="94" t="s">
        <v>53</v>
      </c>
      <c r="EN16" s="94" t="s">
        <v>54</v>
      </c>
      <c r="EO16" s="94" t="s">
        <v>55</v>
      </c>
      <c r="EP16" s="94" t="s">
        <v>56</v>
      </c>
      <c r="EQ16" s="94" t="s">
        <v>60</v>
      </c>
      <c r="ER16" s="94" t="s">
        <v>57</v>
      </c>
      <c r="ES16" s="94" t="s">
        <v>58</v>
      </c>
      <c r="ET16" s="101"/>
      <c r="EU16" s="103"/>
      <c r="EV16" s="94" t="s">
        <v>69</v>
      </c>
      <c r="EW16" s="94" t="s">
        <v>0</v>
      </c>
      <c r="EX16" s="118"/>
      <c r="EY16" s="94" t="s">
        <v>52</v>
      </c>
      <c r="EZ16" s="94" t="s">
        <v>70</v>
      </c>
      <c r="FA16" s="104" t="s">
        <v>71</v>
      </c>
      <c r="FB16" s="94" t="s">
        <v>72</v>
      </c>
      <c r="FC16" s="104" t="s">
        <v>59</v>
      </c>
      <c r="FD16" s="94" t="s">
        <v>53</v>
      </c>
      <c r="FE16" s="94" t="s">
        <v>54</v>
      </c>
      <c r="FF16" s="94" t="s">
        <v>55</v>
      </c>
      <c r="FG16" s="94" t="s">
        <v>56</v>
      </c>
      <c r="FH16" s="104" t="s">
        <v>60</v>
      </c>
      <c r="FI16" s="94" t="s">
        <v>57</v>
      </c>
      <c r="FJ16" s="94" t="s">
        <v>58</v>
      </c>
      <c r="FK16" s="94"/>
      <c r="FL16" s="94" t="s">
        <v>52</v>
      </c>
      <c r="FM16" s="94" t="s">
        <v>70</v>
      </c>
      <c r="FN16" s="104" t="s">
        <v>71</v>
      </c>
      <c r="FO16" s="94" t="s">
        <v>72</v>
      </c>
      <c r="FP16" s="94" t="s">
        <v>59</v>
      </c>
      <c r="FQ16" s="94" t="s">
        <v>53</v>
      </c>
      <c r="FR16" s="94" t="s">
        <v>54</v>
      </c>
      <c r="FS16" s="94" t="s">
        <v>55</v>
      </c>
      <c r="FT16" s="94" t="s">
        <v>56</v>
      </c>
      <c r="FU16" s="94" t="s">
        <v>60</v>
      </c>
      <c r="FV16" s="94" t="s">
        <v>57</v>
      </c>
      <c r="FW16" s="94" t="s">
        <v>58</v>
      </c>
      <c r="FX16" s="101"/>
      <c r="FY16" s="103"/>
      <c r="FZ16" s="94" t="s">
        <v>69</v>
      </c>
      <c r="GA16" s="94" t="s">
        <v>0</v>
      </c>
      <c r="GB16" s="94"/>
      <c r="GC16" s="94" t="s">
        <v>52</v>
      </c>
      <c r="GD16" s="94" t="s">
        <v>70</v>
      </c>
      <c r="GE16" s="104" t="s">
        <v>71</v>
      </c>
      <c r="GF16" s="94" t="s">
        <v>72</v>
      </c>
      <c r="GG16" s="104" t="s">
        <v>59</v>
      </c>
      <c r="GH16" s="94" t="s">
        <v>53</v>
      </c>
      <c r="GI16" s="94" t="s">
        <v>54</v>
      </c>
      <c r="GJ16" s="94" t="s">
        <v>55</v>
      </c>
      <c r="GK16" s="94" t="s">
        <v>56</v>
      </c>
      <c r="GL16" s="104" t="s">
        <v>60</v>
      </c>
      <c r="GM16" s="94" t="s">
        <v>57</v>
      </c>
      <c r="GN16" s="94" t="s">
        <v>58</v>
      </c>
      <c r="GO16" s="94"/>
      <c r="GP16" s="94" t="s">
        <v>52</v>
      </c>
      <c r="GQ16" s="94" t="s">
        <v>70</v>
      </c>
      <c r="GR16" s="104" t="s">
        <v>71</v>
      </c>
      <c r="GS16" s="94" t="s">
        <v>72</v>
      </c>
      <c r="GT16" s="94" t="s">
        <v>59</v>
      </c>
      <c r="GU16" s="94" t="s">
        <v>53</v>
      </c>
      <c r="GV16" s="94" t="s">
        <v>54</v>
      </c>
      <c r="GW16" s="94" t="s">
        <v>55</v>
      </c>
      <c r="GX16" s="94" t="s">
        <v>56</v>
      </c>
      <c r="GY16" s="94" t="s">
        <v>60</v>
      </c>
      <c r="GZ16" s="94" t="s">
        <v>57</v>
      </c>
      <c r="HA16" s="94" t="s">
        <v>58</v>
      </c>
      <c r="HB16" s="101"/>
      <c r="HC16" s="103"/>
      <c r="HD16" s="94"/>
      <c r="HE16" s="94"/>
      <c r="HF16" s="94"/>
      <c r="HG16" s="121" t="s">
        <v>39</v>
      </c>
      <c r="HH16" s="121" t="s">
        <v>40</v>
      </c>
      <c r="HI16" s="121" t="s">
        <v>41</v>
      </c>
      <c r="HJ16" s="121" t="s">
        <v>42</v>
      </c>
      <c r="HK16" s="121" t="s">
        <v>43</v>
      </c>
      <c r="HL16" s="121" t="s">
        <v>44</v>
      </c>
      <c r="HM16" s="121" t="s">
        <v>45</v>
      </c>
      <c r="HN16" s="121" t="s">
        <v>46</v>
      </c>
      <c r="HO16" s="121" t="s">
        <v>47</v>
      </c>
      <c r="HP16" s="94"/>
      <c r="HQ16" s="94"/>
      <c r="HR16" s="94"/>
      <c r="HS16" s="94"/>
      <c r="HT16" s="94"/>
      <c r="HU16" s="94"/>
      <c r="HV16" s="120"/>
      <c r="HW16" s="88"/>
      <c r="HX16" s="94"/>
      <c r="HY16" s="94" t="s">
        <v>66</v>
      </c>
      <c r="HZ16" s="12" t="s">
        <v>51</v>
      </c>
      <c r="IA16" s="94" t="s">
        <v>67</v>
      </c>
      <c r="IB16" s="94"/>
      <c r="IC16" s="94" t="s">
        <v>66</v>
      </c>
      <c r="ID16" s="12" t="s">
        <v>51</v>
      </c>
      <c r="IE16" s="94" t="s">
        <v>67</v>
      </c>
    </row>
    <row r="17" spans="1:239" s="9" customFormat="1" ht="150" customHeight="1" x14ac:dyDescent="0.25">
      <c r="A17" s="125"/>
      <c r="B17" s="125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88"/>
      <c r="AJ17" s="14" t="s">
        <v>41</v>
      </c>
      <c r="AK17" s="88"/>
      <c r="AL17" s="14" t="s">
        <v>41</v>
      </c>
      <c r="AM17" s="88"/>
      <c r="AN17" s="14" t="s">
        <v>41</v>
      </c>
      <c r="AO17" s="88"/>
      <c r="AP17" s="14" t="s">
        <v>41</v>
      </c>
      <c r="AQ17" s="88"/>
      <c r="AR17" s="88"/>
      <c r="AS17" s="88"/>
      <c r="AT17" s="88"/>
      <c r="AU17" s="88"/>
      <c r="AV17" s="88"/>
      <c r="AW17" s="107"/>
      <c r="AX17" s="107"/>
      <c r="AY17" s="107"/>
      <c r="AZ17" s="107"/>
      <c r="BA17" s="107"/>
      <c r="BB17" s="107"/>
      <c r="BC17" s="107"/>
      <c r="BD17" s="107"/>
      <c r="BE17" s="107"/>
      <c r="BF17" s="88"/>
      <c r="BG17" s="14" t="s">
        <v>41</v>
      </c>
      <c r="BH17" s="88"/>
      <c r="BI17" s="14" t="s">
        <v>41</v>
      </c>
      <c r="BJ17" s="94"/>
      <c r="BK17" s="94"/>
      <c r="BL17" s="94"/>
      <c r="BM17" s="94"/>
      <c r="BN17" s="94"/>
      <c r="BO17" s="105"/>
      <c r="BP17" s="94"/>
      <c r="BQ17" s="105"/>
      <c r="BR17" s="94"/>
      <c r="BS17" s="94"/>
      <c r="BT17" s="94"/>
      <c r="BU17" s="94"/>
      <c r="BV17" s="105"/>
      <c r="BW17" s="94"/>
      <c r="BX17" s="94"/>
      <c r="BY17" s="94"/>
      <c r="BZ17" s="94"/>
      <c r="CA17" s="94"/>
      <c r="CB17" s="105"/>
      <c r="CC17" s="94"/>
      <c r="CD17" s="94"/>
      <c r="CE17" s="94"/>
      <c r="CF17" s="94"/>
      <c r="CG17" s="94"/>
      <c r="CH17" s="94"/>
      <c r="CI17" s="94"/>
      <c r="CJ17" s="94"/>
      <c r="CK17" s="94"/>
      <c r="CL17" s="12" t="s">
        <v>69</v>
      </c>
      <c r="CM17" s="12" t="s">
        <v>0</v>
      </c>
      <c r="CN17" s="105"/>
      <c r="CO17" s="94"/>
      <c r="CP17" s="94"/>
      <c r="CQ17" s="94"/>
      <c r="CR17" s="94"/>
      <c r="CS17" s="105"/>
      <c r="CT17" s="94"/>
      <c r="CU17" s="105"/>
      <c r="CV17" s="94"/>
      <c r="CW17" s="94"/>
      <c r="CX17" s="94"/>
      <c r="CY17" s="94"/>
      <c r="CZ17" s="105"/>
      <c r="DA17" s="94"/>
      <c r="DB17" s="94"/>
      <c r="DC17" s="94"/>
      <c r="DD17" s="94"/>
      <c r="DE17" s="94"/>
      <c r="DF17" s="105"/>
      <c r="DG17" s="94"/>
      <c r="DH17" s="94"/>
      <c r="DI17" s="94"/>
      <c r="DJ17" s="94"/>
      <c r="DK17" s="94"/>
      <c r="DL17" s="94"/>
      <c r="DM17" s="94"/>
      <c r="DN17" s="94"/>
      <c r="DO17" s="94"/>
      <c r="DP17" s="12" t="s">
        <v>69</v>
      </c>
      <c r="DQ17" s="12" t="s">
        <v>0</v>
      </c>
      <c r="DR17" s="94"/>
      <c r="DS17" s="94"/>
      <c r="DT17" s="94"/>
      <c r="DU17" s="94"/>
      <c r="DV17" s="94"/>
      <c r="DW17" s="105"/>
      <c r="DX17" s="94"/>
      <c r="DY17" s="105"/>
      <c r="DZ17" s="105"/>
      <c r="EA17" s="94"/>
      <c r="EB17" s="94"/>
      <c r="EC17" s="94"/>
      <c r="ED17" s="105"/>
      <c r="EE17" s="94"/>
      <c r="EF17" s="94"/>
      <c r="EG17" s="94"/>
      <c r="EH17" s="94"/>
      <c r="EI17" s="94"/>
      <c r="EJ17" s="105"/>
      <c r="EK17" s="94"/>
      <c r="EL17" s="94"/>
      <c r="EM17" s="94"/>
      <c r="EN17" s="94"/>
      <c r="EO17" s="94"/>
      <c r="EP17" s="94"/>
      <c r="EQ17" s="94"/>
      <c r="ER17" s="94"/>
      <c r="ES17" s="94"/>
      <c r="ET17" s="12" t="s">
        <v>69</v>
      </c>
      <c r="EU17" s="12" t="s">
        <v>0</v>
      </c>
      <c r="EV17" s="94"/>
      <c r="EW17" s="94"/>
      <c r="EX17" s="105"/>
      <c r="EY17" s="94"/>
      <c r="EZ17" s="94"/>
      <c r="FA17" s="105"/>
      <c r="FB17" s="94"/>
      <c r="FC17" s="105"/>
      <c r="FD17" s="94"/>
      <c r="FE17" s="94"/>
      <c r="FF17" s="94"/>
      <c r="FG17" s="94"/>
      <c r="FH17" s="105"/>
      <c r="FI17" s="94"/>
      <c r="FJ17" s="94"/>
      <c r="FK17" s="94"/>
      <c r="FL17" s="94"/>
      <c r="FM17" s="94"/>
      <c r="FN17" s="105"/>
      <c r="FO17" s="94"/>
      <c r="FP17" s="94"/>
      <c r="FQ17" s="94"/>
      <c r="FR17" s="94"/>
      <c r="FS17" s="94"/>
      <c r="FT17" s="94"/>
      <c r="FU17" s="94"/>
      <c r="FV17" s="94"/>
      <c r="FW17" s="94"/>
      <c r="FX17" s="12" t="s">
        <v>69</v>
      </c>
      <c r="FY17" s="12" t="s">
        <v>0</v>
      </c>
      <c r="FZ17" s="94"/>
      <c r="GA17" s="94"/>
      <c r="GB17" s="94"/>
      <c r="GC17" s="94"/>
      <c r="GD17" s="94"/>
      <c r="GE17" s="105"/>
      <c r="GF17" s="94"/>
      <c r="GG17" s="105"/>
      <c r="GH17" s="94"/>
      <c r="GI17" s="94"/>
      <c r="GJ17" s="94"/>
      <c r="GK17" s="94"/>
      <c r="GL17" s="105"/>
      <c r="GM17" s="94"/>
      <c r="GN17" s="94"/>
      <c r="GO17" s="94"/>
      <c r="GP17" s="94"/>
      <c r="GQ17" s="94"/>
      <c r="GR17" s="105"/>
      <c r="GS17" s="94"/>
      <c r="GT17" s="94"/>
      <c r="GU17" s="94"/>
      <c r="GV17" s="94"/>
      <c r="GW17" s="94"/>
      <c r="GX17" s="94"/>
      <c r="GY17" s="94"/>
      <c r="GZ17" s="94"/>
      <c r="HA17" s="94"/>
      <c r="HB17" s="12" t="s">
        <v>69</v>
      </c>
      <c r="HC17" s="12" t="s">
        <v>0</v>
      </c>
      <c r="HD17" s="94"/>
      <c r="HE17" s="94"/>
      <c r="HF17" s="94"/>
      <c r="HG17" s="121"/>
      <c r="HH17" s="121"/>
      <c r="HI17" s="121"/>
      <c r="HJ17" s="121"/>
      <c r="HK17" s="121"/>
      <c r="HL17" s="121"/>
      <c r="HM17" s="121"/>
      <c r="HN17" s="121"/>
      <c r="HO17" s="121"/>
      <c r="HP17" s="94"/>
      <c r="HQ17" s="94"/>
      <c r="HR17" s="94"/>
      <c r="HS17" s="94"/>
      <c r="HT17" s="94"/>
      <c r="HU17" s="94"/>
      <c r="HV17" s="120"/>
      <c r="HW17" s="88"/>
      <c r="HX17" s="94"/>
      <c r="HY17" s="94"/>
      <c r="HZ17" s="12" t="s">
        <v>74</v>
      </c>
      <c r="IA17" s="94"/>
      <c r="IB17" s="94"/>
      <c r="IC17" s="94"/>
      <c r="ID17" s="12" t="s">
        <v>74</v>
      </c>
      <c r="IE17" s="94"/>
    </row>
    <row r="18" spans="1:239" s="10" customFormat="1" ht="16.5" customHeight="1" x14ac:dyDescent="0.25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3">
        <v>15</v>
      </c>
      <c r="P18" s="13">
        <v>16</v>
      </c>
      <c r="Q18" s="13">
        <v>17</v>
      </c>
      <c r="R18" s="13">
        <v>18</v>
      </c>
      <c r="S18" s="13">
        <v>19</v>
      </c>
      <c r="T18" s="13">
        <v>20</v>
      </c>
      <c r="U18" s="13">
        <v>21</v>
      </c>
      <c r="V18" s="13">
        <v>22</v>
      </c>
      <c r="W18" s="13">
        <v>23</v>
      </c>
      <c r="X18" s="13">
        <v>24</v>
      </c>
      <c r="Y18" s="13">
        <v>25</v>
      </c>
      <c r="Z18" s="13">
        <v>26</v>
      </c>
      <c r="AA18" s="13">
        <v>27</v>
      </c>
      <c r="AB18" s="13">
        <v>28</v>
      </c>
      <c r="AC18" s="13">
        <v>29</v>
      </c>
      <c r="AD18" s="13">
        <v>30</v>
      </c>
      <c r="AE18" s="13">
        <v>31</v>
      </c>
      <c r="AF18" s="13">
        <v>32</v>
      </c>
      <c r="AG18" s="13">
        <v>33</v>
      </c>
      <c r="AH18" s="13">
        <v>34</v>
      </c>
      <c r="AI18" s="13">
        <v>35</v>
      </c>
      <c r="AJ18" s="13">
        <v>36</v>
      </c>
      <c r="AK18" s="13">
        <v>37</v>
      </c>
      <c r="AL18" s="13">
        <v>38</v>
      </c>
      <c r="AM18" s="13">
        <v>39</v>
      </c>
      <c r="AN18" s="13">
        <v>40</v>
      </c>
      <c r="AO18" s="13">
        <v>41</v>
      </c>
      <c r="AP18" s="13">
        <v>42</v>
      </c>
      <c r="AQ18" s="13">
        <v>43</v>
      </c>
      <c r="AR18" s="13">
        <v>44</v>
      </c>
      <c r="AS18" s="13">
        <v>45</v>
      </c>
      <c r="AT18" s="13">
        <v>46</v>
      </c>
      <c r="AU18" s="13">
        <v>47</v>
      </c>
      <c r="AV18" s="13">
        <v>48</v>
      </c>
      <c r="AW18" s="13">
        <v>49</v>
      </c>
      <c r="AX18" s="13">
        <v>50</v>
      </c>
      <c r="AY18" s="13">
        <v>51</v>
      </c>
      <c r="AZ18" s="13">
        <v>52</v>
      </c>
      <c r="BA18" s="13">
        <v>53</v>
      </c>
      <c r="BB18" s="13">
        <v>54</v>
      </c>
      <c r="BC18" s="13">
        <v>55</v>
      </c>
      <c r="BD18" s="13">
        <v>56</v>
      </c>
      <c r="BE18" s="13">
        <v>57</v>
      </c>
      <c r="BF18" s="13">
        <v>58</v>
      </c>
      <c r="BG18" s="13">
        <v>59</v>
      </c>
      <c r="BH18" s="13">
        <v>60</v>
      </c>
      <c r="BI18" s="13">
        <v>61</v>
      </c>
      <c r="BJ18" s="13">
        <v>62</v>
      </c>
      <c r="BK18" s="13">
        <v>63</v>
      </c>
      <c r="BL18" s="13">
        <v>64</v>
      </c>
      <c r="BM18" s="13">
        <v>65</v>
      </c>
      <c r="BN18" s="13">
        <v>66</v>
      </c>
      <c r="BO18" s="13">
        <v>67</v>
      </c>
      <c r="BP18" s="13">
        <v>68</v>
      </c>
      <c r="BQ18" s="13">
        <v>69</v>
      </c>
      <c r="BR18" s="13">
        <v>70</v>
      </c>
      <c r="BS18" s="13">
        <v>71</v>
      </c>
      <c r="BT18" s="13">
        <v>72</v>
      </c>
      <c r="BU18" s="13">
        <v>73</v>
      </c>
      <c r="BV18" s="13">
        <v>74</v>
      </c>
      <c r="BW18" s="13">
        <v>75</v>
      </c>
      <c r="BX18" s="13">
        <v>76</v>
      </c>
      <c r="BY18" s="13">
        <v>77</v>
      </c>
      <c r="BZ18" s="13">
        <v>78</v>
      </c>
      <c r="CA18" s="13">
        <v>79</v>
      </c>
      <c r="CB18" s="13">
        <v>80</v>
      </c>
      <c r="CC18" s="13">
        <v>81</v>
      </c>
      <c r="CD18" s="13">
        <v>82</v>
      </c>
      <c r="CE18" s="13">
        <v>83</v>
      </c>
      <c r="CF18" s="13">
        <v>84</v>
      </c>
      <c r="CG18" s="13">
        <v>85</v>
      </c>
      <c r="CH18" s="13">
        <v>86</v>
      </c>
      <c r="CI18" s="13">
        <v>87</v>
      </c>
      <c r="CJ18" s="13">
        <v>88</v>
      </c>
      <c r="CK18" s="13">
        <v>89</v>
      </c>
      <c r="CL18" s="13">
        <v>90</v>
      </c>
      <c r="CM18" s="13">
        <v>91</v>
      </c>
      <c r="CN18" s="13">
        <v>92</v>
      </c>
      <c r="CO18" s="13">
        <v>93</v>
      </c>
      <c r="CP18" s="13">
        <v>94</v>
      </c>
      <c r="CQ18" s="13">
        <v>95</v>
      </c>
      <c r="CR18" s="13">
        <v>96</v>
      </c>
      <c r="CS18" s="13">
        <v>97</v>
      </c>
      <c r="CT18" s="13">
        <v>98</v>
      </c>
      <c r="CU18" s="13">
        <v>99</v>
      </c>
      <c r="CV18" s="13">
        <v>100</v>
      </c>
      <c r="CW18" s="13">
        <v>101</v>
      </c>
      <c r="CX18" s="13">
        <v>102</v>
      </c>
      <c r="CY18" s="13">
        <v>103</v>
      </c>
      <c r="CZ18" s="13">
        <v>104</v>
      </c>
      <c r="DA18" s="13">
        <v>105</v>
      </c>
      <c r="DB18" s="13">
        <v>106</v>
      </c>
      <c r="DC18" s="13">
        <v>107</v>
      </c>
      <c r="DD18" s="13">
        <v>108</v>
      </c>
      <c r="DE18" s="13">
        <v>109</v>
      </c>
      <c r="DF18" s="13">
        <v>110</v>
      </c>
      <c r="DG18" s="13">
        <v>111</v>
      </c>
      <c r="DH18" s="13">
        <v>112</v>
      </c>
      <c r="DI18" s="13">
        <v>113</v>
      </c>
      <c r="DJ18" s="13">
        <v>114</v>
      </c>
      <c r="DK18" s="13">
        <v>115</v>
      </c>
      <c r="DL18" s="13">
        <v>116</v>
      </c>
      <c r="DM18" s="13">
        <v>117</v>
      </c>
      <c r="DN18" s="13">
        <v>118</v>
      </c>
      <c r="DO18" s="13">
        <v>119</v>
      </c>
      <c r="DP18" s="13">
        <v>120</v>
      </c>
      <c r="DQ18" s="13">
        <v>121</v>
      </c>
      <c r="DR18" s="13">
        <v>122</v>
      </c>
      <c r="DS18" s="13">
        <v>123</v>
      </c>
      <c r="DT18" s="13">
        <v>124</v>
      </c>
      <c r="DU18" s="13">
        <v>125</v>
      </c>
      <c r="DV18" s="13">
        <v>126</v>
      </c>
      <c r="DW18" s="13">
        <v>127</v>
      </c>
      <c r="DX18" s="13">
        <v>128</v>
      </c>
      <c r="DY18" s="13">
        <v>129</v>
      </c>
      <c r="DZ18" s="13">
        <v>130</v>
      </c>
      <c r="EA18" s="13">
        <v>131</v>
      </c>
      <c r="EB18" s="13">
        <v>132</v>
      </c>
      <c r="EC18" s="13">
        <v>133</v>
      </c>
      <c r="ED18" s="13">
        <v>134</v>
      </c>
      <c r="EE18" s="13">
        <v>135</v>
      </c>
      <c r="EF18" s="13">
        <v>136</v>
      </c>
      <c r="EG18" s="13">
        <v>137</v>
      </c>
      <c r="EH18" s="13">
        <v>138</v>
      </c>
      <c r="EI18" s="13">
        <v>139</v>
      </c>
      <c r="EJ18" s="13">
        <v>140</v>
      </c>
      <c r="EK18" s="13">
        <v>141</v>
      </c>
      <c r="EL18" s="13">
        <v>142</v>
      </c>
      <c r="EM18" s="13">
        <v>143</v>
      </c>
      <c r="EN18" s="13">
        <v>144</v>
      </c>
      <c r="EO18" s="13">
        <v>145</v>
      </c>
      <c r="EP18" s="13">
        <v>146</v>
      </c>
      <c r="EQ18" s="13">
        <v>147</v>
      </c>
      <c r="ER18" s="13">
        <v>148</v>
      </c>
      <c r="ES18" s="13">
        <v>149</v>
      </c>
      <c r="ET18" s="13">
        <v>150</v>
      </c>
      <c r="EU18" s="13">
        <v>151</v>
      </c>
      <c r="EV18" s="13">
        <v>152</v>
      </c>
      <c r="EW18" s="13">
        <v>153</v>
      </c>
      <c r="EX18" s="13">
        <v>154</v>
      </c>
      <c r="EY18" s="13">
        <v>155</v>
      </c>
      <c r="EZ18" s="13">
        <v>156</v>
      </c>
      <c r="FA18" s="13">
        <v>157</v>
      </c>
      <c r="FB18" s="13">
        <v>158</v>
      </c>
      <c r="FC18" s="13">
        <v>159</v>
      </c>
      <c r="FD18" s="13">
        <v>160</v>
      </c>
      <c r="FE18" s="13">
        <v>161</v>
      </c>
      <c r="FF18" s="13">
        <v>162</v>
      </c>
      <c r="FG18" s="13">
        <v>163</v>
      </c>
      <c r="FH18" s="13">
        <v>164</v>
      </c>
      <c r="FI18" s="13">
        <v>165</v>
      </c>
      <c r="FJ18" s="13">
        <v>166</v>
      </c>
      <c r="FK18" s="13">
        <v>167</v>
      </c>
      <c r="FL18" s="13">
        <v>168</v>
      </c>
      <c r="FM18" s="13">
        <v>169</v>
      </c>
      <c r="FN18" s="13">
        <v>170</v>
      </c>
      <c r="FO18" s="13">
        <v>171</v>
      </c>
      <c r="FP18" s="13">
        <v>172</v>
      </c>
      <c r="FQ18" s="13">
        <v>173</v>
      </c>
      <c r="FR18" s="13">
        <v>174</v>
      </c>
      <c r="FS18" s="13">
        <v>175</v>
      </c>
      <c r="FT18" s="13">
        <v>176</v>
      </c>
      <c r="FU18" s="13">
        <v>177</v>
      </c>
      <c r="FV18" s="13">
        <v>178</v>
      </c>
      <c r="FW18" s="13">
        <v>179</v>
      </c>
      <c r="FX18" s="13">
        <v>180</v>
      </c>
      <c r="FY18" s="13">
        <v>181</v>
      </c>
      <c r="FZ18" s="13">
        <v>182</v>
      </c>
      <c r="GA18" s="13">
        <v>183</v>
      </c>
      <c r="GB18" s="13">
        <v>184</v>
      </c>
      <c r="GC18" s="13">
        <v>185</v>
      </c>
      <c r="GD18" s="13">
        <v>186</v>
      </c>
      <c r="GE18" s="13">
        <v>187</v>
      </c>
      <c r="GF18" s="13">
        <v>188</v>
      </c>
      <c r="GG18" s="13">
        <v>189</v>
      </c>
      <c r="GH18" s="13">
        <v>190</v>
      </c>
      <c r="GI18" s="13">
        <v>191</v>
      </c>
      <c r="GJ18" s="13">
        <v>192</v>
      </c>
      <c r="GK18" s="13">
        <v>193</v>
      </c>
      <c r="GL18" s="13">
        <v>194</v>
      </c>
      <c r="GM18" s="13">
        <v>195</v>
      </c>
      <c r="GN18" s="13">
        <v>196</v>
      </c>
      <c r="GO18" s="13">
        <v>197</v>
      </c>
      <c r="GP18" s="13">
        <v>198</v>
      </c>
      <c r="GQ18" s="13">
        <v>199</v>
      </c>
      <c r="GR18" s="13">
        <v>200</v>
      </c>
      <c r="GS18" s="13">
        <v>201</v>
      </c>
      <c r="GT18" s="13">
        <v>202</v>
      </c>
      <c r="GU18" s="13">
        <v>203</v>
      </c>
      <c r="GV18" s="13">
        <v>204</v>
      </c>
      <c r="GW18" s="13">
        <v>205</v>
      </c>
      <c r="GX18" s="13">
        <v>206</v>
      </c>
      <c r="GY18" s="13">
        <v>207</v>
      </c>
      <c r="GZ18" s="13">
        <v>208</v>
      </c>
      <c r="HA18" s="13">
        <v>209</v>
      </c>
      <c r="HB18" s="13">
        <v>210</v>
      </c>
      <c r="HC18" s="13">
        <v>211</v>
      </c>
      <c r="HD18" s="13">
        <v>212</v>
      </c>
      <c r="HE18" s="13">
        <v>213</v>
      </c>
      <c r="HF18" s="13">
        <v>214</v>
      </c>
      <c r="HG18" s="13">
        <v>215</v>
      </c>
      <c r="HH18" s="13">
        <v>216</v>
      </c>
      <c r="HI18" s="13">
        <v>217</v>
      </c>
      <c r="HJ18" s="13">
        <v>218</v>
      </c>
      <c r="HK18" s="13">
        <v>219</v>
      </c>
      <c r="HL18" s="13">
        <v>220</v>
      </c>
      <c r="HM18" s="13">
        <v>221</v>
      </c>
      <c r="HN18" s="13">
        <v>222</v>
      </c>
      <c r="HO18" s="13">
        <v>223</v>
      </c>
      <c r="HP18" s="13">
        <v>224</v>
      </c>
      <c r="HQ18" s="13">
        <v>225</v>
      </c>
      <c r="HR18" s="13">
        <v>226</v>
      </c>
      <c r="HS18" s="13">
        <v>227</v>
      </c>
      <c r="HT18" s="13">
        <v>228</v>
      </c>
      <c r="HU18" s="13">
        <v>229</v>
      </c>
      <c r="HV18" s="13">
        <v>230</v>
      </c>
      <c r="HW18" s="13">
        <v>231</v>
      </c>
      <c r="HX18" s="13">
        <v>232</v>
      </c>
      <c r="HY18" s="13">
        <v>233</v>
      </c>
      <c r="HZ18" s="13">
        <v>234</v>
      </c>
      <c r="IA18" s="13">
        <v>235</v>
      </c>
      <c r="IB18" s="13">
        <v>236</v>
      </c>
      <c r="IC18" s="13">
        <v>237</v>
      </c>
      <c r="ID18" s="13">
        <v>238</v>
      </c>
      <c r="IE18" s="13">
        <v>239</v>
      </c>
    </row>
    <row r="19" spans="1:239" ht="40.5" x14ac:dyDescent="0.25">
      <c r="A19" s="19">
        <v>1</v>
      </c>
      <c r="B19" s="21" t="s">
        <v>83</v>
      </c>
      <c r="C19" s="22" t="s">
        <v>84</v>
      </c>
      <c r="D19" s="28">
        <f>SUM(E19:HC19)-AJ19-AL19-AN19-AP19-BG19-BI19</f>
        <v>96.7</v>
      </c>
      <c r="E19" s="28">
        <v>43</v>
      </c>
      <c r="F19" s="28">
        <v>0</v>
      </c>
      <c r="G19" s="28">
        <v>44.7</v>
      </c>
      <c r="H19" s="28">
        <v>0</v>
      </c>
      <c r="I19" s="28">
        <v>9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  <c r="CM19" s="28">
        <v>0</v>
      </c>
      <c r="CN19" s="28">
        <v>0</v>
      </c>
      <c r="CO19" s="28">
        <v>0</v>
      </c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0</v>
      </c>
      <c r="DB19" s="28">
        <v>0</v>
      </c>
      <c r="DC19" s="28">
        <v>0</v>
      </c>
      <c r="DD19" s="28">
        <v>0</v>
      </c>
      <c r="DE19" s="28">
        <v>0</v>
      </c>
      <c r="DF19" s="28">
        <v>0</v>
      </c>
      <c r="DG19" s="28">
        <v>0</v>
      </c>
      <c r="DH19" s="28">
        <v>0</v>
      </c>
      <c r="DI19" s="28">
        <v>0</v>
      </c>
      <c r="DJ19" s="28">
        <v>0</v>
      </c>
      <c r="DK19" s="28">
        <v>0</v>
      </c>
      <c r="DL19" s="28">
        <v>0</v>
      </c>
      <c r="DM19" s="28">
        <v>0</v>
      </c>
      <c r="DN19" s="28">
        <v>0</v>
      </c>
      <c r="DO19" s="28">
        <v>0</v>
      </c>
      <c r="DP19" s="28">
        <v>0</v>
      </c>
      <c r="DQ19" s="28">
        <v>0</v>
      </c>
      <c r="DR19" s="28">
        <v>0</v>
      </c>
      <c r="DS19" s="28">
        <v>0</v>
      </c>
      <c r="DT19" s="28">
        <v>0</v>
      </c>
      <c r="DU19" s="28">
        <v>0</v>
      </c>
      <c r="DV19" s="28">
        <v>0</v>
      </c>
      <c r="DW19" s="28">
        <v>0</v>
      </c>
      <c r="DX19" s="28">
        <v>0</v>
      </c>
      <c r="DY19" s="28">
        <v>0</v>
      </c>
      <c r="DZ19" s="28">
        <v>0</v>
      </c>
      <c r="EA19" s="28">
        <v>0</v>
      </c>
      <c r="EB19" s="28">
        <v>0</v>
      </c>
      <c r="EC19" s="28">
        <v>0</v>
      </c>
      <c r="ED19" s="28">
        <v>0</v>
      </c>
      <c r="EE19" s="28">
        <v>0</v>
      </c>
      <c r="EF19" s="28">
        <v>0</v>
      </c>
      <c r="EG19" s="28">
        <v>0</v>
      </c>
      <c r="EH19" s="28">
        <v>0</v>
      </c>
      <c r="EI19" s="28">
        <v>0</v>
      </c>
      <c r="EJ19" s="28">
        <v>0</v>
      </c>
      <c r="EK19" s="28">
        <v>0</v>
      </c>
      <c r="EL19" s="28">
        <v>0</v>
      </c>
      <c r="EM19" s="28">
        <v>0</v>
      </c>
      <c r="EN19" s="28">
        <v>0</v>
      </c>
      <c r="EO19" s="28">
        <v>0</v>
      </c>
      <c r="EP19" s="28">
        <v>0</v>
      </c>
      <c r="EQ19" s="28">
        <v>0</v>
      </c>
      <c r="ER19" s="28">
        <v>0</v>
      </c>
      <c r="ES19" s="28">
        <v>0</v>
      </c>
      <c r="ET19" s="28">
        <v>0</v>
      </c>
      <c r="EU19" s="28">
        <v>0</v>
      </c>
      <c r="EV19" s="28">
        <v>0</v>
      </c>
      <c r="EW19" s="28">
        <v>0</v>
      </c>
      <c r="EX19" s="28">
        <v>0</v>
      </c>
      <c r="EY19" s="28">
        <v>0</v>
      </c>
      <c r="EZ19" s="28">
        <v>0</v>
      </c>
      <c r="FA19" s="28">
        <v>0</v>
      </c>
      <c r="FB19" s="28">
        <v>0</v>
      </c>
      <c r="FC19" s="28">
        <v>0</v>
      </c>
      <c r="FD19" s="28">
        <v>0</v>
      </c>
      <c r="FE19" s="28">
        <v>0</v>
      </c>
      <c r="FF19" s="28">
        <v>0</v>
      </c>
      <c r="FG19" s="28">
        <v>0</v>
      </c>
      <c r="FH19" s="28">
        <v>0</v>
      </c>
      <c r="FI19" s="28">
        <v>0</v>
      </c>
      <c r="FJ19" s="28">
        <v>0</v>
      </c>
      <c r="FK19" s="28">
        <v>0</v>
      </c>
      <c r="FL19" s="28">
        <v>0</v>
      </c>
      <c r="FM19" s="28">
        <v>0</v>
      </c>
      <c r="FN19" s="28">
        <v>0</v>
      </c>
      <c r="FO19" s="28">
        <v>0</v>
      </c>
      <c r="FP19" s="28">
        <v>0</v>
      </c>
      <c r="FQ19" s="28">
        <v>0</v>
      </c>
      <c r="FR19" s="28">
        <v>0</v>
      </c>
      <c r="FS19" s="28">
        <v>0</v>
      </c>
      <c r="FT19" s="28">
        <v>0</v>
      </c>
      <c r="FU19" s="28">
        <v>0</v>
      </c>
      <c r="FV19" s="28">
        <v>0</v>
      </c>
      <c r="FW19" s="28">
        <v>0</v>
      </c>
      <c r="FX19" s="28">
        <v>0</v>
      </c>
      <c r="FY19" s="28">
        <v>0</v>
      </c>
      <c r="FZ19" s="28">
        <v>0</v>
      </c>
      <c r="GA19" s="28">
        <v>0</v>
      </c>
      <c r="GB19" s="28">
        <v>0</v>
      </c>
      <c r="GC19" s="28">
        <v>0</v>
      </c>
      <c r="GD19" s="28">
        <v>0</v>
      </c>
      <c r="GE19" s="28">
        <v>0</v>
      </c>
      <c r="GF19" s="28">
        <v>0</v>
      </c>
      <c r="GG19" s="28">
        <v>0</v>
      </c>
      <c r="GH19" s="28">
        <v>0</v>
      </c>
      <c r="GI19" s="28">
        <v>0</v>
      </c>
      <c r="GJ19" s="28">
        <v>0</v>
      </c>
      <c r="GK19" s="28">
        <v>0</v>
      </c>
      <c r="GL19" s="28">
        <v>0</v>
      </c>
      <c r="GM19" s="28">
        <v>0</v>
      </c>
      <c r="GN19" s="28">
        <v>0</v>
      </c>
      <c r="GO19" s="28">
        <v>0</v>
      </c>
      <c r="GP19" s="28">
        <v>0</v>
      </c>
      <c r="GQ19" s="28">
        <v>0</v>
      </c>
      <c r="GR19" s="28">
        <v>0</v>
      </c>
      <c r="GS19" s="28">
        <v>0</v>
      </c>
      <c r="GT19" s="28">
        <v>0</v>
      </c>
      <c r="GU19" s="28">
        <v>0</v>
      </c>
      <c r="GV19" s="28">
        <v>0</v>
      </c>
      <c r="GW19" s="28">
        <v>0</v>
      </c>
      <c r="GX19" s="28">
        <v>0</v>
      </c>
      <c r="GY19" s="28">
        <v>0</v>
      </c>
      <c r="GZ19" s="28">
        <v>0</v>
      </c>
      <c r="HA19" s="28">
        <v>0</v>
      </c>
      <c r="HB19" s="28">
        <v>0</v>
      </c>
      <c r="HC19" s="28">
        <v>0</v>
      </c>
      <c r="HD19" s="28">
        <f>SUM(HE19:HU19)</f>
        <v>87.7</v>
      </c>
      <c r="HE19" s="28">
        <v>43</v>
      </c>
      <c r="HF19" s="28">
        <v>0</v>
      </c>
      <c r="HG19" s="28">
        <v>0</v>
      </c>
      <c r="HH19" s="28">
        <v>0</v>
      </c>
      <c r="HI19" s="28">
        <v>0</v>
      </c>
      <c r="HJ19" s="28">
        <v>0</v>
      </c>
      <c r="HK19" s="28">
        <v>0</v>
      </c>
      <c r="HL19" s="28">
        <v>0</v>
      </c>
      <c r="HM19" s="28">
        <v>0</v>
      </c>
      <c r="HN19" s="28">
        <v>0</v>
      </c>
      <c r="HO19" s="28">
        <v>0</v>
      </c>
      <c r="HP19" s="28">
        <v>44.7</v>
      </c>
      <c r="HQ19" s="28">
        <v>0</v>
      </c>
      <c r="HR19" s="28">
        <v>0</v>
      </c>
      <c r="HS19" s="28">
        <v>0</v>
      </c>
      <c r="HT19" s="28">
        <v>0</v>
      </c>
      <c r="HU19" s="28">
        <v>0</v>
      </c>
      <c r="HV19" s="28">
        <v>89.3</v>
      </c>
      <c r="HW19" s="29">
        <f>HX19+IB19</f>
        <v>6870</v>
      </c>
      <c r="HX19" s="29">
        <f t="shared" ref="HX19:HX30" si="0">HY19+IA19</f>
        <v>5774</v>
      </c>
      <c r="HY19" s="30">
        <v>5519</v>
      </c>
      <c r="HZ19" s="30">
        <v>0</v>
      </c>
      <c r="IA19" s="30">
        <v>255</v>
      </c>
      <c r="IB19" s="29">
        <v>1096</v>
      </c>
      <c r="IC19" s="30">
        <v>1069</v>
      </c>
      <c r="ID19" s="30">
        <v>0</v>
      </c>
      <c r="IE19" s="30">
        <v>27</v>
      </c>
    </row>
    <row r="20" spans="1:239" ht="60.75" x14ac:dyDescent="0.25">
      <c r="A20" s="19">
        <v>2</v>
      </c>
      <c r="B20" s="21" t="s">
        <v>85</v>
      </c>
      <c r="C20" s="22" t="s">
        <v>84</v>
      </c>
      <c r="D20" s="28">
        <f t="shared" ref="D20:D30" si="1">SUM(E20:HC20)-AJ20-AL20-AN20-AP20-BG20-BI20</f>
        <v>130</v>
      </c>
      <c r="E20" s="28">
        <v>80</v>
      </c>
      <c r="F20" s="28">
        <v>0</v>
      </c>
      <c r="G20" s="28">
        <v>40</v>
      </c>
      <c r="H20" s="28">
        <v>0</v>
      </c>
      <c r="I20" s="28">
        <v>10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8">
        <v>0</v>
      </c>
      <c r="DB20" s="28">
        <v>0</v>
      </c>
      <c r="DC20" s="28">
        <v>0</v>
      </c>
      <c r="DD20" s="28">
        <v>0</v>
      </c>
      <c r="DE20" s="28">
        <v>0</v>
      </c>
      <c r="DF20" s="28">
        <v>0</v>
      </c>
      <c r="DG20" s="28">
        <v>0</v>
      </c>
      <c r="DH20" s="28">
        <v>0</v>
      </c>
      <c r="DI20" s="28">
        <v>0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8">
        <v>0</v>
      </c>
      <c r="DS20" s="28">
        <v>0</v>
      </c>
      <c r="DT20" s="28">
        <v>0</v>
      </c>
      <c r="DU20" s="28">
        <v>0</v>
      </c>
      <c r="DV20" s="28">
        <v>0</v>
      </c>
      <c r="DW20" s="28">
        <v>0</v>
      </c>
      <c r="DX20" s="28">
        <v>0</v>
      </c>
      <c r="DY20" s="28">
        <v>0</v>
      </c>
      <c r="DZ20" s="28">
        <v>0</v>
      </c>
      <c r="EA20" s="28">
        <v>0</v>
      </c>
      <c r="EB20" s="28">
        <v>0</v>
      </c>
      <c r="EC20" s="28">
        <v>0</v>
      </c>
      <c r="ED20" s="28">
        <v>0</v>
      </c>
      <c r="EE20" s="28">
        <v>0</v>
      </c>
      <c r="EF20" s="28">
        <v>0</v>
      </c>
      <c r="EG20" s="28">
        <v>0</v>
      </c>
      <c r="EH20" s="28">
        <v>0</v>
      </c>
      <c r="EI20" s="28">
        <v>0</v>
      </c>
      <c r="EJ20" s="28">
        <v>0</v>
      </c>
      <c r="EK20" s="28">
        <v>0</v>
      </c>
      <c r="EL20" s="28">
        <v>0</v>
      </c>
      <c r="EM20" s="28">
        <v>0</v>
      </c>
      <c r="EN20" s="28">
        <v>0</v>
      </c>
      <c r="EO20" s="28">
        <v>0</v>
      </c>
      <c r="EP20" s="28">
        <v>0</v>
      </c>
      <c r="EQ20" s="28">
        <v>0</v>
      </c>
      <c r="ER20" s="28">
        <v>0</v>
      </c>
      <c r="ES20" s="28">
        <v>0</v>
      </c>
      <c r="ET20" s="28">
        <v>0</v>
      </c>
      <c r="EU20" s="28">
        <v>0</v>
      </c>
      <c r="EV20" s="28">
        <v>0</v>
      </c>
      <c r="EW20" s="28">
        <v>0</v>
      </c>
      <c r="EX20" s="28">
        <v>0</v>
      </c>
      <c r="EY20" s="28">
        <v>0</v>
      </c>
      <c r="EZ20" s="28">
        <v>0</v>
      </c>
      <c r="FA20" s="28">
        <v>0</v>
      </c>
      <c r="FB20" s="28">
        <v>0</v>
      </c>
      <c r="FC20" s="28">
        <v>0</v>
      </c>
      <c r="FD20" s="28">
        <v>0</v>
      </c>
      <c r="FE20" s="28">
        <v>0</v>
      </c>
      <c r="FF20" s="28">
        <v>0</v>
      </c>
      <c r="FG20" s="28">
        <v>0</v>
      </c>
      <c r="FH20" s="28">
        <v>0</v>
      </c>
      <c r="FI20" s="28">
        <v>0</v>
      </c>
      <c r="FJ20" s="28">
        <v>0</v>
      </c>
      <c r="FK20" s="28">
        <v>0</v>
      </c>
      <c r="FL20" s="28">
        <v>0</v>
      </c>
      <c r="FM20" s="28">
        <v>0</v>
      </c>
      <c r="FN20" s="28">
        <v>0</v>
      </c>
      <c r="FO20" s="28">
        <v>0</v>
      </c>
      <c r="FP20" s="28">
        <v>0</v>
      </c>
      <c r="FQ20" s="28">
        <v>0</v>
      </c>
      <c r="FR20" s="28">
        <v>0</v>
      </c>
      <c r="FS20" s="28">
        <v>0</v>
      </c>
      <c r="FT20" s="28">
        <v>0</v>
      </c>
      <c r="FU20" s="28">
        <v>0</v>
      </c>
      <c r="FV20" s="28">
        <v>0</v>
      </c>
      <c r="FW20" s="28">
        <v>0</v>
      </c>
      <c r="FX20" s="28">
        <v>0</v>
      </c>
      <c r="FY20" s="28">
        <v>0</v>
      </c>
      <c r="FZ20" s="28">
        <v>0</v>
      </c>
      <c r="GA20" s="28">
        <v>0</v>
      </c>
      <c r="GB20" s="28">
        <v>0</v>
      </c>
      <c r="GC20" s="28">
        <v>0</v>
      </c>
      <c r="GD20" s="28">
        <v>0</v>
      </c>
      <c r="GE20" s="28">
        <v>0</v>
      </c>
      <c r="GF20" s="28">
        <v>0</v>
      </c>
      <c r="GG20" s="28">
        <v>0</v>
      </c>
      <c r="GH20" s="28">
        <v>0</v>
      </c>
      <c r="GI20" s="28">
        <v>0</v>
      </c>
      <c r="GJ20" s="28">
        <v>0</v>
      </c>
      <c r="GK20" s="28">
        <v>0</v>
      </c>
      <c r="GL20" s="28">
        <v>0</v>
      </c>
      <c r="GM20" s="28">
        <v>0</v>
      </c>
      <c r="GN20" s="28">
        <v>0</v>
      </c>
      <c r="GO20" s="28">
        <v>0</v>
      </c>
      <c r="GP20" s="28">
        <v>0</v>
      </c>
      <c r="GQ20" s="28">
        <v>0</v>
      </c>
      <c r="GR20" s="28">
        <v>0</v>
      </c>
      <c r="GS20" s="28">
        <v>0</v>
      </c>
      <c r="GT20" s="28">
        <v>0</v>
      </c>
      <c r="GU20" s="28">
        <v>0</v>
      </c>
      <c r="GV20" s="28">
        <v>0</v>
      </c>
      <c r="GW20" s="28">
        <v>0</v>
      </c>
      <c r="GX20" s="28">
        <v>0</v>
      </c>
      <c r="GY20" s="28">
        <v>0</v>
      </c>
      <c r="GZ20" s="28">
        <v>0</v>
      </c>
      <c r="HA20" s="28">
        <v>0</v>
      </c>
      <c r="HB20" s="28">
        <v>0</v>
      </c>
      <c r="HC20" s="28">
        <v>0</v>
      </c>
      <c r="HD20" s="28">
        <f t="shared" ref="HD20:HD29" si="2">SUM(HE20:HU20)</f>
        <v>0</v>
      </c>
      <c r="HE20" s="28">
        <v>0</v>
      </c>
      <c r="HF20" s="28">
        <v>0</v>
      </c>
      <c r="HG20" s="28">
        <v>0</v>
      </c>
      <c r="HH20" s="28">
        <v>0</v>
      </c>
      <c r="HI20" s="28">
        <v>0</v>
      </c>
      <c r="HJ20" s="28">
        <v>0</v>
      </c>
      <c r="HK20" s="28">
        <v>0</v>
      </c>
      <c r="HL20" s="28">
        <v>0</v>
      </c>
      <c r="HM20" s="28">
        <v>0</v>
      </c>
      <c r="HN20" s="28">
        <v>0</v>
      </c>
      <c r="HO20" s="28">
        <v>0</v>
      </c>
      <c r="HP20" s="28">
        <v>0</v>
      </c>
      <c r="HQ20" s="28">
        <v>0</v>
      </c>
      <c r="HR20" s="28">
        <v>0</v>
      </c>
      <c r="HS20" s="28">
        <v>0</v>
      </c>
      <c r="HT20" s="28">
        <v>0</v>
      </c>
      <c r="HU20" s="28">
        <v>0</v>
      </c>
      <c r="HV20" s="28">
        <v>99.1</v>
      </c>
      <c r="HW20" s="29">
        <f>HX20+IB20</f>
        <v>4966</v>
      </c>
      <c r="HX20" s="29">
        <f t="shared" si="0"/>
        <v>3921</v>
      </c>
      <c r="HY20" s="30">
        <v>3921</v>
      </c>
      <c r="HZ20" s="30">
        <v>0</v>
      </c>
      <c r="IA20" s="30">
        <v>0</v>
      </c>
      <c r="IB20" s="29">
        <v>1045</v>
      </c>
      <c r="IC20" s="30">
        <v>1045</v>
      </c>
      <c r="ID20" s="30">
        <v>0</v>
      </c>
      <c r="IE20" s="30">
        <v>0</v>
      </c>
    </row>
    <row r="21" spans="1:239" ht="60.75" x14ac:dyDescent="0.25">
      <c r="A21" s="19">
        <v>3</v>
      </c>
      <c r="B21" s="21" t="s">
        <v>86</v>
      </c>
      <c r="C21" s="23" t="s">
        <v>87</v>
      </c>
      <c r="D21" s="28">
        <f t="shared" si="1"/>
        <v>148.6</v>
      </c>
      <c r="E21" s="28">
        <v>51</v>
      </c>
      <c r="F21" s="28">
        <v>0</v>
      </c>
      <c r="G21" s="28">
        <v>57.3</v>
      </c>
      <c r="H21" s="28">
        <v>0</v>
      </c>
      <c r="I21" s="28">
        <v>22.3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18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  <c r="DA21" s="28">
        <v>0</v>
      </c>
      <c r="DB21" s="28">
        <v>0</v>
      </c>
      <c r="DC21" s="28">
        <v>0</v>
      </c>
      <c r="DD21" s="28">
        <v>0</v>
      </c>
      <c r="DE21" s="28">
        <v>0</v>
      </c>
      <c r="DF21" s="28">
        <v>0</v>
      </c>
      <c r="DG21" s="28">
        <v>0</v>
      </c>
      <c r="DH21" s="28">
        <v>0</v>
      </c>
      <c r="DI21" s="28">
        <v>0</v>
      </c>
      <c r="DJ21" s="28">
        <v>0</v>
      </c>
      <c r="DK21" s="28">
        <v>0</v>
      </c>
      <c r="DL21" s="28">
        <v>0</v>
      </c>
      <c r="DM21" s="28">
        <v>0</v>
      </c>
      <c r="DN21" s="28">
        <v>0</v>
      </c>
      <c r="DO21" s="28">
        <v>0</v>
      </c>
      <c r="DP21" s="28">
        <v>0</v>
      </c>
      <c r="DQ21" s="28">
        <v>0</v>
      </c>
      <c r="DR21" s="28">
        <v>0</v>
      </c>
      <c r="DS21" s="28">
        <v>0</v>
      </c>
      <c r="DT21" s="28">
        <v>0</v>
      </c>
      <c r="DU21" s="28">
        <v>0</v>
      </c>
      <c r="DV21" s="28">
        <v>0</v>
      </c>
      <c r="DW21" s="28">
        <v>0</v>
      </c>
      <c r="DX21" s="28">
        <v>0</v>
      </c>
      <c r="DY21" s="28">
        <v>0</v>
      </c>
      <c r="DZ21" s="28">
        <v>0</v>
      </c>
      <c r="EA21" s="28">
        <v>0</v>
      </c>
      <c r="EB21" s="28">
        <v>0</v>
      </c>
      <c r="EC21" s="28">
        <v>0</v>
      </c>
      <c r="ED21" s="28">
        <v>0</v>
      </c>
      <c r="EE21" s="28">
        <v>0</v>
      </c>
      <c r="EF21" s="28">
        <v>0</v>
      </c>
      <c r="EG21" s="28">
        <v>0</v>
      </c>
      <c r="EH21" s="28">
        <v>0</v>
      </c>
      <c r="EI21" s="28">
        <v>0</v>
      </c>
      <c r="EJ21" s="28">
        <v>0</v>
      </c>
      <c r="EK21" s="28">
        <v>0</v>
      </c>
      <c r="EL21" s="28">
        <v>0</v>
      </c>
      <c r="EM21" s="28">
        <v>0</v>
      </c>
      <c r="EN21" s="28">
        <v>0</v>
      </c>
      <c r="EO21" s="28">
        <v>0</v>
      </c>
      <c r="EP21" s="28">
        <v>0</v>
      </c>
      <c r="EQ21" s="28">
        <v>0</v>
      </c>
      <c r="ER21" s="28">
        <v>0</v>
      </c>
      <c r="ES21" s="28">
        <v>0</v>
      </c>
      <c r="ET21" s="28">
        <v>0</v>
      </c>
      <c r="EU21" s="28">
        <v>0</v>
      </c>
      <c r="EV21" s="28">
        <v>0</v>
      </c>
      <c r="EW21" s="28">
        <v>0</v>
      </c>
      <c r="EX21" s="28">
        <v>0</v>
      </c>
      <c r="EY21" s="28">
        <v>0</v>
      </c>
      <c r="EZ21" s="28">
        <v>0</v>
      </c>
      <c r="FA21" s="28">
        <v>0</v>
      </c>
      <c r="FB21" s="28">
        <v>0</v>
      </c>
      <c r="FC21" s="28">
        <v>0</v>
      </c>
      <c r="FD21" s="28">
        <v>0</v>
      </c>
      <c r="FE21" s="28">
        <v>0</v>
      </c>
      <c r="FF21" s="28">
        <v>0</v>
      </c>
      <c r="FG21" s="28">
        <v>0</v>
      </c>
      <c r="FH21" s="28">
        <v>0</v>
      </c>
      <c r="FI21" s="28">
        <v>0</v>
      </c>
      <c r="FJ21" s="28">
        <v>0</v>
      </c>
      <c r="FK21" s="28">
        <v>0</v>
      </c>
      <c r="FL21" s="28">
        <v>0</v>
      </c>
      <c r="FM21" s="28">
        <v>0</v>
      </c>
      <c r="FN21" s="28">
        <v>0</v>
      </c>
      <c r="FO21" s="28">
        <v>0</v>
      </c>
      <c r="FP21" s="28">
        <v>0</v>
      </c>
      <c r="FQ21" s="28">
        <v>0</v>
      </c>
      <c r="FR21" s="28">
        <v>0</v>
      </c>
      <c r="FS21" s="28">
        <v>0</v>
      </c>
      <c r="FT21" s="28">
        <v>0</v>
      </c>
      <c r="FU21" s="28">
        <v>0</v>
      </c>
      <c r="FV21" s="28">
        <v>0</v>
      </c>
      <c r="FW21" s="28">
        <v>0</v>
      </c>
      <c r="FX21" s="28">
        <v>0</v>
      </c>
      <c r="FY21" s="28">
        <v>0</v>
      </c>
      <c r="FZ21" s="28">
        <v>0</v>
      </c>
      <c r="GA21" s="28">
        <v>0</v>
      </c>
      <c r="GB21" s="28">
        <v>0</v>
      </c>
      <c r="GC21" s="28">
        <v>0</v>
      </c>
      <c r="GD21" s="28">
        <v>0</v>
      </c>
      <c r="GE21" s="28">
        <v>0</v>
      </c>
      <c r="GF21" s="28">
        <v>0</v>
      </c>
      <c r="GG21" s="28">
        <v>0</v>
      </c>
      <c r="GH21" s="28">
        <v>0</v>
      </c>
      <c r="GI21" s="28">
        <v>0</v>
      </c>
      <c r="GJ21" s="28">
        <v>0</v>
      </c>
      <c r="GK21" s="28">
        <v>0</v>
      </c>
      <c r="GL21" s="28">
        <v>0</v>
      </c>
      <c r="GM21" s="28">
        <v>0</v>
      </c>
      <c r="GN21" s="28">
        <v>0</v>
      </c>
      <c r="GO21" s="28">
        <v>0</v>
      </c>
      <c r="GP21" s="28">
        <v>0</v>
      </c>
      <c r="GQ21" s="28">
        <v>0</v>
      </c>
      <c r="GR21" s="28">
        <v>0</v>
      </c>
      <c r="GS21" s="28">
        <v>0</v>
      </c>
      <c r="GT21" s="28">
        <v>0</v>
      </c>
      <c r="GU21" s="28">
        <v>0</v>
      </c>
      <c r="GV21" s="28">
        <v>0</v>
      </c>
      <c r="GW21" s="28">
        <v>0</v>
      </c>
      <c r="GX21" s="28">
        <v>0</v>
      </c>
      <c r="GY21" s="28">
        <v>0</v>
      </c>
      <c r="GZ21" s="28">
        <v>0</v>
      </c>
      <c r="HA21" s="28">
        <v>0</v>
      </c>
      <c r="HB21" s="28">
        <v>0</v>
      </c>
      <c r="HC21" s="28">
        <v>0</v>
      </c>
      <c r="HD21" s="28">
        <f t="shared" si="2"/>
        <v>130.69999999999999</v>
      </c>
      <c r="HE21" s="28">
        <v>130.69999999999999</v>
      </c>
      <c r="HF21" s="28">
        <v>0</v>
      </c>
      <c r="HG21" s="28">
        <v>0</v>
      </c>
      <c r="HH21" s="28">
        <v>0</v>
      </c>
      <c r="HI21" s="28">
        <v>0</v>
      </c>
      <c r="HJ21" s="28">
        <v>0</v>
      </c>
      <c r="HK21" s="28">
        <v>0</v>
      </c>
      <c r="HL21" s="28">
        <v>0</v>
      </c>
      <c r="HM21" s="28">
        <v>0</v>
      </c>
      <c r="HN21" s="28">
        <v>0</v>
      </c>
      <c r="HO21" s="28">
        <v>0</v>
      </c>
      <c r="HP21" s="28">
        <v>0</v>
      </c>
      <c r="HQ21" s="28">
        <v>0</v>
      </c>
      <c r="HR21" s="28">
        <v>0</v>
      </c>
      <c r="HS21" s="28">
        <v>0</v>
      </c>
      <c r="HT21" s="28">
        <v>0</v>
      </c>
      <c r="HU21" s="28">
        <v>0</v>
      </c>
      <c r="HV21" s="28">
        <v>145.1</v>
      </c>
      <c r="HW21" s="29">
        <f t="shared" ref="HW21:HW30" si="3">HX21+IB21</f>
        <v>12510</v>
      </c>
      <c r="HX21" s="29">
        <f t="shared" si="0"/>
        <v>9544</v>
      </c>
      <c r="HY21" s="30">
        <v>9544</v>
      </c>
      <c r="HZ21" s="30">
        <v>1328</v>
      </c>
      <c r="IA21" s="30">
        <v>0</v>
      </c>
      <c r="IB21" s="29">
        <v>2966</v>
      </c>
      <c r="IC21" s="30">
        <v>2966</v>
      </c>
      <c r="ID21" s="30">
        <v>681</v>
      </c>
      <c r="IE21" s="30">
        <v>0</v>
      </c>
    </row>
    <row r="22" spans="1:239" ht="40.5" x14ac:dyDescent="0.25">
      <c r="A22" s="19">
        <v>4</v>
      </c>
      <c r="B22" s="21" t="s">
        <v>88</v>
      </c>
      <c r="C22" s="22" t="s">
        <v>87</v>
      </c>
      <c r="D22" s="28">
        <f t="shared" si="1"/>
        <v>357</v>
      </c>
      <c r="E22" s="28">
        <v>166.7</v>
      </c>
      <c r="F22" s="28">
        <v>0</v>
      </c>
      <c r="G22" s="28">
        <v>157</v>
      </c>
      <c r="H22" s="28">
        <v>0</v>
      </c>
      <c r="I22" s="28">
        <v>33.299999999999997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8">
        <v>0</v>
      </c>
      <c r="DJ22" s="28">
        <v>0</v>
      </c>
      <c r="DK22" s="28">
        <v>0</v>
      </c>
      <c r="DL22" s="28">
        <v>0</v>
      </c>
      <c r="DM22" s="28">
        <v>0</v>
      </c>
      <c r="DN22" s="28">
        <v>0</v>
      </c>
      <c r="DO22" s="28">
        <v>0</v>
      </c>
      <c r="DP22" s="28">
        <v>0</v>
      </c>
      <c r="DQ22" s="28">
        <v>0</v>
      </c>
      <c r="DR22" s="28">
        <v>0</v>
      </c>
      <c r="DS22" s="28">
        <v>0</v>
      </c>
      <c r="DT22" s="28">
        <v>0</v>
      </c>
      <c r="DU22" s="28">
        <v>0</v>
      </c>
      <c r="DV22" s="28">
        <v>0</v>
      </c>
      <c r="DW22" s="28">
        <v>0</v>
      </c>
      <c r="DX22" s="28">
        <v>0</v>
      </c>
      <c r="DY22" s="28">
        <v>0</v>
      </c>
      <c r="DZ22" s="28">
        <v>0</v>
      </c>
      <c r="EA22" s="28">
        <v>0</v>
      </c>
      <c r="EB22" s="28">
        <v>0</v>
      </c>
      <c r="EC22" s="28">
        <v>0</v>
      </c>
      <c r="ED22" s="28">
        <v>0</v>
      </c>
      <c r="EE22" s="28">
        <v>0</v>
      </c>
      <c r="EF22" s="28">
        <v>0</v>
      </c>
      <c r="EG22" s="28">
        <v>0</v>
      </c>
      <c r="EH22" s="28">
        <v>0</v>
      </c>
      <c r="EI22" s="28">
        <v>0</v>
      </c>
      <c r="EJ22" s="28">
        <v>0</v>
      </c>
      <c r="EK22" s="28">
        <v>0</v>
      </c>
      <c r="EL22" s="28">
        <v>0</v>
      </c>
      <c r="EM22" s="28">
        <v>0</v>
      </c>
      <c r="EN22" s="28">
        <v>0</v>
      </c>
      <c r="EO22" s="28">
        <v>0</v>
      </c>
      <c r="EP22" s="28">
        <v>0</v>
      </c>
      <c r="EQ22" s="28">
        <v>0</v>
      </c>
      <c r="ER22" s="28">
        <v>0</v>
      </c>
      <c r="ES22" s="28">
        <v>0</v>
      </c>
      <c r="ET22" s="28">
        <v>0</v>
      </c>
      <c r="EU22" s="28">
        <v>0</v>
      </c>
      <c r="EV22" s="28">
        <v>0</v>
      </c>
      <c r="EW22" s="28">
        <v>0</v>
      </c>
      <c r="EX22" s="28">
        <v>0</v>
      </c>
      <c r="EY22" s="28">
        <v>0</v>
      </c>
      <c r="EZ22" s="28">
        <v>0</v>
      </c>
      <c r="FA22" s="28">
        <v>0</v>
      </c>
      <c r="FB22" s="28">
        <v>0</v>
      </c>
      <c r="FC22" s="28">
        <v>0</v>
      </c>
      <c r="FD22" s="28">
        <v>0</v>
      </c>
      <c r="FE22" s="28">
        <v>0</v>
      </c>
      <c r="FF22" s="28">
        <v>0</v>
      </c>
      <c r="FG22" s="28">
        <v>0</v>
      </c>
      <c r="FH22" s="28">
        <v>0</v>
      </c>
      <c r="FI22" s="28">
        <v>0</v>
      </c>
      <c r="FJ22" s="28">
        <v>0</v>
      </c>
      <c r="FK22" s="28">
        <v>0</v>
      </c>
      <c r="FL22" s="28">
        <v>0</v>
      </c>
      <c r="FM22" s="28">
        <v>0</v>
      </c>
      <c r="FN22" s="28">
        <v>0</v>
      </c>
      <c r="FO22" s="28">
        <v>0</v>
      </c>
      <c r="FP22" s="28">
        <v>0</v>
      </c>
      <c r="FQ22" s="28">
        <v>0</v>
      </c>
      <c r="FR22" s="28">
        <v>0</v>
      </c>
      <c r="FS22" s="28">
        <v>0</v>
      </c>
      <c r="FT22" s="28">
        <v>0</v>
      </c>
      <c r="FU22" s="28">
        <v>0</v>
      </c>
      <c r="FV22" s="28">
        <v>0</v>
      </c>
      <c r="FW22" s="28">
        <v>0</v>
      </c>
      <c r="FX22" s="28">
        <v>0</v>
      </c>
      <c r="FY22" s="28">
        <v>0</v>
      </c>
      <c r="FZ22" s="28">
        <v>0</v>
      </c>
      <c r="GA22" s="28">
        <v>0</v>
      </c>
      <c r="GB22" s="28">
        <v>0</v>
      </c>
      <c r="GC22" s="28">
        <v>0</v>
      </c>
      <c r="GD22" s="28">
        <v>0</v>
      </c>
      <c r="GE22" s="28">
        <v>0</v>
      </c>
      <c r="GF22" s="28">
        <v>0</v>
      </c>
      <c r="GG22" s="28">
        <v>0</v>
      </c>
      <c r="GH22" s="28">
        <v>0</v>
      </c>
      <c r="GI22" s="28">
        <v>0</v>
      </c>
      <c r="GJ22" s="28">
        <v>0</v>
      </c>
      <c r="GK22" s="28">
        <v>0</v>
      </c>
      <c r="GL22" s="28">
        <v>0</v>
      </c>
      <c r="GM22" s="28">
        <v>0</v>
      </c>
      <c r="GN22" s="28">
        <v>0</v>
      </c>
      <c r="GO22" s="28">
        <v>0</v>
      </c>
      <c r="GP22" s="28">
        <v>0</v>
      </c>
      <c r="GQ22" s="28">
        <v>0</v>
      </c>
      <c r="GR22" s="28">
        <v>0</v>
      </c>
      <c r="GS22" s="28">
        <v>0</v>
      </c>
      <c r="GT22" s="28">
        <v>0</v>
      </c>
      <c r="GU22" s="28">
        <v>0</v>
      </c>
      <c r="GV22" s="28">
        <v>0</v>
      </c>
      <c r="GW22" s="28">
        <v>0</v>
      </c>
      <c r="GX22" s="28">
        <v>0</v>
      </c>
      <c r="GY22" s="28">
        <v>0</v>
      </c>
      <c r="GZ22" s="28">
        <v>0</v>
      </c>
      <c r="HA22" s="28">
        <v>0</v>
      </c>
      <c r="HB22" s="28">
        <v>0</v>
      </c>
      <c r="HC22" s="28">
        <v>0</v>
      </c>
      <c r="HD22" s="28">
        <f t="shared" si="2"/>
        <v>0</v>
      </c>
      <c r="HE22" s="28">
        <v>0</v>
      </c>
      <c r="HF22" s="28">
        <v>0</v>
      </c>
      <c r="HG22" s="28">
        <v>0</v>
      </c>
      <c r="HH22" s="28">
        <v>0</v>
      </c>
      <c r="HI22" s="28">
        <v>0</v>
      </c>
      <c r="HJ22" s="28">
        <v>0</v>
      </c>
      <c r="HK22" s="28">
        <v>0</v>
      </c>
      <c r="HL22" s="28">
        <v>0</v>
      </c>
      <c r="HM22" s="28">
        <v>0</v>
      </c>
      <c r="HN22" s="28">
        <v>0</v>
      </c>
      <c r="HO22" s="28">
        <v>0</v>
      </c>
      <c r="HP22" s="28">
        <v>0</v>
      </c>
      <c r="HQ22" s="28">
        <v>0</v>
      </c>
      <c r="HR22" s="28">
        <v>0</v>
      </c>
      <c r="HS22" s="28">
        <v>0</v>
      </c>
      <c r="HT22" s="28">
        <v>0</v>
      </c>
      <c r="HU22" s="28">
        <v>0</v>
      </c>
      <c r="HV22" s="28">
        <v>336.9</v>
      </c>
      <c r="HW22" s="29">
        <f t="shared" si="3"/>
        <v>30318</v>
      </c>
      <c r="HX22" s="29">
        <f t="shared" si="0"/>
        <v>23117</v>
      </c>
      <c r="HY22" s="30">
        <v>21446</v>
      </c>
      <c r="HZ22" s="30">
        <v>0</v>
      </c>
      <c r="IA22" s="30">
        <v>1671</v>
      </c>
      <c r="IB22" s="29">
        <v>7201</v>
      </c>
      <c r="IC22" s="30">
        <v>6931</v>
      </c>
      <c r="ID22" s="30">
        <v>0</v>
      </c>
      <c r="IE22" s="30">
        <v>270</v>
      </c>
    </row>
    <row r="23" spans="1:239" ht="60.75" x14ac:dyDescent="0.25">
      <c r="A23" s="19">
        <v>5</v>
      </c>
      <c r="B23" s="21" t="s">
        <v>89</v>
      </c>
      <c r="C23" s="22" t="s">
        <v>87</v>
      </c>
      <c r="D23" s="28">
        <f t="shared" si="1"/>
        <v>990</v>
      </c>
      <c r="E23" s="28">
        <v>279</v>
      </c>
      <c r="F23" s="28">
        <v>0</v>
      </c>
      <c r="G23" s="28">
        <v>353</v>
      </c>
      <c r="H23" s="28">
        <v>0</v>
      </c>
      <c r="I23" s="28">
        <v>72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228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  <c r="DA23" s="28">
        <v>0</v>
      </c>
      <c r="DB23" s="28">
        <v>0</v>
      </c>
      <c r="DC23" s="28">
        <v>0</v>
      </c>
      <c r="DD23" s="28">
        <v>0</v>
      </c>
      <c r="DE23" s="28">
        <v>0</v>
      </c>
      <c r="DF23" s="28">
        <v>0</v>
      </c>
      <c r="DG23" s="28">
        <v>0</v>
      </c>
      <c r="DH23" s="28">
        <v>0</v>
      </c>
      <c r="DI23" s="28">
        <v>0</v>
      </c>
      <c r="DJ23" s="28">
        <v>0</v>
      </c>
      <c r="DK23" s="28">
        <v>0</v>
      </c>
      <c r="DL23" s="28">
        <v>0</v>
      </c>
      <c r="DM23" s="28">
        <v>0</v>
      </c>
      <c r="DN23" s="28">
        <v>0</v>
      </c>
      <c r="DO23" s="28">
        <v>0</v>
      </c>
      <c r="DP23" s="28">
        <v>0</v>
      </c>
      <c r="DQ23" s="28">
        <v>0</v>
      </c>
      <c r="DR23" s="28">
        <v>58</v>
      </c>
      <c r="DS23" s="28">
        <v>0</v>
      </c>
      <c r="DT23" s="28">
        <v>0</v>
      </c>
      <c r="DU23" s="28">
        <v>0</v>
      </c>
      <c r="DV23" s="28">
        <v>0</v>
      </c>
      <c r="DW23" s="28">
        <v>0</v>
      </c>
      <c r="DX23" s="28">
        <v>0</v>
      </c>
      <c r="DY23" s="28">
        <v>0</v>
      </c>
      <c r="DZ23" s="28">
        <v>0</v>
      </c>
      <c r="EA23" s="28">
        <v>0</v>
      </c>
      <c r="EB23" s="28">
        <v>0</v>
      </c>
      <c r="EC23" s="28">
        <v>0</v>
      </c>
      <c r="ED23" s="28">
        <v>0</v>
      </c>
      <c r="EE23" s="28">
        <v>0</v>
      </c>
      <c r="EF23" s="28">
        <v>0</v>
      </c>
      <c r="EG23" s="28">
        <v>0</v>
      </c>
      <c r="EH23" s="28">
        <v>0</v>
      </c>
      <c r="EI23" s="28">
        <v>0</v>
      </c>
      <c r="EJ23" s="28">
        <v>0</v>
      </c>
      <c r="EK23" s="28">
        <v>0</v>
      </c>
      <c r="EL23" s="28">
        <v>0</v>
      </c>
      <c r="EM23" s="28">
        <v>0</v>
      </c>
      <c r="EN23" s="28">
        <v>0</v>
      </c>
      <c r="EO23" s="28">
        <v>0</v>
      </c>
      <c r="EP23" s="28">
        <v>0</v>
      </c>
      <c r="EQ23" s="28">
        <v>0</v>
      </c>
      <c r="ER23" s="28">
        <v>0</v>
      </c>
      <c r="ES23" s="28">
        <v>0</v>
      </c>
      <c r="ET23" s="28">
        <v>0</v>
      </c>
      <c r="EU23" s="28">
        <v>0</v>
      </c>
      <c r="EV23" s="28">
        <v>0</v>
      </c>
      <c r="EW23" s="28">
        <v>0</v>
      </c>
      <c r="EX23" s="28">
        <v>0</v>
      </c>
      <c r="EY23" s="28">
        <v>0</v>
      </c>
      <c r="EZ23" s="28">
        <v>0</v>
      </c>
      <c r="FA23" s="28">
        <v>0</v>
      </c>
      <c r="FB23" s="28">
        <v>0</v>
      </c>
      <c r="FC23" s="28">
        <v>0</v>
      </c>
      <c r="FD23" s="28">
        <v>0</v>
      </c>
      <c r="FE23" s="28">
        <v>0</v>
      </c>
      <c r="FF23" s="28">
        <v>0</v>
      </c>
      <c r="FG23" s="28">
        <v>0</v>
      </c>
      <c r="FH23" s="28">
        <v>0</v>
      </c>
      <c r="FI23" s="28">
        <v>0</v>
      </c>
      <c r="FJ23" s="28">
        <v>0</v>
      </c>
      <c r="FK23" s="28">
        <v>0</v>
      </c>
      <c r="FL23" s="28">
        <v>0</v>
      </c>
      <c r="FM23" s="28">
        <v>0</v>
      </c>
      <c r="FN23" s="28">
        <v>0</v>
      </c>
      <c r="FO23" s="28">
        <v>0</v>
      </c>
      <c r="FP23" s="28">
        <v>0</v>
      </c>
      <c r="FQ23" s="28">
        <v>0</v>
      </c>
      <c r="FR23" s="28">
        <v>0</v>
      </c>
      <c r="FS23" s="28">
        <v>0</v>
      </c>
      <c r="FT23" s="28">
        <v>0</v>
      </c>
      <c r="FU23" s="28">
        <v>0</v>
      </c>
      <c r="FV23" s="28">
        <v>0</v>
      </c>
      <c r="FW23" s="28">
        <v>0</v>
      </c>
      <c r="FX23" s="28">
        <v>0</v>
      </c>
      <c r="FY23" s="28">
        <v>0</v>
      </c>
      <c r="FZ23" s="28">
        <v>0</v>
      </c>
      <c r="GA23" s="28">
        <v>0</v>
      </c>
      <c r="GB23" s="28">
        <v>0</v>
      </c>
      <c r="GC23" s="28">
        <v>0</v>
      </c>
      <c r="GD23" s="28">
        <v>0</v>
      </c>
      <c r="GE23" s="28">
        <v>0</v>
      </c>
      <c r="GF23" s="28">
        <v>0</v>
      </c>
      <c r="GG23" s="28">
        <v>0</v>
      </c>
      <c r="GH23" s="28">
        <v>0</v>
      </c>
      <c r="GI23" s="28">
        <v>0</v>
      </c>
      <c r="GJ23" s="28">
        <v>0</v>
      </c>
      <c r="GK23" s="28">
        <v>0</v>
      </c>
      <c r="GL23" s="28">
        <v>0</v>
      </c>
      <c r="GM23" s="28">
        <v>0</v>
      </c>
      <c r="GN23" s="28">
        <v>0</v>
      </c>
      <c r="GO23" s="28">
        <v>0</v>
      </c>
      <c r="GP23" s="28">
        <v>0</v>
      </c>
      <c r="GQ23" s="28">
        <v>0</v>
      </c>
      <c r="GR23" s="28">
        <v>0</v>
      </c>
      <c r="GS23" s="28">
        <v>0</v>
      </c>
      <c r="GT23" s="28">
        <v>0</v>
      </c>
      <c r="GU23" s="28">
        <v>0</v>
      </c>
      <c r="GV23" s="28">
        <v>0</v>
      </c>
      <c r="GW23" s="28">
        <v>0</v>
      </c>
      <c r="GX23" s="28">
        <v>0</v>
      </c>
      <c r="GY23" s="28">
        <v>0</v>
      </c>
      <c r="GZ23" s="28">
        <v>0</v>
      </c>
      <c r="HA23" s="28">
        <v>0</v>
      </c>
      <c r="HB23" s="28">
        <v>0</v>
      </c>
      <c r="HC23" s="28">
        <v>0</v>
      </c>
      <c r="HD23" s="28">
        <f t="shared" si="2"/>
        <v>515</v>
      </c>
      <c r="HE23" s="28">
        <v>279</v>
      </c>
      <c r="HF23" s="28">
        <v>0</v>
      </c>
      <c r="HG23" s="28">
        <v>0</v>
      </c>
      <c r="HH23" s="28">
        <v>0</v>
      </c>
      <c r="HI23" s="28">
        <v>0</v>
      </c>
      <c r="HJ23" s="28">
        <v>0</v>
      </c>
      <c r="HK23" s="28">
        <v>0</v>
      </c>
      <c r="HL23" s="28">
        <v>0</v>
      </c>
      <c r="HM23" s="28">
        <v>0</v>
      </c>
      <c r="HN23" s="28">
        <v>0</v>
      </c>
      <c r="HO23" s="28">
        <v>0</v>
      </c>
      <c r="HP23" s="28">
        <v>236</v>
      </c>
      <c r="HQ23" s="28">
        <v>0</v>
      </c>
      <c r="HR23" s="28">
        <v>0</v>
      </c>
      <c r="HS23" s="28">
        <v>0</v>
      </c>
      <c r="HT23" s="28">
        <v>0</v>
      </c>
      <c r="HU23" s="28">
        <v>0</v>
      </c>
      <c r="HV23" s="28">
        <v>926</v>
      </c>
      <c r="HW23" s="29">
        <f t="shared" si="3"/>
        <v>77099</v>
      </c>
      <c r="HX23" s="29">
        <f t="shared" si="0"/>
        <v>59518</v>
      </c>
      <c r="HY23" s="30">
        <v>56671</v>
      </c>
      <c r="HZ23" s="30">
        <v>19542</v>
      </c>
      <c r="IA23" s="30">
        <v>2847</v>
      </c>
      <c r="IB23" s="29">
        <v>17581</v>
      </c>
      <c r="IC23" s="30">
        <v>17223</v>
      </c>
      <c r="ID23" s="30">
        <v>8540</v>
      </c>
      <c r="IE23" s="30">
        <v>358</v>
      </c>
    </row>
    <row r="24" spans="1:239" ht="81" x14ac:dyDescent="0.25">
      <c r="A24" s="19">
        <v>6</v>
      </c>
      <c r="B24" s="21" t="s">
        <v>90</v>
      </c>
      <c r="C24" s="23" t="s">
        <v>87</v>
      </c>
      <c r="D24" s="28">
        <f t="shared" si="1"/>
        <v>223.39999999999998</v>
      </c>
      <c r="E24" s="28">
        <v>80</v>
      </c>
      <c r="F24" s="28">
        <v>0</v>
      </c>
      <c r="G24" s="28">
        <v>82.7</v>
      </c>
      <c r="H24" s="28">
        <v>0</v>
      </c>
      <c r="I24" s="28">
        <v>34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26.7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28">
        <v>0</v>
      </c>
      <c r="DB24" s="28">
        <v>0</v>
      </c>
      <c r="DC24" s="28">
        <v>0</v>
      </c>
      <c r="DD24" s="28">
        <v>0</v>
      </c>
      <c r="DE24" s="28">
        <v>0</v>
      </c>
      <c r="DF24" s="28">
        <v>0</v>
      </c>
      <c r="DG24" s="28">
        <v>0</v>
      </c>
      <c r="DH24" s="28">
        <v>0</v>
      </c>
      <c r="DI24" s="28">
        <v>0</v>
      </c>
      <c r="DJ24" s="28">
        <v>0</v>
      </c>
      <c r="DK24" s="28">
        <v>0</v>
      </c>
      <c r="DL24" s="28">
        <v>0</v>
      </c>
      <c r="DM24" s="28">
        <v>0</v>
      </c>
      <c r="DN24" s="28">
        <v>0</v>
      </c>
      <c r="DO24" s="28">
        <v>0</v>
      </c>
      <c r="DP24" s="28">
        <v>0</v>
      </c>
      <c r="DQ24" s="28">
        <v>0</v>
      </c>
      <c r="DR24" s="28">
        <v>0</v>
      </c>
      <c r="DS24" s="28">
        <v>0</v>
      </c>
      <c r="DT24" s="28">
        <v>0</v>
      </c>
      <c r="DU24" s="28">
        <v>0</v>
      </c>
      <c r="DV24" s="28">
        <v>0</v>
      </c>
      <c r="DW24" s="28">
        <v>0</v>
      </c>
      <c r="DX24" s="28">
        <v>0</v>
      </c>
      <c r="DY24" s="28">
        <v>0</v>
      </c>
      <c r="DZ24" s="28">
        <v>0</v>
      </c>
      <c r="EA24" s="28">
        <v>0</v>
      </c>
      <c r="EB24" s="28">
        <v>0</v>
      </c>
      <c r="EC24" s="28">
        <v>0</v>
      </c>
      <c r="ED24" s="28">
        <v>0</v>
      </c>
      <c r="EE24" s="28">
        <v>0</v>
      </c>
      <c r="EF24" s="28">
        <v>0</v>
      </c>
      <c r="EG24" s="28">
        <v>0</v>
      </c>
      <c r="EH24" s="28">
        <v>0</v>
      </c>
      <c r="EI24" s="28">
        <v>0</v>
      </c>
      <c r="EJ24" s="28">
        <v>0</v>
      </c>
      <c r="EK24" s="28">
        <v>0</v>
      </c>
      <c r="EL24" s="28">
        <v>0</v>
      </c>
      <c r="EM24" s="28">
        <v>0</v>
      </c>
      <c r="EN24" s="28">
        <v>0</v>
      </c>
      <c r="EO24" s="28">
        <v>0</v>
      </c>
      <c r="EP24" s="28">
        <v>0</v>
      </c>
      <c r="EQ24" s="28">
        <v>0</v>
      </c>
      <c r="ER24" s="28">
        <v>0</v>
      </c>
      <c r="ES24" s="28">
        <v>0</v>
      </c>
      <c r="ET24" s="28">
        <v>0</v>
      </c>
      <c r="EU24" s="28">
        <v>0</v>
      </c>
      <c r="EV24" s="28">
        <v>0</v>
      </c>
      <c r="EW24" s="28">
        <v>0</v>
      </c>
      <c r="EX24" s="28">
        <v>0</v>
      </c>
      <c r="EY24" s="28">
        <v>0</v>
      </c>
      <c r="EZ24" s="28">
        <v>0</v>
      </c>
      <c r="FA24" s="28">
        <v>0</v>
      </c>
      <c r="FB24" s="28">
        <v>0</v>
      </c>
      <c r="FC24" s="28">
        <v>0</v>
      </c>
      <c r="FD24" s="28">
        <v>0</v>
      </c>
      <c r="FE24" s="28">
        <v>0</v>
      </c>
      <c r="FF24" s="28">
        <v>0</v>
      </c>
      <c r="FG24" s="28">
        <v>0</v>
      </c>
      <c r="FH24" s="28">
        <v>0</v>
      </c>
      <c r="FI24" s="28">
        <v>0</v>
      </c>
      <c r="FJ24" s="28">
        <v>0</v>
      </c>
      <c r="FK24" s="28">
        <v>0</v>
      </c>
      <c r="FL24" s="28">
        <v>0</v>
      </c>
      <c r="FM24" s="28">
        <v>0</v>
      </c>
      <c r="FN24" s="28">
        <v>0</v>
      </c>
      <c r="FO24" s="28">
        <v>0</v>
      </c>
      <c r="FP24" s="28">
        <v>0</v>
      </c>
      <c r="FQ24" s="28">
        <v>0</v>
      </c>
      <c r="FR24" s="28">
        <v>0</v>
      </c>
      <c r="FS24" s="28">
        <v>0</v>
      </c>
      <c r="FT24" s="28">
        <v>0</v>
      </c>
      <c r="FU24" s="28">
        <v>0</v>
      </c>
      <c r="FV24" s="28">
        <v>0</v>
      </c>
      <c r="FW24" s="28">
        <v>0</v>
      </c>
      <c r="FX24" s="28">
        <v>0</v>
      </c>
      <c r="FY24" s="28">
        <v>0</v>
      </c>
      <c r="FZ24" s="28">
        <v>0</v>
      </c>
      <c r="GA24" s="28">
        <v>0</v>
      </c>
      <c r="GB24" s="28">
        <v>0</v>
      </c>
      <c r="GC24" s="28">
        <v>0</v>
      </c>
      <c r="GD24" s="28">
        <v>0</v>
      </c>
      <c r="GE24" s="28">
        <v>0</v>
      </c>
      <c r="GF24" s="28">
        <v>0</v>
      </c>
      <c r="GG24" s="28">
        <v>0</v>
      </c>
      <c r="GH24" s="28">
        <v>0</v>
      </c>
      <c r="GI24" s="28">
        <v>0</v>
      </c>
      <c r="GJ24" s="28">
        <v>0</v>
      </c>
      <c r="GK24" s="28">
        <v>0</v>
      </c>
      <c r="GL24" s="28">
        <v>0</v>
      </c>
      <c r="GM24" s="28">
        <v>0</v>
      </c>
      <c r="GN24" s="28">
        <v>0</v>
      </c>
      <c r="GO24" s="28">
        <v>0</v>
      </c>
      <c r="GP24" s="28">
        <v>0</v>
      </c>
      <c r="GQ24" s="28">
        <v>0</v>
      </c>
      <c r="GR24" s="28">
        <v>0</v>
      </c>
      <c r="GS24" s="28">
        <v>0</v>
      </c>
      <c r="GT24" s="28">
        <v>0</v>
      </c>
      <c r="GU24" s="28">
        <v>0</v>
      </c>
      <c r="GV24" s="28">
        <v>0</v>
      </c>
      <c r="GW24" s="28">
        <v>0</v>
      </c>
      <c r="GX24" s="28">
        <v>0</v>
      </c>
      <c r="GY24" s="28">
        <v>0</v>
      </c>
      <c r="GZ24" s="28">
        <v>0</v>
      </c>
      <c r="HA24" s="28">
        <v>0</v>
      </c>
      <c r="HB24" s="28">
        <v>0</v>
      </c>
      <c r="HC24" s="28">
        <v>0</v>
      </c>
      <c r="HD24" s="28">
        <f t="shared" si="2"/>
        <v>129.29999999999998</v>
      </c>
      <c r="HE24" s="28">
        <v>53.3</v>
      </c>
      <c r="HF24" s="28">
        <v>0</v>
      </c>
      <c r="HG24" s="28">
        <v>0</v>
      </c>
      <c r="HH24" s="28">
        <v>0</v>
      </c>
      <c r="HI24" s="28">
        <v>0</v>
      </c>
      <c r="HJ24" s="28">
        <v>0</v>
      </c>
      <c r="HK24" s="28">
        <v>0</v>
      </c>
      <c r="HL24" s="28">
        <v>0</v>
      </c>
      <c r="HM24" s="28">
        <v>0</v>
      </c>
      <c r="HN24" s="28">
        <v>0</v>
      </c>
      <c r="HO24" s="28">
        <v>0</v>
      </c>
      <c r="HP24" s="28">
        <v>53.3</v>
      </c>
      <c r="HQ24" s="28">
        <v>0</v>
      </c>
      <c r="HR24" s="28">
        <v>0</v>
      </c>
      <c r="HS24" s="28">
        <v>22.7</v>
      </c>
      <c r="HT24" s="28">
        <v>0</v>
      </c>
      <c r="HU24" s="28">
        <v>0</v>
      </c>
      <c r="HV24" s="28">
        <v>202.9</v>
      </c>
      <c r="HW24" s="29">
        <f t="shared" si="3"/>
        <v>17362</v>
      </c>
      <c r="HX24" s="29">
        <f t="shared" si="0"/>
        <v>13498</v>
      </c>
      <c r="HY24" s="30">
        <v>12697</v>
      </c>
      <c r="HZ24" s="30">
        <v>1250</v>
      </c>
      <c r="IA24" s="30">
        <v>801</v>
      </c>
      <c r="IB24" s="29">
        <v>3864</v>
      </c>
      <c r="IC24" s="30">
        <v>3750</v>
      </c>
      <c r="ID24" s="30">
        <v>751</v>
      </c>
      <c r="IE24" s="30">
        <v>114</v>
      </c>
    </row>
    <row r="25" spans="1:239" ht="60.75" x14ac:dyDescent="0.25">
      <c r="A25" s="19">
        <v>7</v>
      </c>
      <c r="B25" s="21" t="s">
        <v>91</v>
      </c>
      <c r="C25" s="22" t="s">
        <v>87</v>
      </c>
      <c r="D25" s="28">
        <f t="shared" si="1"/>
        <v>128.69999999999999</v>
      </c>
      <c r="E25" s="28">
        <v>61</v>
      </c>
      <c r="F25" s="28">
        <v>0</v>
      </c>
      <c r="G25" s="28">
        <v>63</v>
      </c>
      <c r="H25" s="28">
        <v>0</v>
      </c>
      <c r="I25" s="28">
        <v>4.7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  <c r="DA25" s="28">
        <v>0</v>
      </c>
      <c r="DB25" s="28">
        <v>0</v>
      </c>
      <c r="DC25" s="28">
        <v>0</v>
      </c>
      <c r="DD25" s="28">
        <v>0</v>
      </c>
      <c r="DE25" s="28">
        <v>0</v>
      </c>
      <c r="DF25" s="28">
        <v>0</v>
      </c>
      <c r="DG25" s="28">
        <v>0</v>
      </c>
      <c r="DH25" s="28">
        <v>0</v>
      </c>
      <c r="DI25" s="28">
        <v>0</v>
      </c>
      <c r="DJ25" s="28">
        <v>0</v>
      </c>
      <c r="DK25" s="28">
        <v>0</v>
      </c>
      <c r="DL25" s="28">
        <v>0</v>
      </c>
      <c r="DM25" s="28">
        <v>0</v>
      </c>
      <c r="DN25" s="28">
        <v>0</v>
      </c>
      <c r="DO25" s="28">
        <v>0</v>
      </c>
      <c r="DP25" s="28">
        <v>0</v>
      </c>
      <c r="DQ25" s="28">
        <v>0</v>
      </c>
      <c r="DR25" s="28">
        <v>0</v>
      </c>
      <c r="DS25" s="28">
        <v>0</v>
      </c>
      <c r="DT25" s="28">
        <v>0</v>
      </c>
      <c r="DU25" s="28">
        <v>0</v>
      </c>
      <c r="DV25" s="28">
        <v>0</v>
      </c>
      <c r="DW25" s="28">
        <v>0</v>
      </c>
      <c r="DX25" s="28">
        <v>0</v>
      </c>
      <c r="DY25" s="28">
        <v>0</v>
      </c>
      <c r="DZ25" s="28">
        <v>0</v>
      </c>
      <c r="EA25" s="28">
        <v>0</v>
      </c>
      <c r="EB25" s="28">
        <v>0</v>
      </c>
      <c r="EC25" s="28">
        <v>0</v>
      </c>
      <c r="ED25" s="28">
        <v>0</v>
      </c>
      <c r="EE25" s="28">
        <v>0</v>
      </c>
      <c r="EF25" s="28">
        <v>0</v>
      </c>
      <c r="EG25" s="28">
        <v>0</v>
      </c>
      <c r="EH25" s="28">
        <v>0</v>
      </c>
      <c r="EI25" s="28">
        <v>0</v>
      </c>
      <c r="EJ25" s="28">
        <v>0</v>
      </c>
      <c r="EK25" s="28">
        <v>0</v>
      </c>
      <c r="EL25" s="28">
        <v>0</v>
      </c>
      <c r="EM25" s="28">
        <v>0</v>
      </c>
      <c r="EN25" s="28">
        <v>0</v>
      </c>
      <c r="EO25" s="28">
        <v>0</v>
      </c>
      <c r="EP25" s="28">
        <v>0</v>
      </c>
      <c r="EQ25" s="28">
        <v>0</v>
      </c>
      <c r="ER25" s="28">
        <v>0</v>
      </c>
      <c r="ES25" s="28">
        <v>0</v>
      </c>
      <c r="ET25" s="28">
        <v>0</v>
      </c>
      <c r="EU25" s="28">
        <v>0</v>
      </c>
      <c r="EV25" s="28">
        <v>0</v>
      </c>
      <c r="EW25" s="28">
        <v>0</v>
      </c>
      <c r="EX25" s="28">
        <v>0</v>
      </c>
      <c r="EY25" s="28">
        <v>0</v>
      </c>
      <c r="EZ25" s="28">
        <v>0</v>
      </c>
      <c r="FA25" s="28">
        <v>0</v>
      </c>
      <c r="FB25" s="28">
        <v>0</v>
      </c>
      <c r="FC25" s="28">
        <v>0</v>
      </c>
      <c r="FD25" s="28">
        <v>0</v>
      </c>
      <c r="FE25" s="28">
        <v>0</v>
      </c>
      <c r="FF25" s="28">
        <v>0</v>
      </c>
      <c r="FG25" s="28">
        <v>0</v>
      </c>
      <c r="FH25" s="28">
        <v>0</v>
      </c>
      <c r="FI25" s="28">
        <v>0</v>
      </c>
      <c r="FJ25" s="28">
        <v>0</v>
      </c>
      <c r="FK25" s="28">
        <v>0</v>
      </c>
      <c r="FL25" s="28">
        <v>0</v>
      </c>
      <c r="FM25" s="28">
        <v>0</v>
      </c>
      <c r="FN25" s="28">
        <v>0</v>
      </c>
      <c r="FO25" s="28">
        <v>0</v>
      </c>
      <c r="FP25" s="28">
        <v>0</v>
      </c>
      <c r="FQ25" s="28">
        <v>0</v>
      </c>
      <c r="FR25" s="28">
        <v>0</v>
      </c>
      <c r="FS25" s="28">
        <v>0</v>
      </c>
      <c r="FT25" s="28">
        <v>0</v>
      </c>
      <c r="FU25" s="28">
        <v>0</v>
      </c>
      <c r="FV25" s="28">
        <v>0</v>
      </c>
      <c r="FW25" s="28">
        <v>0</v>
      </c>
      <c r="FX25" s="28">
        <v>0</v>
      </c>
      <c r="FY25" s="28">
        <v>0</v>
      </c>
      <c r="FZ25" s="28">
        <v>0</v>
      </c>
      <c r="GA25" s="28">
        <v>0</v>
      </c>
      <c r="GB25" s="28">
        <v>0</v>
      </c>
      <c r="GC25" s="28">
        <v>0</v>
      </c>
      <c r="GD25" s="28">
        <v>0</v>
      </c>
      <c r="GE25" s="28">
        <v>0</v>
      </c>
      <c r="GF25" s="28">
        <v>0</v>
      </c>
      <c r="GG25" s="28">
        <v>0</v>
      </c>
      <c r="GH25" s="28">
        <v>0</v>
      </c>
      <c r="GI25" s="28">
        <v>0</v>
      </c>
      <c r="GJ25" s="28">
        <v>0</v>
      </c>
      <c r="GK25" s="28">
        <v>0</v>
      </c>
      <c r="GL25" s="28">
        <v>0</v>
      </c>
      <c r="GM25" s="28">
        <v>0</v>
      </c>
      <c r="GN25" s="28">
        <v>0</v>
      </c>
      <c r="GO25" s="28">
        <v>0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  <c r="GZ25" s="28">
        <v>0</v>
      </c>
      <c r="HA25" s="28">
        <v>0</v>
      </c>
      <c r="HB25" s="28">
        <v>0</v>
      </c>
      <c r="HC25" s="28">
        <v>0</v>
      </c>
      <c r="HD25" s="28">
        <f t="shared" si="2"/>
        <v>0</v>
      </c>
      <c r="HE25" s="28">
        <v>0</v>
      </c>
      <c r="HF25" s="28">
        <v>0</v>
      </c>
      <c r="HG25" s="28">
        <v>0</v>
      </c>
      <c r="HH25" s="28">
        <v>0</v>
      </c>
      <c r="HI25" s="28">
        <v>0</v>
      </c>
      <c r="HJ25" s="28">
        <v>0</v>
      </c>
      <c r="HK25" s="28">
        <v>0</v>
      </c>
      <c r="HL25" s="28">
        <v>0</v>
      </c>
      <c r="HM25" s="28">
        <v>0</v>
      </c>
      <c r="HN25" s="28">
        <v>0</v>
      </c>
      <c r="HO25" s="28">
        <v>0</v>
      </c>
      <c r="HP25" s="28">
        <v>0</v>
      </c>
      <c r="HQ25" s="28">
        <v>0</v>
      </c>
      <c r="HR25" s="28">
        <v>0</v>
      </c>
      <c r="HS25" s="28">
        <v>0</v>
      </c>
      <c r="HT25" s="28">
        <v>0</v>
      </c>
      <c r="HU25" s="28">
        <v>0</v>
      </c>
      <c r="HV25" s="28">
        <v>124.6</v>
      </c>
      <c r="HW25" s="29">
        <f t="shared" si="3"/>
        <v>10423</v>
      </c>
      <c r="HX25" s="29">
        <f t="shared" si="0"/>
        <v>7948</v>
      </c>
      <c r="HY25" s="30">
        <v>7948</v>
      </c>
      <c r="HZ25" s="30">
        <v>0</v>
      </c>
      <c r="IA25" s="30">
        <v>0</v>
      </c>
      <c r="IB25" s="29">
        <v>2475</v>
      </c>
      <c r="IC25" s="30">
        <v>2475</v>
      </c>
      <c r="ID25" s="30">
        <v>0</v>
      </c>
      <c r="IE25" s="30">
        <v>0</v>
      </c>
    </row>
    <row r="26" spans="1:239" ht="60.75" x14ac:dyDescent="0.25">
      <c r="A26" s="19">
        <v>8</v>
      </c>
      <c r="B26" s="21" t="s">
        <v>92</v>
      </c>
      <c r="C26" s="22" t="s">
        <v>87</v>
      </c>
      <c r="D26" s="28">
        <f t="shared" si="1"/>
        <v>272</v>
      </c>
      <c r="E26" s="28">
        <v>114</v>
      </c>
      <c r="F26" s="28">
        <v>0</v>
      </c>
      <c r="G26" s="28">
        <v>127</v>
      </c>
      <c r="H26" s="28">
        <v>0</v>
      </c>
      <c r="I26" s="28">
        <v>30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1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8">
        <v>0</v>
      </c>
      <c r="DJ26" s="28">
        <v>0</v>
      </c>
      <c r="DK26" s="28">
        <v>0</v>
      </c>
      <c r="DL26" s="28">
        <v>0</v>
      </c>
      <c r="DM26" s="28">
        <v>0</v>
      </c>
      <c r="DN26" s="28">
        <v>0</v>
      </c>
      <c r="DO26" s="28">
        <v>0</v>
      </c>
      <c r="DP26" s="28">
        <v>0</v>
      </c>
      <c r="DQ26" s="28">
        <v>0</v>
      </c>
      <c r="DR26" s="28">
        <v>0</v>
      </c>
      <c r="DS26" s="28">
        <v>0</v>
      </c>
      <c r="DT26" s="28">
        <v>0</v>
      </c>
      <c r="DU26" s="28">
        <v>0</v>
      </c>
      <c r="DV26" s="28">
        <v>0</v>
      </c>
      <c r="DW26" s="28">
        <v>0</v>
      </c>
      <c r="DX26" s="28">
        <v>0</v>
      </c>
      <c r="DY26" s="28">
        <v>0</v>
      </c>
      <c r="DZ26" s="28">
        <v>0</v>
      </c>
      <c r="EA26" s="28">
        <v>0</v>
      </c>
      <c r="EB26" s="28">
        <v>0</v>
      </c>
      <c r="EC26" s="28">
        <v>0</v>
      </c>
      <c r="ED26" s="28">
        <v>0</v>
      </c>
      <c r="EE26" s="28">
        <v>0</v>
      </c>
      <c r="EF26" s="28">
        <v>0</v>
      </c>
      <c r="EG26" s="28">
        <v>0</v>
      </c>
      <c r="EH26" s="28">
        <v>0</v>
      </c>
      <c r="EI26" s="28">
        <v>0</v>
      </c>
      <c r="EJ26" s="28">
        <v>0</v>
      </c>
      <c r="EK26" s="28">
        <v>0</v>
      </c>
      <c r="EL26" s="28">
        <v>0</v>
      </c>
      <c r="EM26" s="28">
        <v>0</v>
      </c>
      <c r="EN26" s="28">
        <v>0</v>
      </c>
      <c r="EO26" s="28">
        <v>0</v>
      </c>
      <c r="EP26" s="28">
        <v>0</v>
      </c>
      <c r="EQ26" s="28">
        <v>0</v>
      </c>
      <c r="ER26" s="28">
        <v>0</v>
      </c>
      <c r="ES26" s="28">
        <v>0</v>
      </c>
      <c r="ET26" s="28">
        <v>0</v>
      </c>
      <c r="EU26" s="28">
        <v>0</v>
      </c>
      <c r="EV26" s="28">
        <v>0</v>
      </c>
      <c r="EW26" s="28">
        <v>0</v>
      </c>
      <c r="EX26" s="28">
        <v>0</v>
      </c>
      <c r="EY26" s="28">
        <v>0</v>
      </c>
      <c r="EZ26" s="28">
        <v>0</v>
      </c>
      <c r="FA26" s="28">
        <v>0</v>
      </c>
      <c r="FB26" s="28">
        <v>0</v>
      </c>
      <c r="FC26" s="28">
        <v>0</v>
      </c>
      <c r="FD26" s="28">
        <v>0</v>
      </c>
      <c r="FE26" s="28">
        <v>0</v>
      </c>
      <c r="FF26" s="28">
        <v>0</v>
      </c>
      <c r="FG26" s="28">
        <v>0</v>
      </c>
      <c r="FH26" s="28">
        <v>0</v>
      </c>
      <c r="FI26" s="28">
        <v>0</v>
      </c>
      <c r="FJ26" s="28">
        <v>0</v>
      </c>
      <c r="FK26" s="28">
        <v>0</v>
      </c>
      <c r="FL26" s="28">
        <v>0</v>
      </c>
      <c r="FM26" s="28">
        <v>0</v>
      </c>
      <c r="FN26" s="28">
        <v>0</v>
      </c>
      <c r="FO26" s="28">
        <v>0</v>
      </c>
      <c r="FP26" s="28">
        <v>0</v>
      </c>
      <c r="FQ26" s="28">
        <v>0</v>
      </c>
      <c r="FR26" s="28">
        <v>0</v>
      </c>
      <c r="FS26" s="28">
        <v>0</v>
      </c>
      <c r="FT26" s="28">
        <v>0</v>
      </c>
      <c r="FU26" s="28">
        <v>0</v>
      </c>
      <c r="FV26" s="28">
        <v>0</v>
      </c>
      <c r="FW26" s="28">
        <v>0</v>
      </c>
      <c r="FX26" s="28">
        <v>0</v>
      </c>
      <c r="FY26" s="28">
        <v>0</v>
      </c>
      <c r="FZ26" s="28">
        <v>0</v>
      </c>
      <c r="GA26" s="28">
        <v>0</v>
      </c>
      <c r="GB26" s="28">
        <v>0</v>
      </c>
      <c r="GC26" s="28">
        <v>0</v>
      </c>
      <c r="GD26" s="28">
        <v>0</v>
      </c>
      <c r="GE26" s="28">
        <v>0</v>
      </c>
      <c r="GF26" s="28">
        <v>0</v>
      </c>
      <c r="GG26" s="28">
        <v>0</v>
      </c>
      <c r="GH26" s="28">
        <v>0</v>
      </c>
      <c r="GI26" s="28">
        <v>0</v>
      </c>
      <c r="GJ26" s="28">
        <v>0</v>
      </c>
      <c r="GK26" s="28">
        <v>0</v>
      </c>
      <c r="GL26" s="28">
        <v>0</v>
      </c>
      <c r="GM26" s="28">
        <v>0</v>
      </c>
      <c r="GN26" s="28">
        <v>0</v>
      </c>
      <c r="GO26" s="28">
        <v>0</v>
      </c>
      <c r="GP26" s="28">
        <v>0</v>
      </c>
      <c r="GQ26" s="28">
        <v>0</v>
      </c>
      <c r="GR26" s="28">
        <v>0</v>
      </c>
      <c r="GS26" s="28">
        <v>0</v>
      </c>
      <c r="GT26" s="28">
        <v>0</v>
      </c>
      <c r="GU26" s="28">
        <v>0</v>
      </c>
      <c r="GV26" s="28">
        <v>0</v>
      </c>
      <c r="GW26" s="28">
        <v>0</v>
      </c>
      <c r="GX26" s="28">
        <v>0</v>
      </c>
      <c r="GY26" s="28">
        <v>0</v>
      </c>
      <c r="GZ26" s="28">
        <v>0</v>
      </c>
      <c r="HA26" s="28">
        <v>0</v>
      </c>
      <c r="HB26" s="28">
        <v>0</v>
      </c>
      <c r="HC26" s="28">
        <v>0</v>
      </c>
      <c r="HD26" s="28">
        <f t="shared" si="2"/>
        <v>272</v>
      </c>
      <c r="HE26" s="28">
        <v>114</v>
      </c>
      <c r="HF26" s="28">
        <v>0</v>
      </c>
      <c r="HG26" s="28">
        <v>0</v>
      </c>
      <c r="HH26" s="28">
        <v>0</v>
      </c>
      <c r="HI26" s="28">
        <v>0</v>
      </c>
      <c r="HJ26" s="28">
        <v>0</v>
      </c>
      <c r="HK26" s="28">
        <v>0</v>
      </c>
      <c r="HL26" s="28">
        <v>0</v>
      </c>
      <c r="HM26" s="28">
        <v>0</v>
      </c>
      <c r="HN26" s="28">
        <v>0</v>
      </c>
      <c r="HO26" s="28">
        <v>0</v>
      </c>
      <c r="HP26" s="28">
        <v>127</v>
      </c>
      <c r="HQ26" s="28">
        <v>0</v>
      </c>
      <c r="HR26" s="28">
        <v>0</v>
      </c>
      <c r="HS26" s="28">
        <v>30</v>
      </c>
      <c r="HT26" s="28">
        <v>1</v>
      </c>
      <c r="HU26" s="28">
        <v>0</v>
      </c>
      <c r="HV26" s="28">
        <v>264.8</v>
      </c>
      <c r="HW26" s="29">
        <f t="shared" si="3"/>
        <v>23061</v>
      </c>
      <c r="HX26" s="29">
        <f t="shared" si="0"/>
        <v>17886</v>
      </c>
      <c r="HY26" s="30">
        <v>16722</v>
      </c>
      <c r="HZ26" s="30">
        <v>0</v>
      </c>
      <c r="IA26" s="30">
        <v>1164</v>
      </c>
      <c r="IB26" s="29">
        <v>5175</v>
      </c>
      <c r="IC26" s="30">
        <v>4985</v>
      </c>
      <c r="ID26" s="30">
        <v>0</v>
      </c>
      <c r="IE26" s="30">
        <v>190</v>
      </c>
    </row>
    <row r="27" spans="1:239" ht="60.75" x14ac:dyDescent="0.25">
      <c r="A27" s="19">
        <v>9</v>
      </c>
      <c r="B27" s="21" t="s">
        <v>93</v>
      </c>
      <c r="C27" s="23" t="s">
        <v>87</v>
      </c>
      <c r="D27" s="28">
        <f t="shared" si="1"/>
        <v>408</v>
      </c>
      <c r="E27" s="28">
        <v>141</v>
      </c>
      <c r="F27" s="28">
        <v>0</v>
      </c>
      <c r="G27" s="28">
        <v>161</v>
      </c>
      <c r="H27" s="28">
        <v>0</v>
      </c>
      <c r="I27" s="28">
        <v>48</v>
      </c>
      <c r="J27" s="28">
        <v>0</v>
      </c>
      <c r="K27" s="28">
        <v>2</v>
      </c>
      <c r="L27" s="28">
        <v>0</v>
      </c>
      <c r="M27" s="28">
        <v>1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1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54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  <c r="DA27" s="28">
        <v>0</v>
      </c>
      <c r="DB27" s="28">
        <v>0</v>
      </c>
      <c r="DC27" s="28">
        <v>0</v>
      </c>
      <c r="DD27" s="28">
        <v>0</v>
      </c>
      <c r="DE27" s="28">
        <v>0</v>
      </c>
      <c r="DF27" s="28">
        <v>0</v>
      </c>
      <c r="DG27" s="28">
        <v>0</v>
      </c>
      <c r="DH27" s="28">
        <v>0</v>
      </c>
      <c r="DI27" s="28">
        <v>0</v>
      </c>
      <c r="DJ27" s="28">
        <v>0</v>
      </c>
      <c r="DK27" s="28">
        <v>0</v>
      </c>
      <c r="DL27" s="28">
        <v>0</v>
      </c>
      <c r="DM27" s="28">
        <v>0</v>
      </c>
      <c r="DN27" s="28">
        <v>0</v>
      </c>
      <c r="DO27" s="28">
        <v>0</v>
      </c>
      <c r="DP27" s="28">
        <v>0</v>
      </c>
      <c r="DQ27" s="28">
        <v>0</v>
      </c>
      <c r="DR27" s="28">
        <v>0</v>
      </c>
      <c r="DS27" s="28">
        <v>0</v>
      </c>
      <c r="DT27" s="28">
        <v>0</v>
      </c>
      <c r="DU27" s="28">
        <v>0</v>
      </c>
      <c r="DV27" s="28">
        <v>0</v>
      </c>
      <c r="DW27" s="28">
        <v>0</v>
      </c>
      <c r="DX27" s="28">
        <v>0</v>
      </c>
      <c r="DY27" s="28">
        <v>0</v>
      </c>
      <c r="DZ27" s="28">
        <v>0</v>
      </c>
      <c r="EA27" s="28">
        <v>0</v>
      </c>
      <c r="EB27" s="28">
        <v>0</v>
      </c>
      <c r="EC27" s="28">
        <v>0</v>
      </c>
      <c r="ED27" s="28">
        <v>0</v>
      </c>
      <c r="EE27" s="28">
        <v>0</v>
      </c>
      <c r="EF27" s="28">
        <v>0</v>
      </c>
      <c r="EG27" s="28">
        <v>0</v>
      </c>
      <c r="EH27" s="28">
        <v>0</v>
      </c>
      <c r="EI27" s="28">
        <v>0</v>
      </c>
      <c r="EJ27" s="28">
        <v>0</v>
      </c>
      <c r="EK27" s="28">
        <v>0</v>
      </c>
      <c r="EL27" s="28">
        <v>0</v>
      </c>
      <c r="EM27" s="28">
        <v>0</v>
      </c>
      <c r="EN27" s="28">
        <v>0</v>
      </c>
      <c r="EO27" s="28">
        <v>0</v>
      </c>
      <c r="EP27" s="28">
        <v>0</v>
      </c>
      <c r="EQ27" s="28">
        <v>0</v>
      </c>
      <c r="ER27" s="28">
        <v>0</v>
      </c>
      <c r="ES27" s="28">
        <v>0</v>
      </c>
      <c r="ET27" s="28">
        <v>0</v>
      </c>
      <c r="EU27" s="28">
        <v>0</v>
      </c>
      <c r="EV27" s="28">
        <v>0</v>
      </c>
      <c r="EW27" s="28">
        <v>0</v>
      </c>
      <c r="EX27" s="28">
        <v>0</v>
      </c>
      <c r="EY27" s="28">
        <v>0</v>
      </c>
      <c r="EZ27" s="28">
        <v>0</v>
      </c>
      <c r="FA27" s="28">
        <v>0</v>
      </c>
      <c r="FB27" s="28">
        <v>0</v>
      </c>
      <c r="FC27" s="28">
        <v>0</v>
      </c>
      <c r="FD27" s="28">
        <v>0</v>
      </c>
      <c r="FE27" s="28">
        <v>0</v>
      </c>
      <c r="FF27" s="28">
        <v>0</v>
      </c>
      <c r="FG27" s="28">
        <v>0</v>
      </c>
      <c r="FH27" s="28">
        <v>0</v>
      </c>
      <c r="FI27" s="28">
        <v>0</v>
      </c>
      <c r="FJ27" s="28">
        <v>0</v>
      </c>
      <c r="FK27" s="28">
        <v>0</v>
      </c>
      <c r="FL27" s="28">
        <v>0</v>
      </c>
      <c r="FM27" s="28">
        <v>0</v>
      </c>
      <c r="FN27" s="28">
        <v>0</v>
      </c>
      <c r="FO27" s="28">
        <v>0</v>
      </c>
      <c r="FP27" s="28">
        <v>0</v>
      </c>
      <c r="FQ27" s="28">
        <v>0</v>
      </c>
      <c r="FR27" s="28">
        <v>0</v>
      </c>
      <c r="FS27" s="28">
        <v>0</v>
      </c>
      <c r="FT27" s="28">
        <v>0</v>
      </c>
      <c r="FU27" s="28">
        <v>0</v>
      </c>
      <c r="FV27" s="28">
        <v>0</v>
      </c>
      <c r="FW27" s="28">
        <v>0</v>
      </c>
      <c r="FX27" s="28">
        <v>0</v>
      </c>
      <c r="FY27" s="28">
        <v>0</v>
      </c>
      <c r="FZ27" s="28">
        <v>0</v>
      </c>
      <c r="GA27" s="28">
        <v>0</v>
      </c>
      <c r="GB27" s="28">
        <v>0</v>
      </c>
      <c r="GC27" s="28">
        <v>0</v>
      </c>
      <c r="GD27" s="28">
        <v>0</v>
      </c>
      <c r="GE27" s="28">
        <v>0</v>
      </c>
      <c r="GF27" s="28">
        <v>0</v>
      </c>
      <c r="GG27" s="28">
        <v>0</v>
      </c>
      <c r="GH27" s="28">
        <v>0</v>
      </c>
      <c r="GI27" s="28">
        <v>0</v>
      </c>
      <c r="GJ27" s="28">
        <v>0</v>
      </c>
      <c r="GK27" s="28">
        <v>0</v>
      </c>
      <c r="GL27" s="28">
        <v>0</v>
      </c>
      <c r="GM27" s="28">
        <v>0</v>
      </c>
      <c r="GN27" s="28">
        <v>0</v>
      </c>
      <c r="GO27" s="28">
        <v>0</v>
      </c>
      <c r="GP27" s="28">
        <v>0</v>
      </c>
      <c r="GQ27" s="28">
        <v>0</v>
      </c>
      <c r="GR27" s="28">
        <v>0</v>
      </c>
      <c r="GS27" s="28">
        <v>0</v>
      </c>
      <c r="GT27" s="28">
        <v>0</v>
      </c>
      <c r="GU27" s="28">
        <v>0</v>
      </c>
      <c r="GV27" s="28">
        <v>0</v>
      </c>
      <c r="GW27" s="28">
        <v>0</v>
      </c>
      <c r="GX27" s="28">
        <v>0</v>
      </c>
      <c r="GY27" s="28">
        <v>0</v>
      </c>
      <c r="GZ27" s="28">
        <v>0</v>
      </c>
      <c r="HA27" s="28">
        <v>0</v>
      </c>
      <c r="HB27" s="28">
        <v>0</v>
      </c>
      <c r="HC27" s="28">
        <v>0</v>
      </c>
      <c r="HD27" s="28">
        <f t="shared" si="2"/>
        <v>0</v>
      </c>
      <c r="HE27" s="28">
        <v>0</v>
      </c>
      <c r="HF27" s="28">
        <v>0</v>
      </c>
      <c r="HG27" s="28">
        <v>0</v>
      </c>
      <c r="HH27" s="28">
        <v>0</v>
      </c>
      <c r="HI27" s="28">
        <v>0</v>
      </c>
      <c r="HJ27" s="28">
        <v>0</v>
      </c>
      <c r="HK27" s="28">
        <v>0</v>
      </c>
      <c r="HL27" s="28">
        <v>0</v>
      </c>
      <c r="HM27" s="28">
        <v>0</v>
      </c>
      <c r="HN27" s="28">
        <v>0</v>
      </c>
      <c r="HO27" s="28">
        <v>0</v>
      </c>
      <c r="HP27" s="28">
        <v>0</v>
      </c>
      <c r="HQ27" s="28">
        <v>0</v>
      </c>
      <c r="HR27" s="28">
        <v>0</v>
      </c>
      <c r="HS27" s="28">
        <v>0</v>
      </c>
      <c r="HT27" s="28">
        <v>0</v>
      </c>
      <c r="HU27" s="28">
        <v>0</v>
      </c>
      <c r="HV27" s="28">
        <v>408.9</v>
      </c>
      <c r="HW27" s="29">
        <f t="shared" si="3"/>
        <v>37422</v>
      </c>
      <c r="HX27" s="29">
        <f t="shared" si="0"/>
        <v>28534</v>
      </c>
      <c r="HY27" s="30">
        <v>28148</v>
      </c>
      <c r="HZ27" s="30">
        <v>5734</v>
      </c>
      <c r="IA27" s="30">
        <v>386</v>
      </c>
      <c r="IB27" s="29">
        <v>8888</v>
      </c>
      <c r="IC27" s="30">
        <v>8778</v>
      </c>
      <c r="ID27" s="30">
        <v>2227</v>
      </c>
      <c r="IE27" s="30">
        <v>110</v>
      </c>
    </row>
    <row r="28" spans="1:239" ht="60.75" x14ac:dyDescent="0.25">
      <c r="A28" s="19">
        <v>10</v>
      </c>
      <c r="B28" s="21" t="s">
        <v>94</v>
      </c>
      <c r="C28" s="22" t="s">
        <v>87</v>
      </c>
      <c r="D28" s="28">
        <f t="shared" si="1"/>
        <v>177.39999999999998</v>
      </c>
      <c r="E28" s="28">
        <v>53.7</v>
      </c>
      <c r="F28" s="28">
        <v>0</v>
      </c>
      <c r="G28" s="28">
        <v>97</v>
      </c>
      <c r="H28" s="28">
        <v>0</v>
      </c>
      <c r="I28" s="28">
        <v>26.7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0</v>
      </c>
      <c r="DL28" s="28">
        <v>0</v>
      </c>
      <c r="DM28" s="28">
        <v>0</v>
      </c>
      <c r="DN28" s="28">
        <v>0</v>
      </c>
      <c r="DO28" s="28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0</v>
      </c>
      <c r="DU28" s="28">
        <v>0</v>
      </c>
      <c r="DV28" s="28">
        <v>0</v>
      </c>
      <c r="DW28" s="28">
        <v>0</v>
      </c>
      <c r="DX28" s="28">
        <v>0</v>
      </c>
      <c r="DY28" s="28">
        <v>0</v>
      </c>
      <c r="DZ28" s="28">
        <v>0</v>
      </c>
      <c r="EA28" s="28">
        <v>0</v>
      </c>
      <c r="EB28" s="28">
        <v>0</v>
      </c>
      <c r="EC28" s="28">
        <v>0</v>
      </c>
      <c r="ED28" s="28">
        <v>0</v>
      </c>
      <c r="EE28" s="28">
        <v>0</v>
      </c>
      <c r="EF28" s="28">
        <v>0</v>
      </c>
      <c r="EG28" s="28">
        <v>0</v>
      </c>
      <c r="EH28" s="28">
        <v>0</v>
      </c>
      <c r="EI28" s="28">
        <v>0</v>
      </c>
      <c r="EJ28" s="28">
        <v>0</v>
      </c>
      <c r="EK28" s="28">
        <v>0</v>
      </c>
      <c r="EL28" s="28">
        <v>0</v>
      </c>
      <c r="EM28" s="28">
        <v>0</v>
      </c>
      <c r="EN28" s="28">
        <v>0</v>
      </c>
      <c r="EO28" s="28">
        <v>0</v>
      </c>
      <c r="EP28" s="28">
        <v>0</v>
      </c>
      <c r="EQ28" s="28">
        <v>0</v>
      </c>
      <c r="ER28" s="28">
        <v>0</v>
      </c>
      <c r="ES28" s="28">
        <v>0</v>
      </c>
      <c r="ET28" s="28">
        <v>0</v>
      </c>
      <c r="EU28" s="28">
        <v>0</v>
      </c>
      <c r="EV28" s="28">
        <v>0</v>
      </c>
      <c r="EW28" s="28">
        <v>0</v>
      </c>
      <c r="EX28" s="28">
        <v>0</v>
      </c>
      <c r="EY28" s="28">
        <v>0</v>
      </c>
      <c r="EZ28" s="28">
        <v>0</v>
      </c>
      <c r="FA28" s="28">
        <v>0</v>
      </c>
      <c r="FB28" s="28">
        <v>0</v>
      </c>
      <c r="FC28" s="28">
        <v>0</v>
      </c>
      <c r="FD28" s="28">
        <v>0</v>
      </c>
      <c r="FE28" s="28">
        <v>0</v>
      </c>
      <c r="FF28" s="28">
        <v>0</v>
      </c>
      <c r="FG28" s="28">
        <v>0</v>
      </c>
      <c r="FH28" s="28">
        <v>0</v>
      </c>
      <c r="FI28" s="28">
        <v>0</v>
      </c>
      <c r="FJ28" s="28">
        <v>0</v>
      </c>
      <c r="FK28" s="28">
        <v>0</v>
      </c>
      <c r="FL28" s="28">
        <v>0</v>
      </c>
      <c r="FM28" s="28">
        <v>0</v>
      </c>
      <c r="FN28" s="28">
        <v>0</v>
      </c>
      <c r="FO28" s="28">
        <v>0</v>
      </c>
      <c r="FP28" s="28">
        <v>0</v>
      </c>
      <c r="FQ28" s="28">
        <v>0</v>
      </c>
      <c r="FR28" s="28">
        <v>0</v>
      </c>
      <c r="FS28" s="28">
        <v>0</v>
      </c>
      <c r="FT28" s="28">
        <v>0</v>
      </c>
      <c r="FU28" s="28">
        <v>0</v>
      </c>
      <c r="FV28" s="28">
        <v>0</v>
      </c>
      <c r="FW28" s="28">
        <v>0</v>
      </c>
      <c r="FX28" s="28">
        <v>0</v>
      </c>
      <c r="FY28" s="28">
        <v>0</v>
      </c>
      <c r="FZ28" s="28">
        <v>0</v>
      </c>
      <c r="GA28" s="28">
        <v>0</v>
      </c>
      <c r="GB28" s="28">
        <v>0</v>
      </c>
      <c r="GC28" s="28">
        <v>0</v>
      </c>
      <c r="GD28" s="28">
        <v>0</v>
      </c>
      <c r="GE28" s="28">
        <v>0</v>
      </c>
      <c r="GF28" s="28">
        <v>0</v>
      </c>
      <c r="GG28" s="28">
        <v>0</v>
      </c>
      <c r="GH28" s="28">
        <v>0</v>
      </c>
      <c r="GI28" s="28">
        <v>0</v>
      </c>
      <c r="GJ28" s="28">
        <v>0</v>
      </c>
      <c r="GK28" s="28">
        <v>0</v>
      </c>
      <c r="GL28" s="28">
        <v>0</v>
      </c>
      <c r="GM28" s="28">
        <v>0</v>
      </c>
      <c r="GN28" s="28">
        <v>0</v>
      </c>
      <c r="GO28" s="28">
        <v>0</v>
      </c>
      <c r="GP28" s="28">
        <v>0</v>
      </c>
      <c r="GQ28" s="28">
        <v>0</v>
      </c>
      <c r="GR28" s="28">
        <v>0</v>
      </c>
      <c r="GS28" s="28">
        <v>0</v>
      </c>
      <c r="GT28" s="28">
        <v>0</v>
      </c>
      <c r="GU28" s="28">
        <v>0</v>
      </c>
      <c r="GV28" s="28">
        <v>0</v>
      </c>
      <c r="GW28" s="28">
        <v>0</v>
      </c>
      <c r="GX28" s="28">
        <v>0</v>
      </c>
      <c r="GY28" s="28">
        <v>0</v>
      </c>
      <c r="GZ28" s="28">
        <v>0</v>
      </c>
      <c r="HA28" s="28">
        <v>0</v>
      </c>
      <c r="HB28" s="28">
        <v>0</v>
      </c>
      <c r="HC28" s="28">
        <v>0</v>
      </c>
      <c r="HD28" s="28">
        <f t="shared" si="2"/>
        <v>177.39999999999998</v>
      </c>
      <c r="HE28" s="28">
        <v>53.7</v>
      </c>
      <c r="HF28" s="28">
        <v>0</v>
      </c>
      <c r="HG28" s="28">
        <v>0</v>
      </c>
      <c r="HH28" s="28">
        <v>0</v>
      </c>
      <c r="HI28" s="28">
        <v>0</v>
      </c>
      <c r="HJ28" s="28">
        <v>0</v>
      </c>
      <c r="HK28" s="28">
        <v>0</v>
      </c>
      <c r="HL28" s="28">
        <v>0</v>
      </c>
      <c r="HM28" s="28">
        <v>0</v>
      </c>
      <c r="HN28" s="28">
        <v>0</v>
      </c>
      <c r="HO28" s="28">
        <v>0</v>
      </c>
      <c r="HP28" s="28">
        <v>97</v>
      </c>
      <c r="HQ28" s="28">
        <v>0</v>
      </c>
      <c r="HR28" s="28">
        <v>0</v>
      </c>
      <c r="HS28" s="28">
        <v>26.7</v>
      </c>
      <c r="HT28" s="28">
        <v>0</v>
      </c>
      <c r="HU28" s="28">
        <v>0</v>
      </c>
      <c r="HV28" s="28">
        <v>166.1</v>
      </c>
      <c r="HW28" s="29">
        <f>HX28+IB28</f>
        <v>13843</v>
      </c>
      <c r="HX28" s="29">
        <f t="shared" si="0"/>
        <v>11084</v>
      </c>
      <c r="HY28" s="30">
        <v>10753</v>
      </c>
      <c r="HZ28" s="30">
        <v>0</v>
      </c>
      <c r="IA28" s="30">
        <v>331</v>
      </c>
      <c r="IB28" s="29">
        <v>2759</v>
      </c>
      <c r="IC28" s="30">
        <v>2711</v>
      </c>
      <c r="ID28" s="30">
        <v>0</v>
      </c>
      <c r="IE28" s="30">
        <v>48</v>
      </c>
    </row>
    <row r="29" spans="1:239" ht="60.75" x14ac:dyDescent="0.25">
      <c r="A29" s="19">
        <v>11</v>
      </c>
      <c r="B29" s="21" t="s">
        <v>95</v>
      </c>
      <c r="C29" s="22" t="s">
        <v>87</v>
      </c>
      <c r="D29" s="28">
        <f t="shared" si="1"/>
        <v>96</v>
      </c>
      <c r="E29" s="28">
        <v>96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28">
        <v>0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  <c r="DI29" s="28">
        <v>0</v>
      </c>
      <c r="DJ29" s="28">
        <v>0</v>
      </c>
      <c r="DK29" s="28">
        <v>0</v>
      </c>
      <c r="DL29" s="28">
        <v>0</v>
      </c>
      <c r="DM29" s="28">
        <v>0</v>
      </c>
      <c r="DN29" s="28">
        <v>0</v>
      </c>
      <c r="DO29" s="28">
        <v>0</v>
      </c>
      <c r="DP29" s="28">
        <v>0</v>
      </c>
      <c r="DQ29" s="28">
        <v>0</v>
      </c>
      <c r="DR29" s="28">
        <v>0</v>
      </c>
      <c r="DS29" s="28">
        <v>0</v>
      </c>
      <c r="DT29" s="28">
        <v>0</v>
      </c>
      <c r="DU29" s="28">
        <v>0</v>
      </c>
      <c r="DV29" s="28">
        <v>0</v>
      </c>
      <c r="DW29" s="28">
        <v>0</v>
      </c>
      <c r="DX29" s="28">
        <v>0</v>
      </c>
      <c r="DY29" s="28">
        <v>0</v>
      </c>
      <c r="DZ29" s="28">
        <v>0</v>
      </c>
      <c r="EA29" s="28">
        <v>0</v>
      </c>
      <c r="EB29" s="28">
        <v>0</v>
      </c>
      <c r="EC29" s="28">
        <v>0</v>
      </c>
      <c r="ED29" s="28">
        <v>0</v>
      </c>
      <c r="EE29" s="28">
        <v>0</v>
      </c>
      <c r="EF29" s="28">
        <v>0</v>
      </c>
      <c r="EG29" s="28">
        <v>0</v>
      </c>
      <c r="EH29" s="28">
        <v>0</v>
      </c>
      <c r="EI29" s="28">
        <v>0</v>
      </c>
      <c r="EJ29" s="28">
        <v>0</v>
      </c>
      <c r="EK29" s="28">
        <v>0</v>
      </c>
      <c r="EL29" s="28">
        <v>0</v>
      </c>
      <c r="EM29" s="28">
        <v>0</v>
      </c>
      <c r="EN29" s="28">
        <v>0</v>
      </c>
      <c r="EO29" s="28">
        <v>0</v>
      </c>
      <c r="EP29" s="28">
        <v>0</v>
      </c>
      <c r="EQ29" s="28">
        <v>0</v>
      </c>
      <c r="ER29" s="28">
        <v>0</v>
      </c>
      <c r="ES29" s="28">
        <v>0</v>
      </c>
      <c r="ET29" s="28">
        <v>0</v>
      </c>
      <c r="EU29" s="28">
        <v>0</v>
      </c>
      <c r="EV29" s="28">
        <v>0</v>
      </c>
      <c r="EW29" s="28">
        <v>0</v>
      </c>
      <c r="EX29" s="28">
        <v>0</v>
      </c>
      <c r="EY29" s="28">
        <v>0</v>
      </c>
      <c r="EZ29" s="28">
        <v>0</v>
      </c>
      <c r="FA29" s="28">
        <v>0</v>
      </c>
      <c r="FB29" s="28">
        <v>0</v>
      </c>
      <c r="FC29" s="28">
        <v>0</v>
      </c>
      <c r="FD29" s="28">
        <v>0</v>
      </c>
      <c r="FE29" s="28">
        <v>0</v>
      </c>
      <c r="FF29" s="28">
        <v>0</v>
      </c>
      <c r="FG29" s="28">
        <v>0</v>
      </c>
      <c r="FH29" s="28">
        <v>0</v>
      </c>
      <c r="FI29" s="28">
        <v>0</v>
      </c>
      <c r="FJ29" s="28">
        <v>0</v>
      </c>
      <c r="FK29" s="28">
        <v>0</v>
      </c>
      <c r="FL29" s="28">
        <v>0</v>
      </c>
      <c r="FM29" s="28">
        <v>0</v>
      </c>
      <c r="FN29" s="28">
        <v>0</v>
      </c>
      <c r="FO29" s="28">
        <v>0</v>
      </c>
      <c r="FP29" s="28">
        <v>0</v>
      </c>
      <c r="FQ29" s="28">
        <v>0</v>
      </c>
      <c r="FR29" s="28">
        <v>0</v>
      </c>
      <c r="FS29" s="28">
        <v>0</v>
      </c>
      <c r="FT29" s="28">
        <v>0</v>
      </c>
      <c r="FU29" s="28">
        <v>0</v>
      </c>
      <c r="FV29" s="28">
        <v>0</v>
      </c>
      <c r="FW29" s="28">
        <v>0</v>
      </c>
      <c r="FX29" s="28">
        <v>0</v>
      </c>
      <c r="FY29" s="28">
        <v>0</v>
      </c>
      <c r="FZ29" s="28">
        <v>0</v>
      </c>
      <c r="GA29" s="28">
        <v>0</v>
      </c>
      <c r="GB29" s="28">
        <v>0</v>
      </c>
      <c r="GC29" s="28">
        <v>0</v>
      </c>
      <c r="GD29" s="28">
        <v>0</v>
      </c>
      <c r="GE29" s="28">
        <v>0</v>
      </c>
      <c r="GF29" s="28">
        <v>0</v>
      </c>
      <c r="GG29" s="28">
        <v>0</v>
      </c>
      <c r="GH29" s="28">
        <v>0</v>
      </c>
      <c r="GI29" s="28">
        <v>0</v>
      </c>
      <c r="GJ29" s="28">
        <v>0</v>
      </c>
      <c r="GK29" s="28">
        <v>0</v>
      </c>
      <c r="GL29" s="28">
        <v>0</v>
      </c>
      <c r="GM29" s="28">
        <v>0</v>
      </c>
      <c r="GN29" s="28">
        <v>0</v>
      </c>
      <c r="GO29" s="28">
        <v>0</v>
      </c>
      <c r="GP29" s="28">
        <v>0</v>
      </c>
      <c r="GQ29" s="28">
        <v>0</v>
      </c>
      <c r="GR29" s="28">
        <v>0</v>
      </c>
      <c r="GS29" s="28">
        <v>0</v>
      </c>
      <c r="GT29" s="28">
        <v>0</v>
      </c>
      <c r="GU29" s="28">
        <v>0</v>
      </c>
      <c r="GV29" s="28">
        <v>0</v>
      </c>
      <c r="GW29" s="28">
        <v>0</v>
      </c>
      <c r="GX29" s="28">
        <v>0</v>
      </c>
      <c r="GY29" s="28">
        <v>0</v>
      </c>
      <c r="GZ29" s="28">
        <v>0</v>
      </c>
      <c r="HA29" s="28">
        <v>0</v>
      </c>
      <c r="HB29" s="28">
        <v>0</v>
      </c>
      <c r="HC29" s="28">
        <v>0</v>
      </c>
      <c r="HD29" s="28">
        <f t="shared" si="2"/>
        <v>96</v>
      </c>
      <c r="HE29" s="28">
        <v>96</v>
      </c>
      <c r="HF29" s="28">
        <v>0</v>
      </c>
      <c r="HG29" s="28">
        <v>0</v>
      </c>
      <c r="HH29" s="28">
        <v>0</v>
      </c>
      <c r="HI29" s="28">
        <v>0</v>
      </c>
      <c r="HJ29" s="28">
        <v>0</v>
      </c>
      <c r="HK29" s="28">
        <v>0</v>
      </c>
      <c r="HL29" s="28">
        <v>0</v>
      </c>
      <c r="HM29" s="28">
        <v>0</v>
      </c>
      <c r="HN29" s="28">
        <v>0</v>
      </c>
      <c r="HO29" s="28">
        <v>0</v>
      </c>
      <c r="HP29" s="28">
        <v>0</v>
      </c>
      <c r="HQ29" s="28">
        <v>0</v>
      </c>
      <c r="HR29" s="28">
        <v>0</v>
      </c>
      <c r="HS29" s="28">
        <v>0</v>
      </c>
      <c r="HT29" s="28">
        <v>0</v>
      </c>
      <c r="HU29" s="28">
        <v>0</v>
      </c>
      <c r="HV29" s="28">
        <v>72.3</v>
      </c>
      <c r="HW29" s="29">
        <f t="shared" si="3"/>
        <v>4998</v>
      </c>
      <c r="HX29" s="29">
        <f t="shared" si="0"/>
        <v>4295</v>
      </c>
      <c r="HY29" s="30">
        <v>3968</v>
      </c>
      <c r="HZ29" s="30">
        <v>0</v>
      </c>
      <c r="IA29" s="30">
        <v>327</v>
      </c>
      <c r="IB29" s="29">
        <v>703</v>
      </c>
      <c r="IC29" s="30">
        <v>658</v>
      </c>
      <c r="ID29" s="30">
        <v>0</v>
      </c>
      <c r="IE29" s="30">
        <v>45</v>
      </c>
    </row>
    <row r="30" spans="1:239" ht="23.25" x14ac:dyDescent="0.25">
      <c r="A30" s="19">
        <v>12</v>
      </c>
      <c r="B30" s="21" t="s">
        <v>96</v>
      </c>
      <c r="C30" s="23" t="s">
        <v>84</v>
      </c>
      <c r="D30" s="28">
        <f t="shared" si="1"/>
        <v>116</v>
      </c>
      <c r="E30" s="28">
        <v>36</v>
      </c>
      <c r="F30" s="28">
        <v>0</v>
      </c>
      <c r="G30" s="28">
        <v>35</v>
      </c>
      <c r="H30" s="28">
        <v>0</v>
      </c>
      <c r="I30" s="28">
        <v>8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0.7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0.3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36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8">
        <v>0</v>
      </c>
      <c r="DJ30" s="28">
        <v>0</v>
      </c>
      <c r="DK30" s="28">
        <v>0</v>
      </c>
      <c r="DL30" s="28">
        <v>0</v>
      </c>
      <c r="DM30" s="28">
        <v>0</v>
      </c>
      <c r="DN30" s="28">
        <v>0</v>
      </c>
      <c r="DO30" s="28">
        <v>0</v>
      </c>
      <c r="DP30" s="28">
        <v>0</v>
      </c>
      <c r="DQ30" s="28">
        <v>0</v>
      </c>
      <c r="DR30" s="28">
        <v>0</v>
      </c>
      <c r="DS30" s="28">
        <v>0</v>
      </c>
      <c r="DT30" s="28">
        <v>0</v>
      </c>
      <c r="DU30" s="28">
        <v>0</v>
      </c>
      <c r="DV30" s="28">
        <v>0</v>
      </c>
      <c r="DW30" s="28">
        <v>0</v>
      </c>
      <c r="DX30" s="28">
        <v>0</v>
      </c>
      <c r="DY30" s="28">
        <v>0</v>
      </c>
      <c r="DZ30" s="28">
        <v>0</v>
      </c>
      <c r="EA30" s="28">
        <v>0</v>
      </c>
      <c r="EB30" s="28">
        <v>0</v>
      </c>
      <c r="EC30" s="28">
        <v>0</v>
      </c>
      <c r="ED30" s="28">
        <v>0</v>
      </c>
      <c r="EE30" s="28">
        <v>0</v>
      </c>
      <c r="EF30" s="28">
        <v>0</v>
      </c>
      <c r="EG30" s="28">
        <v>0</v>
      </c>
      <c r="EH30" s="28">
        <v>0</v>
      </c>
      <c r="EI30" s="28">
        <v>0</v>
      </c>
      <c r="EJ30" s="28">
        <v>0</v>
      </c>
      <c r="EK30" s="28">
        <v>0</v>
      </c>
      <c r="EL30" s="28">
        <v>0</v>
      </c>
      <c r="EM30" s="28">
        <v>0</v>
      </c>
      <c r="EN30" s="28">
        <v>0</v>
      </c>
      <c r="EO30" s="28">
        <v>0</v>
      </c>
      <c r="EP30" s="28">
        <v>0</v>
      </c>
      <c r="EQ30" s="28">
        <v>0</v>
      </c>
      <c r="ER30" s="28">
        <v>0</v>
      </c>
      <c r="ES30" s="28">
        <v>0</v>
      </c>
      <c r="ET30" s="28">
        <v>0</v>
      </c>
      <c r="EU30" s="28">
        <v>0</v>
      </c>
      <c r="EV30" s="28">
        <v>0</v>
      </c>
      <c r="EW30" s="28">
        <v>0</v>
      </c>
      <c r="EX30" s="28">
        <v>0</v>
      </c>
      <c r="EY30" s="28">
        <v>0</v>
      </c>
      <c r="EZ30" s="28">
        <v>0</v>
      </c>
      <c r="FA30" s="28">
        <v>0</v>
      </c>
      <c r="FB30" s="28">
        <v>0</v>
      </c>
      <c r="FC30" s="28">
        <v>0</v>
      </c>
      <c r="FD30" s="28">
        <v>0</v>
      </c>
      <c r="FE30" s="28">
        <v>0</v>
      </c>
      <c r="FF30" s="28">
        <v>0</v>
      </c>
      <c r="FG30" s="28">
        <v>0</v>
      </c>
      <c r="FH30" s="28">
        <v>0</v>
      </c>
      <c r="FI30" s="28">
        <v>0</v>
      </c>
      <c r="FJ30" s="28">
        <v>0</v>
      </c>
      <c r="FK30" s="28">
        <v>0</v>
      </c>
      <c r="FL30" s="28">
        <v>0</v>
      </c>
      <c r="FM30" s="28">
        <v>0</v>
      </c>
      <c r="FN30" s="28">
        <v>0</v>
      </c>
      <c r="FO30" s="28">
        <v>0</v>
      </c>
      <c r="FP30" s="28">
        <v>0</v>
      </c>
      <c r="FQ30" s="28">
        <v>0</v>
      </c>
      <c r="FR30" s="28">
        <v>0</v>
      </c>
      <c r="FS30" s="28">
        <v>0</v>
      </c>
      <c r="FT30" s="28">
        <v>0</v>
      </c>
      <c r="FU30" s="28">
        <v>0</v>
      </c>
      <c r="FV30" s="28">
        <v>0</v>
      </c>
      <c r="FW30" s="28">
        <v>0</v>
      </c>
      <c r="FX30" s="28">
        <v>0</v>
      </c>
      <c r="FY30" s="28">
        <v>0</v>
      </c>
      <c r="FZ30" s="28">
        <v>0</v>
      </c>
      <c r="GA30" s="28">
        <v>0</v>
      </c>
      <c r="GB30" s="28">
        <v>0</v>
      </c>
      <c r="GC30" s="28">
        <v>0</v>
      </c>
      <c r="GD30" s="28">
        <v>0</v>
      </c>
      <c r="GE30" s="28">
        <v>0</v>
      </c>
      <c r="GF30" s="28">
        <v>0</v>
      </c>
      <c r="GG30" s="28">
        <v>0</v>
      </c>
      <c r="GH30" s="28">
        <v>0</v>
      </c>
      <c r="GI30" s="28">
        <v>0</v>
      </c>
      <c r="GJ30" s="28">
        <v>0</v>
      </c>
      <c r="GK30" s="28">
        <v>0</v>
      </c>
      <c r="GL30" s="28">
        <v>0</v>
      </c>
      <c r="GM30" s="28">
        <v>0</v>
      </c>
      <c r="GN30" s="28">
        <v>0</v>
      </c>
      <c r="GO30" s="28">
        <v>0</v>
      </c>
      <c r="GP30" s="28">
        <v>0</v>
      </c>
      <c r="GQ30" s="28">
        <v>0</v>
      </c>
      <c r="GR30" s="28">
        <v>0</v>
      </c>
      <c r="GS30" s="28">
        <v>0</v>
      </c>
      <c r="GT30" s="28">
        <v>0</v>
      </c>
      <c r="GU30" s="28">
        <v>0</v>
      </c>
      <c r="GV30" s="28">
        <v>0</v>
      </c>
      <c r="GW30" s="28">
        <v>0</v>
      </c>
      <c r="GX30" s="28">
        <v>0</v>
      </c>
      <c r="GY30" s="28">
        <v>0</v>
      </c>
      <c r="GZ30" s="28">
        <v>0</v>
      </c>
      <c r="HA30" s="28">
        <v>0</v>
      </c>
      <c r="HB30" s="28">
        <v>0</v>
      </c>
      <c r="HC30" s="28">
        <v>0</v>
      </c>
      <c r="HD30" s="28">
        <f>SUM(HE30:HU30)</f>
        <v>72</v>
      </c>
      <c r="HE30" s="28">
        <v>36</v>
      </c>
      <c r="HF30" s="28">
        <v>0</v>
      </c>
      <c r="HG30" s="28">
        <v>0</v>
      </c>
      <c r="HH30" s="28">
        <v>0</v>
      </c>
      <c r="HI30" s="28">
        <v>0</v>
      </c>
      <c r="HJ30" s="28">
        <v>0</v>
      </c>
      <c r="HK30" s="28">
        <v>0</v>
      </c>
      <c r="HL30" s="28">
        <v>0</v>
      </c>
      <c r="HM30" s="28">
        <v>0</v>
      </c>
      <c r="HN30" s="28">
        <v>0</v>
      </c>
      <c r="HO30" s="28">
        <v>1</v>
      </c>
      <c r="HP30" s="28">
        <v>35</v>
      </c>
      <c r="HQ30" s="28">
        <v>0</v>
      </c>
      <c r="HR30" s="28">
        <v>0</v>
      </c>
      <c r="HS30" s="28">
        <v>0</v>
      </c>
      <c r="HT30" s="28">
        <v>0</v>
      </c>
      <c r="HU30" s="28">
        <v>0</v>
      </c>
      <c r="HV30" s="28">
        <v>99.7</v>
      </c>
      <c r="HW30" s="29">
        <f t="shared" si="3"/>
        <v>6667</v>
      </c>
      <c r="HX30" s="29">
        <f t="shared" si="0"/>
        <v>5286</v>
      </c>
      <c r="HY30" s="30">
        <v>5143</v>
      </c>
      <c r="HZ30" s="30">
        <v>1606</v>
      </c>
      <c r="IA30" s="30">
        <v>143</v>
      </c>
      <c r="IB30" s="29">
        <v>1381</v>
      </c>
      <c r="IC30" s="30">
        <v>1343</v>
      </c>
      <c r="ID30" s="30">
        <v>532</v>
      </c>
      <c r="IE30" s="30">
        <v>38</v>
      </c>
    </row>
    <row r="31" spans="1:239" ht="22.5" x14ac:dyDescent="0.25">
      <c r="A31" s="11"/>
      <c r="B31" s="24" t="s">
        <v>61</v>
      </c>
      <c r="C31" s="25" t="s">
        <v>62</v>
      </c>
      <c r="D31" s="31">
        <f>SUMIFS(D19:D30,$C$19:$C$30,"Городской")</f>
        <v>342.7</v>
      </c>
      <c r="E31" s="31">
        <f>SUMIFS(E19:E30,$C$19:$C$30,"Городской")</f>
        <v>159</v>
      </c>
      <c r="F31" s="31">
        <f t="shared" ref="F31:BP31" si="4">SUMIFS(F19:F30,$C$19:$C$30,"Городской")</f>
        <v>0</v>
      </c>
      <c r="G31" s="31">
        <f t="shared" si="4"/>
        <v>119.7</v>
      </c>
      <c r="H31" s="31">
        <f t="shared" si="4"/>
        <v>0</v>
      </c>
      <c r="I31" s="31">
        <f t="shared" si="4"/>
        <v>27</v>
      </c>
      <c r="J31" s="31">
        <f t="shared" si="4"/>
        <v>0</v>
      </c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31">
        <f t="shared" si="4"/>
        <v>0</v>
      </c>
      <c r="Q31" s="31">
        <f t="shared" si="4"/>
        <v>0</v>
      </c>
      <c r="R31" s="31">
        <f t="shared" si="4"/>
        <v>0</v>
      </c>
      <c r="S31" s="31">
        <f t="shared" si="4"/>
        <v>0</v>
      </c>
      <c r="T31" s="31">
        <f t="shared" si="4"/>
        <v>0</v>
      </c>
      <c r="U31" s="31">
        <f t="shared" si="4"/>
        <v>0</v>
      </c>
      <c r="V31" s="31">
        <f t="shared" si="4"/>
        <v>0</v>
      </c>
      <c r="W31" s="31">
        <f t="shared" si="4"/>
        <v>0</v>
      </c>
      <c r="X31" s="31">
        <f t="shared" si="4"/>
        <v>0</v>
      </c>
      <c r="Y31" s="31">
        <f t="shared" si="4"/>
        <v>0.7</v>
      </c>
      <c r="Z31" s="31">
        <f t="shared" si="4"/>
        <v>0</v>
      </c>
      <c r="AA31" s="31">
        <f t="shared" si="4"/>
        <v>0</v>
      </c>
      <c r="AB31" s="31">
        <f t="shared" si="4"/>
        <v>0</v>
      </c>
      <c r="AC31" s="31">
        <f t="shared" si="4"/>
        <v>0</v>
      </c>
      <c r="AD31" s="31">
        <f t="shared" si="4"/>
        <v>0</v>
      </c>
      <c r="AE31" s="31">
        <f t="shared" si="4"/>
        <v>0</v>
      </c>
      <c r="AF31" s="31">
        <f t="shared" si="4"/>
        <v>0</v>
      </c>
      <c r="AG31" s="31">
        <f t="shared" si="4"/>
        <v>0</v>
      </c>
      <c r="AH31" s="31">
        <f t="shared" si="4"/>
        <v>0.3</v>
      </c>
      <c r="AI31" s="31">
        <f t="shared" si="4"/>
        <v>0</v>
      </c>
      <c r="AJ31" s="31">
        <f t="shared" si="4"/>
        <v>0</v>
      </c>
      <c r="AK31" s="31">
        <f t="shared" si="4"/>
        <v>0</v>
      </c>
      <c r="AL31" s="31">
        <f t="shared" si="4"/>
        <v>0</v>
      </c>
      <c r="AM31" s="31">
        <f t="shared" si="4"/>
        <v>0</v>
      </c>
      <c r="AN31" s="31">
        <f t="shared" si="4"/>
        <v>0</v>
      </c>
      <c r="AO31" s="31">
        <f t="shared" si="4"/>
        <v>0</v>
      </c>
      <c r="AP31" s="31">
        <f t="shared" si="4"/>
        <v>0</v>
      </c>
      <c r="AQ31" s="31">
        <f t="shared" si="4"/>
        <v>0</v>
      </c>
      <c r="AR31" s="31">
        <f t="shared" si="4"/>
        <v>0</v>
      </c>
      <c r="AS31" s="31">
        <f t="shared" si="4"/>
        <v>0</v>
      </c>
      <c r="AT31" s="31">
        <f t="shared" si="4"/>
        <v>0</v>
      </c>
      <c r="AU31" s="31">
        <f t="shared" si="4"/>
        <v>0</v>
      </c>
      <c r="AV31" s="31">
        <f t="shared" si="4"/>
        <v>0</v>
      </c>
      <c r="AW31" s="31">
        <f t="shared" si="4"/>
        <v>0</v>
      </c>
      <c r="AX31" s="31">
        <f t="shared" si="4"/>
        <v>0</v>
      </c>
      <c r="AY31" s="31">
        <f t="shared" si="4"/>
        <v>0</v>
      </c>
      <c r="AZ31" s="31">
        <f t="shared" si="4"/>
        <v>0</v>
      </c>
      <c r="BA31" s="31">
        <f t="shared" si="4"/>
        <v>0</v>
      </c>
      <c r="BB31" s="31">
        <f t="shared" si="4"/>
        <v>0</v>
      </c>
      <c r="BC31" s="31">
        <f t="shared" si="4"/>
        <v>0</v>
      </c>
      <c r="BD31" s="31">
        <f t="shared" si="4"/>
        <v>0</v>
      </c>
      <c r="BE31" s="31">
        <f t="shared" si="4"/>
        <v>0</v>
      </c>
      <c r="BF31" s="31">
        <f t="shared" si="4"/>
        <v>0</v>
      </c>
      <c r="BG31" s="31">
        <f t="shared" si="4"/>
        <v>0</v>
      </c>
      <c r="BH31" s="31">
        <f t="shared" si="4"/>
        <v>0</v>
      </c>
      <c r="BI31" s="31">
        <f t="shared" si="4"/>
        <v>0</v>
      </c>
      <c r="BJ31" s="31">
        <f t="shared" si="4"/>
        <v>0</v>
      </c>
      <c r="BK31" s="31">
        <f t="shared" si="4"/>
        <v>36</v>
      </c>
      <c r="BL31" s="31">
        <f t="shared" si="4"/>
        <v>0</v>
      </c>
      <c r="BM31" s="31">
        <f t="shared" si="4"/>
        <v>0</v>
      </c>
      <c r="BN31" s="31">
        <f t="shared" si="4"/>
        <v>0</v>
      </c>
      <c r="BO31" s="31">
        <f t="shared" si="4"/>
        <v>0</v>
      </c>
      <c r="BP31" s="31">
        <f t="shared" si="4"/>
        <v>0</v>
      </c>
      <c r="BQ31" s="31">
        <f t="shared" ref="BQ31:EB31" si="5">SUMIFS(BQ19:BQ30,$C$19:$C$30,"Городской")</f>
        <v>0</v>
      </c>
      <c r="BR31" s="31">
        <f t="shared" si="5"/>
        <v>0</v>
      </c>
      <c r="BS31" s="31">
        <f t="shared" si="5"/>
        <v>0</v>
      </c>
      <c r="BT31" s="31">
        <f t="shared" si="5"/>
        <v>0</v>
      </c>
      <c r="BU31" s="31">
        <f t="shared" si="5"/>
        <v>0</v>
      </c>
      <c r="BV31" s="31">
        <f t="shared" si="5"/>
        <v>0</v>
      </c>
      <c r="BW31" s="31">
        <f t="shared" si="5"/>
        <v>0</v>
      </c>
      <c r="BX31" s="31">
        <f t="shared" si="5"/>
        <v>0</v>
      </c>
      <c r="BY31" s="31">
        <f t="shared" si="5"/>
        <v>0</v>
      </c>
      <c r="BZ31" s="31">
        <f t="shared" si="5"/>
        <v>0</v>
      </c>
      <c r="CA31" s="31">
        <f t="shared" si="5"/>
        <v>0</v>
      </c>
      <c r="CB31" s="31">
        <f t="shared" si="5"/>
        <v>0</v>
      </c>
      <c r="CC31" s="31">
        <f t="shared" si="5"/>
        <v>0</v>
      </c>
      <c r="CD31" s="31">
        <f t="shared" si="5"/>
        <v>0</v>
      </c>
      <c r="CE31" s="31">
        <f t="shared" si="5"/>
        <v>0</v>
      </c>
      <c r="CF31" s="31">
        <f t="shared" si="5"/>
        <v>0</v>
      </c>
      <c r="CG31" s="31">
        <f t="shared" si="5"/>
        <v>0</v>
      </c>
      <c r="CH31" s="31">
        <f t="shared" si="5"/>
        <v>0</v>
      </c>
      <c r="CI31" s="31">
        <f t="shared" si="5"/>
        <v>0</v>
      </c>
      <c r="CJ31" s="31">
        <f t="shared" si="5"/>
        <v>0</v>
      </c>
      <c r="CK31" s="31">
        <f t="shared" si="5"/>
        <v>0</v>
      </c>
      <c r="CL31" s="31">
        <f t="shared" si="5"/>
        <v>0</v>
      </c>
      <c r="CM31" s="31">
        <f t="shared" si="5"/>
        <v>0</v>
      </c>
      <c r="CN31" s="31">
        <f t="shared" si="5"/>
        <v>0</v>
      </c>
      <c r="CO31" s="31">
        <f t="shared" si="5"/>
        <v>0</v>
      </c>
      <c r="CP31" s="31">
        <f t="shared" si="5"/>
        <v>0</v>
      </c>
      <c r="CQ31" s="31">
        <f t="shared" si="5"/>
        <v>0</v>
      </c>
      <c r="CR31" s="31">
        <f t="shared" si="5"/>
        <v>0</v>
      </c>
      <c r="CS31" s="31">
        <f t="shared" si="5"/>
        <v>0</v>
      </c>
      <c r="CT31" s="31">
        <f t="shared" si="5"/>
        <v>0</v>
      </c>
      <c r="CU31" s="31">
        <f t="shared" si="5"/>
        <v>0</v>
      </c>
      <c r="CV31" s="31">
        <f t="shared" si="5"/>
        <v>0</v>
      </c>
      <c r="CW31" s="31">
        <f t="shared" si="5"/>
        <v>0</v>
      </c>
      <c r="CX31" s="31">
        <f t="shared" si="5"/>
        <v>0</v>
      </c>
      <c r="CY31" s="31">
        <f t="shared" si="5"/>
        <v>0</v>
      </c>
      <c r="CZ31" s="31">
        <f t="shared" si="5"/>
        <v>0</v>
      </c>
      <c r="DA31" s="31">
        <f t="shared" si="5"/>
        <v>0</v>
      </c>
      <c r="DB31" s="31">
        <f t="shared" si="5"/>
        <v>0</v>
      </c>
      <c r="DC31" s="31">
        <f t="shared" si="5"/>
        <v>0</v>
      </c>
      <c r="DD31" s="31">
        <f t="shared" si="5"/>
        <v>0</v>
      </c>
      <c r="DE31" s="31">
        <f t="shared" si="5"/>
        <v>0</v>
      </c>
      <c r="DF31" s="31">
        <f t="shared" si="5"/>
        <v>0</v>
      </c>
      <c r="DG31" s="31">
        <f t="shared" si="5"/>
        <v>0</v>
      </c>
      <c r="DH31" s="31">
        <f t="shared" si="5"/>
        <v>0</v>
      </c>
      <c r="DI31" s="31">
        <f t="shared" si="5"/>
        <v>0</v>
      </c>
      <c r="DJ31" s="31">
        <f t="shared" si="5"/>
        <v>0</v>
      </c>
      <c r="DK31" s="31">
        <f t="shared" si="5"/>
        <v>0</v>
      </c>
      <c r="DL31" s="31">
        <f t="shared" si="5"/>
        <v>0</v>
      </c>
      <c r="DM31" s="31">
        <f t="shared" si="5"/>
        <v>0</v>
      </c>
      <c r="DN31" s="31">
        <f t="shared" si="5"/>
        <v>0</v>
      </c>
      <c r="DO31" s="31">
        <f t="shared" si="5"/>
        <v>0</v>
      </c>
      <c r="DP31" s="31">
        <f t="shared" si="5"/>
        <v>0</v>
      </c>
      <c r="DQ31" s="31">
        <f t="shared" si="5"/>
        <v>0</v>
      </c>
      <c r="DR31" s="31">
        <f t="shared" si="5"/>
        <v>0</v>
      </c>
      <c r="DS31" s="31">
        <f t="shared" si="5"/>
        <v>0</v>
      </c>
      <c r="DT31" s="31">
        <f t="shared" si="5"/>
        <v>0</v>
      </c>
      <c r="DU31" s="31">
        <f t="shared" si="5"/>
        <v>0</v>
      </c>
      <c r="DV31" s="31">
        <f t="shared" si="5"/>
        <v>0</v>
      </c>
      <c r="DW31" s="31">
        <f t="shared" si="5"/>
        <v>0</v>
      </c>
      <c r="DX31" s="31">
        <f t="shared" si="5"/>
        <v>0</v>
      </c>
      <c r="DY31" s="31">
        <f t="shared" si="5"/>
        <v>0</v>
      </c>
      <c r="DZ31" s="31">
        <f t="shared" si="5"/>
        <v>0</v>
      </c>
      <c r="EA31" s="31">
        <f t="shared" si="5"/>
        <v>0</v>
      </c>
      <c r="EB31" s="31">
        <f t="shared" si="5"/>
        <v>0</v>
      </c>
      <c r="EC31" s="31">
        <f t="shared" ref="EC31:GN31" si="6">SUMIFS(EC19:EC30,$C$19:$C$30,"Городской")</f>
        <v>0</v>
      </c>
      <c r="ED31" s="31">
        <f t="shared" si="6"/>
        <v>0</v>
      </c>
      <c r="EE31" s="31">
        <f t="shared" si="6"/>
        <v>0</v>
      </c>
      <c r="EF31" s="31">
        <f t="shared" si="6"/>
        <v>0</v>
      </c>
      <c r="EG31" s="31">
        <f t="shared" si="6"/>
        <v>0</v>
      </c>
      <c r="EH31" s="31">
        <f t="shared" si="6"/>
        <v>0</v>
      </c>
      <c r="EI31" s="31">
        <f t="shared" si="6"/>
        <v>0</v>
      </c>
      <c r="EJ31" s="31">
        <f t="shared" si="6"/>
        <v>0</v>
      </c>
      <c r="EK31" s="31">
        <f t="shared" si="6"/>
        <v>0</v>
      </c>
      <c r="EL31" s="31">
        <f t="shared" si="6"/>
        <v>0</v>
      </c>
      <c r="EM31" s="31">
        <f t="shared" si="6"/>
        <v>0</v>
      </c>
      <c r="EN31" s="31">
        <f t="shared" si="6"/>
        <v>0</v>
      </c>
      <c r="EO31" s="31">
        <f t="shared" si="6"/>
        <v>0</v>
      </c>
      <c r="EP31" s="31">
        <f t="shared" si="6"/>
        <v>0</v>
      </c>
      <c r="EQ31" s="31">
        <f t="shared" si="6"/>
        <v>0</v>
      </c>
      <c r="ER31" s="31">
        <f t="shared" si="6"/>
        <v>0</v>
      </c>
      <c r="ES31" s="31">
        <f t="shared" si="6"/>
        <v>0</v>
      </c>
      <c r="ET31" s="31">
        <f t="shared" si="6"/>
        <v>0</v>
      </c>
      <c r="EU31" s="31">
        <f t="shared" si="6"/>
        <v>0</v>
      </c>
      <c r="EV31" s="31">
        <f t="shared" si="6"/>
        <v>0</v>
      </c>
      <c r="EW31" s="31">
        <f t="shared" si="6"/>
        <v>0</v>
      </c>
      <c r="EX31" s="31">
        <f t="shared" si="6"/>
        <v>0</v>
      </c>
      <c r="EY31" s="31">
        <f t="shared" si="6"/>
        <v>0</v>
      </c>
      <c r="EZ31" s="31">
        <f t="shared" si="6"/>
        <v>0</v>
      </c>
      <c r="FA31" s="31">
        <f t="shared" si="6"/>
        <v>0</v>
      </c>
      <c r="FB31" s="31">
        <f t="shared" si="6"/>
        <v>0</v>
      </c>
      <c r="FC31" s="31">
        <f t="shared" si="6"/>
        <v>0</v>
      </c>
      <c r="FD31" s="31">
        <f t="shared" si="6"/>
        <v>0</v>
      </c>
      <c r="FE31" s="31">
        <f t="shared" si="6"/>
        <v>0</v>
      </c>
      <c r="FF31" s="31">
        <f t="shared" si="6"/>
        <v>0</v>
      </c>
      <c r="FG31" s="31">
        <f t="shared" si="6"/>
        <v>0</v>
      </c>
      <c r="FH31" s="31">
        <f t="shared" si="6"/>
        <v>0</v>
      </c>
      <c r="FI31" s="31">
        <f t="shared" si="6"/>
        <v>0</v>
      </c>
      <c r="FJ31" s="31">
        <f t="shared" si="6"/>
        <v>0</v>
      </c>
      <c r="FK31" s="31">
        <f t="shared" si="6"/>
        <v>0</v>
      </c>
      <c r="FL31" s="31">
        <f t="shared" si="6"/>
        <v>0</v>
      </c>
      <c r="FM31" s="31">
        <f t="shared" si="6"/>
        <v>0</v>
      </c>
      <c r="FN31" s="31">
        <f t="shared" si="6"/>
        <v>0</v>
      </c>
      <c r="FO31" s="31">
        <f t="shared" si="6"/>
        <v>0</v>
      </c>
      <c r="FP31" s="31">
        <f t="shared" si="6"/>
        <v>0</v>
      </c>
      <c r="FQ31" s="31">
        <f t="shared" si="6"/>
        <v>0</v>
      </c>
      <c r="FR31" s="31">
        <f t="shared" si="6"/>
        <v>0</v>
      </c>
      <c r="FS31" s="31">
        <f t="shared" si="6"/>
        <v>0</v>
      </c>
      <c r="FT31" s="31">
        <f t="shared" si="6"/>
        <v>0</v>
      </c>
      <c r="FU31" s="31">
        <f t="shared" si="6"/>
        <v>0</v>
      </c>
      <c r="FV31" s="31">
        <f t="shared" si="6"/>
        <v>0</v>
      </c>
      <c r="FW31" s="31">
        <f t="shared" si="6"/>
        <v>0</v>
      </c>
      <c r="FX31" s="31">
        <f t="shared" si="6"/>
        <v>0</v>
      </c>
      <c r="FY31" s="31">
        <f t="shared" si="6"/>
        <v>0</v>
      </c>
      <c r="FZ31" s="31">
        <f t="shared" si="6"/>
        <v>0</v>
      </c>
      <c r="GA31" s="31">
        <f t="shared" si="6"/>
        <v>0</v>
      </c>
      <c r="GB31" s="31">
        <f t="shared" si="6"/>
        <v>0</v>
      </c>
      <c r="GC31" s="31">
        <f t="shared" si="6"/>
        <v>0</v>
      </c>
      <c r="GD31" s="31">
        <f t="shared" si="6"/>
        <v>0</v>
      </c>
      <c r="GE31" s="31">
        <f t="shared" si="6"/>
        <v>0</v>
      </c>
      <c r="GF31" s="31">
        <f t="shared" si="6"/>
        <v>0</v>
      </c>
      <c r="GG31" s="31">
        <f t="shared" si="6"/>
        <v>0</v>
      </c>
      <c r="GH31" s="31">
        <f t="shared" si="6"/>
        <v>0</v>
      </c>
      <c r="GI31" s="31">
        <f t="shared" si="6"/>
        <v>0</v>
      </c>
      <c r="GJ31" s="31">
        <f t="shared" si="6"/>
        <v>0</v>
      </c>
      <c r="GK31" s="31">
        <f t="shared" si="6"/>
        <v>0</v>
      </c>
      <c r="GL31" s="31">
        <f t="shared" si="6"/>
        <v>0</v>
      </c>
      <c r="GM31" s="31">
        <f t="shared" si="6"/>
        <v>0</v>
      </c>
      <c r="GN31" s="31">
        <f t="shared" si="6"/>
        <v>0</v>
      </c>
      <c r="GO31" s="31">
        <f t="shared" ref="GO31:IE31" si="7">SUMIFS(GO19:GO30,$C$19:$C$30,"Городской")</f>
        <v>0</v>
      </c>
      <c r="GP31" s="31">
        <f t="shared" si="7"/>
        <v>0</v>
      </c>
      <c r="GQ31" s="31">
        <f t="shared" si="7"/>
        <v>0</v>
      </c>
      <c r="GR31" s="31">
        <f t="shared" si="7"/>
        <v>0</v>
      </c>
      <c r="GS31" s="31">
        <f t="shared" si="7"/>
        <v>0</v>
      </c>
      <c r="GT31" s="31">
        <f t="shared" si="7"/>
        <v>0</v>
      </c>
      <c r="GU31" s="31">
        <f t="shared" si="7"/>
        <v>0</v>
      </c>
      <c r="GV31" s="31">
        <f t="shared" si="7"/>
        <v>0</v>
      </c>
      <c r="GW31" s="31">
        <f t="shared" si="7"/>
        <v>0</v>
      </c>
      <c r="GX31" s="31">
        <f t="shared" si="7"/>
        <v>0</v>
      </c>
      <c r="GY31" s="31">
        <f t="shared" si="7"/>
        <v>0</v>
      </c>
      <c r="GZ31" s="31">
        <f t="shared" si="7"/>
        <v>0</v>
      </c>
      <c r="HA31" s="31">
        <f t="shared" si="7"/>
        <v>0</v>
      </c>
      <c r="HB31" s="31">
        <f t="shared" si="7"/>
        <v>0</v>
      </c>
      <c r="HC31" s="31">
        <f t="shared" si="7"/>
        <v>0</v>
      </c>
      <c r="HD31" s="31">
        <f>SUMIFS(HD19:HD30,$C$19:$C$30,"Городской")</f>
        <v>159.69999999999999</v>
      </c>
      <c r="HE31" s="31">
        <f>SUMIFS(HE19:HE30,$C$19:$C$30,"Городской")</f>
        <v>79</v>
      </c>
      <c r="HF31" s="31">
        <f t="shared" si="7"/>
        <v>0</v>
      </c>
      <c r="HG31" s="31">
        <f t="shared" si="7"/>
        <v>0</v>
      </c>
      <c r="HH31" s="31">
        <f t="shared" si="7"/>
        <v>0</v>
      </c>
      <c r="HI31" s="31">
        <f t="shared" si="7"/>
        <v>0</v>
      </c>
      <c r="HJ31" s="31">
        <f t="shared" si="7"/>
        <v>0</v>
      </c>
      <c r="HK31" s="31">
        <f t="shared" si="7"/>
        <v>0</v>
      </c>
      <c r="HL31" s="31">
        <f t="shared" si="7"/>
        <v>0</v>
      </c>
      <c r="HM31" s="31">
        <f t="shared" si="7"/>
        <v>0</v>
      </c>
      <c r="HN31" s="31">
        <f t="shared" si="7"/>
        <v>0</v>
      </c>
      <c r="HO31" s="31">
        <f t="shared" si="7"/>
        <v>1</v>
      </c>
      <c r="HP31" s="31">
        <f>SUMIFS(HP19:HP30,$C$19:$C$30,"Городской")</f>
        <v>79.7</v>
      </c>
      <c r="HQ31" s="31">
        <f t="shared" si="7"/>
        <v>0</v>
      </c>
      <c r="HR31" s="31">
        <f t="shared" si="7"/>
        <v>0</v>
      </c>
      <c r="HS31" s="31">
        <f t="shared" si="7"/>
        <v>0</v>
      </c>
      <c r="HT31" s="31">
        <f t="shared" si="7"/>
        <v>0</v>
      </c>
      <c r="HU31" s="31">
        <f t="shared" si="7"/>
        <v>0</v>
      </c>
      <c r="HV31" s="31">
        <f t="shared" si="7"/>
        <v>288.09999999999997</v>
      </c>
      <c r="HW31" s="31">
        <f t="shared" si="7"/>
        <v>18503</v>
      </c>
      <c r="HX31" s="31">
        <f t="shared" si="7"/>
        <v>14981</v>
      </c>
      <c r="HY31" s="31">
        <f t="shared" si="7"/>
        <v>14583</v>
      </c>
      <c r="HZ31" s="31">
        <f t="shared" si="7"/>
        <v>1606</v>
      </c>
      <c r="IA31" s="31">
        <f t="shared" si="7"/>
        <v>398</v>
      </c>
      <c r="IB31" s="31">
        <f t="shared" si="7"/>
        <v>3522</v>
      </c>
      <c r="IC31" s="31">
        <f t="shared" si="7"/>
        <v>3457</v>
      </c>
      <c r="ID31" s="31">
        <f t="shared" si="7"/>
        <v>532</v>
      </c>
      <c r="IE31" s="31">
        <f t="shared" si="7"/>
        <v>65</v>
      </c>
    </row>
    <row r="32" spans="1:239" ht="22.5" x14ac:dyDescent="0.25">
      <c r="A32" s="11"/>
      <c r="B32" s="24" t="s">
        <v>63</v>
      </c>
      <c r="C32" s="25" t="s">
        <v>62</v>
      </c>
      <c r="D32" s="31">
        <f>SUMIFS(D19:D30,$C$19:$C$30,"Сельский")</f>
        <v>2801.1</v>
      </c>
      <c r="E32" s="31">
        <f t="shared" ref="E32:BP32" si="8">SUMIFS(E19:E30,$C$19:$C$30,"Сельский")</f>
        <v>1042.4000000000001</v>
      </c>
      <c r="F32" s="31">
        <f t="shared" si="8"/>
        <v>0</v>
      </c>
      <c r="G32" s="31">
        <f t="shared" si="8"/>
        <v>1098</v>
      </c>
      <c r="H32" s="31">
        <f t="shared" si="8"/>
        <v>0</v>
      </c>
      <c r="I32" s="31">
        <f t="shared" si="8"/>
        <v>271</v>
      </c>
      <c r="J32" s="31">
        <f t="shared" si="8"/>
        <v>0</v>
      </c>
      <c r="K32" s="31">
        <f t="shared" si="8"/>
        <v>2</v>
      </c>
      <c r="L32" s="31">
        <f t="shared" si="8"/>
        <v>0</v>
      </c>
      <c r="M32" s="31">
        <f t="shared" si="8"/>
        <v>1</v>
      </c>
      <c r="N32" s="31">
        <f t="shared" si="8"/>
        <v>0</v>
      </c>
      <c r="O32" s="31">
        <f t="shared" si="8"/>
        <v>1</v>
      </c>
      <c r="P32" s="31">
        <f t="shared" si="8"/>
        <v>0</v>
      </c>
      <c r="Q32" s="31">
        <f t="shared" si="8"/>
        <v>0</v>
      </c>
      <c r="R32" s="31">
        <f t="shared" si="8"/>
        <v>0</v>
      </c>
      <c r="S32" s="31">
        <f t="shared" si="8"/>
        <v>0</v>
      </c>
      <c r="T32" s="31">
        <f t="shared" si="8"/>
        <v>0</v>
      </c>
      <c r="U32" s="31">
        <f t="shared" si="8"/>
        <v>0</v>
      </c>
      <c r="V32" s="31">
        <f t="shared" si="8"/>
        <v>0</v>
      </c>
      <c r="W32" s="31">
        <f t="shared" si="8"/>
        <v>0</v>
      </c>
      <c r="X32" s="31">
        <f t="shared" si="8"/>
        <v>1</v>
      </c>
      <c r="Y32" s="31">
        <f t="shared" si="8"/>
        <v>0</v>
      </c>
      <c r="Z32" s="31">
        <f t="shared" si="8"/>
        <v>0</v>
      </c>
      <c r="AA32" s="31">
        <f t="shared" si="8"/>
        <v>0</v>
      </c>
      <c r="AB32" s="31">
        <f t="shared" si="8"/>
        <v>0</v>
      </c>
      <c r="AC32" s="31">
        <f t="shared" si="8"/>
        <v>0</v>
      </c>
      <c r="AD32" s="31">
        <f t="shared" si="8"/>
        <v>0</v>
      </c>
      <c r="AE32" s="31">
        <f t="shared" si="8"/>
        <v>0</v>
      </c>
      <c r="AF32" s="31">
        <f t="shared" si="8"/>
        <v>0</v>
      </c>
      <c r="AG32" s="31">
        <f t="shared" si="8"/>
        <v>0</v>
      </c>
      <c r="AH32" s="31">
        <f t="shared" si="8"/>
        <v>0</v>
      </c>
      <c r="AI32" s="31">
        <f t="shared" si="8"/>
        <v>0</v>
      </c>
      <c r="AJ32" s="31">
        <f t="shared" si="8"/>
        <v>0</v>
      </c>
      <c r="AK32" s="31">
        <f t="shared" si="8"/>
        <v>0</v>
      </c>
      <c r="AL32" s="31">
        <f t="shared" si="8"/>
        <v>0</v>
      </c>
      <c r="AM32" s="31">
        <f t="shared" si="8"/>
        <v>0</v>
      </c>
      <c r="AN32" s="31">
        <f t="shared" si="8"/>
        <v>0</v>
      </c>
      <c r="AO32" s="31">
        <f t="shared" si="8"/>
        <v>0</v>
      </c>
      <c r="AP32" s="31">
        <f t="shared" si="8"/>
        <v>0</v>
      </c>
      <c r="AQ32" s="31">
        <f t="shared" si="8"/>
        <v>0</v>
      </c>
      <c r="AR32" s="31">
        <f t="shared" si="8"/>
        <v>0</v>
      </c>
      <c r="AS32" s="31">
        <f t="shared" si="8"/>
        <v>0</v>
      </c>
      <c r="AT32" s="31">
        <f t="shared" si="8"/>
        <v>0</v>
      </c>
      <c r="AU32" s="31">
        <f t="shared" si="8"/>
        <v>0</v>
      </c>
      <c r="AV32" s="31">
        <f t="shared" si="8"/>
        <v>0</v>
      </c>
      <c r="AW32" s="31">
        <f t="shared" si="8"/>
        <v>0</v>
      </c>
      <c r="AX32" s="31">
        <f t="shared" si="8"/>
        <v>0</v>
      </c>
      <c r="AY32" s="31">
        <f t="shared" si="8"/>
        <v>0</v>
      </c>
      <c r="AZ32" s="31">
        <f t="shared" si="8"/>
        <v>0</v>
      </c>
      <c r="BA32" s="31">
        <f t="shared" si="8"/>
        <v>0</v>
      </c>
      <c r="BB32" s="31">
        <f t="shared" si="8"/>
        <v>0</v>
      </c>
      <c r="BC32" s="31">
        <f t="shared" si="8"/>
        <v>0</v>
      </c>
      <c r="BD32" s="31">
        <f t="shared" si="8"/>
        <v>0</v>
      </c>
      <c r="BE32" s="31">
        <f t="shared" si="8"/>
        <v>0</v>
      </c>
      <c r="BF32" s="31">
        <f t="shared" si="8"/>
        <v>0</v>
      </c>
      <c r="BG32" s="31">
        <f t="shared" si="8"/>
        <v>0</v>
      </c>
      <c r="BH32" s="31">
        <f t="shared" si="8"/>
        <v>0</v>
      </c>
      <c r="BI32" s="31">
        <f t="shared" si="8"/>
        <v>0</v>
      </c>
      <c r="BJ32" s="31">
        <f t="shared" si="8"/>
        <v>0</v>
      </c>
      <c r="BK32" s="31">
        <f t="shared" si="8"/>
        <v>246</v>
      </c>
      <c r="BL32" s="31">
        <f t="shared" si="8"/>
        <v>0</v>
      </c>
      <c r="BM32" s="31">
        <f t="shared" si="8"/>
        <v>0</v>
      </c>
      <c r="BN32" s="31">
        <f t="shared" si="8"/>
        <v>0</v>
      </c>
      <c r="BO32" s="31">
        <f t="shared" si="8"/>
        <v>0</v>
      </c>
      <c r="BP32" s="31">
        <f t="shared" si="8"/>
        <v>0</v>
      </c>
      <c r="BQ32" s="31">
        <f t="shared" ref="BQ32:EB32" si="9">SUMIFS(BQ19:BQ30,$C$19:$C$30,"Сельский")</f>
        <v>0</v>
      </c>
      <c r="BR32" s="31">
        <f t="shared" si="9"/>
        <v>0</v>
      </c>
      <c r="BS32" s="31">
        <f t="shared" si="9"/>
        <v>0</v>
      </c>
      <c r="BT32" s="31">
        <f t="shared" si="9"/>
        <v>0</v>
      </c>
      <c r="BU32" s="31">
        <f t="shared" si="9"/>
        <v>0</v>
      </c>
      <c r="BV32" s="31">
        <f t="shared" si="9"/>
        <v>0</v>
      </c>
      <c r="BW32" s="31">
        <f t="shared" si="9"/>
        <v>0</v>
      </c>
      <c r="BX32" s="31">
        <f t="shared" si="9"/>
        <v>0</v>
      </c>
      <c r="BY32" s="31">
        <f t="shared" si="9"/>
        <v>0</v>
      </c>
      <c r="BZ32" s="31">
        <f t="shared" si="9"/>
        <v>0</v>
      </c>
      <c r="CA32" s="31">
        <f t="shared" si="9"/>
        <v>0</v>
      </c>
      <c r="CB32" s="31">
        <f t="shared" si="9"/>
        <v>0</v>
      </c>
      <c r="CC32" s="31">
        <f t="shared" si="9"/>
        <v>0</v>
      </c>
      <c r="CD32" s="31">
        <f t="shared" si="9"/>
        <v>0</v>
      </c>
      <c r="CE32" s="31">
        <f t="shared" si="9"/>
        <v>0</v>
      </c>
      <c r="CF32" s="31">
        <f t="shared" si="9"/>
        <v>0</v>
      </c>
      <c r="CG32" s="31">
        <f t="shared" si="9"/>
        <v>0</v>
      </c>
      <c r="CH32" s="31">
        <f t="shared" si="9"/>
        <v>0</v>
      </c>
      <c r="CI32" s="31">
        <f t="shared" si="9"/>
        <v>0</v>
      </c>
      <c r="CJ32" s="31">
        <f t="shared" si="9"/>
        <v>0</v>
      </c>
      <c r="CK32" s="31">
        <f t="shared" si="9"/>
        <v>0</v>
      </c>
      <c r="CL32" s="31">
        <f t="shared" si="9"/>
        <v>0</v>
      </c>
      <c r="CM32" s="31">
        <f t="shared" si="9"/>
        <v>0</v>
      </c>
      <c r="CN32" s="31">
        <f t="shared" si="9"/>
        <v>0</v>
      </c>
      <c r="CO32" s="86">
        <v>0</v>
      </c>
      <c r="CP32" s="31">
        <f t="shared" si="9"/>
        <v>0</v>
      </c>
      <c r="CQ32" s="31">
        <f t="shared" si="9"/>
        <v>0</v>
      </c>
      <c r="CR32" s="31">
        <f t="shared" si="9"/>
        <v>0</v>
      </c>
      <c r="CS32" s="31">
        <f t="shared" si="9"/>
        <v>0</v>
      </c>
      <c r="CT32" s="31">
        <f t="shared" si="9"/>
        <v>0</v>
      </c>
      <c r="CU32" s="31">
        <f t="shared" si="9"/>
        <v>0</v>
      </c>
      <c r="CV32" s="31">
        <f t="shared" si="9"/>
        <v>0</v>
      </c>
      <c r="CW32" s="31">
        <f t="shared" si="9"/>
        <v>0</v>
      </c>
      <c r="CX32" s="31">
        <f t="shared" si="9"/>
        <v>0</v>
      </c>
      <c r="CY32" s="31">
        <f t="shared" si="9"/>
        <v>0</v>
      </c>
      <c r="CZ32" s="31">
        <f t="shared" si="9"/>
        <v>0</v>
      </c>
      <c r="DA32" s="31">
        <f t="shared" si="9"/>
        <v>0</v>
      </c>
      <c r="DB32" s="31">
        <f t="shared" si="9"/>
        <v>0</v>
      </c>
      <c r="DC32" s="31">
        <f t="shared" si="9"/>
        <v>0</v>
      </c>
      <c r="DD32" s="31">
        <f t="shared" si="9"/>
        <v>0</v>
      </c>
      <c r="DE32" s="31">
        <f t="shared" si="9"/>
        <v>0</v>
      </c>
      <c r="DF32" s="31">
        <f t="shared" si="9"/>
        <v>0</v>
      </c>
      <c r="DG32" s="31">
        <f t="shared" si="9"/>
        <v>0</v>
      </c>
      <c r="DH32" s="31">
        <f t="shared" si="9"/>
        <v>0</v>
      </c>
      <c r="DI32" s="31">
        <f t="shared" si="9"/>
        <v>0</v>
      </c>
      <c r="DJ32" s="31">
        <f t="shared" si="9"/>
        <v>0</v>
      </c>
      <c r="DK32" s="31">
        <f t="shared" si="9"/>
        <v>0</v>
      </c>
      <c r="DL32" s="31">
        <f t="shared" si="9"/>
        <v>0</v>
      </c>
      <c r="DM32" s="31">
        <f t="shared" si="9"/>
        <v>0</v>
      </c>
      <c r="DN32" s="31">
        <f t="shared" si="9"/>
        <v>0</v>
      </c>
      <c r="DO32" s="31">
        <f t="shared" si="9"/>
        <v>0</v>
      </c>
      <c r="DP32" s="31">
        <f t="shared" si="9"/>
        <v>0</v>
      </c>
      <c r="DQ32" s="31">
        <f t="shared" si="9"/>
        <v>0</v>
      </c>
      <c r="DR32" s="86">
        <v>0</v>
      </c>
      <c r="DS32" s="31">
        <f t="shared" si="9"/>
        <v>0</v>
      </c>
      <c r="DT32" s="31">
        <f t="shared" si="9"/>
        <v>0</v>
      </c>
      <c r="DU32" s="31">
        <f t="shared" si="9"/>
        <v>0</v>
      </c>
      <c r="DV32" s="31">
        <f t="shared" si="9"/>
        <v>0</v>
      </c>
      <c r="DW32" s="31">
        <f t="shared" si="9"/>
        <v>0</v>
      </c>
      <c r="DX32" s="31">
        <f t="shared" si="9"/>
        <v>0</v>
      </c>
      <c r="DY32" s="31">
        <f t="shared" si="9"/>
        <v>0</v>
      </c>
      <c r="DZ32" s="31">
        <f t="shared" si="9"/>
        <v>0</v>
      </c>
      <c r="EA32" s="31">
        <f t="shared" si="9"/>
        <v>0</v>
      </c>
      <c r="EB32" s="31">
        <f t="shared" si="9"/>
        <v>0</v>
      </c>
      <c r="EC32" s="31">
        <f t="shared" ref="EC32:GN32" si="10">SUMIFS(EC19:EC30,$C$19:$C$30,"Сельский")</f>
        <v>0</v>
      </c>
      <c r="ED32" s="31">
        <f t="shared" si="10"/>
        <v>0</v>
      </c>
      <c r="EE32" s="31">
        <f t="shared" si="10"/>
        <v>0</v>
      </c>
      <c r="EF32" s="31">
        <f t="shared" si="10"/>
        <v>0</v>
      </c>
      <c r="EG32" s="31">
        <f t="shared" si="10"/>
        <v>0</v>
      </c>
      <c r="EH32" s="31">
        <f t="shared" si="10"/>
        <v>0</v>
      </c>
      <c r="EI32" s="31">
        <f t="shared" si="10"/>
        <v>0</v>
      </c>
      <c r="EJ32" s="31">
        <f t="shared" si="10"/>
        <v>0</v>
      </c>
      <c r="EK32" s="31">
        <f t="shared" si="10"/>
        <v>0</v>
      </c>
      <c r="EL32" s="31">
        <f t="shared" si="10"/>
        <v>0</v>
      </c>
      <c r="EM32" s="31">
        <f t="shared" si="10"/>
        <v>0</v>
      </c>
      <c r="EN32" s="31">
        <f t="shared" si="10"/>
        <v>0</v>
      </c>
      <c r="EO32" s="31">
        <f t="shared" si="10"/>
        <v>0</v>
      </c>
      <c r="EP32" s="31">
        <f t="shared" si="10"/>
        <v>0</v>
      </c>
      <c r="EQ32" s="31">
        <f t="shared" si="10"/>
        <v>0</v>
      </c>
      <c r="ER32" s="31">
        <f t="shared" si="10"/>
        <v>0</v>
      </c>
      <c r="ES32" s="31">
        <f t="shared" si="10"/>
        <v>0</v>
      </c>
      <c r="ET32" s="31">
        <f t="shared" si="10"/>
        <v>0</v>
      </c>
      <c r="EU32" s="31">
        <f t="shared" si="10"/>
        <v>0</v>
      </c>
      <c r="EV32" s="31">
        <f t="shared" si="10"/>
        <v>0</v>
      </c>
      <c r="EW32" s="31">
        <f t="shared" si="10"/>
        <v>0</v>
      </c>
      <c r="EX32" s="31">
        <f t="shared" si="10"/>
        <v>0</v>
      </c>
      <c r="EY32" s="31">
        <f t="shared" si="10"/>
        <v>0</v>
      </c>
      <c r="EZ32" s="31">
        <f t="shared" si="10"/>
        <v>0</v>
      </c>
      <c r="FA32" s="31">
        <f t="shared" si="10"/>
        <v>0</v>
      </c>
      <c r="FB32" s="31">
        <f t="shared" si="10"/>
        <v>0</v>
      </c>
      <c r="FC32" s="31">
        <f t="shared" si="10"/>
        <v>0</v>
      </c>
      <c r="FD32" s="31">
        <f t="shared" si="10"/>
        <v>0</v>
      </c>
      <c r="FE32" s="31">
        <f t="shared" si="10"/>
        <v>0</v>
      </c>
      <c r="FF32" s="31">
        <f t="shared" si="10"/>
        <v>0</v>
      </c>
      <c r="FG32" s="31">
        <f t="shared" si="10"/>
        <v>0</v>
      </c>
      <c r="FH32" s="31">
        <f t="shared" si="10"/>
        <v>0</v>
      </c>
      <c r="FI32" s="31">
        <f t="shared" si="10"/>
        <v>0</v>
      </c>
      <c r="FJ32" s="31">
        <f t="shared" si="10"/>
        <v>0</v>
      </c>
      <c r="FK32" s="31">
        <f t="shared" si="10"/>
        <v>0</v>
      </c>
      <c r="FL32" s="31">
        <f t="shared" si="10"/>
        <v>0</v>
      </c>
      <c r="FM32" s="31">
        <f t="shared" si="10"/>
        <v>0</v>
      </c>
      <c r="FN32" s="31">
        <f t="shared" si="10"/>
        <v>0</v>
      </c>
      <c r="FO32" s="31">
        <f t="shared" si="10"/>
        <v>0</v>
      </c>
      <c r="FP32" s="31">
        <f t="shared" si="10"/>
        <v>0</v>
      </c>
      <c r="FQ32" s="31">
        <f t="shared" si="10"/>
        <v>0</v>
      </c>
      <c r="FR32" s="31">
        <f t="shared" si="10"/>
        <v>0</v>
      </c>
      <c r="FS32" s="31">
        <f t="shared" si="10"/>
        <v>0</v>
      </c>
      <c r="FT32" s="31">
        <f t="shared" si="10"/>
        <v>0</v>
      </c>
      <c r="FU32" s="31">
        <f t="shared" si="10"/>
        <v>0</v>
      </c>
      <c r="FV32" s="31">
        <f t="shared" si="10"/>
        <v>0</v>
      </c>
      <c r="FW32" s="31">
        <f t="shared" si="10"/>
        <v>0</v>
      </c>
      <c r="FX32" s="31">
        <f t="shared" si="10"/>
        <v>0</v>
      </c>
      <c r="FY32" s="31">
        <f t="shared" si="10"/>
        <v>0</v>
      </c>
      <c r="FZ32" s="31">
        <f t="shared" si="10"/>
        <v>0</v>
      </c>
      <c r="GA32" s="31">
        <f t="shared" si="10"/>
        <v>0</v>
      </c>
      <c r="GB32" s="31">
        <f t="shared" si="10"/>
        <v>0</v>
      </c>
      <c r="GC32" s="31">
        <f t="shared" si="10"/>
        <v>0</v>
      </c>
      <c r="GD32" s="31">
        <f t="shared" si="10"/>
        <v>0</v>
      </c>
      <c r="GE32" s="31">
        <f t="shared" si="10"/>
        <v>0</v>
      </c>
      <c r="GF32" s="31">
        <f t="shared" si="10"/>
        <v>0</v>
      </c>
      <c r="GG32" s="31">
        <f t="shared" si="10"/>
        <v>0</v>
      </c>
      <c r="GH32" s="31">
        <f t="shared" si="10"/>
        <v>0</v>
      </c>
      <c r="GI32" s="31">
        <f t="shared" si="10"/>
        <v>0</v>
      </c>
      <c r="GJ32" s="31">
        <f t="shared" si="10"/>
        <v>0</v>
      </c>
      <c r="GK32" s="31">
        <f t="shared" si="10"/>
        <v>0</v>
      </c>
      <c r="GL32" s="31">
        <f t="shared" si="10"/>
        <v>0</v>
      </c>
      <c r="GM32" s="31">
        <f t="shared" si="10"/>
        <v>0</v>
      </c>
      <c r="GN32" s="31">
        <f t="shared" si="10"/>
        <v>0</v>
      </c>
      <c r="GO32" s="31">
        <f t="shared" ref="GO32:IE32" si="11">SUMIFS(GO19:GO30,$C$19:$C$30,"Сельский")</f>
        <v>0</v>
      </c>
      <c r="GP32" s="31">
        <f t="shared" si="11"/>
        <v>0</v>
      </c>
      <c r="GQ32" s="31">
        <f t="shared" si="11"/>
        <v>0</v>
      </c>
      <c r="GR32" s="31">
        <f t="shared" si="11"/>
        <v>0</v>
      </c>
      <c r="GS32" s="31">
        <f t="shared" si="11"/>
        <v>0</v>
      </c>
      <c r="GT32" s="31">
        <f t="shared" si="11"/>
        <v>0</v>
      </c>
      <c r="GU32" s="31">
        <f t="shared" si="11"/>
        <v>0</v>
      </c>
      <c r="GV32" s="31">
        <f t="shared" si="11"/>
        <v>0</v>
      </c>
      <c r="GW32" s="31">
        <f t="shared" si="11"/>
        <v>0</v>
      </c>
      <c r="GX32" s="31">
        <f t="shared" si="11"/>
        <v>0</v>
      </c>
      <c r="GY32" s="31">
        <f t="shared" si="11"/>
        <v>0</v>
      </c>
      <c r="GZ32" s="31">
        <f t="shared" si="11"/>
        <v>0</v>
      </c>
      <c r="HA32" s="31">
        <f t="shared" si="11"/>
        <v>0</v>
      </c>
      <c r="HB32" s="31">
        <f t="shared" si="11"/>
        <v>0</v>
      </c>
      <c r="HC32" s="31">
        <f t="shared" si="11"/>
        <v>0</v>
      </c>
      <c r="HD32" s="31">
        <f t="shared" si="11"/>
        <v>1320.4</v>
      </c>
      <c r="HE32" s="31">
        <f t="shared" si="11"/>
        <v>726.7</v>
      </c>
      <c r="HF32" s="31">
        <f t="shared" si="11"/>
        <v>0</v>
      </c>
      <c r="HG32" s="31">
        <f t="shared" si="11"/>
        <v>0</v>
      </c>
      <c r="HH32" s="31">
        <f t="shared" si="11"/>
        <v>0</v>
      </c>
      <c r="HI32" s="31">
        <f t="shared" si="11"/>
        <v>0</v>
      </c>
      <c r="HJ32" s="31">
        <f t="shared" si="11"/>
        <v>0</v>
      </c>
      <c r="HK32" s="31">
        <f t="shared" si="11"/>
        <v>0</v>
      </c>
      <c r="HL32" s="31">
        <f t="shared" si="11"/>
        <v>0</v>
      </c>
      <c r="HM32" s="31">
        <f t="shared" si="11"/>
        <v>0</v>
      </c>
      <c r="HN32" s="31">
        <f t="shared" si="11"/>
        <v>0</v>
      </c>
      <c r="HO32" s="31">
        <f t="shared" si="11"/>
        <v>0</v>
      </c>
      <c r="HP32" s="31">
        <f t="shared" si="11"/>
        <v>513.29999999999995</v>
      </c>
      <c r="HQ32" s="31">
        <f t="shared" si="11"/>
        <v>0</v>
      </c>
      <c r="HR32" s="31">
        <f t="shared" si="11"/>
        <v>0</v>
      </c>
      <c r="HS32" s="31">
        <f t="shared" si="11"/>
        <v>79.400000000000006</v>
      </c>
      <c r="HT32" s="31">
        <f t="shared" si="11"/>
        <v>1</v>
      </c>
      <c r="HU32" s="31">
        <f t="shared" si="11"/>
        <v>0</v>
      </c>
      <c r="HV32" s="31">
        <f t="shared" si="11"/>
        <v>2647.6</v>
      </c>
      <c r="HW32" s="31">
        <f t="shared" si="11"/>
        <v>227036</v>
      </c>
      <c r="HX32" s="31">
        <f t="shared" si="11"/>
        <v>175424</v>
      </c>
      <c r="HY32" s="31">
        <f t="shared" si="11"/>
        <v>167897</v>
      </c>
      <c r="HZ32" s="31">
        <f t="shared" si="11"/>
        <v>27854</v>
      </c>
      <c r="IA32" s="31">
        <f t="shared" si="11"/>
        <v>7527</v>
      </c>
      <c r="IB32" s="31">
        <f t="shared" si="11"/>
        <v>51612</v>
      </c>
      <c r="IC32" s="31">
        <f t="shared" si="11"/>
        <v>50477</v>
      </c>
      <c r="ID32" s="31">
        <f t="shared" si="11"/>
        <v>12199</v>
      </c>
      <c r="IE32" s="31">
        <f t="shared" si="11"/>
        <v>1135</v>
      </c>
    </row>
    <row r="33" spans="1:239" ht="22.5" x14ac:dyDescent="0.25">
      <c r="A33" s="15"/>
      <c r="B33" s="26" t="s">
        <v>64</v>
      </c>
      <c r="C33" s="27" t="s">
        <v>62</v>
      </c>
      <c r="D33" s="31">
        <f>SUM(D31:D32)</f>
        <v>3143.7999999999997</v>
      </c>
      <c r="E33" s="31">
        <f t="shared" ref="E33:BK33" si="12">SUM(E31:E32)</f>
        <v>1201.4000000000001</v>
      </c>
      <c r="F33" s="31">
        <f t="shared" si="12"/>
        <v>0</v>
      </c>
      <c r="G33" s="31">
        <f t="shared" si="12"/>
        <v>1217.7</v>
      </c>
      <c r="H33" s="31">
        <f t="shared" si="12"/>
        <v>0</v>
      </c>
      <c r="I33" s="31">
        <f t="shared" si="12"/>
        <v>298</v>
      </c>
      <c r="J33" s="31">
        <f t="shared" si="12"/>
        <v>0</v>
      </c>
      <c r="K33" s="31">
        <f t="shared" si="12"/>
        <v>2</v>
      </c>
      <c r="L33" s="31">
        <f t="shared" si="12"/>
        <v>0</v>
      </c>
      <c r="M33" s="31">
        <f t="shared" si="12"/>
        <v>1</v>
      </c>
      <c r="N33" s="31">
        <f t="shared" si="12"/>
        <v>0</v>
      </c>
      <c r="O33" s="31">
        <f t="shared" si="12"/>
        <v>1</v>
      </c>
      <c r="P33" s="31">
        <f t="shared" si="12"/>
        <v>0</v>
      </c>
      <c r="Q33" s="31">
        <f t="shared" si="12"/>
        <v>0</v>
      </c>
      <c r="R33" s="31">
        <f t="shared" si="12"/>
        <v>0</v>
      </c>
      <c r="S33" s="31">
        <f t="shared" si="12"/>
        <v>0</v>
      </c>
      <c r="T33" s="31">
        <f t="shared" si="12"/>
        <v>0</v>
      </c>
      <c r="U33" s="31">
        <f t="shared" si="12"/>
        <v>0</v>
      </c>
      <c r="V33" s="31">
        <f t="shared" si="12"/>
        <v>0</v>
      </c>
      <c r="W33" s="31">
        <f t="shared" si="12"/>
        <v>0</v>
      </c>
      <c r="X33" s="31">
        <f t="shared" si="12"/>
        <v>1</v>
      </c>
      <c r="Y33" s="31">
        <f t="shared" si="12"/>
        <v>0.7</v>
      </c>
      <c r="Z33" s="31">
        <f t="shared" si="12"/>
        <v>0</v>
      </c>
      <c r="AA33" s="31">
        <f t="shared" si="12"/>
        <v>0</v>
      </c>
      <c r="AB33" s="31">
        <f t="shared" si="12"/>
        <v>0</v>
      </c>
      <c r="AC33" s="31">
        <f t="shared" si="12"/>
        <v>0</v>
      </c>
      <c r="AD33" s="31">
        <f t="shared" si="12"/>
        <v>0</v>
      </c>
      <c r="AE33" s="31">
        <f t="shared" si="12"/>
        <v>0</v>
      </c>
      <c r="AF33" s="31">
        <f t="shared" si="12"/>
        <v>0</v>
      </c>
      <c r="AG33" s="31">
        <f t="shared" si="12"/>
        <v>0</v>
      </c>
      <c r="AH33" s="31">
        <f t="shared" si="12"/>
        <v>0.3</v>
      </c>
      <c r="AI33" s="31">
        <f t="shared" si="12"/>
        <v>0</v>
      </c>
      <c r="AJ33" s="31">
        <f t="shared" si="12"/>
        <v>0</v>
      </c>
      <c r="AK33" s="31">
        <f t="shared" si="12"/>
        <v>0</v>
      </c>
      <c r="AL33" s="31">
        <f t="shared" si="12"/>
        <v>0</v>
      </c>
      <c r="AM33" s="31">
        <f t="shared" si="12"/>
        <v>0</v>
      </c>
      <c r="AN33" s="31">
        <f t="shared" si="12"/>
        <v>0</v>
      </c>
      <c r="AO33" s="31">
        <f t="shared" si="12"/>
        <v>0</v>
      </c>
      <c r="AP33" s="31">
        <f t="shared" si="12"/>
        <v>0</v>
      </c>
      <c r="AQ33" s="31">
        <f t="shared" si="12"/>
        <v>0</v>
      </c>
      <c r="AR33" s="31">
        <f t="shared" si="12"/>
        <v>0</v>
      </c>
      <c r="AS33" s="31">
        <f t="shared" si="12"/>
        <v>0</v>
      </c>
      <c r="AT33" s="31">
        <f t="shared" si="12"/>
        <v>0</v>
      </c>
      <c r="AU33" s="31">
        <f t="shared" si="12"/>
        <v>0</v>
      </c>
      <c r="AV33" s="31">
        <f t="shared" si="12"/>
        <v>0</v>
      </c>
      <c r="AW33" s="31">
        <f t="shared" si="12"/>
        <v>0</v>
      </c>
      <c r="AX33" s="31">
        <f t="shared" si="12"/>
        <v>0</v>
      </c>
      <c r="AY33" s="31">
        <f t="shared" si="12"/>
        <v>0</v>
      </c>
      <c r="AZ33" s="31">
        <f t="shared" si="12"/>
        <v>0</v>
      </c>
      <c r="BA33" s="31">
        <f t="shared" si="12"/>
        <v>0</v>
      </c>
      <c r="BB33" s="31">
        <f t="shared" si="12"/>
        <v>0</v>
      </c>
      <c r="BC33" s="31">
        <f t="shared" si="12"/>
        <v>0</v>
      </c>
      <c r="BD33" s="31">
        <f t="shared" si="12"/>
        <v>0</v>
      </c>
      <c r="BE33" s="31">
        <f t="shared" si="12"/>
        <v>0</v>
      </c>
      <c r="BF33" s="31">
        <f t="shared" si="12"/>
        <v>0</v>
      </c>
      <c r="BG33" s="31">
        <f t="shared" si="12"/>
        <v>0</v>
      </c>
      <c r="BH33" s="31">
        <f t="shared" si="12"/>
        <v>0</v>
      </c>
      <c r="BI33" s="31">
        <f t="shared" si="12"/>
        <v>0</v>
      </c>
      <c r="BJ33" s="31">
        <f t="shared" si="12"/>
        <v>0</v>
      </c>
      <c r="BK33" s="31">
        <f t="shared" si="12"/>
        <v>282</v>
      </c>
      <c r="BL33" s="31">
        <f t="shared" ref="BL33:BM33" si="13">SUM(BL31:BL32)</f>
        <v>0</v>
      </c>
      <c r="BM33" s="31">
        <f t="shared" si="13"/>
        <v>0</v>
      </c>
      <c r="BN33" s="31">
        <f t="shared" ref="BN33" si="14">SUM(BN31:BN32)</f>
        <v>0</v>
      </c>
      <c r="BO33" s="31">
        <f t="shared" ref="BO33:BW33" si="15">SUM(BO31:BO32)</f>
        <v>0</v>
      </c>
      <c r="BP33" s="31">
        <f t="shared" si="15"/>
        <v>0</v>
      </c>
      <c r="BQ33" s="31">
        <f t="shared" si="15"/>
        <v>0</v>
      </c>
      <c r="BR33" s="31">
        <f t="shared" si="15"/>
        <v>0</v>
      </c>
      <c r="BS33" s="31">
        <f t="shared" si="15"/>
        <v>0</v>
      </c>
      <c r="BT33" s="31">
        <f t="shared" si="15"/>
        <v>0</v>
      </c>
      <c r="BU33" s="31">
        <f t="shared" si="15"/>
        <v>0</v>
      </c>
      <c r="BV33" s="31">
        <f t="shared" si="15"/>
        <v>0</v>
      </c>
      <c r="BW33" s="31">
        <f t="shared" si="15"/>
        <v>0</v>
      </c>
      <c r="BX33" s="31">
        <f t="shared" ref="BX33:EI33" si="16">SUM(BX31:BX32)</f>
        <v>0</v>
      </c>
      <c r="BY33" s="31">
        <f t="shared" si="16"/>
        <v>0</v>
      </c>
      <c r="BZ33" s="31">
        <f t="shared" si="16"/>
        <v>0</v>
      </c>
      <c r="CA33" s="31">
        <f t="shared" si="16"/>
        <v>0</v>
      </c>
      <c r="CB33" s="31">
        <f t="shared" si="16"/>
        <v>0</v>
      </c>
      <c r="CC33" s="31">
        <f t="shared" si="16"/>
        <v>0</v>
      </c>
      <c r="CD33" s="31">
        <f t="shared" si="16"/>
        <v>0</v>
      </c>
      <c r="CE33" s="31">
        <f t="shared" si="16"/>
        <v>0</v>
      </c>
      <c r="CF33" s="31">
        <f t="shared" si="16"/>
        <v>0</v>
      </c>
      <c r="CG33" s="31">
        <f t="shared" si="16"/>
        <v>0</v>
      </c>
      <c r="CH33" s="31">
        <f t="shared" si="16"/>
        <v>0</v>
      </c>
      <c r="CI33" s="31">
        <f t="shared" si="16"/>
        <v>0</v>
      </c>
      <c r="CJ33" s="31">
        <f t="shared" si="16"/>
        <v>0</v>
      </c>
      <c r="CK33" s="31">
        <f t="shared" si="16"/>
        <v>0</v>
      </c>
      <c r="CL33" s="31">
        <f t="shared" si="16"/>
        <v>0</v>
      </c>
      <c r="CM33" s="31">
        <f t="shared" si="16"/>
        <v>0</v>
      </c>
      <c r="CN33" s="31">
        <f t="shared" si="16"/>
        <v>0</v>
      </c>
      <c r="CO33" s="86">
        <v>0</v>
      </c>
      <c r="CP33" s="31">
        <f t="shared" si="16"/>
        <v>0</v>
      </c>
      <c r="CQ33" s="31">
        <f t="shared" si="16"/>
        <v>0</v>
      </c>
      <c r="CR33" s="31">
        <f t="shared" si="16"/>
        <v>0</v>
      </c>
      <c r="CS33" s="31">
        <f t="shared" si="16"/>
        <v>0</v>
      </c>
      <c r="CT33" s="31">
        <f t="shared" si="16"/>
        <v>0</v>
      </c>
      <c r="CU33" s="31">
        <f t="shared" si="16"/>
        <v>0</v>
      </c>
      <c r="CV33" s="31">
        <f t="shared" si="16"/>
        <v>0</v>
      </c>
      <c r="CW33" s="31">
        <f t="shared" si="16"/>
        <v>0</v>
      </c>
      <c r="CX33" s="31">
        <f t="shared" si="16"/>
        <v>0</v>
      </c>
      <c r="CY33" s="31">
        <f t="shared" si="16"/>
        <v>0</v>
      </c>
      <c r="CZ33" s="31">
        <f t="shared" si="16"/>
        <v>0</v>
      </c>
      <c r="DA33" s="31">
        <f t="shared" si="16"/>
        <v>0</v>
      </c>
      <c r="DB33" s="31">
        <f t="shared" si="16"/>
        <v>0</v>
      </c>
      <c r="DC33" s="31">
        <f t="shared" si="16"/>
        <v>0</v>
      </c>
      <c r="DD33" s="31">
        <f t="shared" si="16"/>
        <v>0</v>
      </c>
      <c r="DE33" s="31">
        <f t="shared" si="16"/>
        <v>0</v>
      </c>
      <c r="DF33" s="31">
        <f t="shared" si="16"/>
        <v>0</v>
      </c>
      <c r="DG33" s="31">
        <f t="shared" si="16"/>
        <v>0</v>
      </c>
      <c r="DH33" s="31">
        <f t="shared" si="16"/>
        <v>0</v>
      </c>
      <c r="DI33" s="31">
        <f t="shared" si="16"/>
        <v>0</v>
      </c>
      <c r="DJ33" s="31">
        <f t="shared" si="16"/>
        <v>0</v>
      </c>
      <c r="DK33" s="31">
        <f t="shared" si="16"/>
        <v>0</v>
      </c>
      <c r="DL33" s="31">
        <f t="shared" si="16"/>
        <v>0</v>
      </c>
      <c r="DM33" s="31">
        <f t="shared" si="16"/>
        <v>0</v>
      </c>
      <c r="DN33" s="31">
        <f t="shared" si="16"/>
        <v>0</v>
      </c>
      <c r="DO33" s="31">
        <f t="shared" si="16"/>
        <v>0</v>
      </c>
      <c r="DP33" s="31">
        <f t="shared" si="16"/>
        <v>0</v>
      </c>
      <c r="DQ33" s="31">
        <f t="shared" si="16"/>
        <v>0</v>
      </c>
      <c r="DR33" s="86">
        <v>0</v>
      </c>
      <c r="DS33" s="31">
        <f t="shared" si="16"/>
        <v>0</v>
      </c>
      <c r="DT33" s="31">
        <f t="shared" si="16"/>
        <v>0</v>
      </c>
      <c r="DU33" s="31">
        <f t="shared" si="16"/>
        <v>0</v>
      </c>
      <c r="DV33" s="31">
        <f t="shared" si="16"/>
        <v>0</v>
      </c>
      <c r="DW33" s="31">
        <f t="shared" si="16"/>
        <v>0</v>
      </c>
      <c r="DX33" s="31">
        <f t="shared" si="16"/>
        <v>0</v>
      </c>
      <c r="DY33" s="31">
        <f t="shared" si="16"/>
        <v>0</v>
      </c>
      <c r="DZ33" s="31">
        <f t="shared" si="16"/>
        <v>0</v>
      </c>
      <c r="EA33" s="31">
        <f t="shared" si="16"/>
        <v>0</v>
      </c>
      <c r="EB33" s="31">
        <f t="shared" si="16"/>
        <v>0</v>
      </c>
      <c r="EC33" s="31">
        <f t="shared" si="16"/>
        <v>0</v>
      </c>
      <c r="ED33" s="31">
        <f t="shared" si="16"/>
        <v>0</v>
      </c>
      <c r="EE33" s="31">
        <f t="shared" si="16"/>
        <v>0</v>
      </c>
      <c r="EF33" s="31">
        <f t="shared" si="16"/>
        <v>0</v>
      </c>
      <c r="EG33" s="31">
        <f t="shared" si="16"/>
        <v>0</v>
      </c>
      <c r="EH33" s="31">
        <f t="shared" si="16"/>
        <v>0</v>
      </c>
      <c r="EI33" s="31">
        <f t="shared" si="16"/>
        <v>0</v>
      </c>
      <c r="EJ33" s="31">
        <f t="shared" ref="EJ33:GU33" si="17">SUM(EJ31:EJ32)</f>
        <v>0</v>
      </c>
      <c r="EK33" s="31">
        <f t="shared" si="17"/>
        <v>0</v>
      </c>
      <c r="EL33" s="31">
        <f t="shared" si="17"/>
        <v>0</v>
      </c>
      <c r="EM33" s="31">
        <f t="shared" si="17"/>
        <v>0</v>
      </c>
      <c r="EN33" s="31">
        <f t="shared" si="17"/>
        <v>0</v>
      </c>
      <c r="EO33" s="31">
        <f t="shared" si="17"/>
        <v>0</v>
      </c>
      <c r="EP33" s="31">
        <f t="shared" si="17"/>
        <v>0</v>
      </c>
      <c r="EQ33" s="31">
        <f t="shared" si="17"/>
        <v>0</v>
      </c>
      <c r="ER33" s="31">
        <f t="shared" si="17"/>
        <v>0</v>
      </c>
      <c r="ES33" s="31">
        <f t="shared" si="17"/>
        <v>0</v>
      </c>
      <c r="ET33" s="31">
        <f t="shared" si="17"/>
        <v>0</v>
      </c>
      <c r="EU33" s="31">
        <f t="shared" si="17"/>
        <v>0</v>
      </c>
      <c r="EV33" s="31">
        <f t="shared" si="17"/>
        <v>0</v>
      </c>
      <c r="EW33" s="31">
        <f t="shared" si="17"/>
        <v>0</v>
      </c>
      <c r="EX33" s="31">
        <f t="shared" si="17"/>
        <v>0</v>
      </c>
      <c r="EY33" s="31">
        <f t="shared" si="17"/>
        <v>0</v>
      </c>
      <c r="EZ33" s="31">
        <f t="shared" si="17"/>
        <v>0</v>
      </c>
      <c r="FA33" s="31">
        <f t="shared" si="17"/>
        <v>0</v>
      </c>
      <c r="FB33" s="31">
        <f t="shared" si="17"/>
        <v>0</v>
      </c>
      <c r="FC33" s="31">
        <f t="shared" si="17"/>
        <v>0</v>
      </c>
      <c r="FD33" s="31">
        <f t="shared" si="17"/>
        <v>0</v>
      </c>
      <c r="FE33" s="31">
        <f t="shared" si="17"/>
        <v>0</v>
      </c>
      <c r="FF33" s="31">
        <f t="shared" si="17"/>
        <v>0</v>
      </c>
      <c r="FG33" s="31">
        <f t="shared" si="17"/>
        <v>0</v>
      </c>
      <c r="FH33" s="31">
        <f t="shared" si="17"/>
        <v>0</v>
      </c>
      <c r="FI33" s="31">
        <f t="shared" si="17"/>
        <v>0</v>
      </c>
      <c r="FJ33" s="31">
        <f t="shared" si="17"/>
        <v>0</v>
      </c>
      <c r="FK33" s="31">
        <f t="shared" si="17"/>
        <v>0</v>
      </c>
      <c r="FL33" s="31">
        <f t="shared" si="17"/>
        <v>0</v>
      </c>
      <c r="FM33" s="31">
        <f t="shared" si="17"/>
        <v>0</v>
      </c>
      <c r="FN33" s="31">
        <f t="shared" si="17"/>
        <v>0</v>
      </c>
      <c r="FO33" s="31">
        <f t="shared" si="17"/>
        <v>0</v>
      </c>
      <c r="FP33" s="31">
        <f t="shared" si="17"/>
        <v>0</v>
      </c>
      <c r="FQ33" s="31">
        <f t="shared" si="17"/>
        <v>0</v>
      </c>
      <c r="FR33" s="31">
        <f t="shared" si="17"/>
        <v>0</v>
      </c>
      <c r="FS33" s="31">
        <f t="shared" si="17"/>
        <v>0</v>
      </c>
      <c r="FT33" s="31">
        <f t="shared" si="17"/>
        <v>0</v>
      </c>
      <c r="FU33" s="31">
        <f t="shared" si="17"/>
        <v>0</v>
      </c>
      <c r="FV33" s="31">
        <f t="shared" si="17"/>
        <v>0</v>
      </c>
      <c r="FW33" s="31">
        <f t="shared" si="17"/>
        <v>0</v>
      </c>
      <c r="FX33" s="31">
        <f t="shared" si="17"/>
        <v>0</v>
      </c>
      <c r="FY33" s="31">
        <f t="shared" si="17"/>
        <v>0</v>
      </c>
      <c r="FZ33" s="31">
        <f t="shared" si="17"/>
        <v>0</v>
      </c>
      <c r="GA33" s="31">
        <f t="shared" si="17"/>
        <v>0</v>
      </c>
      <c r="GB33" s="31">
        <f t="shared" si="17"/>
        <v>0</v>
      </c>
      <c r="GC33" s="31">
        <f t="shared" si="17"/>
        <v>0</v>
      </c>
      <c r="GD33" s="31">
        <f t="shared" si="17"/>
        <v>0</v>
      </c>
      <c r="GE33" s="31">
        <f t="shared" si="17"/>
        <v>0</v>
      </c>
      <c r="GF33" s="31">
        <f t="shared" si="17"/>
        <v>0</v>
      </c>
      <c r="GG33" s="31">
        <f t="shared" si="17"/>
        <v>0</v>
      </c>
      <c r="GH33" s="31">
        <f t="shared" si="17"/>
        <v>0</v>
      </c>
      <c r="GI33" s="31">
        <f t="shared" si="17"/>
        <v>0</v>
      </c>
      <c r="GJ33" s="31">
        <f t="shared" si="17"/>
        <v>0</v>
      </c>
      <c r="GK33" s="31">
        <f t="shared" si="17"/>
        <v>0</v>
      </c>
      <c r="GL33" s="31">
        <f t="shared" si="17"/>
        <v>0</v>
      </c>
      <c r="GM33" s="31">
        <f t="shared" si="17"/>
        <v>0</v>
      </c>
      <c r="GN33" s="31">
        <f t="shared" si="17"/>
        <v>0</v>
      </c>
      <c r="GO33" s="31">
        <f t="shared" si="17"/>
        <v>0</v>
      </c>
      <c r="GP33" s="31">
        <f t="shared" si="17"/>
        <v>0</v>
      </c>
      <c r="GQ33" s="31">
        <f t="shared" si="17"/>
        <v>0</v>
      </c>
      <c r="GR33" s="31">
        <f t="shared" si="17"/>
        <v>0</v>
      </c>
      <c r="GS33" s="31">
        <f t="shared" si="17"/>
        <v>0</v>
      </c>
      <c r="GT33" s="31">
        <f t="shared" si="17"/>
        <v>0</v>
      </c>
      <c r="GU33" s="31">
        <f t="shared" si="17"/>
        <v>0</v>
      </c>
      <c r="GV33" s="31">
        <f t="shared" ref="GV33:HC33" si="18">SUM(GV31:GV32)</f>
        <v>0</v>
      </c>
      <c r="GW33" s="31">
        <f t="shared" si="18"/>
        <v>0</v>
      </c>
      <c r="GX33" s="31">
        <f t="shared" si="18"/>
        <v>0</v>
      </c>
      <c r="GY33" s="31">
        <f t="shared" si="18"/>
        <v>0</v>
      </c>
      <c r="GZ33" s="31">
        <f t="shared" si="18"/>
        <v>0</v>
      </c>
      <c r="HA33" s="31">
        <f t="shared" si="18"/>
        <v>0</v>
      </c>
      <c r="HB33" s="31">
        <f t="shared" si="18"/>
        <v>0</v>
      </c>
      <c r="HC33" s="31">
        <f t="shared" si="18"/>
        <v>0</v>
      </c>
      <c r="HD33" s="31">
        <f>SUM(HD31:HD32)</f>
        <v>1480.1000000000001</v>
      </c>
      <c r="HE33" s="86">
        <v>837.7</v>
      </c>
      <c r="HF33" s="31">
        <f t="shared" ref="HF33:IC33" si="19">SUM(HF31:HF32)</f>
        <v>0</v>
      </c>
      <c r="HG33" s="31">
        <f t="shared" si="19"/>
        <v>0</v>
      </c>
      <c r="HH33" s="31">
        <f t="shared" si="19"/>
        <v>0</v>
      </c>
      <c r="HI33" s="31">
        <f t="shared" si="19"/>
        <v>0</v>
      </c>
      <c r="HJ33" s="31">
        <f t="shared" si="19"/>
        <v>0</v>
      </c>
      <c r="HK33" s="31">
        <f t="shared" si="19"/>
        <v>0</v>
      </c>
      <c r="HL33" s="31">
        <f t="shared" si="19"/>
        <v>0</v>
      </c>
      <c r="HM33" s="31">
        <f t="shared" si="19"/>
        <v>0</v>
      </c>
      <c r="HN33" s="31">
        <f t="shared" si="19"/>
        <v>0</v>
      </c>
      <c r="HO33" s="31">
        <f t="shared" si="19"/>
        <v>1</v>
      </c>
      <c r="HP33" s="86">
        <v>603.70000000000005</v>
      </c>
      <c r="HQ33" s="31">
        <f t="shared" si="19"/>
        <v>0</v>
      </c>
      <c r="HR33" s="31">
        <f t="shared" si="19"/>
        <v>0</v>
      </c>
      <c r="HS33" s="31">
        <f t="shared" si="19"/>
        <v>79.400000000000006</v>
      </c>
      <c r="HT33" s="31">
        <f t="shared" si="19"/>
        <v>1</v>
      </c>
      <c r="HU33" s="31">
        <f t="shared" si="19"/>
        <v>0</v>
      </c>
      <c r="HV33" s="86">
        <v>3039.9</v>
      </c>
      <c r="HW33" s="32">
        <f t="shared" si="19"/>
        <v>245539</v>
      </c>
      <c r="HX33" s="32">
        <f t="shared" si="19"/>
        <v>190405</v>
      </c>
      <c r="HY33" s="32">
        <f t="shared" si="19"/>
        <v>182480</v>
      </c>
      <c r="HZ33" s="32">
        <f t="shared" ref="HZ33" si="20">SUM(HZ31:HZ32)</f>
        <v>29460</v>
      </c>
      <c r="IA33" s="32">
        <f t="shared" si="19"/>
        <v>7925</v>
      </c>
      <c r="IB33" s="32">
        <f t="shared" si="19"/>
        <v>55134</v>
      </c>
      <c r="IC33" s="32">
        <f t="shared" si="19"/>
        <v>53934</v>
      </c>
      <c r="ID33" s="32">
        <f t="shared" ref="ID33" si="21">SUM(ID31:ID32)</f>
        <v>12731</v>
      </c>
      <c r="IE33" s="87">
        <v>1016</v>
      </c>
    </row>
    <row r="34" spans="1:239" ht="18" customHeight="1" x14ac:dyDescent="0.25">
      <c r="IE34" s="17" t="s">
        <v>77</v>
      </c>
    </row>
    <row r="35" spans="1:239" ht="18" customHeight="1" x14ac:dyDescent="0.25">
      <c r="H35" s="84"/>
      <c r="HV35" s="85"/>
    </row>
    <row r="36" spans="1:239" ht="18" customHeight="1" x14ac:dyDescent="0.25">
      <c r="C36" s="84" t="s">
        <v>142</v>
      </c>
      <c r="D36" s="84"/>
      <c r="E36" s="83"/>
      <c r="F36" s="83"/>
      <c r="H36" s="84" t="s">
        <v>143</v>
      </c>
    </row>
  </sheetData>
  <autoFilter ref="A18:IF33"/>
  <mergeCells count="336">
    <mergeCell ref="P2:Y2"/>
    <mergeCell ref="P3:Y3"/>
    <mergeCell ref="B8:B17"/>
    <mergeCell ref="A8:A17"/>
    <mergeCell ref="HX15:HX17"/>
    <mergeCell ref="HW14:HW17"/>
    <mergeCell ref="HY15:IA15"/>
    <mergeCell ref="HY16:HY17"/>
    <mergeCell ref="IA16:IA17"/>
    <mergeCell ref="HA16:HA17"/>
    <mergeCell ref="HG16:HG17"/>
    <mergeCell ref="HH16:HH17"/>
    <mergeCell ref="HI16:HI17"/>
    <mergeCell ref="HJ16:HJ17"/>
    <mergeCell ref="HK16:HK17"/>
    <mergeCell ref="HL16:HL17"/>
    <mergeCell ref="HM16:HM17"/>
    <mergeCell ref="HN16:HN17"/>
    <mergeCell ref="GQ16:GQ17"/>
    <mergeCell ref="EM12:EN15"/>
    <mergeCell ref="FV16:FV17"/>
    <mergeCell ref="GC12:GG15"/>
    <mergeCell ref="HR14:HR17"/>
    <mergeCell ref="C5:W5"/>
    <mergeCell ref="HX14:IE14"/>
    <mergeCell ref="GB12:GB17"/>
    <mergeCell ref="GE16:GE17"/>
    <mergeCell ref="IB15:IB17"/>
    <mergeCell ref="HP14:HP17"/>
    <mergeCell ref="GP16:GP17"/>
    <mergeCell ref="GS16:GS17"/>
    <mergeCell ref="GT16:GT17"/>
    <mergeCell ref="FZ16:FZ17"/>
    <mergeCell ref="GU12:GV15"/>
    <mergeCell ref="GW12:HA15"/>
    <mergeCell ref="GA16:GA17"/>
    <mergeCell ref="GC16:GC17"/>
    <mergeCell ref="GG16:GG17"/>
    <mergeCell ref="HB10:HC16"/>
    <mergeCell ref="HV8:HV17"/>
    <mergeCell ref="GD16:GD17"/>
    <mergeCell ref="IC15:IE15"/>
    <mergeCell ref="GB11:GN11"/>
    <mergeCell ref="HF14:HF17"/>
    <mergeCell ref="HE12:HO13"/>
    <mergeCell ref="HE14:HE17"/>
    <mergeCell ref="HG14:HO15"/>
    <mergeCell ref="HO16:HO17"/>
    <mergeCell ref="W6:Y6"/>
    <mergeCell ref="IC16:IC17"/>
    <mergeCell ref="IE16:IE17"/>
    <mergeCell ref="HQ14:HQ17"/>
    <mergeCell ref="HE11:HU11"/>
    <mergeCell ref="GV16:GV17"/>
    <mergeCell ref="HW8:IE13"/>
    <mergeCell ref="CE12:CF15"/>
    <mergeCell ref="ED16:ED17"/>
    <mergeCell ref="CJ16:CJ17"/>
    <mergeCell ref="CK16:CK17"/>
    <mergeCell ref="CN16:CN17"/>
    <mergeCell ref="CO16:CO17"/>
    <mergeCell ref="EC16:EC17"/>
    <mergeCell ref="GU16:GU17"/>
    <mergeCell ref="HD11:HD17"/>
    <mergeCell ref="EE16:EE17"/>
    <mergeCell ref="EF16:EF17"/>
    <mergeCell ref="EH16:EH17"/>
    <mergeCell ref="EI16:EI17"/>
    <mergeCell ref="FL12:FP15"/>
    <mergeCell ref="FM16:FM17"/>
    <mergeCell ref="FO16:FO17"/>
    <mergeCell ref="FP16:FP17"/>
    <mergeCell ref="DT11:EF11"/>
    <mergeCell ref="EZ16:EZ17"/>
    <mergeCell ref="FB16:FB17"/>
    <mergeCell ref="FD16:FD17"/>
    <mergeCell ref="EH12:EL15"/>
    <mergeCell ref="FA16:FA17"/>
    <mergeCell ref="EY12:FC15"/>
    <mergeCell ref="FC16:FC17"/>
    <mergeCell ref="EP16:EP17"/>
    <mergeCell ref="FJ16:FJ17"/>
    <mergeCell ref="FG16:FG17"/>
    <mergeCell ref="FU16:FU17"/>
    <mergeCell ref="FH16:FH17"/>
    <mergeCell ref="EY16:EY17"/>
    <mergeCell ref="FE16:FE17"/>
    <mergeCell ref="EQ16:EQ17"/>
    <mergeCell ref="ER16:ER17"/>
    <mergeCell ref="ES16:ES17"/>
    <mergeCell ref="EV16:EV17"/>
    <mergeCell ref="ET10:EU16"/>
    <mergeCell ref="EW16:EW17"/>
    <mergeCell ref="FS16:FS17"/>
    <mergeCell ref="FT16:FT17"/>
    <mergeCell ref="FL16:FL17"/>
    <mergeCell ref="FK12:FK17"/>
    <mergeCell ref="FR16:FR17"/>
    <mergeCell ref="FQ12:FR15"/>
    <mergeCell ref="FN16:FN17"/>
    <mergeCell ref="FI16:FI17"/>
    <mergeCell ref="FW16:FW17"/>
    <mergeCell ref="GX16:GX17"/>
    <mergeCell ref="GY16:GY17"/>
    <mergeCell ref="GZ16:GZ17"/>
    <mergeCell ref="FX10:FY16"/>
    <mergeCell ref="DS16:DS17"/>
    <mergeCell ref="DU16:DU17"/>
    <mergeCell ref="CI16:CI17"/>
    <mergeCell ref="DU12:DY15"/>
    <mergeCell ref="DY16:DY17"/>
    <mergeCell ref="CX16:CX17"/>
    <mergeCell ref="CX12:DB15"/>
    <mergeCell ref="FQ16:FQ17"/>
    <mergeCell ref="FZ10:GA15"/>
    <mergeCell ref="EO12:ES15"/>
    <mergeCell ref="DX16:DX17"/>
    <mergeCell ref="DP10:DQ16"/>
    <mergeCell ref="DT10:ES10"/>
    <mergeCell ref="EK16:EK17"/>
    <mergeCell ref="EL16:EL17"/>
    <mergeCell ref="EM16:EM17"/>
    <mergeCell ref="EN16:EN17"/>
    <mergeCell ref="EG12:EG17"/>
    <mergeCell ref="FF16:FF17"/>
    <mergeCell ref="AY13:AY17"/>
    <mergeCell ref="AZ13:AZ17"/>
    <mergeCell ref="AK16:AK17"/>
    <mergeCell ref="AM16:AM17"/>
    <mergeCell ref="AO16:AO17"/>
    <mergeCell ref="BM16:BM17"/>
    <mergeCell ref="EJ16:EJ17"/>
    <mergeCell ref="DZ16:DZ17"/>
    <mergeCell ref="EA16:EA17"/>
    <mergeCell ref="EB16:EB17"/>
    <mergeCell ref="BO16:BO17"/>
    <mergeCell ref="BV16:BV17"/>
    <mergeCell ref="CB16:CB17"/>
    <mergeCell ref="BH16:BH17"/>
    <mergeCell ref="DC12:DC17"/>
    <mergeCell ref="DT12:DT17"/>
    <mergeCell ref="DL16:DL17"/>
    <mergeCell ref="DV16:DV17"/>
    <mergeCell ref="DD12:DH15"/>
    <mergeCell ref="DI12:DJ15"/>
    <mergeCell ref="DK12:DO15"/>
    <mergeCell ref="DZ12:EA15"/>
    <mergeCell ref="EB12:EF15"/>
    <mergeCell ref="DW16:DW17"/>
    <mergeCell ref="EV9:FY9"/>
    <mergeCell ref="BT12:BX15"/>
    <mergeCell ref="BY12:BY17"/>
    <mergeCell ref="CF16:CF17"/>
    <mergeCell ref="CG16:CG17"/>
    <mergeCell ref="CH16:CH17"/>
    <mergeCell ref="DB16:DB17"/>
    <mergeCell ref="DD16:DD17"/>
    <mergeCell ref="DE16:DE17"/>
    <mergeCell ref="DG16:DG17"/>
    <mergeCell ref="DH16:DH17"/>
    <mergeCell ref="DI16:DI17"/>
    <mergeCell ref="DJ16:DJ17"/>
    <mergeCell ref="DK16:DK17"/>
    <mergeCell ref="CZ16:CZ17"/>
    <mergeCell ref="DF16:DF17"/>
    <mergeCell ref="FD12:FE15"/>
    <mergeCell ref="FF12:FJ15"/>
    <mergeCell ref="EV10:EW15"/>
    <mergeCell ref="FK11:FW11"/>
    <mergeCell ref="FS12:FW15"/>
    <mergeCell ref="EX10:FW10"/>
    <mergeCell ref="EX11:FJ11"/>
    <mergeCell ref="EX12:EX17"/>
    <mergeCell ref="E11:E17"/>
    <mergeCell ref="F11:F17"/>
    <mergeCell ref="G11:G17"/>
    <mergeCell ref="H11:H17"/>
    <mergeCell ref="BJ10:BK15"/>
    <mergeCell ref="CL10:CM16"/>
    <mergeCell ref="AR11:AR17"/>
    <mergeCell ref="CG12:CK15"/>
    <mergeCell ref="CV12:CW15"/>
    <mergeCell ref="CT16:CT17"/>
    <mergeCell ref="CV16:CV17"/>
    <mergeCell ref="BT16:BT17"/>
    <mergeCell ref="BU16:BU17"/>
    <mergeCell ref="BW16:BW17"/>
    <mergeCell ref="BX16:BX17"/>
    <mergeCell ref="BR12:BS15"/>
    <mergeCell ref="BP16:BP17"/>
    <mergeCell ref="BF16:BF17"/>
    <mergeCell ref="BR16:BR17"/>
    <mergeCell ref="BS16:BS17"/>
    <mergeCell ref="BZ12:CD15"/>
    <mergeCell ref="L11:L17"/>
    <mergeCell ref="M11:M17"/>
    <mergeCell ref="N11:N17"/>
    <mergeCell ref="EV8:FY8"/>
    <mergeCell ref="DR10:DS15"/>
    <mergeCell ref="BY11:CK11"/>
    <mergeCell ref="DC11:DO11"/>
    <mergeCell ref="EG11:ES11"/>
    <mergeCell ref="CY16:CY17"/>
    <mergeCell ref="DA16:DA17"/>
    <mergeCell ref="DM16:DM17"/>
    <mergeCell ref="DN16:DN17"/>
    <mergeCell ref="DO16:DO17"/>
    <mergeCell ref="DR16:DR17"/>
    <mergeCell ref="CP12:CP17"/>
    <mergeCell ref="CS16:CS17"/>
    <mergeCell ref="CQ12:CU15"/>
    <mergeCell ref="CU16:CU17"/>
    <mergeCell ref="CN10:CO15"/>
    <mergeCell ref="CW16:CW17"/>
    <mergeCell ref="CQ16:CQ17"/>
    <mergeCell ref="CR16:CR17"/>
    <mergeCell ref="BZ16:BZ17"/>
    <mergeCell ref="CA16:CA17"/>
    <mergeCell ref="CC16:CC17"/>
    <mergeCell ref="CD16:CD17"/>
    <mergeCell ref="CE16:CE17"/>
    <mergeCell ref="AD13:AD17"/>
    <mergeCell ref="AE13:AE17"/>
    <mergeCell ref="AC13:AC17"/>
    <mergeCell ref="O11:O17"/>
    <mergeCell ref="P11:P17"/>
    <mergeCell ref="Q11:Y12"/>
    <mergeCell ref="AF13:AF17"/>
    <mergeCell ref="AG13:AG17"/>
    <mergeCell ref="BN16:BN17"/>
    <mergeCell ref="AH13:AH17"/>
    <mergeCell ref="AW13:AW17"/>
    <mergeCell ref="BA13:BA17"/>
    <mergeCell ref="BB13:BB17"/>
    <mergeCell ref="BC13:BC17"/>
    <mergeCell ref="BD13:BD17"/>
    <mergeCell ref="BE13:BE17"/>
    <mergeCell ref="AI16:AI17"/>
    <mergeCell ref="BK16:BK17"/>
    <mergeCell ref="AS11:AS17"/>
    <mergeCell ref="AT11:AT17"/>
    <mergeCell ref="AU11:AU17"/>
    <mergeCell ref="AV11:AV17"/>
    <mergeCell ref="AW11:BE12"/>
    <mergeCell ref="AX13:AX17"/>
    <mergeCell ref="FZ8:HC8"/>
    <mergeCell ref="HD8:HU10"/>
    <mergeCell ref="GN16:GN17"/>
    <mergeCell ref="GB10:HA10"/>
    <mergeCell ref="FZ9:HC9"/>
    <mergeCell ref="GF16:GF17"/>
    <mergeCell ref="GH16:GH17"/>
    <mergeCell ref="GI16:GI17"/>
    <mergeCell ref="GJ16:GJ17"/>
    <mergeCell ref="GK16:GK17"/>
    <mergeCell ref="GM16:GM17"/>
    <mergeCell ref="GL16:GL17"/>
    <mergeCell ref="GR16:GR17"/>
    <mergeCell ref="GP12:GT15"/>
    <mergeCell ref="GH12:GI15"/>
    <mergeCell ref="GJ12:GN15"/>
    <mergeCell ref="GO12:GO17"/>
    <mergeCell ref="HP12:HR13"/>
    <mergeCell ref="HS12:HU13"/>
    <mergeCell ref="HS14:HS17"/>
    <mergeCell ref="HT14:HT17"/>
    <mergeCell ref="HU14:HU17"/>
    <mergeCell ref="GO11:HA11"/>
    <mergeCell ref="GW16:GW17"/>
    <mergeCell ref="X7:Y7"/>
    <mergeCell ref="Z10:AH10"/>
    <mergeCell ref="Q10:Y10"/>
    <mergeCell ref="E8:Y8"/>
    <mergeCell ref="Z8:BE8"/>
    <mergeCell ref="BF10:BI10"/>
    <mergeCell ref="BF9:BI9"/>
    <mergeCell ref="AW10:BE10"/>
    <mergeCell ref="AW9:BE9"/>
    <mergeCell ref="Q7:R7"/>
    <mergeCell ref="E9:AH9"/>
    <mergeCell ref="AI9:AP9"/>
    <mergeCell ref="AQ9:AV9"/>
    <mergeCell ref="E10:J10"/>
    <mergeCell ref="K10:P10"/>
    <mergeCell ref="AI10:AP10"/>
    <mergeCell ref="AQ10:AS10"/>
    <mergeCell ref="AG7:AH7"/>
    <mergeCell ref="AI7:AJ7"/>
    <mergeCell ref="Z3:AH4"/>
    <mergeCell ref="C8:C17"/>
    <mergeCell ref="AT10:AV10"/>
    <mergeCell ref="Z11:AH12"/>
    <mergeCell ref="AI11:AJ15"/>
    <mergeCell ref="AK11:AL15"/>
    <mergeCell ref="AM11:AN15"/>
    <mergeCell ref="AO11:AP15"/>
    <mergeCell ref="AQ11:AQ17"/>
    <mergeCell ref="I11:I17"/>
    <mergeCell ref="J11:J17"/>
    <mergeCell ref="D8:D17"/>
    <mergeCell ref="Z13:Z17"/>
    <mergeCell ref="AA13:AA17"/>
    <mergeCell ref="AB13:AB17"/>
    <mergeCell ref="Q13:Q17"/>
    <mergeCell ref="R13:R17"/>
    <mergeCell ref="S13:S17"/>
    <mergeCell ref="T13:T17"/>
    <mergeCell ref="U13:U17"/>
    <mergeCell ref="V13:V17"/>
    <mergeCell ref="W13:W17"/>
    <mergeCell ref="X13:X17"/>
    <mergeCell ref="Y13:Y17"/>
    <mergeCell ref="K11:K17"/>
    <mergeCell ref="DR9:EU9"/>
    <mergeCell ref="DR8:EU8"/>
    <mergeCell ref="BY8:CM8"/>
    <mergeCell ref="BF8:BX8"/>
    <mergeCell ref="BY10:CK10"/>
    <mergeCell ref="BL10:BX10"/>
    <mergeCell ref="CN9:CU9"/>
    <mergeCell ref="CP10:CU10"/>
    <mergeCell ref="CP11:CU11"/>
    <mergeCell ref="CV11:DB11"/>
    <mergeCell ref="CV10:DO10"/>
    <mergeCell ref="CN8:CU8"/>
    <mergeCell ref="CV8:DQ8"/>
    <mergeCell ref="CV9:DQ9"/>
    <mergeCell ref="BJ9:CM9"/>
    <mergeCell ref="BF11:BG15"/>
    <mergeCell ref="BH11:BI15"/>
    <mergeCell ref="BL12:BL17"/>
    <mergeCell ref="BM12:BQ15"/>
    <mergeCell ref="BQ16:BQ17"/>
    <mergeCell ref="BL11:BX11"/>
    <mergeCell ref="EO16:EO17"/>
    <mergeCell ref="BJ16:BJ17"/>
  </mergeCells>
  <printOptions horizontalCentered="1" verticalCentered="1"/>
  <pageMargins left="0.19685039370078741" right="0.19685039370078741" top="0.19685039370078741" bottom="0.19685039370078741" header="0" footer="0"/>
  <pageSetup paperSize="9" scale="32" orientation="landscape" r:id="rId1"/>
  <colBreaks count="1" manualBreakCount="1">
    <brk id="25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B40"/>
  <sheetViews>
    <sheetView view="pageBreakPreview" zoomScale="50" zoomScaleNormal="60" zoomScaleSheetLayoutView="50" workbookViewId="0">
      <selection activeCell="IE21" sqref="IE21"/>
    </sheetView>
  </sheetViews>
  <sheetFormatPr defaultColWidth="10.42578125" defaultRowHeight="18" customHeight="1" x14ac:dyDescent="0.25"/>
  <cols>
    <col min="1" max="1" width="8.7109375" style="1" customWidth="1"/>
    <col min="2" max="2" width="54.140625" style="2" customWidth="1"/>
    <col min="3" max="3" width="19.7109375" style="2" customWidth="1"/>
    <col min="4" max="4" width="25.42578125" style="2" hidden="1" customWidth="1"/>
    <col min="5" max="8" width="20.28515625" style="2" hidden="1" customWidth="1"/>
    <col min="9" max="9" width="18.28515625" style="2" hidden="1" customWidth="1"/>
    <col min="10" max="16" width="20.28515625" style="2" hidden="1" customWidth="1"/>
    <col min="17" max="34" width="8.7109375" style="2" hidden="1" customWidth="1"/>
    <col min="35" max="42" width="16.28515625" style="2" hidden="1" customWidth="1"/>
    <col min="43" max="48" width="19.28515625" style="2" hidden="1" customWidth="1"/>
    <col min="49" max="57" width="14.28515625" style="2" hidden="1" customWidth="1"/>
    <col min="58" max="61" width="19.28515625" style="2" hidden="1" customWidth="1"/>
    <col min="62" max="62" width="10.28515625" style="3" hidden="1" customWidth="1"/>
    <col min="63" max="64" width="9.5703125" style="3" hidden="1" customWidth="1"/>
    <col min="65" max="65" width="11.7109375" style="3" hidden="1" customWidth="1"/>
    <col min="66" max="66" width="10" style="3" hidden="1" customWidth="1"/>
    <col min="67" max="67" width="10.5703125" style="3" hidden="1" customWidth="1"/>
    <col min="68" max="70" width="17.140625" style="3" hidden="1" customWidth="1"/>
    <col min="71" max="72" width="16.7109375" style="3" hidden="1" customWidth="1"/>
    <col min="73" max="73" width="18.7109375" style="3" hidden="1" customWidth="1"/>
    <col min="74" max="74" width="17.7109375" style="3" hidden="1" customWidth="1"/>
    <col min="75" max="75" width="18.140625" style="3" hidden="1" customWidth="1"/>
    <col min="76" max="77" width="19.85546875" style="3" hidden="1" customWidth="1"/>
    <col min="78" max="78" width="15.85546875" style="3" hidden="1" customWidth="1"/>
    <col min="79" max="79" width="19.85546875" style="3" hidden="1" customWidth="1"/>
    <col min="80" max="81" width="17.7109375" style="3" hidden="1" customWidth="1"/>
    <col min="82" max="83" width="16.140625" style="3" hidden="1" customWidth="1"/>
    <col min="84" max="84" width="18.85546875" style="3" hidden="1" customWidth="1"/>
    <col min="85" max="85" width="17.7109375" style="3" hidden="1" customWidth="1"/>
    <col min="86" max="86" width="16.42578125" style="3" hidden="1" customWidth="1"/>
    <col min="87" max="87" width="17.7109375" style="3" hidden="1" customWidth="1"/>
    <col min="88" max="88" width="19.85546875" style="3" hidden="1" customWidth="1"/>
    <col min="89" max="90" width="12.85546875" style="3" hidden="1" customWidth="1"/>
    <col min="91" max="91" width="24.7109375" style="3" hidden="1" customWidth="1"/>
    <col min="92" max="92" width="10.28515625" style="3" hidden="1" customWidth="1"/>
    <col min="93" max="93" width="9.5703125" style="3" hidden="1" customWidth="1"/>
    <col min="94" max="95" width="15.85546875" style="3" hidden="1" customWidth="1"/>
    <col min="96" max="98" width="19.85546875" style="3" hidden="1" customWidth="1"/>
    <col min="99" max="100" width="16.7109375" style="3" hidden="1" customWidth="1"/>
    <col min="101" max="101" width="18.7109375" style="3" hidden="1" customWidth="1"/>
    <col min="102" max="102" width="17.7109375" style="3" hidden="1" customWidth="1"/>
    <col min="103" max="103" width="18.140625" style="3" hidden="1" customWidth="1"/>
    <col min="104" max="105" width="19.85546875" style="3" hidden="1" customWidth="1"/>
    <col min="106" max="106" width="15.85546875" style="3" hidden="1" customWidth="1"/>
    <col min="107" max="107" width="19.85546875" style="3" hidden="1" customWidth="1"/>
    <col min="108" max="109" width="17.7109375" style="3" hidden="1" customWidth="1"/>
    <col min="110" max="111" width="16.140625" style="3" hidden="1" customWidth="1"/>
    <col min="112" max="116" width="19.85546875" style="3" hidden="1" customWidth="1"/>
    <col min="117" max="117" width="24.7109375" style="3" hidden="1" customWidth="1"/>
    <col min="118" max="119" width="11.28515625" style="3" hidden="1" customWidth="1"/>
    <col min="120" max="122" width="19.85546875" style="3" hidden="1" customWidth="1"/>
    <col min="123" max="124" width="16.7109375" style="3" hidden="1" customWidth="1"/>
    <col min="125" max="125" width="18.7109375" style="3" hidden="1" customWidth="1"/>
    <col min="126" max="126" width="17.7109375" style="3" hidden="1" customWidth="1"/>
    <col min="127" max="127" width="18.140625" style="3" hidden="1" customWidth="1"/>
    <col min="128" max="129" width="19.85546875" style="3" hidden="1" customWidth="1"/>
    <col min="130" max="130" width="15.85546875" style="3" hidden="1" customWidth="1"/>
    <col min="131" max="131" width="19.85546875" style="3" hidden="1" customWidth="1"/>
    <col min="132" max="133" width="17.7109375" style="3" hidden="1" customWidth="1"/>
    <col min="134" max="135" width="16.140625" style="3" hidden="1" customWidth="1"/>
    <col min="136" max="140" width="19.85546875" style="3" hidden="1" customWidth="1"/>
    <col min="141" max="141" width="10.28515625" style="3" hidden="1" customWidth="1"/>
    <col min="142" max="142" width="9.5703125" style="3" hidden="1" customWidth="1"/>
    <col min="143" max="144" width="15.140625" style="3" hidden="1" customWidth="1"/>
    <col min="145" max="147" width="19.85546875" style="3" hidden="1" customWidth="1"/>
    <col min="148" max="149" width="16.7109375" style="3" hidden="1" customWidth="1"/>
    <col min="150" max="150" width="18.7109375" style="3" hidden="1" customWidth="1"/>
    <col min="151" max="151" width="17.7109375" style="3" hidden="1" customWidth="1"/>
    <col min="152" max="152" width="18.140625" style="3" hidden="1" customWidth="1"/>
    <col min="153" max="154" width="19.85546875" style="3" hidden="1" customWidth="1"/>
    <col min="155" max="155" width="15.85546875" style="3" hidden="1" customWidth="1"/>
    <col min="156" max="156" width="19.85546875" style="3" hidden="1" customWidth="1"/>
    <col min="157" max="158" width="17.7109375" style="3" hidden="1" customWidth="1"/>
    <col min="159" max="160" width="16.140625" style="3" hidden="1" customWidth="1"/>
    <col min="161" max="165" width="19.85546875" style="3" hidden="1" customWidth="1"/>
    <col min="166" max="166" width="24.42578125" style="3" hidden="1" customWidth="1"/>
    <col min="167" max="167" width="24.7109375" style="3" hidden="1" customWidth="1"/>
    <col min="168" max="168" width="10.28515625" style="3" hidden="1" customWidth="1"/>
    <col min="169" max="170" width="9.5703125" style="3" hidden="1" customWidth="1"/>
    <col min="171" max="171" width="11.7109375" style="3" hidden="1" customWidth="1"/>
    <col min="172" max="172" width="10" style="3" hidden="1" customWidth="1"/>
    <col min="173" max="173" width="10.5703125" style="3" hidden="1" customWidth="1"/>
    <col min="174" max="176" width="19.85546875" style="3" hidden="1" customWidth="1"/>
    <col min="177" max="178" width="16.7109375" style="3" hidden="1" customWidth="1"/>
    <col min="179" max="179" width="18.7109375" style="3" hidden="1" customWidth="1"/>
    <col min="180" max="180" width="17.7109375" style="3" hidden="1" customWidth="1"/>
    <col min="181" max="181" width="18.140625" style="3" hidden="1" customWidth="1"/>
    <col min="182" max="183" width="19.85546875" style="3" hidden="1" customWidth="1"/>
    <col min="184" max="184" width="15.85546875" style="3" hidden="1" customWidth="1"/>
    <col min="185" max="185" width="19.85546875" style="3" hidden="1" customWidth="1"/>
    <col min="186" max="187" width="17.7109375" style="3" hidden="1" customWidth="1"/>
    <col min="188" max="189" width="16.140625" style="3" hidden="1" customWidth="1"/>
    <col min="190" max="194" width="19.85546875" style="3" hidden="1" customWidth="1"/>
    <col min="195" max="196" width="15.85546875" style="3" hidden="1" customWidth="1"/>
    <col min="197" max="197" width="24.7109375" style="3" hidden="1" customWidth="1"/>
    <col min="198" max="216" width="21.7109375" style="3" hidden="1" customWidth="1"/>
    <col min="217" max="217" width="13.7109375" style="36" customWidth="1"/>
    <col min="218" max="218" width="13" style="1" customWidth="1"/>
    <col min="219" max="219" width="10.42578125" style="1"/>
    <col min="220" max="226" width="10.42578125" style="1" customWidth="1"/>
    <col min="227" max="227" width="12.28515625" style="1" customWidth="1"/>
    <col min="228" max="228" width="13.140625" style="1" customWidth="1"/>
    <col min="229" max="229" width="14.85546875" style="1" customWidth="1"/>
    <col min="230" max="230" width="12.28515625" style="1" customWidth="1"/>
    <col min="231" max="231" width="10.42578125" style="1" customWidth="1"/>
    <col min="232" max="232" width="16.140625" style="1" customWidth="1"/>
    <col min="233" max="233" width="10.42578125" style="1" customWidth="1"/>
    <col min="234" max="234" width="13.140625" style="1" customWidth="1"/>
    <col min="235" max="236" width="0" style="1" hidden="1" customWidth="1"/>
    <col min="237" max="16384" width="10.42578125" style="1"/>
  </cols>
  <sheetData>
    <row r="2" spans="1:236" ht="20.25" customHeight="1" x14ac:dyDescent="0.25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X2" s="127" t="s">
        <v>80</v>
      </c>
      <c r="HY2" s="127"/>
      <c r="HZ2" s="127"/>
      <c r="IA2" s="119"/>
      <c r="IB2" s="119"/>
    </row>
    <row r="3" spans="1:236" ht="23.25" x14ac:dyDescent="0.25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37" t="s">
        <v>7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7"/>
      <c r="CK3" s="5"/>
      <c r="CL3" s="5"/>
      <c r="CM3" s="7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7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7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X3" s="128" t="s">
        <v>7</v>
      </c>
      <c r="HY3" s="128"/>
      <c r="HZ3" s="128"/>
    </row>
    <row r="4" spans="1:236" ht="33" customHeight="1" x14ac:dyDescent="0.25">
      <c r="A4" s="88" t="s">
        <v>8</v>
      </c>
      <c r="B4" s="88" t="s">
        <v>101</v>
      </c>
      <c r="C4" s="88" t="s">
        <v>75</v>
      </c>
      <c r="D4" s="129" t="s">
        <v>102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 t="s">
        <v>102</v>
      </c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 t="s">
        <v>102</v>
      </c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0" t="s">
        <v>102</v>
      </c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 t="s">
        <v>102</v>
      </c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 t="s">
        <v>102</v>
      </c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 t="s">
        <v>102</v>
      </c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 t="s">
        <v>102</v>
      </c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39"/>
      <c r="HI4" s="130" t="s">
        <v>103</v>
      </c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</row>
    <row r="5" spans="1:236" ht="96" customHeight="1" x14ac:dyDescent="0.25">
      <c r="A5" s="88"/>
      <c r="B5" s="88"/>
      <c r="C5" s="88"/>
      <c r="D5" s="88" t="s">
        <v>104</v>
      </c>
      <c r="E5" s="133" t="s">
        <v>2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4" t="s">
        <v>2</v>
      </c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20" t="s">
        <v>2</v>
      </c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 t="s">
        <v>2</v>
      </c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 t="s">
        <v>2</v>
      </c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 t="s">
        <v>2</v>
      </c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 t="s">
        <v>2</v>
      </c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 t="s">
        <v>15</v>
      </c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35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6"/>
      <c r="IB5" s="136"/>
    </row>
    <row r="6" spans="1:236" s="38" customFormat="1" ht="31.5" customHeight="1" x14ac:dyDescent="0.25">
      <c r="A6" s="88"/>
      <c r="B6" s="88"/>
      <c r="C6" s="88"/>
      <c r="D6" s="88"/>
      <c r="E6" s="131" t="s">
        <v>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 t="s">
        <v>9</v>
      </c>
      <c r="AJ6" s="131"/>
      <c r="AK6" s="131"/>
      <c r="AL6" s="131"/>
      <c r="AM6" s="131"/>
      <c r="AN6" s="131"/>
      <c r="AO6" s="131"/>
      <c r="AP6" s="131"/>
      <c r="AQ6" s="133" t="s">
        <v>105</v>
      </c>
      <c r="AR6" s="133"/>
      <c r="AS6" s="133"/>
      <c r="AT6" s="133"/>
      <c r="AU6" s="133"/>
      <c r="AV6" s="133"/>
      <c r="AW6" s="133" t="s">
        <v>105</v>
      </c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20" t="s">
        <v>79</v>
      </c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 t="s">
        <v>17</v>
      </c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 t="s">
        <v>18</v>
      </c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 t="s">
        <v>19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 t="s">
        <v>73</v>
      </c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35"/>
      <c r="HI6" s="130" t="s">
        <v>11</v>
      </c>
      <c r="HJ6" s="130" t="s">
        <v>2</v>
      </c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</row>
    <row r="7" spans="1:236" s="38" customFormat="1" ht="75" customHeight="1" x14ac:dyDescent="0.25">
      <c r="A7" s="88"/>
      <c r="B7" s="88"/>
      <c r="C7" s="88"/>
      <c r="D7" s="88"/>
      <c r="E7" s="131" t="s">
        <v>20</v>
      </c>
      <c r="F7" s="131"/>
      <c r="G7" s="131"/>
      <c r="H7" s="131"/>
      <c r="I7" s="131"/>
      <c r="J7" s="131"/>
      <c r="K7" s="131" t="s">
        <v>21</v>
      </c>
      <c r="L7" s="131"/>
      <c r="M7" s="131"/>
      <c r="N7" s="131"/>
      <c r="O7" s="131"/>
      <c r="P7" s="131"/>
      <c r="Q7" s="131" t="s">
        <v>4</v>
      </c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 t="s">
        <v>4</v>
      </c>
      <c r="AJ7" s="131"/>
      <c r="AK7" s="131"/>
      <c r="AL7" s="131"/>
      <c r="AM7" s="131"/>
      <c r="AN7" s="131"/>
      <c r="AO7" s="131"/>
      <c r="AP7" s="131"/>
      <c r="AQ7" s="131" t="s">
        <v>20</v>
      </c>
      <c r="AR7" s="131"/>
      <c r="AS7" s="131"/>
      <c r="AT7" s="131" t="s">
        <v>21</v>
      </c>
      <c r="AU7" s="131"/>
      <c r="AV7" s="131"/>
      <c r="AW7" s="131" t="s">
        <v>4</v>
      </c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20" t="s">
        <v>22</v>
      </c>
      <c r="BK7" s="120"/>
      <c r="BL7" s="120"/>
      <c r="BM7" s="120"/>
      <c r="BN7" s="120"/>
      <c r="BO7" s="120"/>
      <c r="BP7" s="120" t="s">
        <v>23</v>
      </c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 t="s">
        <v>106</v>
      </c>
      <c r="CL7" s="120"/>
      <c r="CM7" s="120" t="s">
        <v>24</v>
      </c>
      <c r="CN7" s="120" t="s">
        <v>22</v>
      </c>
      <c r="CO7" s="120"/>
      <c r="CP7" s="120"/>
      <c r="CQ7" s="120"/>
      <c r="CR7" s="120" t="s">
        <v>23</v>
      </c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 t="s">
        <v>24</v>
      </c>
      <c r="DN7" s="120" t="s">
        <v>22</v>
      </c>
      <c r="DO7" s="120"/>
      <c r="DP7" s="120" t="s">
        <v>23</v>
      </c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 t="s">
        <v>22</v>
      </c>
      <c r="EL7" s="120"/>
      <c r="EM7" s="120"/>
      <c r="EN7" s="120"/>
      <c r="EO7" s="120" t="s">
        <v>23</v>
      </c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 t="s">
        <v>106</v>
      </c>
      <c r="FK7" s="120" t="s">
        <v>24</v>
      </c>
      <c r="FL7" s="120" t="s">
        <v>22</v>
      </c>
      <c r="FM7" s="120"/>
      <c r="FN7" s="120"/>
      <c r="FO7" s="120"/>
      <c r="FP7" s="120"/>
      <c r="FQ7" s="120"/>
      <c r="FR7" s="120" t="s">
        <v>23</v>
      </c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 t="s">
        <v>106</v>
      </c>
      <c r="GN7" s="120"/>
      <c r="GO7" s="120" t="s">
        <v>24</v>
      </c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35"/>
      <c r="HI7" s="130"/>
      <c r="HJ7" s="130" t="s">
        <v>36</v>
      </c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 t="s">
        <v>37</v>
      </c>
      <c r="HV7" s="130"/>
      <c r="HW7" s="130"/>
      <c r="HX7" s="130" t="s">
        <v>38</v>
      </c>
      <c r="HY7" s="130"/>
      <c r="HZ7" s="130"/>
      <c r="IA7" s="130"/>
      <c r="IB7" s="130"/>
    </row>
    <row r="8" spans="1:236" s="38" customFormat="1" ht="50.45" customHeight="1" x14ac:dyDescent="0.25">
      <c r="A8" s="88"/>
      <c r="B8" s="88"/>
      <c r="C8" s="88"/>
      <c r="D8" s="88"/>
      <c r="E8" s="131" t="s">
        <v>5</v>
      </c>
      <c r="F8" s="131" t="s">
        <v>107</v>
      </c>
      <c r="G8" s="131" t="s">
        <v>6</v>
      </c>
      <c r="H8" s="131" t="s">
        <v>108</v>
      </c>
      <c r="I8" s="131" t="s">
        <v>3</v>
      </c>
      <c r="J8" s="131" t="s">
        <v>109</v>
      </c>
      <c r="K8" s="131" t="s">
        <v>5</v>
      </c>
      <c r="L8" s="131" t="s">
        <v>107</v>
      </c>
      <c r="M8" s="131" t="s">
        <v>6</v>
      </c>
      <c r="N8" s="131" t="s">
        <v>108</v>
      </c>
      <c r="O8" s="131" t="s">
        <v>3</v>
      </c>
      <c r="P8" s="131" t="s">
        <v>109</v>
      </c>
      <c r="Q8" s="131" t="s">
        <v>10</v>
      </c>
      <c r="R8" s="131"/>
      <c r="S8" s="131"/>
      <c r="T8" s="131"/>
      <c r="U8" s="131"/>
      <c r="V8" s="131"/>
      <c r="W8" s="131"/>
      <c r="X8" s="131"/>
      <c r="Y8" s="131"/>
      <c r="Z8" s="131" t="s">
        <v>110</v>
      </c>
      <c r="AA8" s="131"/>
      <c r="AB8" s="131"/>
      <c r="AC8" s="131"/>
      <c r="AD8" s="131"/>
      <c r="AE8" s="131"/>
      <c r="AF8" s="131"/>
      <c r="AG8" s="131"/>
      <c r="AH8" s="131"/>
      <c r="AI8" s="131" t="s">
        <v>6</v>
      </c>
      <c r="AJ8" s="131"/>
      <c r="AK8" s="131" t="s">
        <v>111</v>
      </c>
      <c r="AL8" s="131"/>
      <c r="AM8" s="131" t="s">
        <v>3</v>
      </c>
      <c r="AN8" s="131"/>
      <c r="AO8" s="131" t="s">
        <v>112</v>
      </c>
      <c r="AP8" s="131"/>
      <c r="AQ8" s="131" t="s">
        <v>10</v>
      </c>
      <c r="AR8" s="131" t="s">
        <v>6</v>
      </c>
      <c r="AS8" s="131" t="s">
        <v>3</v>
      </c>
      <c r="AT8" s="131" t="s">
        <v>10</v>
      </c>
      <c r="AU8" s="131" t="s">
        <v>6</v>
      </c>
      <c r="AV8" s="131" t="s">
        <v>3</v>
      </c>
      <c r="AW8" s="131" t="s">
        <v>10</v>
      </c>
      <c r="AX8" s="131"/>
      <c r="AY8" s="131"/>
      <c r="AZ8" s="131"/>
      <c r="BA8" s="131"/>
      <c r="BB8" s="131"/>
      <c r="BC8" s="131"/>
      <c r="BD8" s="131"/>
      <c r="BE8" s="131"/>
      <c r="BF8" s="131" t="s">
        <v>6</v>
      </c>
      <c r="BG8" s="131"/>
      <c r="BH8" s="131" t="s">
        <v>3</v>
      </c>
      <c r="BI8" s="131"/>
      <c r="BJ8" s="120"/>
      <c r="BK8" s="120"/>
      <c r="BL8" s="120"/>
      <c r="BM8" s="120"/>
      <c r="BN8" s="120"/>
      <c r="BO8" s="120"/>
      <c r="BP8" s="120" t="s">
        <v>28</v>
      </c>
      <c r="BQ8" s="120"/>
      <c r="BR8" s="120"/>
      <c r="BS8" s="120"/>
      <c r="BT8" s="120"/>
      <c r="BU8" s="120"/>
      <c r="BV8" s="120"/>
      <c r="BW8" s="120"/>
      <c r="BX8" s="120"/>
      <c r="BY8" s="120" t="s">
        <v>29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 t="s">
        <v>28</v>
      </c>
      <c r="CS8" s="120"/>
      <c r="CT8" s="120"/>
      <c r="CU8" s="120"/>
      <c r="CV8" s="120"/>
      <c r="CW8" s="120"/>
      <c r="CX8" s="120"/>
      <c r="CY8" s="120"/>
      <c r="CZ8" s="120"/>
      <c r="DA8" s="120" t="s">
        <v>29</v>
      </c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 t="s">
        <v>28</v>
      </c>
      <c r="DQ8" s="120"/>
      <c r="DR8" s="120"/>
      <c r="DS8" s="120"/>
      <c r="DT8" s="120"/>
      <c r="DU8" s="120"/>
      <c r="DV8" s="120"/>
      <c r="DW8" s="120"/>
      <c r="DX8" s="120"/>
      <c r="DY8" s="120" t="s">
        <v>29</v>
      </c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 t="s">
        <v>28</v>
      </c>
      <c r="EP8" s="120"/>
      <c r="EQ8" s="120"/>
      <c r="ER8" s="120"/>
      <c r="ES8" s="120"/>
      <c r="ET8" s="120"/>
      <c r="EU8" s="120"/>
      <c r="EV8" s="120"/>
      <c r="EW8" s="120"/>
      <c r="EX8" s="120" t="s">
        <v>29</v>
      </c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 t="s">
        <v>28</v>
      </c>
      <c r="FS8" s="120"/>
      <c r="FT8" s="120"/>
      <c r="FU8" s="120"/>
      <c r="FV8" s="120"/>
      <c r="FW8" s="120"/>
      <c r="FX8" s="120"/>
      <c r="FY8" s="120"/>
      <c r="FZ8" s="120"/>
      <c r="GA8" s="120" t="s">
        <v>29</v>
      </c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 t="s">
        <v>11</v>
      </c>
      <c r="GQ8" s="120" t="s">
        <v>2</v>
      </c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39"/>
      <c r="HI8" s="130"/>
      <c r="HJ8" s="130" t="s">
        <v>48</v>
      </c>
      <c r="HK8" s="130" t="s">
        <v>49</v>
      </c>
      <c r="HL8" s="130" t="s">
        <v>113</v>
      </c>
      <c r="HM8" s="130"/>
      <c r="HN8" s="130"/>
      <c r="HO8" s="130"/>
      <c r="HP8" s="130"/>
      <c r="HQ8" s="130"/>
      <c r="HR8" s="130"/>
      <c r="HS8" s="130"/>
      <c r="HT8" s="130"/>
      <c r="HU8" s="130" t="s">
        <v>48</v>
      </c>
      <c r="HV8" s="130" t="s">
        <v>49</v>
      </c>
      <c r="HW8" s="130" t="s">
        <v>113</v>
      </c>
      <c r="HX8" s="130" t="s">
        <v>48</v>
      </c>
      <c r="HY8" s="130" t="s">
        <v>49</v>
      </c>
      <c r="HZ8" s="130" t="s">
        <v>113</v>
      </c>
      <c r="IA8" s="130" t="s">
        <v>49</v>
      </c>
      <c r="IB8" s="130" t="s">
        <v>113</v>
      </c>
    </row>
    <row r="9" spans="1:236" s="10" customFormat="1" ht="31.5" customHeight="1" x14ac:dyDescent="0.25">
      <c r="A9" s="88"/>
      <c r="B9" s="88"/>
      <c r="C9" s="88"/>
      <c r="D9" s="88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20"/>
      <c r="BK9" s="120"/>
      <c r="BL9" s="120"/>
      <c r="BM9" s="120"/>
      <c r="BN9" s="120"/>
      <c r="BO9" s="120"/>
      <c r="BP9" s="120" t="s">
        <v>30</v>
      </c>
      <c r="BQ9" s="120"/>
      <c r="BR9" s="120"/>
      <c r="BS9" s="120" t="s">
        <v>31</v>
      </c>
      <c r="BT9" s="120"/>
      <c r="BU9" s="120" t="s">
        <v>32</v>
      </c>
      <c r="BV9" s="120"/>
      <c r="BW9" s="120"/>
      <c r="BX9" s="120"/>
      <c r="BY9" s="120" t="s">
        <v>33</v>
      </c>
      <c r="BZ9" s="120" t="s">
        <v>34</v>
      </c>
      <c r="CA9" s="120"/>
      <c r="CB9" s="120"/>
      <c r="CC9" s="120"/>
      <c r="CD9" s="120" t="s">
        <v>1</v>
      </c>
      <c r="CE9" s="120"/>
      <c r="CF9" s="120" t="s">
        <v>35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 t="s">
        <v>30</v>
      </c>
      <c r="CS9" s="120"/>
      <c r="CT9" s="120"/>
      <c r="CU9" s="120" t="s">
        <v>31</v>
      </c>
      <c r="CV9" s="120"/>
      <c r="CW9" s="120" t="s">
        <v>32</v>
      </c>
      <c r="CX9" s="120"/>
      <c r="CY9" s="120"/>
      <c r="CZ9" s="120"/>
      <c r="DA9" s="120" t="s">
        <v>33</v>
      </c>
      <c r="DB9" s="120" t="s">
        <v>34</v>
      </c>
      <c r="DC9" s="120"/>
      <c r="DD9" s="120"/>
      <c r="DE9" s="120"/>
      <c r="DF9" s="120" t="s">
        <v>1</v>
      </c>
      <c r="DG9" s="120"/>
      <c r="DH9" s="120" t="s">
        <v>35</v>
      </c>
      <c r="DI9" s="120"/>
      <c r="DJ9" s="120"/>
      <c r="DK9" s="120"/>
      <c r="DL9" s="120"/>
      <c r="DM9" s="120"/>
      <c r="DN9" s="120"/>
      <c r="DO9" s="120"/>
      <c r="DP9" s="120" t="s">
        <v>30</v>
      </c>
      <c r="DQ9" s="120"/>
      <c r="DR9" s="120"/>
      <c r="DS9" s="120" t="s">
        <v>31</v>
      </c>
      <c r="DT9" s="120"/>
      <c r="DU9" s="120" t="s">
        <v>32</v>
      </c>
      <c r="DV9" s="120"/>
      <c r="DW9" s="120"/>
      <c r="DX9" s="120"/>
      <c r="DY9" s="120" t="s">
        <v>33</v>
      </c>
      <c r="DZ9" s="120" t="s">
        <v>34</v>
      </c>
      <c r="EA9" s="120"/>
      <c r="EB9" s="120"/>
      <c r="EC9" s="120"/>
      <c r="ED9" s="120" t="s">
        <v>1</v>
      </c>
      <c r="EE9" s="120"/>
      <c r="EF9" s="120" t="s">
        <v>35</v>
      </c>
      <c r="EG9" s="120"/>
      <c r="EH9" s="120"/>
      <c r="EI9" s="120"/>
      <c r="EJ9" s="120"/>
      <c r="EK9" s="120"/>
      <c r="EL9" s="120"/>
      <c r="EM9" s="120"/>
      <c r="EN9" s="120"/>
      <c r="EO9" s="120" t="s">
        <v>30</v>
      </c>
      <c r="EP9" s="120"/>
      <c r="EQ9" s="120"/>
      <c r="ER9" s="120" t="s">
        <v>31</v>
      </c>
      <c r="ES9" s="120"/>
      <c r="ET9" s="120" t="s">
        <v>32</v>
      </c>
      <c r="EU9" s="120"/>
      <c r="EV9" s="120"/>
      <c r="EW9" s="120"/>
      <c r="EX9" s="120" t="s">
        <v>33</v>
      </c>
      <c r="EY9" s="120" t="s">
        <v>34</v>
      </c>
      <c r="EZ9" s="120"/>
      <c r="FA9" s="120"/>
      <c r="FB9" s="120"/>
      <c r="FC9" s="120" t="s">
        <v>1</v>
      </c>
      <c r="FD9" s="120"/>
      <c r="FE9" s="120" t="s">
        <v>35</v>
      </c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 t="s">
        <v>30</v>
      </c>
      <c r="FS9" s="120"/>
      <c r="FT9" s="120"/>
      <c r="FU9" s="120" t="s">
        <v>31</v>
      </c>
      <c r="FV9" s="120"/>
      <c r="FW9" s="120" t="s">
        <v>32</v>
      </c>
      <c r="FX9" s="120"/>
      <c r="FY9" s="120"/>
      <c r="FZ9" s="120"/>
      <c r="GA9" s="120" t="s">
        <v>33</v>
      </c>
      <c r="GB9" s="120" t="s">
        <v>34</v>
      </c>
      <c r="GC9" s="120"/>
      <c r="GD9" s="120"/>
      <c r="GE9" s="120"/>
      <c r="GF9" s="120" t="s">
        <v>1</v>
      </c>
      <c r="GG9" s="120"/>
      <c r="GH9" s="120" t="s">
        <v>35</v>
      </c>
      <c r="GI9" s="120"/>
      <c r="GJ9" s="120"/>
      <c r="GK9" s="120"/>
      <c r="GL9" s="120"/>
      <c r="GM9" s="120"/>
      <c r="GN9" s="120"/>
      <c r="GO9" s="120"/>
      <c r="GP9" s="120"/>
      <c r="GQ9" s="120" t="s">
        <v>36</v>
      </c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 t="s">
        <v>37</v>
      </c>
      <c r="HC9" s="120"/>
      <c r="HD9" s="120"/>
      <c r="HE9" s="120" t="s">
        <v>38</v>
      </c>
      <c r="HF9" s="120"/>
      <c r="HG9" s="120"/>
      <c r="HH9" s="135"/>
      <c r="HI9" s="130"/>
      <c r="HJ9" s="130"/>
      <c r="HK9" s="130"/>
      <c r="HL9" s="137" t="s">
        <v>39</v>
      </c>
      <c r="HM9" s="137" t="s">
        <v>40</v>
      </c>
      <c r="HN9" s="137" t="s">
        <v>41</v>
      </c>
      <c r="HO9" s="137" t="s">
        <v>42</v>
      </c>
      <c r="HP9" s="137" t="s">
        <v>43</v>
      </c>
      <c r="HQ9" s="137" t="s">
        <v>44</v>
      </c>
      <c r="HR9" s="137" t="s">
        <v>45</v>
      </c>
      <c r="HS9" s="137" t="s">
        <v>46</v>
      </c>
      <c r="HT9" s="137" t="s">
        <v>47</v>
      </c>
      <c r="HU9" s="130"/>
      <c r="HV9" s="130"/>
      <c r="HW9" s="130"/>
      <c r="HX9" s="130"/>
      <c r="HY9" s="130"/>
      <c r="HZ9" s="130"/>
      <c r="IA9" s="130"/>
      <c r="IB9" s="130"/>
    </row>
    <row r="10" spans="1:236" s="10" customFormat="1" ht="36" customHeight="1" x14ac:dyDescent="0.25">
      <c r="A10" s="88"/>
      <c r="B10" s="88"/>
      <c r="C10" s="88"/>
      <c r="D10" s="88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 t="s">
        <v>39</v>
      </c>
      <c r="R10" s="132" t="s">
        <v>40</v>
      </c>
      <c r="S10" s="132" t="s">
        <v>41</v>
      </c>
      <c r="T10" s="132" t="s">
        <v>42</v>
      </c>
      <c r="U10" s="132" t="s">
        <v>43</v>
      </c>
      <c r="V10" s="132" t="s">
        <v>44</v>
      </c>
      <c r="W10" s="132" t="s">
        <v>45</v>
      </c>
      <c r="X10" s="132" t="s">
        <v>46</v>
      </c>
      <c r="Y10" s="132" t="s">
        <v>47</v>
      </c>
      <c r="Z10" s="132" t="s">
        <v>39</v>
      </c>
      <c r="AA10" s="132" t="s">
        <v>40</v>
      </c>
      <c r="AB10" s="132" t="s">
        <v>41</v>
      </c>
      <c r="AC10" s="132" t="s">
        <v>42</v>
      </c>
      <c r="AD10" s="132" t="s">
        <v>43</v>
      </c>
      <c r="AE10" s="132" t="s">
        <v>44</v>
      </c>
      <c r="AF10" s="132" t="s">
        <v>45</v>
      </c>
      <c r="AG10" s="132" t="s">
        <v>46</v>
      </c>
      <c r="AH10" s="132" t="s">
        <v>47</v>
      </c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2" t="s">
        <v>39</v>
      </c>
      <c r="AX10" s="132" t="s">
        <v>40</v>
      </c>
      <c r="AY10" s="132" t="s">
        <v>41</v>
      </c>
      <c r="AZ10" s="132" t="s">
        <v>42</v>
      </c>
      <c r="BA10" s="132" t="s">
        <v>43</v>
      </c>
      <c r="BB10" s="132" t="s">
        <v>44</v>
      </c>
      <c r="BC10" s="132" t="s">
        <v>45</v>
      </c>
      <c r="BD10" s="132" t="s">
        <v>46</v>
      </c>
      <c r="BE10" s="132" t="s">
        <v>47</v>
      </c>
      <c r="BF10" s="131"/>
      <c r="BG10" s="131"/>
      <c r="BH10" s="131"/>
      <c r="BI10" s="131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35"/>
      <c r="HI10" s="130"/>
      <c r="HJ10" s="130"/>
      <c r="HK10" s="130"/>
      <c r="HL10" s="137"/>
      <c r="HM10" s="137"/>
      <c r="HN10" s="137"/>
      <c r="HO10" s="137"/>
      <c r="HP10" s="137"/>
      <c r="HQ10" s="137"/>
      <c r="HR10" s="137"/>
      <c r="HS10" s="137"/>
      <c r="HT10" s="137"/>
      <c r="HU10" s="130"/>
      <c r="HV10" s="130"/>
      <c r="HW10" s="130"/>
      <c r="HX10" s="130"/>
      <c r="HY10" s="130"/>
      <c r="HZ10" s="130"/>
      <c r="IA10" s="130"/>
      <c r="IB10" s="130"/>
    </row>
    <row r="11" spans="1:236" s="10" customFormat="1" ht="15" customHeight="1" x14ac:dyDescent="0.25">
      <c r="A11" s="88"/>
      <c r="B11" s="88"/>
      <c r="C11" s="88"/>
      <c r="D11" s="88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2"/>
      <c r="AX11" s="132"/>
      <c r="AY11" s="132"/>
      <c r="AZ11" s="132"/>
      <c r="BA11" s="132"/>
      <c r="BB11" s="132"/>
      <c r="BC11" s="132"/>
      <c r="BD11" s="132"/>
      <c r="BE11" s="132"/>
      <c r="BF11" s="131"/>
      <c r="BG11" s="131"/>
      <c r="BH11" s="131"/>
      <c r="BI11" s="131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 t="s">
        <v>48</v>
      </c>
      <c r="GR11" s="120" t="s">
        <v>49</v>
      </c>
      <c r="GS11" s="120" t="s">
        <v>50</v>
      </c>
      <c r="GT11" s="120"/>
      <c r="GU11" s="120"/>
      <c r="GV11" s="120"/>
      <c r="GW11" s="120"/>
      <c r="GX11" s="120"/>
      <c r="GY11" s="120"/>
      <c r="GZ11" s="120"/>
      <c r="HA11" s="120"/>
      <c r="HB11" s="120" t="s">
        <v>48</v>
      </c>
      <c r="HC11" s="120" t="s">
        <v>49</v>
      </c>
      <c r="HD11" s="120" t="s">
        <v>50</v>
      </c>
      <c r="HE11" s="120" t="s">
        <v>48</v>
      </c>
      <c r="HF11" s="120" t="s">
        <v>49</v>
      </c>
      <c r="HG11" s="120" t="s">
        <v>50</v>
      </c>
      <c r="HH11" s="135" t="s">
        <v>50</v>
      </c>
      <c r="HI11" s="130"/>
      <c r="HJ11" s="130"/>
      <c r="HK11" s="130"/>
      <c r="HL11" s="137"/>
      <c r="HM11" s="137"/>
      <c r="HN11" s="137"/>
      <c r="HO11" s="137"/>
      <c r="HP11" s="137"/>
      <c r="HQ11" s="137"/>
      <c r="HR11" s="137"/>
      <c r="HS11" s="137"/>
      <c r="HT11" s="137"/>
      <c r="HU11" s="130"/>
      <c r="HV11" s="130"/>
      <c r="HW11" s="130"/>
      <c r="HX11" s="130"/>
      <c r="HY11" s="130"/>
      <c r="HZ11" s="130"/>
      <c r="IA11" s="130"/>
      <c r="IB11" s="130"/>
    </row>
    <row r="12" spans="1:236" s="10" customFormat="1" ht="60" customHeight="1" x14ac:dyDescent="0.25">
      <c r="A12" s="88"/>
      <c r="B12" s="88"/>
      <c r="C12" s="88"/>
      <c r="D12" s="88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2"/>
      <c r="AX12" s="132"/>
      <c r="AY12" s="132"/>
      <c r="AZ12" s="132"/>
      <c r="BA12" s="132"/>
      <c r="BB12" s="132"/>
      <c r="BC12" s="132"/>
      <c r="BD12" s="132"/>
      <c r="BE12" s="132"/>
      <c r="BF12" s="131"/>
      <c r="BG12" s="131"/>
      <c r="BH12" s="131"/>
      <c r="BI12" s="131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35"/>
      <c r="HI12" s="130"/>
      <c r="HJ12" s="130"/>
      <c r="HK12" s="130"/>
      <c r="HL12" s="137"/>
      <c r="HM12" s="137"/>
      <c r="HN12" s="137"/>
      <c r="HO12" s="137"/>
      <c r="HP12" s="137"/>
      <c r="HQ12" s="137"/>
      <c r="HR12" s="137"/>
      <c r="HS12" s="137"/>
      <c r="HT12" s="137"/>
      <c r="HU12" s="130"/>
      <c r="HV12" s="130"/>
      <c r="HW12" s="130"/>
      <c r="HX12" s="130"/>
      <c r="HY12" s="130"/>
      <c r="HZ12" s="130"/>
      <c r="IA12" s="130"/>
      <c r="IB12" s="130"/>
    </row>
    <row r="13" spans="1:236" s="10" customFormat="1" ht="146.25" customHeight="1" x14ac:dyDescent="0.25">
      <c r="A13" s="88"/>
      <c r="B13" s="88"/>
      <c r="C13" s="88"/>
      <c r="D13" s="88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1" t="s">
        <v>11</v>
      </c>
      <c r="AJ13" s="13" t="s">
        <v>51</v>
      </c>
      <c r="AK13" s="131" t="s">
        <v>11</v>
      </c>
      <c r="AL13" s="13" t="s">
        <v>51</v>
      </c>
      <c r="AM13" s="131" t="s">
        <v>11</v>
      </c>
      <c r="AN13" s="13" t="s">
        <v>51</v>
      </c>
      <c r="AO13" s="131" t="s">
        <v>11</v>
      </c>
      <c r="AP13" s="13" t="s">
        <v>51</v>
      </c>
      <c r="AQ13" s="131"/>
      <c r="AR13" s="131"/>
      <c r="AS13" s="131"/>
      <c r="AT13" s="131"/>
      <c r="AU13" s="131"/>
      <c r="AV13" s="131"/>
      <c r="AW13" s="132"/>
      <c r="AX13" s="132"/>
      <c r="AY13" s="132"/>
      <c r="AZ13" s="132"/>
      <c r="BA13" s="132"/>
      <c r="BB13" s="132"/>
      <c r="BC13" s="132"/>
      <c r="BD13" s="132"/>
      <c r="BE13" s="132"/>
      <c r="BF13" s="131" t="s">
        <v>11</v>
      </c>
      <c r="BG13" s="13" t="s">
        <v>51</v>
      </c>
      <c r="BH13" s="131" t="s">
        <v>11</v>
      </c>
      <c r="BI13" s="13" t="s">
        <v>51</v>
      </c>
      <c r="BJ13" s="120" t="s">
        <v>114</v>
      </c>
      <c r="BK13" s="120" t="s">
        <v>115</v>
      </c>
      <c r="BL13" s="120" t="s">
        <v>0</v>
      </c>
      <c r="BM13" s="120" t="s">
        <v>116</v>
      </c>
      <c r="BN13" s="120"/>
      <c r="BO13" s="120"/>
      <c r="BP13" s="120" t="s">
        <v>52</v>
      </c>
      <c r="BQ13" s="120" t="s">
        <v>117</v>
      </c>
      <c r="BR13" s="120" t="s">
        <v>118</v>
      </c>
      <c r="BS13" s="120" t="s">
        <v>53</v>
      </c>
      <c r="BT13" s="120" t="s">
        <v>54</v>
      </c>
      <c r="BU13" s="120" t="s">
        <v>55</v>
      </c>
      <c r="BV13" s="120" t="s">
        <v>56</v>
      </c>
      <c r="BW13" s="120" t="s">
        <v>57</v>
      </c>
      <c r="BX13" s="120" t="s">
        <v>58</v>
      </c>
      <c r="BY13" s="120"/>
      <c r="BZ13" s="120" t="s">
        <v>52</v>
      </c>
      <c r="CA13" s="120" t="s">
        <v>117</v>
      </c>
      <c r="CB13" s="120" t="s">
        <v>118</v>
      </c>
      <c r="CC13" s="120" t="s">
        <v>59</v>
      </c>
      <c r="CD13" s="120" t="s">
        <v>53</v>
      </c>
      <c r="CE13" s="120" t="s">
        <v>54</v>
      </c>
      <c r="CF13" s="120" t="s">
        <v>55</v>
      </c>
      <c r="CG13" s="120" t="s">
        <v>56</v>
      </c>
      <c r="CH13" s="120" t="s">
        <v>60</v>
      </c>
      <c r="CI13" s="120" t="s">
        <v>57</v>
      </c>
      <c r="CJ13" s="120" t="s">
        <v>58</v>
      </c>
      <c r="CK13" s="120"/>
      <c r="CL13" s="120"/>
      <c r="CM13" s="120"/>
      <c r="CN13" s="120" t="s">
        <v>115</v>
      </c>
      <c r="CO13" s="120" t="s">
        <v>0</v>
      </c>
      <c r="CP13" s="120" t="s">
        <v>116</v>
      </c>
      <c r="CQ13" s="120"/>
      <c r="CR13" s="120" t="s">
        <v>52</v>
      </c>
      <c r="CS13" s="120" t="s">
        <v>117</v>
      </c>
      <c r="CT13" s="120" t="s">
        <v>118</v>
      </c>
      <c r="CU13" s="120" t="s">
        <v>53</v>
      </c>
      <c r="CV13" s="120" t="s">
        <v>54</v>
      </c>
      <c r="CW13" s="120" t="s">
        <v>55</v>
      </c>
      <c r="CX13" s="120" t="s">
        <v>56</v>
      </c>
      <c r="CY13" s="120" t="s">
        <v>57</v>
      </c>
      <c r="CZ13" s="120" t="s">
        <v>58</v>
      </c>
      <c r="DA13" s="120"/>
      <c r="DB13" s="120" t="s">
        <v>52</v>
      </c>
      <c r="DC13" s="120" t="s">
        <v>117</v>
      </c>
      <c r="DD13" s="120" t="s">
        <v>118</v>
      </c>
      <c r="DE13" s="120" t="s">
        <v>59</v>
      </c>
      <c r="DF13" s="120" t="s">
        <v>53</v>
      </c>
      <c r="DG13" s="120" t="s">
        <v>54</v>
      </c>
      <c r="DH13" s="120" t="s">
        <v>55</v>
      </c>
      <c r="DI13" s="120" t="s">
        <v>56</v>
      </c>
      <c r="DJ13" s="120" t="s">
        <v>60</v>
      </c>
      <c r="DK13" s="120" t="s">
        <v>57</v>
      </c>
      <c r="DL13" s="120" t="s">
        <v>58</v>
      </c>
      <c r="DM13" s="120"/>
      <c r="DN13" s="120" t="s">
        <v>115</v>
      </c>
      <c r="DO13" s="120" t="s">
        <v>0</v>
      </c>
      <c r="DP13" s="120" t="s">
        <v>52</v>
      </c>
      <c r="DQ13" s="120" t="s">
        <v>117</v>
      </c>
      <c r="DR13" s="120" t="s">
        <v>118</v>
      </c>
      <c r="DS13" s="120" t="s">
        <v>53</v>
      </c>
      <c r="DT13" s="120" t="s">
        <v>54</v>
      </c>
      <c r="DU13" s="120" t="s">
        <v>55</v>
      </c>
      <c r="DV13" s="120" t="s">
        <v>56</v>
      </c>
      <c r="DW13" s="120" t="s">
        <v>57</v>
      </c>
      <c r="DX13" s="120" t="s">
        <v>58</v>
      </c>
      <c r="DY13" s="120"/>
      <c r="DZ13" s="120" t="s">
        <v>52</v>
      </c>
      <c r="EA13" s="120" t="s">
        <v>117</v>
      </c>
      <c r="EB13" s="120" t="s">
        <v>118</v>
      </c>
      <c r="EC13" s="120" t="s">
        <v>59</v>
      </c>
      <c r="ED13" s="120" t="s">
        <v>53</v>
      </c>
      <c r="EE13" s="120" t="s">
        <v>54</v>
      </c>
      <c r="EF13" s="120" t="s">
        <v>55</v>
      </c>
      <c r="EG13" s="120" t="s">
        <v>56</v>
      </c>
      <c r="EH13" s="120" t="s">
        <v>60</v>
      </c>
      <c r="EI13" s="120" t="s">
        <v>57</v>
      </c>
      <c r="EJ13" s="120" t="s">
        <v>58</v>
      </c>
      <c r="EK13" s="120" t="s">
        <v>115</v>
      </c>
      <c r="EL13" s="120" t="s">
        <v>0</v>
      </c>
      <c r="EM13" s="120" t="s">
        <v>116</v>
      </c>
      <c r="EN13" s="120"/>
      <c r="EO13" s="120" t="s">
        <v>52</v>
      </c>
      <c r="EP13" s="120" t="s">
        <v>117</v>
      </c>
      <c r="EQ13" s="120" t="s">
        <v>118</v>
      </c>
      <c r="ER13" s="120" t="s">
        <v>53</v>
      </c>
      <c r="ES13" s="120" t="s">
        <v>54</v>
      </c>
      <c r="ET13" s="120" t="s">
        <v>55</v>
      </c>
      <c r="EU13" s="120" t="s">
        <v>56</v>
      </c>
      <c r="EV13" s="120" t="s">
        <v>57</v>
      </c>
      <c r="EW13" s="120" t="s">
        <v>58</v>
      </c>
      <c r="EX13" s="120"/>
      <c r="EY13" s="120" t="s">
        <v>52</v>
      </c>
      <c r="EZ13" s="120" t="s">
        <v>117</v>
      </c>
      <c r="FA13" s="120" t="s">
        <v>118</v>
      </c>
      <c r="FB13" s="120" t="s">
        <v>59</v>
      </c>
      <c r="FC13" s="120" t="s">
        <v>53</v>
      </c>
      <c r="FD13" s="120" t="s">
        <v>54</v>
      </c>
      <c r="FE13" s="120" t="s">
        <v>55</v>
      </c>
      <c r="FF13" s="120" t="s">
        <v>56</v>
      </c>
      <c r="FG13" s="120" t="s">
        <v>60</v>
      </c>
      <c r="FH13" s="120" t="s">
        <v>57</v>
      </c>
      <c r="FI13" s="120" t="s">
        <v>58</v>
      </c>
      <c r="FJ13" s="120"/>
      <c r="FK13" s="120"/>
      <c r="FL13" s="120" t="s">
        <v>114</v>
      </c>
      <c r="FM13" s="120" t="s">
        <v>115</v>
      </c>
      <c r="FN13" s="120" t="s">
        <v>0</v>
      </c>
      <c r="FO13" s="120" t="s">
        <v>116</v>
      </c>
      <c r="FP13" s="120"/>
      <c r="FQ13" s="120"/>
      <c r="FR13" s="120" t="s">
        <v>52</v>
      </c>
      <c r="FS13" s="120" t="s">
        <v>117</v>
      </c>
      <c r="FT13" s="120" t="s">
        <v>118</v>
      </c>
      <c r="FU13" s="120" t="s">
        <v>53</v>
      </c>
      <c r="FV13" s="120" t="s">
        <v>54</v>
      </c>
      <c r="FW13" s="120" t="s">
        <v>55</v>
      </c>
      <c r="FX13" s="120" t="s">
        <v>56</v>
      </c>
      <c r="FY13" s="120" t="s">
        <v>57</v>
      </c>
      <c r="FZ13" s="120" t="s">
        <v>58</v>
      </c>
      <c r="GA13" s="120"/>
      <c r="GB13" s="120" t="s">
        <v>52</v>
      </c>
      <c r="GC13" s="120" t="s">
        <v>117</v>
      </c>
      <c r="GD13" s="120" t="s">
        <v>118</v>
      </c>
      <c r="GE13" s="120" t="s">
        <v>59</v>
      </c>
      <c r="GF13" s="120" t="s">
        <v>53</v>
      </c>
      <c r="GG13" s="120" t="s">
        <v>54</v>
      </c>
      <c r="GH13" s="120" t="s">
        <v>55</v>
      </c>
      <c r="GI13" s="120" t="s">
        <v>56</v>
      </c>
      <c r="GJ13" s="120" t="s">
        <v>60</v>
      </c>
      <c r="GK13" s="120" t="s">
        <v>57</v>
      </c>
      <c r="GL13" s="120" t="s">
        <v>58</v>
      </c>
      <c r="GM13" s="120"/>
      <c r="GN13" s="120"/>
      <c r="GO13" s="120"/>
      <c r="GP13" s="120"/>
      <c r="GQ13" s="120"/>
      <c r="GR13" s="120"/>
      <c r="GS13" s="140" t="s">
        <v>39</v>
      </c>
      <c r="GT13" s="140" t="s">
        <v>40</v>
      </c>
      <c r="GU13" s="140" t="s">
        <v>41</v>
      </c>
      <c r="GV13" s="140" t="s">
        <v>42</v>
      </c>
      <c r="GW13" s="140" t="s">
        <v>43</v>
      </c>
      <c r="GX13" s="140" t="s">
        <v>44</v>
      </c>
      <c r="GY13" s="140" t="s">
        <v>45</v>
      </c>
      <c r="GZ13" s="140" t="s">
        <v>46</v>
      </c>
      <c r="HA13" s="140" t="s">
        <v>47</v>
      </c>
      <c r="HB13" s="120"/>
      <c r="HC13" s="120"/>
      <c r="HD13" s="120"/>
      <c r="HE13" s="120"/>
      <c r="HF13" s="120"/>
      <c r="HG13" s="120"/>
      <c r="HH13" s="135"/>
      <c r="HI13" s="130"/>
      <c r="HJ13" s="130"/>
      <c r="HK13" s="130"/>
      <c r="HL13" s="137"/>
      <c r="HM13" s="137"/>
      <c r="HN13" s="137"/>
      <c r="HO13" s="137"/>
      <c r="HP13" s="137"/>
      <c r="HQ13" s="137"/>
      <c r="HR13" s="137"/>
      <c r="HS13" s="137"/>
      <c r="HT13" s="137"/>
      <c r="HU13" s="130"/>
      <c r="HV13" s="130"/>
      <c r="HW13" s="130"/>
      <c r="HX13" s="130"/>
      <c r="HY13" s="130"/>
      <c r="HZ13" s="130"/>
      <c r="IA13" s="130"/>
      <c r="IB13" s="130"/>
    </row>
    <row r="14" spans="1:236" s="10" customFormat="1" ht="101.25" customHeight="1" x14ac:dyDescent="0.25">
      <c r="A14" s="88"/>
      <c r="B14" s="88"/>
      <c r="C14" s="88"/>
      <c r="D14" s="88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1"/>
      <c r="AJ14" s="13" t="s">
        <v>41</v>
      </c>
      <c r="AK14" s="131"/>
      <c r="AL14" s="13" t="s">
        <v>41</v>
      </c>
      <c r="AM14" s="131"/>
      <c r="AN14" s="13" t="s">
        <v>41</v>
      </c>
      <c r="AO14" s="131"/>
      <c r="AP14" s="13" t="s">
        <v>41</v>
      </c>
      <c r="AQ14" s="131"/>
      <c r="AR14" s="131"/>
      <c r="AS14" s="131"/>
      <c r="AT14" s="131"/>
      <c r="AU14" s="131"/>
      <c r="AV14" s="131"/>
      <c r="AW14" s="132"/>
      <c r="AX14" s="132"/>
      <c r="AY14" s="132"/>
      <c r="AZ14" s="132"/>
      <c r="BA14" s="132"/>
      <c r="BB14" s="132"/>
      <c r="BC14" s="132"/>
      <c r="BD14" s="132"/>
      <c r="BE14" s="132"/>
      <c r="BF14" s="131"/>
      <c r="BG14" s="13" t="s">
        <v>41</v>
      </c>
      <c r="BH14" s="131"/>
      <c r="BI14" s="13" t="s">
        <v>41</v>
      </c>
      <c r="BJ14" s="120"/>
      <c r="BK14" s="120"/>
      <c r="BL14" s="120"/>
      <c r="BM14" s="34" t="s">
        <v>114</v>
      </c>
      <c r="BN14" s="34" t="s">
        <v>115</v>
      </c>
      <c r="BO14" s="34" t="s">
        <v>0</v>
      </c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34" t="s">
        <v>115</v>
      </c>
      <c r="CL14" s="34" t="s">
        <v>0</v>
      </c>
      <c r="CM14" s="34" t="s">
        <v>0</v>
      </c>
      <c r="CN14" s="120"/>
      <c r="CO14" s="120"/>
      <c r="CP14" s="34" t="s">
        <v>115</v>
      </c>
      <c r="CQ14" s="34" t="s">
        <v>0</v>
      </c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34" t="s">
        <v>0</v>
      </c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34" t="s">
        <v>115</v>
      </c>
      <c r="EN14" s="34" t="s">
        <v>0</v>
      </c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34" t="s">
        <v>0</v>
      </c>
      <c r="FK14" s="34" t="s">
        <v>0</v>
      </c>
      <c r="FL14" s="120"/>
      <c r="FM14" s="120"/>
      <c r="FN14" s="120"/>
      <c r="FO14" s="34" t="s">
        <v>114</v>
      </c>
      <c r="FP14" s="34" t="s">
        <v>115</v>
      </c>
      <c r="FQ14" s="34" t="s">
        <v>0</v>
      </c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34" t="s">
        <v>115</v>
      </c>
      <c r="GN14" s="34" t="s">
        <v>0</v>
      </c>
      <c r="GO14" s="34" t="s">
        <v>0</v>
      </c>
      <c r="GP14" s="120"/>
      <c r="GQ14" s="120"/>
      <c r="GR14" s="120"/>
      <c r="GS14" s="140"/>
      <c r="GT14" s="140"/>
      <c r="GU14" s="140"/>
      <c r="GV14" s="140"/>
      <c r="GW14" s="140"/>
      <c r="GX14" s="140"/>
      <c r="GY14" s="140"/>
      <c r="GZ14" s="140"/>
      <c r="HA14" s="140"/>
      <c r="HB14" s="120"/>
      <c r="HC14" s="120"/>
      <c r="HD14" s="120"/>
      <c r="HE14" s="120"/>
      <c r="HF14" s="120"/>
      <c r="HG14" s="120"/>
      <c r="HH14" s="135"/>
      <c r="HI14" s="130"/>
      <c r="HJ14" s="130"/>
      <c r="HK14" s="130"/>
      <c r="HL14" s="137"/>
      <c r="HM14" s="137"/>
      <c r="HN14" s="137"/>
      <c r="HO14" s="137"/>
      <c r="HP14" s="137"/>
      <c r="HQ14" s="137"/>
      <c r="HR14" s="137"/>
      <c r="HS14" s="137"/>
      <c r="HT14" s="137"/>
      <c r="HU14" s="130"/>
      <c r="HV14" s="130"/>
      <c r="HW14" s="130"/>
      <c r="HX14" s="130"/>
      <c r="HY14" s="130"/>
      <c r="HZ14" s="130"/>
      <c r="IA14" s="130"/>
      <c r="IB14" s="130"/>
    </row>
    <row r="15" spans="1:236" s="42" customFormat="1" ht="27.75" customHeight="1" x14ac:dyDescent="0.2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  <c r="Q15" s="13">
        <v>17</v>
      </c>
      <c r="R15" s="13">
        <v>18</v>
      </c>
      <c r="S15" s="13">
        <v>19</v>
      </c>
      <c r="T15" s="13">
        <v>20</v>
      </c>
      <c r="U15" s="13">
        <v>21</v>
      </c>
      <c r="V15" s="13">
        <v>22</v>
      </c>
      <c r="W15" s="13">
        <v>23</v>
      </c>
      <c r="X15" s="13">
        <v>24</v>
      </c>
      <c r="Y15" s="13">
        <v>25</v>
      </c>
      <c r="Z15" s="13">
        <v>26</v>
      </c>
      <c r="AA15" s="13">
        <v>27</v>
      </c>
      <c r="AB15" s="13">
        <v>28</v>
      </c>
      <c r="AC15" s="13">
        <v>29</v>
      </c>
      <c r="AD15" s="13">
        <v>30</v>
      </c>
      <c r="AE15" s="13">
        <v>31</v>
      </c>
      <c r="AF15" s="13">
        <v>32</v>
      </c>
      <c r="AG15" s="13">
        <v>33</v>
      </c>
      <c r="AH15" s="13">
        <v>34</v>
      </c>
      <c r="AI15" s="13">
        <v>35</v>
      </c>
      <c r="AJ15" s="13">
        <v>36</v>
      </c>
      <c r="AK15" s="13">
        <v>37</v>
      </c>
      <c r="AL15" s="13">
        <v>38</v>
      </c>
      <c r="AM15" s="13">
        <v>39</v>
      </c>
      <c r="AN15" s="13">
        <v>40</v>
      </c>
      <c r="AO15" s="13">
        <v>41</v>
      </c>
      <c r="AP15" s="13">
        <v>42</v>
      </c>
      <c r="AQ15" s="13">
        <v>43</v>
      </c>
      <c r="AR15" s="13">
        <v>44</v>
      </c>
      <c r="AS15" s="13">
        <v>45</v>
      </c>
      <c r="AT15" s="13">
        <v>46</v>
      </c>
      <c r="AU15" s="13">
        <v>47</v>
      </c>
      <c r="AV15" s="13">
        <v>48</v>
      </c>
      <c r="AW15" s="13">
        <v>49</v>
      </c>
      <c r="AX15" s="13">
        <v>50</v>
      </c>
      <c r="AY15" s="13">
        <v>51</v>
      </c>
      <c r="AZ15" s="13">
        <v>52</v>
      </c>
      <c r="BA15" s="13">
        <v>53</v>
      </c>
      <c r="BB15" s="13">
        <v>54</v>
      </c>
      <c r="BC15" s="13">
        <v>55</v>
      </c>
      <c r="BD15" s="13">
        <v>56</v>
      </c>
      <c r="BE15" s="13">
        <v>57</v>
      </c>
      <c r="BF15" s="13">
        <v>58</v>
      </c>
      <c r="BG15" s="13">
        <v>59</v>
      </c>
      <c r="BH15" s="13">
        <v>60</v>
      </c>
      <c r="BI15" s="13">
        <v>61</v>
      </c>
      <c r="BJ15" s="13">
        <v>62</v>
      </c>
      <c r="BK15" s="13">
        <v>63</v>
      </c>
      <c r="BL15" s="13">
        <v>64</v>
      </c>
      <c r="BM15" s="13">
        <v>65</v>
      </c>
      <c r="BN15" s="13">
        <v>66</v>
      </c>
      <c r="BO15" s="13">
        <v>67</v>
      </c>
      <c r="BP15" s="13">
        <v>68</v>
      </c>
      <c r="BQ15" s="13">
        <v>69</v>
      </c>
      <c r="BR15" s="13">
        <v>70</v>
      </c>
      <c r="BS15" s="13">
        <v>71</v>
      </c>
      <c r="BT15" s="13">
        <v>72</v>
      </c>
      <c r="BU15" s="13">
        <v>73</v>
      </c>
      <c r="BV15" s="13">
        <v>74</v>
      </c>
      <c r="BW15" s="13">
        <v>75</v>
      </c>
      <c r="BX15" s="13">
        <v>76</v>
      </c>
      <c r="BY15" s="13">
        <v>77</v>
      </c>
      <c r="BZ15" s="13">
        <v>78</v>
      </c>
      <c r="CA15" s="13">
        <v>79</v>
      </c>
      <c r="CB15" s="13">
        <v>80</v>
      </c>
      <c r="CC15" s="13">
        <v>81</v>
      </c>
      <c r="CD15" s="13">
        <v>82</v>
      </c>
      <c r="CE15" s="13">
        <v>83</v>
      </c>
      <c r="CF15" s="13">
        <v>84</v>
      </c>
      <c r="CG15" s="13">
        <v>85</v>
      </c>
      <c r="CH15" s="13">
        <v>86</v>
      </c>
      <c r="CI15" s="13">
        <v>87</v>
      </c>
      <c r="CJ15" s="13">
        <v>88</v>
      </c>
      <c r="CK15" s="13">
        <v>89</v>
      </c>
      <c r="CL15" s="13">
        <v>90</v>
      </c>
      <c r="CM15" s="13">
        <v>91</v>
      </c>
      <c r="CN15" s="13">
        <v>92</v>
      </c>
      <c r="CO15" s="13">
        <v>93</v>
      </c>
      <c r="CP15" s="13">
        <v>94</v>
      </c>
      <c r="CQ15" s="13">
        <v>95</v>
      </c>
      <c r="CR15" s="13">
        <v>96</v>
      </c>
      <c r="CS15" s="13">
        <v>97</v>
      </c>
      <c r="CT15" s="13">
        <v>98</v>
      </c>
      <c r="CU15" s="13">
        <v>99</v>
      </c>
      <c r="CV15" s="13">
        <v>100</v>
      </c>
      <c r="CW15" s="13">
        <v>101</v>
      </c>
      <c r="CX15" s="13">
        <v>102</v>
      </c>
      <c r="CY15" s="13">
        <v>103</v>
      </c>
      <c r="CZ15" s="13">
        <v>104</v>
      </c>
      <c r="DA15" s="13">
        <v>105</v>
      </c>
      <c r="DB15" s="13">
        <v>106</v>
      </c>
      <c r="DC15" s="13">
        <v>107</v>
      </c>
      <c r="DD15" s="13">
        <v>108</v>
      </c>
      <c r="DE15" s="13">
        <v>109</v>
      </c>
      <c r="DF15" s="13">
        <v>110</v>
      </c>
      <c r="DG15" s="13">
        <v>111</v>
      </c>
      <c r="DH15" s="13">
        <v>112</v>
      </c>
      <c r="DI15" s="13">
        <v>113</v>
      </c>
      <c r="DJ15" s="13">
        <v>114</v>
      </c>
      <c r="DK15" s="13">
        <v>115</v>
      </c>
      <c r="DL15" s="13">
        <v>116</v>
      </c>
      <c r="DM15" s="13">
        <v>117</v>
      </c>
      <c r="DN15" s="13">
        <v>118</v>
      </c>
      <c r="DO15" s="13">
        <v>119</v>
      </c>
      <c r="DP15" s="13">
        <v>120</v>
      </c>
      <c r="DQ15" s="13">
        <v>121</v>
      </c>
      <c r="DR15" s="13">
        <v>122</v>
      </c>
      <c r="DS15" s="13">
        <v>123</v>
      </c>
      <c r="DT15" s="13">
        <v>124</v>
      </c>
      <c r="DU15" s="13">
        <v>125</v>
      </c>
      <c r="DV15" s="13">
        <v>126</v>
      </c>
      <c r="DW15" s="13">
        <v>127</v>
      </c>
      <c r="DX15" s="13">
        <v>128</v>
      </c>
      <c r="DY15" s="13">
        <v>129</v>
      </c>
      <c r="DZ15" s="13">
        <v>130</v>
      </c>
      <c r="EA15" s="13">
        <v>131</v>
      </c>
      <c r="EB15" s="13">
        <v>132</v>
      </c>
      <c r="EC15" s="13">
        <v>133</v>
      </c>
      <c r="ED15" s="13">
        <v>134</v>
      </c>
      <c r="EE15" s="13">
        <v>135</v>
      </c>
      <c r="EF15" s="13">
        <v>136</v>
      </c>
      <c r="EG15" s="13">
        <v>137</v>
      </c>
      <c r="EH15" s="13">
        <v>138</v>
      </c>
      <c r="EI15" s="13">
        <v>139</v>
      </c>
      <c r="EJ15" s="13">
        <v>140</v>
      </c>
      <c r="EK15" s="13">
        <v>141</v>
      </c>
      <c r="EL15" s="13">
        <v>142</v>
      </c>
      <c r="EM15" s="13">
        <v>143</v>
      </c>
      <c r="EN15" s="13">
        <v>144</v>
      </c>
      <c r="EO15" s="13">
        <v>145</v>
      </c>
      <c r="EP15" s="13">
        <v>146</v>
      </c>
      <c r="EQ15" s="13">
        <v>147</v>
      </c>
      <c r="ER15" s="13">
        <v>148</v>
      </c>
      <c r="ES15" s="13">
        <v>149</v>
      </c>
      <c r="ET15" s="13">
        <v>150</v>
      </c>
      <c r="EU15" s="13">
        <v>151</v>
      </c>
      <c r="EV15" s="13">
        <v>152</v>
      </c>
      <c r="EW15" s="13">
        <v>153</v>
      </c>
      <c r="EX15" s="13">
        <v>154</v>
      </c>
      <c r="EY15" s="13">
        <v>155</v>
      </c>
      <c r="EZ15" s="13">
        <v>156</v>
      </c>
      <c r="FA15" s="13">
        <v>157</v>
      </c>
      <c r="FB15" s="13">
        <v>158</v>
      </c>
      <c r="FC15" s="13">
        <v>159</v>
      </c>
      <c r="FD15" s="13">
        <v>160</v>
      </c>
      <c r="FE15" s="13">
        <v>161</v>
      </c>
      <c r="FF15" s="13">
        <v>162</v>
      </c>
      <c r="FG15" s="13">
        <v>163</v>
      </c>
      <c r="FH15" s="13">
        <v>164</v>
      </c>
      <c r="FI15" s="13">
        <v>165</v>
      </c>
      <c r="FJ15" s="13">
        <v>166</v>
      </c>
      <c r="FK15" s="13">
        <v>167</v>
      </c>
      <c r="FL15" s="13">
        <v>168</v>
      </c>
      <c r="FM15" s="13">
        <v>169</v>
      </c>
      <c r="FN15" s="13">
        <v>170</v>
      </c>
      <c r="FO15" s="13">
        <v>171</v>
      </c>
      <c r="FP15" s="13">
        <v>172</v>
      </c>
      <c r="FQ15" s="13">
        <v>173</v>
      </c>
      <c r="FR15" s="13">
        <v>174</v>
      </c>
      <c r="FS15" s="13">
        <v>175</v>
      </c>
      <c r="FT15" s="13">
        <v>176</v>
      </c>
      <c r="FU15" s="13">
        <v>177</v>
      </c>
      <c r="FV15" s="13">
        <v>178</v>
      </c>
      <c r="FW15" s="13">
        <v>179</v>
      </c>
      <c r="FX15" s="13">
        <v>180</v>
      </c>
      <c r="FY15" s="13">
        <v>181</v>
      </c>
      <c r="FZ15" s="13">
        <v>182</v>
      </c>
      <c r="GA15" s="13">
        <v>183</v>
      </c>
      <c r="GB15" s="13">
        <v>184</v>
      </c>
      <c r="GC15" s="13">
        <v>185</v>
      </c>
      <c r="GD15" s="13">
        <v>186</v>
      </c>
      <c r="GE15" s="13">
        <v>187</v>
      </c>
      <c r="GF15" s="13">
        <v>188</v>
      </c>
      <c r="GG15" s="13">
        <v>189</v>
      </c>
      <c r="GH15" s="13">
        <v>190</v>
      </c>
      <c r="GI15" s="13">
        <v>191</v>
      </c>
      <c r="GJ15" s="13">
        <v>192</v>
      </c>
      <c r="GK15" s="13">
        <v>193</v>
      </c>
      <c r="GL15" s="13">
        <v>194</v>
      </c>
      <c r="GM15" s="13">
        <v>195</v>
      </c>
      <c r="GN15" s="13">
        <v>196</v>
      </c>
      <c r="GO15" s="13">
        <v>197</v>
      </c>
      <c r="GP15" s="13">
        <v>198</v>
      </c>
      <c r="GQ15" s="13">
        <v>199</v>
      </c>
      <c r="GR15" s="13">
        <v>200</v>
      </c>
      <c r="GS15" s="13">
        <v>201</v>
      </c>
      <c r="GT15" s="13">
        <v>202</v>
      </c>
      <c r="GU15" s="13">
        <v>203</v>
      </c>
      <c r="GV15" s="13">
        <v>204</v>
      </c>
      <c r="GW15" s="13">
        <v>205</v>
      </c>
      <c r="GX15" s="13">
        <v>206</v>
      </c>
      <c r="GY15" s="13">
        <v>207</v>
      </c>
      <c r="GZ15" s="13">
        <v>208</v>
      </c>
      <c r="HA15" s="13">
        <v>209</v>
      </c>
      <c r="HB15" s="13">
        <v>210</v>
      </c>
      <c r="HC15" s="13">
        <v>211</v>
      </c>
      <c r="HD15" s="13">
        <v>212</v>
      </c>
      <c r="HE15" s="13">
        <v>213</v>
      </c>
      <c r="HF15" s="13">
        <v>214</v>
      </c>
      <c r="HG15" s="13">
        <v>215</v>
      </c>
      <c r="HH15" s="41"/>
      <c r="HI15" s="40">
        <v>4</v>
      </c>
      <c r="HJ15" s="40">
        <v>5</v>
      </c>
      <c r="HK15" s="40">
        <v>6</v>
      </c>
      <c r="HL15" s="40">
        <v>7</v>
      </c>
      <c r="HM15" s="40">
        <v>8</v>
      </c>
      <c r="HN15" s="40">
        <v>9</v>
      </c>
      <c r="HO15" s="40">
        <v>10</v>
      </c>
      <c r="HP15" s="40">
        <v>11</v>
      </c>
      <c r="HQ15" s="40">
        <v>12</v>
      </c>
      <c r="HR15" s="40">
        <v>13</v>
      </c>
      <c r="HS15" s="40">
        <v>14</v>
      </c>
      <c r="HT15" s="40">
        <v>15</v>
      </c>
      <c r="HU15" s="40">
        <v>16</v>
      </c>
      <c r="HV15" s="40">
        <v>17</v>
      </c>
      <c r="HW15" s="40">
        <v>18</v>
      </c>
      <c r="HX15" s="40">
        <v>19</v>
      </c>
      <c r="HY15" s="40">
        <v>20</v>
      </c>
      <c r="HZ15" s="40">
        <v>21</v>
      </c>
      <c r="IA15" s="40"/>
      <c r="IB15" s="40"/>
    </row>
    <row r="16" spans="1:236" s="42" customFormat="1" ht="60.75" x14ac:dyDescent="0.25">
      <c r="A16" s="19" t="s">
        <v>119</v>
      </c>
      <c r="B16" s="43" t="s">
        <v>120</v>
      </c>
      <c r="C16" s="13" t="s">
        <v>84</v>
      </c>
      <c r="D16" s="44">
        <v>94</v>
      </c>
      <c r="E16" s="44">
        <v>44</v>
      </c>
      <c r="F16" s="44">
        <v>0</v>
      </c>
      <c r="G16" s="44">
        <v>42</v>
      </c>
      <c r="H16" s="44">
        <v>0</v>
      </c>
      <c r="I16" s="44">
        <v>8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0</v>
      </c>
      <c r="DN16" s="44">
        <v>0</v>
      </c>
      <c r="DO16" s="44">
        <v>0</v>
      </c>
      <c r="DP16" s="44">
        <v>0</v>
      </c>
      <c r="DQ16" s="44">
        <v>0</v>
      </c>
      <c r="DR16" s="44">
        <v>0</v>
      </c>
      <c r="DS16" s="44">
        <v>0</v>
      </c>
      <c r="DT16" s="44">
        <v>0</v>
      </c>
      <c r="DU16" s="44">
        <v>0</v>
      </c>
      <c r="DV16" s="44">
        <v>0</v>
      </c>
      <c r="DW16" s="44">
        <v>0</v>
      </c>
      <c r="DX16" s="44">
        <v>0</v>
      </c>
      <c r="DY16" s="44">
        <v>0</v>
      </c>
      <c r="DZ16" s="44">
        <v>0</v>
      </c>
      <c r="EA16" s="44">
        <v>0</v>
      </c>
      <c r="EB16" s="44">
        <v>0</v>
      </c>
      <c r="EC16" s="44">
        <v>0</v>
      </c>
      <c r="ED16" s="44">
        <v>0</v>
      </c>
      <c r="EE16" s="44">
        <v>0</v>
      </c>
      <c r="EF16" s="44">
        <v>0</v>
      </c>
      <c r="EG16" s="44">
        <v>0</v>
      </c>
      <c r="EH16" s="44">
        <v>0</v>
      </c>
      <c r="EI16" s="44">
        <v>0</v>
      </c>
      <c r="EJ16" s="44">
        <v>0</v>
      </c>
      <c r="EK16" s="44">
        <v>0</v>
      </c>
      <c r="EL16" s="44">
        <v>0</v>
      </c>
      <c r="EM16" s="44">
        <v>0</v>
      </c>
      <c r="EN16" s="44">
        <v>0</v>
      </c>
      <c r="EO16" s="44">
        <v>0</v>
      </c>
      <c r="EP16" s="44">
        <v>0</v>
      </c>
      <c r="EQ16" s="44">
        <v>0</v>
      </c>
      <c r="ER16" s="44">
        <v>0</v>
      </c>
      <c r="ES16" s="44">
        <v>0</v>
      </c>
      <c r="ET16" s="44">
        <v>0</v>
      </c>
      <c r="EU16" s="44">
        <v>0</v>
      </c>
      <c r="EV16" s="44">
        <v>0</v>
      </c>
      <c r="EW16" s="44">
        <v>0</v>
      </c>
      <c r="EX16" s="44">
        <v>0</v>
      </c>
      <c r="EY16" s="44">
        <v>0</v>
      </c>
      <c r="EZ16" s="44">
        <v>0</v>
      </c>
      <c r="FA16" s="44">
        <v>0</v>
      </c>
      <c r="FB16" s="44">
        <v>0</v>
      </c>
      <c r="FC16" s="44">
        <v>0</v>
      </c>
      <c r="FD16" s="44">
        <v>0</v>
      </c>
      <c r="FE16" s="44">
        <v>0</v>
      </c>
      <c r="FF16" s="44">
        <v>0</v>
      </c>
      <c r="FG16" s="44">
        <v>0</v>
      </c>
      <c r="FH16" s="44">
        <v>0</v>
      </c>
      <c r="FI16" s="44">
        <v>0</v>
      </c>
      <c r="FJ16" s="44">
        <v>0</v>
      </c>
      <c r="FK16" s="44">
        <v>0</v>
      </c>
      <c r="FL16" s="44">
        <v>0</v>
      </c>
      <c r="FM16" s="44">
        <v>0</v>
      </c>
      <c r="FN16" s="44">
        <v>0</v>
      </c>
      <c r="FO16" s="44">
        <v>0</v>
      </c>
      <c r="FP16" s="44">
        <v>0</v>
      </c>
      <c r="FQ16" s="44">
        <v>0</v>
      </c>
      <c r="FR16" s="44">
        <v>0</v>
      </c>
      <c r="FS16" s="44">
        <v>0</v>
      </c>
      <c r="FT16" s="44">
        <v>0</v>
      </c>
      <c r="FU16" s="44">
        <v>0</v>
      </c>
      <c r="FV16" s="44">
        <v>0</v>
      </c>
      <c r="FW16" s="44">
        <v>0</v>
      </c>
      <c r="FX16" s="44">
        <v>0</v>
      </c>
      <c r="FY16" s="44">
        <v>0</v>
      </c>
      <c r="FZ16" s="44">
        <v>0</v>
      </c>
      <c r="GA16" s="44">
        <v>0</v>
      </c>
      <c r="GB16" s="44">
        <v>0</v>
      </c>
      <c r="GC16" s="44">
        <v>0</v>
      </c>
      <c r="GD16" s="44">
        <v>0</v>
      </c>
      <c r="GE16" s="44">
        <v>0</v>
      </c>
      <c r="GF16" s="44">
        <v>0</v>
      </c>
      <c r="GG16" s="44">
        <v>0</v>
      </c>
      <c r="GH16" s="44">
        <v>0</v>
      </c>
      <c r="GI16" s="44">
        <v>0</v>
      </c>
      <c r="GJ16" s="44">
        <v>0</v>
      </c>
      <c r="GK16" s="44">
        <v>0</v>
      </c>
      <c r="GL16" s="44">
        <v>0</v>
      </c>
      <c r="GM16" s="44">
        <v>0</v>
      </c>
      <c r="GN16" s="44">
        <v>0</v>
      </c>
      <c r="GO16" s="44">
        <v>0</v>
      </c>
      <c r="GP16" s="44">
        <v>86</v>
      </c>
      <c r="GQ16" s="44">
        <v>44</v>
      </c>
      <c r="GR16" s="44">
        <v>0</v>
      </c>
      <c r="GS16" s="44">
        <v>0</v>
      </c>
      <c r="GT16" s="44">
        <v>0</v>
      </c>
      <c r="GU16" s="44">
        <v>0</v>
      </c>
      <c r="GV16" s="44">
        <v>0</v>
      </c>
      <c r="GW16" s="44">
        <v>0</v>
      </c>
      <c r="GX16" s="44">
        <v>0</v>
      </c>
      <c r="GY16" s="44">
        <v>0</v>
      </c>
      <c r="GZ16" s="44">
        <v>0</v>
      </c>
      <c r="HA16" s="44">
        <v>0</v>
      </c>
      <c r="HB16" s="44">
        <v>42</v>
      </c>
      <c r="HC16" s="44">
        <v>0</v>
      </c>
      <c r="HD16" s="44">
        <v>0</v>
      </c>
      <c r="HE16" s="44">
        <v>0</v>
      </c>
      <c r="HF16" s="44">
        <v>0</v>
      </c>
      <c r="HG16" s="44">
        <v>0</v>
      </c>
      <c r="HH16" s="45">
        <v>0</v>
      </c>
      <c r="HI16" s="82">
        <v>58</v>
      </c>
      <c r="HJ16" s="51">
        <v>46</v>
      </c>
      <c r="HK16" s="51">
        <v>0</v>
      </c>
      <c r="HL16" s="51">
        <v>0</v>
      </c>
      <c r="HM16" s="51">
        <v>0</v>
      </c>
      <c r="HN16" s="51">
        <v>0</v>
      </c>
      <c r="HO16" s="51">
        <v>0</v>
      </c>
      <c r="HP16" s="51">
        <v>0</v>
      </c>
      <c r="HQ16" s="51">
        <v>0</v>
      </c>
      <c r="HR16" s="51">
        <v>0</v>
      </c>
      <c r="HS16" s="51">
        <v>0</v>
      </c>
      <c r="HT16" s="51">
        <v>0</v>
      </c>
      <c r="HU16" s="51">
        <v>12</v>
      </c>
      <c r="HV16" s="51">
        <v>0</v>
      </c>
      <c r="HW16" s="51">
        <v>0</v>
      </c>
      <c r="HX16" s="51">
        <v>0</v>
      </c>
      <c r="HY16" s="51">
        <v>0</v>
      </c>
      <c r="HZ16" s="51">
        <v>0</v>
      </c>
      <c r="IA16" s="50">
        <v>0</v>
      </c>
      <c r="IB16" s="50">
        <v>0</v>
      </c>
    </row>
    <row r="17" spans="1:236" s="42" customFormat="1" ht="81" x14ac:dyDescent="0.25">
      <c r="A17" s="19" t="s">
        <v>121</v>
      </c>
      <c r="B17" s="46" t="s">
        <v>85</v>
      </c>
      <c r="C17" s="13" t="s">
        <v>84</v>
      </c>
      <c r="D17" s="44">
        <v>125</v>
      </c>
      <c r="E17" s="47">
        <v>80</v>
      </c>
      <c r="F17" s="47">
        <v>0</v>
      </c>
      <c r="G17" s="47">
        <v>35</v>
      </c>
      <c r="H17" s="47">
        <v>0</v>
      </c>
      <c r="I17" s="47">
        <v>10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47">
        <v>0</v>
      </c>
      <c r="DG17" s="47">
        <v>0</v>
      </c>
      <c r="DH17" s="47">
        <v>0</v>
      </c>
      <c r="DI17" s="47">
        <v>0</v>
      </c>
      <c r="DJ17" s="47">
        <v>0</v>
      </c>
      <c r="DK17" s="47">
        <v>0</v>
      </c>
      <c r="DL17" s="47">
        <v>0</v>
      </c>
      <c r="DM17" s="47">
        <v>0</v>
      </c>
      <c r="DN17" s="47">
        <v>0</v>
      </c>
      <c r="DO17" s="47">
        <v>0</v>
      </c>
      <c r="DP17" s="47">
        <v>0</v>
      </c>
      <c r="DQ17" s="47">
        <v>0</v>
      </c>
      <c r="DR17" s="47">
        <v>0</v>
      </c>
      <c r="DS17" s="47">
        <v>0</v>
      </c>
      <c r="DT17" s="47">
        <v>0</v>
      </c>
      <c r="DU17" s="47">
        <v>0</v>
      </c>
      <c r="DV17" s="47">
        <v>0</v>
      </c>
      <c r="DW17" s="47">
        <v>0</v>
      </c>
      <c r="DX17" s="47">
        <v>0</v>
      </c>
      <c r="DY17" s="47">
        <v>0</v>
      </c>
      <c r="DZ17" s="47">
        <v>0</v>
      </c>
      <c r="EA17" s="47">
        <v>0</v>
      </c>
      <c r="EB17" s="47">
        <v>0</v>
      </c>
      <c r="EC17" s="47">
        <v>0</v>
      </c>
      <c r="ED17" s="47">
        <v>0</v>
      </c>
      <c r="EE17" s="47">
        <v>0</v>
      </c>
      <c r="EF17" s="47">
        <v>0</v>
      </c>
      <c r="EG17" s="47">
        <v>0</v>
      </c>
      <c r="EH17" s="47">
        <v>0</v>
      </c>
      <c r="EI17" s="47">
        <v>0</v>
      </c>
      <c r="EJ17" s="47">
        <v>0</v>
      </c>
      <c r="EK17" s="47">
        <v>0</v>
      </c>
      <c r="EL17" s="47">
        <v>0</v>
      </c>
      <c r="EM17" s="47">
        <v>0</v>
      </c>
      <c r="EN17" s="47">
        <v>0</v>
      </c>
      <c r="EO17" s="47">
        <v>0</v>
      </c>
      <c r="EP17" s="47">
        <v>0</v>
      </c>
      <c r="EQ17" s="47">
        <v>0</v>
      </c>
      <c r="ER17" s="47">
        <v>0</v>
      </c>
      <c r="ES17" s="47">
        <v>0</v>
      </c>
      <c r="ET17" s="47">
        <v>0</v>
      </c>
      <c r="EU17" s="47">
        <v>0</v>
      </c>
      <c r="EV17" s="47">
        <v>0</v>
      </c>
      <c r="EW17" s="47">
        <v>0</v>
      </c>
      <c r="EX17" s="47">
        <v>0</v>
      </c>
      <c r="EY17" s="47">
        <v>0</v>
      </c>
      <c r="EZ17" s="47">
        <v>0</v>
      </c>
      <c r="FA17" s="47">
        <v>0</v>
      </c>
      <c r="FB17" s="47">
        <v>0</v>
      </c>
      <c r="FC17" s="47">
        <v>0</v>
      </c>
      <c r="FD17" s="47">
        <v>0</v>
      </c>
      <c r="FE17" s="47">
        <v>0</v>
      </c>
      <c r="FF17" s="47">
        <v>0</v>
      </c>
      <c r="FG17" s="47">
        <v>0</v>
      </c>
      <c r="FH17" s="47">
        <v>0</v>
      </c>
      <c r="FI17" s="47">
        <v>0</v>
      </c>
      <c r="FJ17" s="47">
        <v>0</v>
      </c>
      <c r="FK17" s="47">
        <v>0</v>
      </c>
      <c r="FL17" s="47">
        <v>0</v>
      </c>
      <c r="FM17" s="47">
        <v>0</v>
      </c>
      <c r="FN17" s="47">
        <v>0</v>
      </c>
      <c r="FO17" s="47">
        <v>0</v>
      </c>
      <c r="FP17" s="47">
        <v>0</v>
      </c>
      <c r="FQ17" s="47">
        <v>0</v>
      </c>
      <c r="FR17" s="47">
        <v>0</v>
      </c>
      <c r="FS17" s="47">
        <v>0</v>
      </c>
      <c r="FT17" s="47">
        <v>0</v>
      </c>
      <c r="FU17" s="47">
        <v>0</v>
      </c>
      <c r="FV17" s="47">
        <v>0</v>
      </c>
      <c r="FW17" s="47">
        <v>0</v>
      </c>
      <c r="FX17" s="47">
        <v>0</v>
      </c>
      <c r="FY17" s="47">
        <v>0</v>
      </c>
      <c r="FZ17" s="47">
        <v>0</v>
      </c>
      <c r="GA17" s="47">
        <v>0</v>
      </c>
      <c r="GB17" s="47">
        <v>0</v>
      </c>
      <c r="GC17" s="47">
        <v>0</v>
      </c>
      <c r="GD17" s="47">
        <v>0</v>
      </c>
      <c r="GE17" s="47">
        <v>0</v>
      </c>
      <c r="GF17" s="47">
        <v>0</v>
      </c>
      <c r="GG17" s="47">
        <v>0</v>
      </c>
      <c r="GH17" s="47">
        <v>0</v>
      </c>
      <c r="GI17" s="47">
        <v>0</v>
      </c>
      <c r="GJ17" s="47">
        <v>0</v>
      </c>
      <c r="GK17" s="47">
        <v>0</v>
      </c>
      <c r="GL17" s="47">
        <v>0</v>
      </c>
      <c r="GM17" s="47">
        <v>0</v>
      </c>
      <c r="GN17" s="47">
        <v>0</v>
      </c>
      <c r="GO17" s="47">
        <v>0</v>
      </c>
      <c r="GP17" s="44">
        <v>0</v>
      </c>
      <c r="GQ17" s="48">
        <v>0</v>
      </c>
      <c r="GR17" s="47">
        <v>0</v>
      </c>
      <c r="GS17" s="47">
        <v>0</v>
      </c>
      <c r="GT17" s="47">
        <v>0</v>
      </c>
      <c r="GU17" s="47">
        <v>0</v>
      </c>
      <c r="GV17" s="47">
        <v>0</v>
      </c>
      <c r="GW17" s="47">
        <v>0</v>
      </c>
      <c r="GX17" s="47">
        <v>0</v>
      </c>
      <c r="GY17" s="47">
        <v>0</v>
      </c>
      <c r="GZ17" s="47">
        <v>0</v>
      </c>
      <c r="HA17" s="47">
        <v>0</v>
      </c>
      <c r="HB17" s="47">
        <v>0</v>
      </c>
      <c r="HC17" s="47">
        <v>0</v>
      </c>
      <c r="HD17" s="47">
        <v>0</v>
      </c>
      <c r="HE17" s="47">
        <v>0</v>
      </c>
      <c r="HF17" s="47">
        <v>0</v>
      </c>
      <c r="HG17" s="47">
        <v>0</v>
      </c>
      <c r="HH17" s="45">
        <v>0</v>
      </c>
      <c r="HI17" s="82">
        <v>0</v>
      </c>
      <c r="HJ17" s="51">
        <v>0</v>
      </c>
      <c r="HK17" s="51">
        <v>0</v>
      </c>
      <c r="HL17" s="51">
        <v>0</v>
      </c>
      <c r="HM17" s="51">
        <v>0</v>
      </c>
      <c r="HN17" s="51">
        <v>0</v>
      </c>
      <c r="HO17" s="51">
        <v>0</v>
      </c>
      <c r="HP17" s="51">
        <v>0</v>
      </c>
      <c r="HQ17" s="51">
        <v>0</v>
      </c>
      <c r="HR17" s="51">
        <v>0</v>
      </c>
      <c r="HS17" s="51">
        <v>0</v>
      </c>
      <c r="HT17" s="51">
        <v>0</v>
      </c>
      <c r="HU17" s="51">
        <v>0</v>
      </c>
      <c r="HV17" s="51">
        <v>0</v>
      </c>
      <c r="HW17" s="51">
        <v>0</v>
      </c>
      <c r="HX17" s="51">
        <v>0</v>
      </c>
      <c r="HY17" s="51">
        <v>0</v>
      </c>
      <c r="HZ17" s="51">
        <v>0</v>
      </c>
      <c r="IA17" s="50">
        <v>0</v>
      </c>
      <c r="IB17" s="50">
        <v>0</v>
      </c>
    </row>
    <row r="18" spans="1:236" s="42" customFormat="1" ht="81" x14ac:dyDescent="0.25">
      <c r="A18" s="19" t="s">
        <v>122</v>
      </c>
      <c r="B18" s="46" t="s">
        <v>86</v>
      </c>
      <c r="C18" s="13" t="s">
        <v>87</v>
      </c>
      <c r="D18" s="44">
        <v>147</v>
      </c>
      <c r="E18" s="44">
        <v>51</v>
      </c>
      <c r="F18" s="44">
        <v>0</v>
      </c>
      <c r="G18" s="44">
        <v>57</v>
      </c>
      <c r="H18" s="44">
        <v>0</v>
      </c>
      <c r="I18" s="44">
        <v>21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18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4">
        <v>0</v>
      </c>
      <c r="DJ18" s="44">
        <v>0</v>
      </c>
      <c r="DK18" s="44">
        <v>0</v>
      </c>
      <c r="DL18" s="44">
        <v>0</v>
      </c>
      <c r="DM18" s="44">
        <v>0</v>
      </c>
      <c r="DN18" s="44">
        <v>0</v>
      </c>
      <c r="DO18" s="44">
        <v>0</v>
      </c>
      <c r="DP18" s="44">
        <v>0</v>
      </c>
      <c r="DQ18" s="44">
        <v>0</v>
      </c>
      <c r="DR18" s="44">
        <v>0</v>
      </c>
      <c r="DS18" s="44">
        <v>0</v>
      </c>
      <c r="DT18" s="44">
        <v>0</v>
      </c>
      <c r="DU18" s="44">
        <v>0</v>
      </c>
      <c r="DV18" s="44">
        <v>0</v>
      </c>
      <c r="DW18" s="44">
        <v>0</v>
      </c>
      <c r="DX18" s="44">
        <v>0</v>
      </c>
      <c r="DY18" s="44">
        <v>0</v>
      </c>
      <c r="DZ18" s="44">
        <v>0</v>
      </c>
      <c r="EA18" s="44">
        <v>0</v>
      </c>
      <c r="EB18" s="44">
        <v>0</v>
      </c>
      <c r="EC18" s="44">
        <v>0</v>
      </c>
      <c r="ED18" s="44">
        <v>0</v>
      </c>
      <c r="EE18" s="44">
        <v>0</v>
      </c>
      <c r="EF18" s="44">
        <v>0</v>
      </c>
      <c r="EG18" s="44">
        <v>0</v>
      </c>
      <c r="EH18" s="44">
        <v>0</v>
      </c>
      <c r="EI18" s="44">
        <v>0</v>
      </c>
      <c r="EJ18" s="44">
        <v>0</v>
      </c>
      <c r="EK18" s="44">
        <v>0</v>
      </c>
      <c r="EL18" s="44">
        <v>0</v>
      </c>
      <c r="EM18" s="44">
        <v>0</v>
      </c>
      <c r="EN18" s="44">
        <v>0</v>
      </c>
      <c r="EO18" s="44">
        <v>0</v>
      </c>
      <c r="EP18" s="44">
        <v>0</v>
      </c>
      <c r="EQ18" s="44">
        <v>0</v>
      </c>
      <c r="ER18" s="44">
        <v>0</v>
      </c>
      <c r="ES18" s="44">
        <v>0</v>
      </c>
      <c r="ET18" s="44">
        <v>0</v>
      </c>
      <c r="EU18" s="44">
        <v>0</v>
      </c>
      <c r="EV18" s="44">
        <v>0</v>
      </c>
      <c r="EW18" s="44">
        <v>0</v>
      </c>
      <c r="EX18" s="44">
        <v>0</v>
      </c>
      <c r="EY18" s="44">
        <v>0</v>
      </c>
      <c r="EZ18" s="44">
        <v>0</v>
      </c>
      <c r="FA18" s="44">
        <v>0</v>
      </c>
      <c r="FB18" s="44">
        <v>0</v>
      </c>
      <c r="FC18" s="44">
        <v>0</v>
      </c>
      <c r="FD18" s="44">
        <v>0</v>
      </c>
      <c r="FE18" s="44">
        <v>0</v>
      </c>
      <c r="FF18" s="44">
        <v>0</v>
      </c>
      <c r="FG18" s="44">
        <v>0</v>
      </c>
      <c r="FH18" s="44">
        <v>0</v>
      </c>
      <c r="FI18" s="44">
        <v>0</v>
      </c>
      <c r="FJ18" s="44">
        <v>0</v>
      </c>
      <c r="FK18" s="44">
        <v>0</v>
      </c>
      <c r="FL18" s="44">
        <v>0</v>
      </c>
      <c r="FM18" s="44">
        <v>0</v>
      </c>
      <c r="FN18" s="44">
        <v>0</v>
      </c>
      <c r="FO18" s="44">
        <v>0</v>
      </c>
      <c r="FP18" s="44">
        <v>0</v>
      </c>
      <c r="FQ18" s="44">
        <v>0</v>
      </c>
      <c r="FR18" s="44">
        <v>0</v>
      </c>
      <c r="FS18" s="44">
        <v>0</v>
      </c>
      <c r="FT18" s="44">
        <v>0</v>
      </c>
      <c r="FU18" s="44">
        <v>0</v>
      </c>
      <c r="FV18" s="44">
        <v>0</v>
      </c>
      <c r="FW18" s="44">
        <v>0</v>
      </c>
      <c r="FX18" s="44">
        <v>0</v>
      </c>
      <c r="FY18" s="44">
        <v>0</v>
      </c>
      <c r="FZ18" s="44">
        <v>0</v>
      </c>
      <c r="GA18" s="44">
        <v>0</v>
      </c>
      <c r="GB18" s="44">
        <v>0</v>
      </c>
      <c r="GC18" s="44">
        <v>0</v>
      </c>
      <c r="GD18" s="44">
        <v>0</v>
      </c>
      <c r="GE18" s="44">
        <v>0</v>
      </c>
      <c r="GF18" s="44">
        <v>0</v>
      </c>
      <c r="GG18" s="44">
        <v>0</v>
      </c>
      <c r="GH18" s="44">
        <v>0</v>
      </c>
      <c r="GI18" s="44">
        <v>0</v>
      </c>
      <c r="GJ18" s="44">
        <v>0</v>
      </c>
      <c r="GK18" s="44">
        <v>0</v>
      </c>
      <c r="GL18" s="44">
        <v>0</v>
      </c>
      <c r="GM18" s="44">
        <v>0</v>
      </c>
      <c r="GN18" s="44">
        <v>0</v>
      </c>
      <c r="GO18" s="44">
        <v>0</v>
      </c>
      <c r="GP18" s="44">
        <v>129</v>
      </c>
      <c r="GQ18" s="44">
        <v>129</v>
      </c>
      <c r="GR18" s="44">
        <v>0</v>
      </c>
      <c r="GS18" s="44">
        <v>0</v>
      </c>
      <c r="GT18" s="44">
        <v>0</v>
      </c>
      <c r="GU18" s="44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0</v>
      </c>
      <c r="HF18" s="44">
        <v>0</v>
      </c>
      <c r="HG18" s="44">
        <v>0</v>
      </c>
      <c r="HH18" s="45">
        <v>0</v>
      </c>
      <c r="HI18" s="82">
        <v>0</v>
      </c>
      <c r="HJ18" s="51">
        <v>0</v>
      </c>
      <c r="HK18" s="51">
        <v>0</v>
      </c>
      <c r="HL18" s="51">
        <v>0</v>
      </c>
      <c r="HM18" s="51">
        <v>0</v>
      </c>
      <c r="HN18" s="51">
        <v>0</v>
      </c>
      <c r="HO18" s="51">
        <v>0</v>
      </c>
      <c r="HP18" s="51">
        <v>0</v>
      </c>
      <c r="HQ18" s="51">
        <v>0</v>
      </c>
      <c r="HR18" s="51">
        <v>0</v>
      </c>
      <c r="HS18" s="51">
        <v>0</v>
      </c>
      <c r="HT18" s="51">
        <v>0</v>
      </c>
      <c r="HU18" s="51">
        <v>0</v>
      </c>
      <c r="HV18" s="51">
        <v>0</v>
      </c>
      <c r="HW18" s="51">
        <v>0</v>
      </c>
      <c r="HX18" s="51">
        <v>0</v>
      </c>
      <c r="HY18" s="51">
        <v>0</v>
      </c>
      <c r="HZ18" s="51">
        <v>0</v>
      </c>
      <c r="IA18" s="50">
        <v>0</v>
      </c>
      <c r="IB18" s="50">
        <v>0</v>
      </c>
    </row>
    <row r="19" spans="1:236" s="54" customFormat="1" ht="70.5" customHeight="1" x14ac:dyDescent="0.25">
      <c r="A19" s="49" t="s">
        <v>123</v>
      </c>
      <c r="B19" s="46" t="s">
        <v>88</v>
      </c>
      <c r="C19" s="40" t="s">
        <v>87</v>
      </c>
      <c r="D19" s="50">
        <v>352</v>
      </c>
      <c r="E19" s="50">
        <v>167</v>
      </c>
      <c r="F19" s="50">
        <v>0</v>
      </c>
      <c r="G19" s="50">
        <v>154</v>
      </c>
      <c r="H19" s="50">
        <v>0</v>
      </c>
      <c r="I19" s="50">
        <v>31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0</v>
      </c>
      <c r="CP19" s="50">
        <v>0</v>
      </c>
      <c r="CQ19" s="50">
        <v>0</v>
      </c>
      <c r="CR19" s="50">
        <v>0</v>
      </c>
      <c r="CS19" s="50">
        <v>0</v>
      </c>
      <c r="CT19" s="50">
        <v>0</v>
      </c>
      <c r="CU19" s="50">
        <v>0</v>
      </c>
      <c r="CV19" s="50">
        <v>0</v>
      </c>
      <c r="CW19" s="50">
        <v>0</v>
      </c>
      <c r="CX19" s="50">
        <v>0</v>
      </c>
      <c r="CY19" s="50">
        <v>0</v>
      </c>
      <c r="CZ19" s="50">
        <v>0</v>
      </c>
      <c r="DA19" s="50">
        <v>0</v>
      </c>
      <c r="DB19" s="50">
        <v>0</v>
      </c>
      <c r="DC19" s="50">
        <v>0</v>
      </c>
      <c r="DD19" s="50">
        <v>0</v>
      </c>
      <c r="DE19" s="50">
        <v>0</v>
      </c>
      <c r="DF19" s="50">
        <v>0</v>
      </c>
      <c r="DG19" s="50">
        <v>0</v>
      </c>
      <c r="DH19" s="50">
        <v>0</v>
      </c>
      <c r="DI19" s="50">
        <v>0</v>
      </c>
      <c r="DJ19" s="50">
        <v>0</v>
      </c>
      <c r="DK19" s="50">
        <v>0</v>
      </c>
      <c r="DL19" s="50">
        <v>0</v>
      </c>
      <c r="DM19" s="50">
        <v>0</v>
      </c>
      <c r="DN19" s="50">
        <v>0</v>
      </c>
      <c r="DO19" s="50">
        <v>0</v>
      </c>
      <c r="DP19" s="50">
        <v>0</v>
      </c>
      <c r="DQ19" s="50">
        <v>0</v>
      </c>
      <c r="DR19" s="50">
        <v>0</v>
      </c>
      <c r="DS19" s="50">
        <v>0</v>
      </c>
      <c r="DT19" s="50">
        <v>0</v>
      </c>
      <c r="DU19" s="50">
        <v>0</v>
      </c>
      <c r="DV19" s="50">
        <v>0</v>
      </c>
      <c r="DW19" s="50">
        <v>0</v>
      </c>
      <c r="DX19" s="50">
        <v>0</v>
      </c>
      <c r="DY19" s="50">
        <v>0</v>
      </c>
      <c r="DZ19" s="50">
        <v>0</v>
      </c>
      <c r="EA19" s="50">
        <v>0</v>
      </c>
      <c r="EB19" s="50">
        <v>0</v>
      </c>
      <c r="EC19" s="50">
        <v>0</v>
      </c>
      <c r="ED19" s="50">
        <v>0</v>
      </c>
      <c r="EE19" s="50">
        <v>0</v>
      </c>
      <c r="EF19" s="50">
        <v>0</v>
      </c>
      <c r="EG19" s="50">
        <v>0</v>
      </c>
      <c r="EH19" s="50">
        <v>0</v>
      </c>
      <c r="EI19" s="50">
        <v>0</v>
      </c>
      <c r="EJ19" s="50">
        <v>0</v>
      </c>
      <c r="EK19" s="50">
        <v>0</v>
      </c>
      <c r="EL19" s="50">
        <v>0</v>
      </c>
      <c r="EM19" s="50">
        <v>0</v>
      </c>
      <c r="EN19" s="50">
        <v>0</v>
      </c>
      <c r="EO19" s="50">
        <v>0</v>
      </c>
      <c r="EP19" s="50">
        <v>0</v>
      </c>
      <c r="EQ19" s="50">
        <v>0</v>
      </c>
      <c r="ER19" s="50">
        <v>0</v>
      </c>
      <c r="ES19" s="50">
        <v>0</v>
      </c>
      <c r="ET19" s="50">
        <v>0</v>
      </c>
      <c r="EU19" s="50">
        <v>0</v>
      </c>
      <c r="EV19" s="50">
        <v>0</v>
      </c>
      <c r="EW19" s="50">
        <v>0</v>
      </c>
      <c r="EX19" s="50">
        <v>0</v>
      </c>
      <c r="EY19" s="50">
        <v>0</v>
      </c>
      <c r="EZ19" s="50">
        <v>0</v>
      </c>
      <c r="FA19" s="50">
        <v>0</v>
      </c>
      <c r="FB19" s="50">
        <v>0</v>
      </c>
      <c r="FC19" s="50">
        <v>0</v>
      </c>
      <c r="FD19" s="50">
        <v>0</v>
      </c>
      <c r="FE19" s="50">
        <v>0</v>
      </c>
      <c r="FF19" s="50">
        <v>0</v>
      </c>
      <c r="FG19" s="50">
        <v>0</v>
      </c>
      <c r="FH19" s="50">
        <v>0</v>
      </c>
      <c r="FI19" s="50">
        <v>0</v>
      </c>
      <c r="FJ19" s="50">
        <v>0</v>
      </c>
      <c r="FK19" s="50">
        <v>0</v>
      </c>
      <c r="FL19" s="50">
        <v>0</v>
      </c>
      <c r="FM19" s="50">
        <v>0</v>
      </c>
      <c r="FN19" s="50">
        <v>0</v>
      </c>
      <c r="FO19" s="50">
        <v>0</v>
      </c>
      <c r="FP19" s="50">
        <v>0</v>
      </c>
      <c r="FQ19" s="50">
        <v>0</v>
      </c>
      <c r="FR19" s="50">
        <v>0</v>
      </c>
      <c r="FS19" s="50">
        <v>0</v>
      </c>
      <c r="FT19" s="50">
        <v>0</v>
      </c>
      <c r="FU19" s="50">
        <v>0</v>
      </c>
      <c r="FV19" s="50">
        <v>0</v>
      </c>
      <c r="FW19" s="50">
        <v>0</v>
      </c>
      <c r="FX19" s="50">
        <v>0</v>
      </c>
      <c r="FY19" s="50">
        <v>0</v>
      </c>
      <c r="FZ19" s="50">
        <v>0</v>
      </c>
      <c r="GA19" s="50">
        <v>0</v>
      </c>
      <c r="GB19" s="50">
        <v>0</v>
      </c>
      <c r="GC19" s="50">
        <v>0</v>
      </c>
      <c r="GD19" s="50">
        <v>0</v>
      </c>
      <c r="GE19" s="50">
        <v>0</v>
      </c>
      <c r="GF19" s="50">
        <v>0</v>
      </c>
      <c r="GG19" s="50">
        <v>0</v>
      </c>
      <c r="GH19" s="50">
        <v>0</v>
      </c>
      <c r="GI19" s="50">
        <v>0</v>
      </c>
      <c r="GJ19" s="50">
        <v>0</v>
      </c>
      <c r="GK19" s="50">
        <v>0</v>
      </c>
      <c r="GL19" s="50">
        <v>0</v>
      </c>
      <c r="GM19" s="50">
        <v>0</v>
      </c>
      <c r="GN19" s="50">
        <v>0</v>
      </c>
      <c r="GO19" s="50">
        <v>0</v>
      </c>
      <c r="GP19" s="50">
        <v>0</v>
      </c>
      <c r="GQ19" s="50">
        <v>0</v>
      </c>
      <c r="GR19" s="50">
        <v>0</v>
      </c>
      <c r="GS19" s="50">
        <v>0</v>
      </c>
      <c r="GT19" s="50">
        <v>0</v>
      </c>
      <c r="GU19" s="50">
        <v>0</v>
      </c>
      <c r="GV19" s="50">
        <v>0</v>
      </c>
      <c r="GW19" s="50">
        <v>0</v>
      </c>
      <c r="GX19" s="50">
        <v>0</v>
      </c>
      <c r="GY19" s="50">
        <v>0</v>
      </c>
      <c r="GZ19" s="50">
        <v>0</v>
      </c>
      <c r="HA19" s="50">
        <v>0</v>
      </c>
      <c r="HB19" s="50">
        <v>0</v>
      </c>
      <c r="HC19" s="50">
        <v>0</v>
      </c>
      <c r="HD19" s="50">
        <v>0</v>
      </c>
      <c r="HE19" s="50">
        <v>0</v>
      </c>
      <c r="HF19" s="50">
        <v>0</v>
      </c>
      <c r="HG19" s="50">
        <v>0</v>
      </c>
      <c r="HH19" s="51">
        <v>0</v>
      </c>
      <c r="HI19" s="82">
        <v>298</v>
      </c>
      <c r="HJ19" s="51">
        <v>133</v>
      </c>
      <c r="HK19" s="51">
        <v>0</v>
      </c>
      <c r="HL19" s="51">
        <v>0</v>
      </c>
      <c r="HM19" s="51">
        <v>0</v>
      </c>
      <c r="HN19" s="51">
        <v>0</v>
      </c>
      <c r="HO19" s="51">
        <v>0</v>
      </c>
      <c r="HP19" s="51">
        <v>0</v>
      </c>
      <c r="HQ19" s="51">
        <v>0</v>
      </c>
      <c r="HR19" s="51">
        <v>0</v>
      </c>
      <c r="HS19" s="51">
        <v>0</v>
      </c>
      <c r="HT19" s="51">
        <v>0</v>
      </c>
      <c r="HU19" s="51">
        <v>145</v>
      </c>
      <c r="HV19" s="51">
        <v>0</v>
      </c>
      <c r="HW19" s="51">
        <v>0</v>
      </c>
      <c r="HX19" s="51">
        <v>20</v>
      </c>
      <c r="HY19" s="51">
        <v>0</v>
      </c>
      <c r="HZ19" s="51">
        <v>0</v>
      </c>
      <c r="IA19" s="50">
        <v>0</v>
      </c>
      <c r="IB19" s="50">
        <v>0</v>
      </c>
    </row>
    <row r="20" spans="1:236" s="54" customFormat="1" ht="81" x14ac:dyDescent="0.25">
      <c r="A20" s="49" t="s">
        <v>124</v>
      </c>
      <c r="B20" s="53" t="s">
        <v>89</v>
      </c>
      <c r="C20" s="40" t="s">
        <v>87</v>
      </c>
      <c r="D20" s="50">
        <v>990</v>
      </c>
      <c r="E20" s="50">
        <v>279</v>
      </c>
      <c r="F20" s="50">
        <v>0</v>
      </c>
      <c r="G20" s="50">
        <v>353</v>
      </c>
      <c r="H20" s="50">
        <v>0</v>
      </c>
      <c r="I20" s="50">
        <v>72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228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0">
        <v>0</v>
      </c>
      <c r="CH20" s="50">
        <v>0</v>
      </c>
      <c r="CI20" s="50">
        <v>0</v>
      </c>
      <c r="CJ20" s="50">
        <v>0</v>
      </c>
      <c r="CK20" s="50">
        <v>0</v>
      </c>
      <c r="CL20" s="50">
        <v>0</v>
      </c>
      <c r="CM20" s="50">
        <v>0</v>
      </c>
      <c r="CN20" s="50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0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50">
        <v>0</v>
      </c>
      <c r="DF20" s="50">
        <v>0</v>
      </c>
      <c r="DG20" s="50">
        <v>0</v>
      </c>
      <c r="DH20" s="50">
        <v>0</v>
      </c>
      <c r="DI20" s="50">
        <v>0</v>
      </c>
      <c r="DJ20" s="50">
        <v>0</v>
      </c>
      <c r="DK20" s="50">
        <v>0</v>
      </c>
      <c r="DL20" s="50">
        <v>0</v>
      </c>
      <c r="DM20" s="50">
        <v>0</v>
      </c>
      <c r="DN20" s="50">
        <v>58</v>
      </c>
      <c r="DO20" s="50">
        <v>0</v>
      </c>
      <c r="DP20" s="50">
        <v>0</v>
      </c>
      <c r="DQ20" s="50">
        <v>0</v>
      </c>
      <c r="DR20" s="50">
        <v>0</v>
      </c>
      <c r="DS20" s="50">
        <v>0</v>
      </c>
      <c r="DT20" s="50">
        <v>0</v>
      </c>
      <c r="DU20" s="50">
        <v>0</v>
      </c>
      <c r="DV20" s="50">
        <v>0</v>
      </c>
      <c r="DW20" s="50">
        <v>0</v>
      </c>
      <c r="DX20" s="50">
        <v>0</v>
      </c>
      <c r="DY20" s="50">
        <v>0</v>
      </c>
      <c r="DZ20" s="50">
        <v>0</v>
      </c>
      <c r="EA20" s="50">
        <v>0</v>
      </c>
      <c r="EB20" s="50">
        <v>0</v>
      </c>
      <c r="EC20" s="50">
        <v>0</v>
      </c>
      <c r="ED20" s="50">
        <v>0</v>
      </c>
      <c r="EE20" s="50">
        <v>0</v>
      </c>
      <c r="EF20" s="50">
        <v>0</v>
      </c>
      <c r="EG20" s="50">
        <v>0</v>
      </c>
      <c r="EH20" s="50">
        <v>0</v>
      </c>
      <c r="EI20" s="50">
        <v>0</v>
      </c>
      <c r="EJ20" s="50">
        <v>0</v>
      </c>
      <c r="EK20" s="50">
        <v>0</v>
      </c>
      <c r="EL20" s="50">
        <v>0</v>
      </c>
      <c r="EM20" s="50">
        <v>0</v>
      </c>
      <c r="EN20" s="50">
        <v>0</v>
      </c>
      <c r="EO20" s="50">
        <v>0</v>
      </c>
      <c r="EP20" s="50">
        <v>0</v>
      </c>
      <c r="EQ20" s="50">
        <v>0</v>
      </c>
      <c r="ER20" s="50">
        <v>0</v>
      </c>
      <c r="ES20" s="50">
        <v>0</v>
      </c>
      <c r="ET20" s="50">
        <v>0</v>
      </c>
      <c r="EU20" s="50">
        <v>0</v>
      </c>
      <c r="EV20" s="50">
        <v>0</v>
      </c>
      <c r="EW20" s="50">
        <v>0</v>
      </c>
      <c r="EX20" s="50">
        <v>0</v>
      </c>
      <c r="EY20" s="50">
        <v>0</v>
      </c>
      <c r="EZ20" s="50">
        <v>0</v>
      </c>
      <c r="FA20" s="50">
        <v>0</v>
      </c>
      <c r="FB20" s="50">
        <v>0</v>
      </c>
      <c r="FC20" s="50">
        <v>0</v>
      </c>
      <c r="FD20" s="50">
        <v>0</v>
      </c>
      <c r="FE20" s="50">
        <v>0</v>
      </c>
      <c r="FF20" s="50">
        <v>0</v>
      </c>
      <c r="FG20" s="50">
        <v>0</v>
      </c>
      <c r="FH20" s="50">
        <v>0</v>
      </c>
      <c r="FI20" s="50">
        <v>0</v>
      </c>
      <c r="FJ20" s="50">
        <v>0</v>
      </c>
      <c r="FK20" s="50">
        <v>0</v>
      </c>
      <c r="FL20" s="50">
        <v>0</v>
      </c>
      <c r="FM20" s="50">
        <v>0</v>
      </c>
      <c r="FN20" s="50">
        <v>0</v>
      </c>
      <c r="FO20" s="50">
        <v>0</v>
      </c>
      <c r="FP20" s="50">
        <v>0</v>
      </c>
      <c r="FQ20" s="50">
        <v>0</v>
      </c>
      <c r="FR20" s="50">
        <v>0</v>
      </c>
      <c r="FS20" s="50">
        <v>0</v>
      </c>
      <c r="FT20" s="50">
        <v>0</v>
      </c>
      <c r="FU20" s="50">
        <v>0</v>
      </c>
      <c r="FV20" s="50">
        <v>0</v>
      </c>
      <c r="FW20" s="50">
        <v>0</v>
      </c>
      <c r="FX20" s="50">
        <v>0</v>
      </c>
      <c r="FY20" s="50">
        <v>0</v>
      </c>
      <c r="FZ20" s="50">
        <v>0</v>
      </c>
      <c r="GA20" s="50">
        <v>0</v>
      </c>
      <c r="GB20" s="50">
        <v>0</v>
      </c>
      <c r="GC20" s="50">
        <v>0</v>
      </c>
      <c r="GD20" s="50">
        <v>0</v>
      </c>
      <c r="GE20" s="50">
        <v>0</v>
      </c>
      <c r="GF20" s="50">
        <v>0</v>
      </c>
      <c r="GG20" s="50">
        <v>0</v>
      </c>
      <c r="GH20" s="50">
        <v>0</v>
      </c>
      <c r="GI20" s="50">
        <v>0</v>
      </c>
      <c r="GJ20" s="50">
        <v>0</v>
      </c>
      <c r="GK20" s="50">
        <v>0</v>
      </c>
      <c r="GL20" s="50">
        <v>0</v>
      </c>
      <c r="GM20" s="50">
        <v>0</v>
      </c>
      <c r="GN20" s="50">
        <v>0</v>
      </c>
      <c r="GO20" s="50">
        <v>0</v>
      </c>
      <c r="GP20" s="50">
        <v>515</v>
      </c>
      <c r="GQ20" s="50">
        <v>279</v>
      </c>
      <c r="GR20" s="50">
        <v>0</v>
      </c>
      <c r="GS20" s="50">
        <v>0</v>
      </c>
      <c r="GT20" s="50">
        <v>0</v>
      </c>
      <c r="GU20" s="50">
        <v>0</v>
      </c>
      <c r="GV20" s="50">
        <v>0</v>
      </c>
      <c r="GW20" s="50">
        <v>0</v>
      </c>
      <c r="GX20" s="50">
        <v>0</v>
      </c>
      <c r="GY20" s="50">
        <v>0</v>
      </c>
      <c r="GZ20" s="50">
        <v>0</v>
      </c>
      <c r="HA20" s="50">
        <v>0</v>
      </c>
      <c r="HB20" s="50">
        <v>236</v>
      </c>
      <c r="HC20" s="50">
        <v>0</v>
      </c>
      <c r="HD20" s="50">
        <v>0</v>
      </c>
      <c r="HE20" s="50">
        <v>0</v>
      </c>
      <c r="HF20" s="50">
        <v>0</v>
      </c>
      <c r="HG20" s="50">
        <v>0</v>
      </c>
      <c r="HH20" s="51">
        <v>0</v>
      </c>
      <c r="HI20" s="82">
        <v>664.40000000000009</v>
      </c>
      <c r="HJ20" s="51">
        <v>277.60000000000002</v>
      </c>
      <c r="HK20" s="51">
        <v>0</v>
      </c>
      <c r="HL20" s="51">
        <v>0</v>
      </c>
      <c r="HM20" s="51">
        <v>0</v>
      </c>
      <c r="HN20" s="51">
        <v>0</v>
      </c>
      <c r="HO20" s="51">
        <v>0</v>
      </c>
      <c r="HP20" s="51">
        <v>0</v>
      </c>
      <c r="HQ20" s="51">
        <v>0</v>
      </c>
      <c r="HR20" s="51">
        <v>0</v>
      </c>
      <c r="HS20" s="51">
        <v>0</v>
      </c>
      <c r="HT20" s="51">
        <v>0</v>
      </c>
      <c r="HU20" s="51">
        <v>326.8</v>
      </c>
      <c r="HV20" s="51">
        <v>0</v>
      </c>
      <c r="HW20" s="51">
        <v>0</v>
      </c>
      <c r="HX20" s="51">
        <v>60</v>
      </c>
      <c r="HY20" s="51">
        <v>0</v>
      </c>
      <c r="HZ20" s="51">
        <v>0</v>
      </c>
      <c r="IA20" s="50">
        <v>0</v>
      </c>
      <c r="IB20" s="50">
        <v>0</v>
      </c>
    </row>
    <row r="21" spans="1:236" s="42" customFormat="1" ht="108.75" customHeight="1" x14ac:dyDescent="0.25">
      <c r="A21" s="19" t="s">
        <v>125</v>
      </c>
      <c r="B21" s="46" t="s">
        <v>90</v>
      </c>
      <c r="C21" s="13" t="s">
        <v>87</v>
      </c>
      <c r="D21" s="44">
        <v>219</v>
      </c>
      <c r="E21" s="44">
        <v>80</v>
      </c>
      <c r="F21" s="44">
        <v>0</v>
      </c>
      <c r="G21" s="44">
        <v>80</v>
      </c>
      <c r="H21" s="44">
        <v>0</v>
      </c>
      <c r="I21" s="44">
        <v>34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25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44">
        <v>0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4">
        <v>0</v>
      </c>
      <c r="DO21" s="44">
        <v>0</v>
      </c>
      <c r="DP21" s="44">
        <v>0</v>
      </c>
      <c r="DQ21" s="44">
        <v>0</v>
      </c>
      <c r="DR21" s="44">
        <v>0</v>
      </c>
      <c r="DS21" s="44">
        <v>0</v>
      </c>
      <c r="DT21" s="44">
        <v>0</v>
      </c>
      <c r="DU21" s="44">
        <v>0</v>
      </c>
      <c r="DV21" s="44">
        <v>0</v>
      </c>
      <c r="DW21" s="44">
        <v>0</v>
      </c>
      <c r="DX21" s="44">
        <v>0</v>
      </c>
      <c r="DY21" s="44">
        <v>0</v>
      </c>
      <c r="DZ21" s="44">
        <v>0</v>
      </c>
      <c r="EA21" s="44">
        <v>0</v>
      </c>
      <c r="EB21" s="44">
        <v>0</v>
      </c>
      <c r="EC21" s="44">
        <v>0</v>
      </c>
      <c r="ED21" s="44">
        <v>0</v>
      </c>
      <c r="EE21" s="44">
        <v>0</v>
      </c>
      <c r="EF21" s="44">
        <v>0</v>
      </c>
      <c r="EG21" s="44">
        <v>0</v>
      </c>
      <c r="EH21" s="44">
        <v>0</v>
      </c>
      <c r="EI21" s="44">
        <v>0</v>
      </c>
      <c r="EJ21" s="44">
        <v>0</v>
      </c>
      <c r="EK21" s="44">
        <v>0</v>
      </c>
      <c r="EL21" s="44">
        <v>0</v>
      </c>
      <c r="EM21" s="44">
        <v>0</v>
      </c>
      <c r="EN21" s="44">
        <v>0</v>
      </c>
      <c r="EO21" s="44">
        <v>0</v>
      </c>
      <c r="EP21" s="44">
        <v>0</v>
      </c>
      <c r="EQ21" s="44">
        <v>0</v>
      </c>
      <c r="ER21" s="44">
        <v>0</v>
      </c>
      <c r="ES21" s="44">
        <v>0</v>
      </c>
      <c r="ET21" s="44">
        <v>0</v>
      </c>
      <c r="EU21" s="44">
        <v>0</v>
      </c>
      <c r="EV21" s="44">
        <v>0</v>
      </c>
      <c r="EW21" s="44">
        <v>0</v>
      </c>
      <c r="EX21" s="44">
        <v>0</v>
      </c>
      <c r="EY21" s="44">
        <v>0</v>
      </c>
      <c r="EZ21" s="44">
        <v>0</v>
      </c>
      <c r="FA21" s="44">
        <v>0</v>
      </c>
      <c r="FB21" s="44">
        <v>0</v>
      </c>
      <c r="FC21" s="44">
        <v>0</v>
      </c>
      <c r="FD21" s="44">
        <v>0</v>
      </c>
      <c r="FE21" s="44">
        <v>0</v>
      </c>
      <c r="FF21" s="44">
        <v>0</v>
      </c>
      <c r="FG21" s="44">
        <v>0</v>
      </c>
      <c r="FH21" s="44">
        <v>0</v>
      </c>
      <c r="FI21" s="44">
        <v>0</v>
      </c>
      <c r="FJ21" s="44">
        <v>0</v>
      </c>
      <c r="FK21" s="44">
        <v>0</v>
      </c>
      <c r="FL21" s="44">
        <v>0</v>
      </c>
      <c r="FM21" s="44">
        <v>0</v>
      </c>
      <c r="FN21" s="44">
        <v>0</v>
      </c>
      <c r="FO21" s="44">
        <v>0</v>
      </c>
      <c r="FP21" s="44">
        <v>0</v>
      </c>
      <c r="FQ21" s="44">
        <v>0</v>
      </c>
      <c r="FR21" s="44">
        <v>0</v>
      </c>
      <c r="FS21" s="44">
        <v>0</v>
      </c>
      <c r="FT21" s="44">
        <v>0</v>
      </c>
      <c r="FU21" s="44">
        <v>0</v>
      </c>
      <c r="FV21" s="44">
        <v>0</v>
      </c>
      <c r="FW21" s="44">
        <v>0</v>
      </c>
      <c r="FX21" s="44">
        <v>0</v>
      </c>
      <c r="FY21" s="44">
        <v>0</v>
      </c>
      <c r="FZ21" s="44">
        <v>0</v>
      </c>
      <c r="GA21" s="44">
        <v>0</v>
      </c>
      <c r="GB21" s="44">
        <v>0</v>
      </c>
      <c r="GC21" s="44">
        <v>0</v>
      </c>
      <c r="GD21" s="44">
        <v>0</v>
      </c>
      <c r="GE21" s="44">
        <v>0</v>
      </c>
      <c r="GF21" s="44">
        <v>0</v>
      </c>
      <c r="GG21" s="44">
        <v>0</v>
      </c>
      <c r="GH21" s="44">
        <v>0</v>
      </c>
      <c r="GI21" s="44">
        <v>0</v>
      </c>
      <c r="GJ21" s="44">
        <v>0</v>
      </c>
      <c r="GK21" s="44">
        <v>0</v>
      </c>
      <c r="GL21" s="44">
        <v>0</v>
      </c>
      <c r="GM21" s="44">
        <v>0</v>
      </c>
      <c r="GN21" s="44">
        <v>0</v>
      </c>
      <c r="GO21" s="44">
        <v>0</v>
      </c>
      <c r="GP21" s="44">
        <v>194</v>
      </c>
      <c r="GQ21" s="44">
        <v>80</v>
      </c>
      <c r="GR21" s="44">
        <v>0</v>
      </c>
      <c r="GS21" s="44">
        <v>0</v>
      </c>
      <c r="GT21" s="44">
        <v>0</v>
      </c>
      <c r="GU21" s="44">
        <v>0</v>
      </c>
      <c r="GV21" s="44">
        <v>0</v>
      </c>
      <c r="GW21" s="44">
        <v>0</v>
      </c>
      <c r="GX21" s="44">
        <v>0</v>
      </c>
      <c r="GY21" s="44">
        <v>0</v>
      </c>
      <c r="GZ21" s="44">
        <v>0</v>
      </c>
      <c r="HA21" s="44">
        <v>0</v>
      </c>
      <c r="HB21" s="44">
        <v>80</v>
      </c>
      <c r="HC21" s="44">
        <v>0</v>
      </c>
      <c r="HD21" s="44">
        <v>0</v>
      </c>
      <c r="HE21" s="44">
        <v>34</v>
      </c>
      <c r="HF21" s="44">
        <v>0</v>
      </c>
      <c r="HG21" s="44">
        <v>0</v>
      </c>
      <c r="HH21" s="45">
        <v>0</v>
      </c>
      <c r="HI21" s="82">
        <v>132.69999999999999</v>
      </c>
      <c r="HJ21" s="51">
        <v>53.3</v>
      </c>
      <c r="HK21" s="51">
        <v>0</v>
      </c>
      <c r="HL21" s="51">
        <v>0</v>
      </c>
      <c r="HM21" s="51">
        <v>0</v>
      </c>
      <c r="HN21" s="51">
        <v>0</v>
      </c>
      <c r="HO21" s="51">
        <v>0</v>
      </c>
      <c r="HP21" s="51">
        <v>0</v>
      </c>
      <c r="HQ21" s="51">
        <v>0</v>
      </c>
      <c r="HR21" s="51">
        <v>0</v>
      </c>
      <c r="HS21" s="51">
        <v>0</v>
      </c>
      <c r="HT21" s="51">
        <v>0</v>
      </c>
      <c r="HU21" s="51">
        <v>56.7</v>
      </c>
      <c r="HV21" s="51">
        <v>0</v>
      </c>
      <c r="HW21" s="51">
        <v>0</v>
      </c>
      <c r="HX21" s="51">
        <v>22.7</v>
      </c>
      <c r="HY21" s="51">
        <v>0</v>
      </c>
      <c r="HZ21" s="51">
        <v>0</v>
      </c>
      <c r="IA21" s="50">
        <v>0</v>
      </c>
      <c r="IB21" s="50">
        <v>0</v>
      </c>
    </row>
    <row r="22" spans="1:236" s="42" customFormat="1" ht="81" x14ac:dyDescent="0.25">
      <c r="A22" s="19" t="s">
        <v>126</v>
      </c>
      <c r="B22" s="46" t="s">
        <v>91</v>
      </c>
      <c r="C22" s="13" t="s">
        <v>87</v>
      </c>
      <c r="D22" s="44">
        <v>126</v>
      </c>
      <c r="E22" s="44">
        <v>61</v>
      </c>
      <c r="F22" s="44">
        <v>0</v>
      </c>
      <c r="G22" s="44">
        <v>60</v>
      </c>
      <c r="H22" s="44">
        <v>0</v>
      </c>
      <c r="I22" s="44">
        <v>5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0</v>
      </c>
      <c r="AW22" s="44">
        <v>0</v>
      </c>
      <c r="AX22" s="44">
        <v>0</v>
      </c>
      <c r="AY22" s="44">
        <v>0</v>
      </c>
      <c r="AZ22" s="44">
        <v>0</v>
      </c>
      <c r="BA22" s="44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0</v>
      </c>
      <c r="BO22" s="44">
        <v>0</v>
      </c>
      <c r="BP22" s="44">
        <v>0</v>
      </c>
      <c r="BQ22" s="44">
        <v>0</v>
      </c>
      <c r="BR22" s="44">
        <v>0</v>
      </c>
      <c r="BS22" s="44">
        <v>0</v>
      </c>
      <c r="BT22" s="44">
        <v>0</v>
      </c>
      <c r="BU22" s="44">
        <v>0</v>
      </c>
      <c r="BV22" s="44">
        <v>0</v>
      </c>
      <c r="BW22" s="44">
        <v>0</v>
      </c>
      <c r="BX22" s="44">
        <v>0</v>
      </c>
      <c r="BY22" s="44">
        <v>0</v>
      </c>
      <c r="BZ22" s="44">
        <v>0</v>
      </c>
      <c r="CA22" s="44">
        <v>0</v>
      </c>
      <c r="CB22" s="44">
        <v>0</v>
      </c>
      <c r="CC22" s="44">
        <v>0</v>
      </c>
      <c r="CD22" s="44">
        <v>0</v>
      </c>
      <c r="CE22" s="44">
        <v>0</v>
      </c>
      <c r="CF22" s="44">
        <v>0</v>
      </c>
      <c r="CG22" s="44">
        <v>0</v>
      </c>
      <c r="CH22" s="44">
        <v>0</v>
      </c>
      <c r="CI22" s="44">
        <v>0</v>
      </c>
      <c r="CJ22" s="44">
        <v>0</v>
      </c>
      <c r="CK22" s="44">
        <v>0</v>
      </c>
      <c r="CL22" s="44">
        <v>0</v>
      </c>
      <c r="CM22" s="44">
        <v>0</v>
      </c>
      <c r="CN22" s="44">
        <v>0</v>
      </c>
      <c r="CO22" s="44">
        <v>0</v>
      </c>
      <c r="CP22" s="44">
        <v>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0</v>
      </c>
      <c r="CW22" s="44">
        <v>0</v>
      </c>
      <c r="CX22" s="44">
        <v>0</v>
      </c>
      <c r="CY22" s="44">
        <v>0</v>
      </c>
      <c r="CZ22" s="44">
        <v>0</v>
      </c>
      <c r="DA22" s="44">
        <v>0</v>
      </c>
      <c r="DB22" s="44">
        <v>0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4">
        <v>0</v>
      </c>
      <c r="DJ22" s="44">
        <v>0</v>
      </c>
      <c r="DK22" s="44">
        <v>0</v>
      </c>
      <c r="DL22" s="44">
        <v>0</v>
      </c>
      <c r="DM22" s="44">
        <v>0</v>
      </c>
      <c r="DN22" s="44">
        <v>0</v>
      </c>
      <c r="DO22" s="44">
        <v>0</v>
      </c>
      <c r="DP22" s="44">
        <v>0</v>
      </c>
      <c r="DQ22" s="44">
        <v>0</v>
      </c>
      <c r="DR22" s="44">
        <v>0</v>
      </c>
      <c r="DS22" s="44">
        <v>0</v>
      </c>
      <c r="DT22" s="44">
        <v>0</v>
      </c>
      <c r="DU22" s="44">
        <v>0</v>
      </c>
      <c r="DV22" s="44">
        <v>0</v>
      </c>
      <c r="DW22" s="44">
        <v>0</v>
      </c>
      <c r="DX22" s="44">
        <v>0</v>
      </c>
      <c r="DY22" s="44">
        <v>0</v>
      </c>
      <c r="DZ22" s="44">
        <v>0</v>
      </c>
      <c r="EA22" s="44">
        <v>0</v>
      </c>
      <c r="EB22" s="44">
        <v>0</v>
      </c>
      <c r="EC22" s="44">
        <v>0</v>
      </c>
      <c r="ED22" s="44">
        <v>0</v>
      </c>
      <c r="EE22" s="44">
        <v>0</v>
      </c>
      <c r="EF22" s="44">
        <v>0</v>
      </c>
      <c r="EG22" s="44">
        <v>0</v>
      </c>
      <c r="EH22" s="44">
        <v>0</v>
      </c>
      <c r="EI22" s="44">
        <v>0</v>
      </c>
      <c r="EJ22" s="44">
        <v>0</v>
      </c>
      <c r="EK22" s="44">
        <v>0</v>
      </c>
      <c r="EL22" s="44">
        <v>0</v>
      </c>
      <c r="EM22" s="44">
        <v>0</v>
      </c>
      <c r="EN22" s="44">
        <v>0</v>
      </c>
      <c r="EO22" s="44">
        <v>0</v>
      </c>
      <c r="EP22" s="44">
        <v>0</v>
      </c>
      <c r="EQ22" s="44">
        <v>0</v>
      </c>
      <c r="ER22" s="44">
        <v>0</v>
      </c>
      <c r="ES22" s="44">
        <v>0</v>
      </c>
      <c r="ET22" s="44">
        <v>0</v>
      </c>
      <c r="EU22" s="44">
        <v>0</v>
      </c>
      <c r="EV22" s="44">
        <v>0</v>
      </c>
      <c r="EW22" s="44">
        <v>0</v>
      </c>
      <c r="EX22" s="44">
        <v>0</v>
      </c>
      <c r="EY22" s="44">
        <v>0</v>
      </c>
      <c r="EZ22" s="44">
        <v>0</v>
      </c>
      <c r="FA22" s="44">
        <v>0</v>
      </c>
      <c r="FB22" s="44">
        <v>0</v>
      </c>
      <c r="FC22" s="44">
        <v>0</v>
      </c>
      <c r="FD22" s="44">
        <v>0</v>
      </c>
      <c r="FE22" s="44">
        <v>0</v>
      </c>
      <c r="FF22" s="44">
        <v>0</v>
      </c>
      <c r="FG22" s="44">
        <v>0</v>
      </c>
      <c r="FH22" s="44">
        <v>0</v>
      </c>
      <c r="FI22" s="44">
        <v>0</v>
      </c>
      <c r="FJ22" s="44">
        <v>0</v>
      </c>
      <c r="FK22" s="44">
        <v>0</v>
      </c>
      <c r="FL22" s="44">
        <v>0</v>
      </c>
      <c r="FM22" s="44">
        <v>0</v>
      </c>
      <c r="FN22" s="44">
        <v>0</v>
      </c>
      <c r="FO22" s="44">
        <v>0</v>
      </c>
      <c r="FP22" s="44">
        <v>0</v>
      </c>
      <c r="FQ22" s="44">
        <v>0</v>
      </c>
      <c r="FR22" s="44">
        <v>0</v>
      </c>
      <c r="FS22" s="44">
        <v>0</v>
      </c>
      <c r="FT22" s="44">
        <v>0</v>
      </c>
      <c r="FU22" s="44">
        <v>0</v>
      </c>
      <c r="FV22" s="44">
        <v>0</v>
      </c>
      <c r="FW22" s="44">
        <v>0</v>
      </c>
      <c r="FX22" s="44">
        <v>0</v>
      </c>
      <c r="FY22" s="44">
        <v>0</v>
      </c>
      <c r="FZ22" s="44">
        <v>0</v>
      </c>
      <c r="GA22" s="44">
        <v>0</v>
      </c>
      <c r="GB22" s="44">
        <v>0</v>
      </c>
      <c r="GC22" s="44">
        <v>0</v>
      </c>
      <c r="GD22" s="44">
        <v>0</v>
      </c>
      <c r="GE22" s="44">
        <v>0</v>
      </c>
      <c r="GF22" s="44">
        <v>0</v>
      </c>
      <c r="GG22" s="44">
        <v>0</v>
      </c>
      <c r="GH22" s="44">
        <v>0</v>
      </c>
      <c r="GI22" s="44">
        <v>0</v>
      </c>
      <c r="GJ22" s="44">
        <v>0</v>
      </c>
      <c r="GK22" s="44">
        <v>0</v>
      </c>
      <c r="GL22" s="44">
        <v>0</v>
      </c>
      <c r="GM22" s="44">
        <v>0</v>
      </c>
      <c r="GN22" s="44">
        <v>0</v>
      </c>
      <c r="GO22" s="44">
        <v>0</v>
      </c>
      <c r="GP22" s="44">
        <v>0</v>
      </c>
      <c r="GQ22" s="44">
        <v>0</v>
      </c>
      <c r="GR22" s="44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0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0</v>
      </c>
      <c r="HF22" s="44">
        <v>0</v>
      </c>
      <c r="HG22" s="44">
        <v>0</v>
      </c>
      <c r="HH22" s="45">
        <v>0</v>
      </c>
      <c r="HI22" s="82">
        <v>0</v>
      </c>
      <c r="HJ22" s="51">
        <v>0</v>
      </c>
      <c r="HK22" s="51">
        <v>0</v>
      </c>
      <c r="HL22" s="51">
        <v>0</v>
      </c>
      <c r="HM22" s="51">
        <v>0</v>
      </c>
      <c r="HN22" s="51">
        <v>0</v>
      </c>
      <c r="HO22" s="51">
        <v>0</v>
      </c>
      <c r="HP22" s="51">
        <v>0</v>
      </c>
      <c r="HQ22" s="51">
        <v>0</v>
      </c>
      <c r="HR22" s="51">
        <v>0</v>
      </c>
      <c r="HS22" s="51">
        <v>0</v>
      </c>
      <c r="HT22" s="51">
        <v>0</v>
      </c>
      <c r="HU22" s="51">
        <v>0</v>
      </c>
      <c r="HV22" s="51">
        <v>0</v>
      </c>
      <c r="HW22" s="51">
        <v>0</v>
      </c>
      <c r="HX22" s="51">
        <v>0</v>
      </c>
      <c r="HY22" s="51">
        <v>0</v>
      </c>
      <c r="HZ22" s="51">
        <v>0</v>
      </c>
      <c r="IA22" s="50">
        <v>0</v>
      </c>
      <c r="IB22" s="50">
        <v>0</v>
      </c>
    </row>
    <row r="23" spans="1:236" s="42" customFormat="1" ht="60.75" x14ac:dyDescent="0.25">
      <c r="A23" s="19" t="s">
        <v>127</v>
      </c>
      <c r="B23" s="53" t="s">
        <v>92</v>
      </c>
      <c r="C23" s="13" t="s">
        <v>87</v>
      </c>
      <c r="D23" s="44">
        <v>272</v>
      </c>
      <c r="E23" s="44">
        <v>114</v>
      </c>
      <c r="F23" s="44">
        <v>0</v>
      </c>
      <c r="G23" s="44">
        <v>127</v>
      </c>
      <c r="H23" s="44">
        <v>0</v>
      </c>
      <c r="I23" s="44">
        <v>30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1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0</v>
      </c>
      <c r="CD23" s="44">
        <v>0</v>
      </c>
      <c r="CE23" s="44">
        <v>0</v>
      </c>
      <c r="CF23" s="44">
        <v>0</v>
      </c>
      <c r="CG23" s="44">
        <v>0</v>
      </c>
      <c r="CH23" s="44">
        <v>0</v>
      </c>
      <c r="CI23" s="44">
        <v>0</v>
      </c>
      <c r="CJ23" s="44">
        <v>0</v>
      </c>
      <c r="CK23" s="44">
        <v>0</v>
      </c>
      <c r="CL23" s="44">
        <v>0</v>
      </c>
      <c r="CM23" s="44">
        <v>0</v>
      </c>
      <c r="CN23" s="44">
        <v>0</v>
      </c>
      <c r="CO23" s="44">
        <v>0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4">
        <v>0</v>
      </c>
      <c r="DJ23" s="44">
        <v>0</v>
      </c>
      <c r="DK23" s="44">
        <v>0</v>
      </c>
      <c r="DL23" s="44">
        <v>0</v>
      </c>
      <c r="DM23" s="44">
        <v>0</v>
      </c>
      <c r="DN23" s="44">
        <v>0</v>
      </c>
      <c r="DO23" s="44">
        <v>0</v>
      </c>
      <c r="DP23" s="44">
        <v>0</v>
      </c>
      <c r="DQ23" s="44">
        <v>0</v>
      </c>
      <c r="DR23" s="44">
        <v>0</v>
      </c>
      <c r="DS23" s="44">
        <v>0</v>
      </c>
      <c r="DT23" s="44">
        <v>0</v>
      </c>
      <c r="DU23" s="44">
        <v>0</v>
      </c>
      <c r="DV23" s="44">
        <v>0</v>
      </c>
      <c r="DW23" s="44">
        <v>0</v>
      </c>
      <c r="DX23" s="44">
        <v>0</v>
      </c>
      <c r="DY23" s="44">
        <v>0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4">
        <v>0</v>
      </c>
      <c r="EI23" s="44">
        <v>0</v>
      </c>
      <c r="EJ23" s="44">
        <v>0</v>
      </c>
      <c r="EK23" s="44">
        <v>0</v>
      </c>
      <c r="EL23" s="44">
        <v>0</v>
      </c>
      <c r="EM23" s="44">
        <v>0</v>
      </c>
      <c r="EN23" s="44">
        <v>0</v>
      </c>
      <c r="EO23" s="44">
        <v>0</v>
      </c>
      <c r="EP23" s="44">
        <v>0</v>
      </c>
      <c r="EQ23" s="44">
        <v>0</v>
      </c>
      <c r="ER23" s="44">
        <v>0</v>
      </c>
      <c r="ES23" s="44">
        <v>0</v>
      </c>
      <c r="ET23" s="44">
        <v>0</v>
      </c>
      <c r="EU23" s="44">
        <v>0</v>
      </c>
      <c r="EV23" s="44">
        <v>0</v>
      </c>
      <c r="EW23" s="44">
        <v>0</v>
      </c>
      <c r="EX23" s="44">
        <v>0</v>
      </c>
      <c r="EY23" s="44">
        <v>0</v>
      </c>
      <c r="EZ23" s="44">
        <v>0</v>
      </c>
      <c r="FA23" s="44">
        <v>0</v>
      </c>
      <c r="FB23" s="44">
        <v>0</v>
      </c>
      <c r="FC23" s="44">
        <v>0</v>
      </c>
      <c r="FD23" s="44">
        <v>0</v>
      </c>
      <c r="FE23" s="44">
        <v>0</v>
      </c>
      <c r="FF23" s="44">
        <v>0</v>
      </c>
      <c r="FG23" s="44">
        <v>0</v>
      </c>
      <c r="FH23" s="44">
        <v>0</v>
      </c>
      <c r="FI23" s="44">
        <v>0</v>
      </c>
      <c r="FJ23" s="44">
        <v>0</v>
      </c>
      <c r="FK23" s="44">
        <v>0</v>
      </c>
      <c r="FL23" s="44">
        <v>0</v>
      </c>
      <c r="FM23" s="44">
        <v>0</v>
      </c>
      <c r="FN23" s="44">
        <v>0</v>
      </c>
      <c r="FO23" s="44">
        <v>0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4">
        <v>0</v>
      </c>
      <c r="FW23" s="44">
        <v>0</v>
      </c>
      <c r="FX23" s="44">
        <v>0</v>
      </c>
      <c r="FY23" s="44">
        <v>0</v>
      </c>
      <c r="FZ23" s="44">
        <v>0</v>
      </c>
      <c r="GA23" s="44">
        <v>0</v>
      </c>
      <c r="GB23" s="44">
        <v>0</v>
      </c>
      <c r="GC23" s="44">
        <v>0</v>
      </c>
      <c r="GD23" s="44">
        <v>0</v>
      </c>
      <c r="GE23" s="44">
        <v>0</v>
      </c>
      <c r="GF23" s="44">
        <v>0</v>
      </c>
      <c r="GG23" s="44">
        <v>0</v>
      </c>
      <c r="GH23" s="44">
        <v>0</v>
      </c>
      <c r="GI23" s="44">
        <v>0</v>
      </c>
      <c r="GJ23" s="44">
        <v>0</v>
      </c>
      <c r="GK23" s="44">
        <v>0</v>
      </c>
      <c r="GL23" s="44">
        <v>0</v>
      </c>
      <c r="GM23" s="44">
        <v>0</v>
      </c>
      <c r="GN23" s="44">
        <v>0</v>
      </c>
      <c r="GO23" s="44">
        <v>0</v>
      </c>
      <c r="GP23" s="44">
        <v>272</v>
      </c>
      <c r="GQ23" s="44">
        <v>114</v>
      </c>
      <c r="GR23" s="44">
        <v>0</v>
      </c>
      <c r="GS23" s="44">
        <v>0</v>
      </c>
      <c r="GT23" s="44">
        <v>0</v>
      </c>
      <c r="GU23" s="44">
        <v>0</v>
      </c>
      <c r="GV23" s="44">
        <v>0</v>
      </c>
      <c r="GW23" s="44">
        <v>0</v>
      </c>
      <c r="GX23" s="44">
        <v>0</v>
      </c>
      <c r="GY23" s="44">
        <v>0</v>
      </c>
      <c r="GZ23" s="44">
        <v>0</v>
      </c>
      <c r="HA23" s="44">
        <v>0</v>
      </c>
      <c r="HB23" s="44">
        <v>127</v>
      </c>
      <c r="HC23" s="44">
        <v>0</v>
      </c>
      <c r="HD23" s="44">
        <v>0</v>
      </c>
      <c r="HE23" s="44">
        <v>30</v>
      </c>
      <c r="HF23" s="44">
        <v>1</v>
      </c>
      <c r="HG23" s="44">
        <v>0</v>
      </c>
      <c r="HH23" s="45">
        <v>0</v>
      </c>
      <c r="HI23" s="82">
        <v>263.3</v>
      </c>
      <c r="HJ23" s="51">
        <v>112</v>
      </c>
      <c r="HK23" s="51">
        <v>0</v>
      </c>
      <c r="HL23" s="51">
        <v>0</v>
      </c>
      <c r="HM23" s="51">
        <v>0</v>
      </c>
      <c r="HN23" s="51">
        <v>0</v>
      </c>
      <c r="HO23" s="51">
        <v>0</v>
      </c>
      <c r="HP23" s="51">
        <v>0</v>
      </c>
      <c r="HQ23" s="51">
        <v>0</v>
      </c>
      <c r="HR23" s="51">
        <v>0</v>
      </c>
      <c r="HS23" s="51">
        <v>0</v>
      </c>
      <c r="HT23" s="51">
        <v>0</v>
      </c>
      <c r="HU23" s="51">
        <v>122.3</v>
      </c>
      <c r="HV23" s="51">
        <v>0</v>
      </c>
      <c r="HW23" s="51">
        <v>0</v>
      </c>
      <c r="HX23" s="51">
        <v>29</v>
      </c>
      <c r="HY23" s="51">
        <v>0</v>
      </c>
      <c r="HZ23" s="51">
        <v>0</v>
      </c>
      <c r="IA23" s="50">
        <v>0</v>
      </c>
      <c r="IB23" s="50">
        <v>0</v>
      </c>
    </row>
    <row r="24" spans="1:236" s="54" customFormat="1" ht="81" x14ac:dyDescent="0.25">
      <c r="A24" s="49" t="s">
        <v>128</v>
      </c>
      <c r="B24" s="53" t="s">
        <v>93</v>
      </c>
      <c r="C24" s="40" t="s">
        <v>87</v>
      </c>
      <c r="D24" s="50">
        <v>408</v>
      </c>
      <c r="E24" s="50">
        <v>141</v>
      </c>
      <c r="F24" s="50">
        <v>0</v>
      </c>
      <c r="G24" s="50">
        <v>161</v>
      </c>
      <c r="H24" s="50">
        <v>0</v>
      </c>
      <c r="I24" s="50">
        <v>48</v>
      </c>
      <c r="J24" s="50">
        <v>0</v>
      </c>
      <c r="K24" s="50">
        <v>2</v>
      </c>
      <c r="L24" s="50">
        <v>0</v>
      </c>
      <c r="M24" s="50">
        <v>1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1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0">
        <v>0</v>
      </c>
      <c r="CC24" s="50">
        <v>0</v>
      </c>
      <c r="CD24" s="50">
        <v>0</v>
      </c>
      <c r="CE24" s="50">
        <v>0</v>
      </c>
      <c r="CF24" s="50">
        <v>0</v>
      </c>
      <c r="CG24" s="50">
        <v>0</v>
      </c>
      <c r="CH24" s="50">
        <v>0</v>
      </c>
      <c r="CI24" s="50">
        <v>0</v>
      </c>
      <c r="CJ24" s="50">
        <v>0</v>
      </c>
      <c r="CK24" s="50">
        <v>0</v>
      </c>
      <c r="CL24" s="50">
        <v>0</v>
      </c>
      <c r="CM24" s="50">
        <v>0</v>
      </c>
      <c r="CN24" s="50">
        <v>0</v>
      </c>
      <c r="CO24" s="50">
        <v>54</v>
      </c>
      <c r="CP24" s="50">
        <v>0</v>
      </c>
      <c r="CQ24" s="50">
        <v>0</v>
      </c>
      <c r="CR24" s="50">
        <v>0</v>
      </c>
      <c r="CS24" s="50">
        <v>0</v>
      </c>
      <c r="CT24" s="50">
        <v>0</v>
      </c>
      <c r="CU24" s="50">
        <v>0</v>
      </c>
      <c r="CV24" s="50">
        <v>0</v>
      </c>
      <c r="CW24" s="50">
        <v>0</v>
      </c>
      <c r="CX24" s="50">
        <v>0</v>
      </c>
      <c r="CY24" s="50">
        <v>0</v>
      </c>
      <c r="CZ24" s="50">
        <v>0</v>
      </c>
      <c r="DA24" s="50">
        <v>0</v>
      </c>
      <c r="DB24" s="50">
        <v>0</v>
      </c>
      <c r="DC24" s="50">
        <v>0</v>
      </c>
      <c r="DD24" s="50">
        <v>0</v>
      </c>
      <c r="DE24" s="50">
        <v>0</v>
      </c>
      <c r="DF24" s="50">
        <v>0</v>
      </c>
      <c r="DG24" s="50">
        <v>0</v>
      </c>
      <c r="DH24" s="50">
        <v>0</v>
      </c>
      <c r="DI24" s="50">
        <v>0</v>
      </c>
      <c r="DJ24" s="50">
        <v>0</v>
      </c>
      <c r="DK24" s="50">
        <v>0</v>
      </c>
      <c r="DL24" s="50">
        <v>0</v>
      </c>
      <c r="DM24" s="50">
        <v>0</v>
      </c>
      <c r="DN24" s="50">
        <v>0</v>
      </c>
      <c r="DO24" s="50">
        <v>0</v>
      </c>
      <c r="DP24" s="50">
        <v>0</v>
      </c>
      <c r="DQ24" s="50">
        <v>0</v>
      </c>
      <c r="DR24" s="50">
        <v>0</v>
      </c>
      <c r="DS24" s="50">
        <v>0</v>
      </c>
      <c r="DT24" s="50">
        <v>0</v>
      </c>
      <c r="DU24" s="50">
        <v>0</v>
      </c>
      <c r="DV24" s="50">
        <v>0</v>
      </c>
      <c r="DW24" s="50">
        <v>0</v>
      </c>
      <c r="DX24" s="50">
        <v>0</v>
      </c>
      <c r="DY24" s="50">
        <v>0</v>
      </c>
      <c r="DZ24" s="50">
        <v>0</v>
      </c>
      <c r="EA24" s="50">
        <v>0</v>
      </c>
      <c r="EB24" s="50">
        <v>0</v>
      </c>
      <c r="EC24" s="50">
        <v>0</v>
      </c>
      <c r="ED24" s="50">
        <v>0</v>
      </c>
      <c r="EE24" s="50">
        <v>0</v>
      </c>
      <c r="EF24" s="50">
        <v>0</v>
      </c>
      <c r="EG24" s="50">
        <v>0</v>
      </c>
      <c r="EH24" s="50">
        <v>0</v>
      </c>
      <c r="EI24" s="50">
        <v>0</v>
      </c>
      <c r="EJ24" s="50">
        <v>0</v>
      </c>
      <c r="EK24" s="50">
        <v>0</v>
      </c>
      <c r="EL24" s="50">
        <v>0</v>
      </c>
      <c r="EM24" s="50">
        <v>0</v>
      </c>
      <c r="EN24" s="50">
        <v>0</v>
      </c>
      <c r="EO24" s="50">
        <v>0</v>
      </c>
      <c r="EP24" s="50">
        <v>0</v>
      </c>
      <c r="EQ24" s="50">
        <v>0</v>
      </c>
      <c r="ER24" s="50">
        <v>0</v>
      </c>
      <c r="ES24" s="50">
        <v>0</v>
      </c>
      <c r="ET24" s="50">
        <v>0</v>
      </c>
      <c r="EU24" s="50">
        <v>0</v>
      </c>
      <c r="EV24" s="50">
        <v>0</v>
      </c>
      <c r="EW24" s="50">
        <v>0</v>
      </c>
      <c r="EX24" s="50">
        <v>0</v>
      </c>
      <c r="EY24" s="50">
        <v>0</v>
      </c>
      <c r="EZ24" s="50">
        <v>0</v>
      </c>
      <c r="FA24" s="50">
        <v>0</v>
      </c>
      <c r="FB24" s="50">
        <v>0</v>
      </c>
      <c r="FC24" s="50">
        <v>0</v>
      </c>
      <c r="FD24" s="50">
        <v>0</v>
      </c>
      <c r="FE24" s="50">
        <v>0</v>
      </c>
      <c r="FF24" s="50">
        <v>0</v>
      </c>
      <c r="FG24" s="50">
        <v>0</v>
      </c>
      <c r="FH24" s="50">
        <v>0</v>
      </c>
      <c r="FI24" s="50">
        <v>0</v>
      </c>
      <c r="FJ24" s="50">
        <v>0</v>
      </c>
      <c r="FK24" s="50">
        <v>0</v>
      </c>
      <c r="FL24" s="50">
        <v>0</v>
      </c>
      <c r="FM24" s="50">
        <v>0</v>
      </c>
      <c r="FN24" s="50">
        <v>0</v>
      </c>
      <c r="FO24" s="50">
        <v>0</v>
      </c>
      <c r="FP24" s="50">
        <v>0</v>
      </c>
      <c r="FQ24" s="50">
        <v>0</v>
      </c>
      <c r="FR24" s="50">
        <v>0</v>
      </c>
      <c r="FS24" s="50">
        <v>0</v>
      </c>
      <c r="FT24" s="50">
        <v>0</v>
      </c>
      <c r="FU24" s="50">
        <v>0</v>
      </c>
      <c r="FV24" s="50">
        <v>0</v>
      </c>
      <c r="FW24" s="50">
        <v>0</v>
      </c>
      <c r="FX24" s="50">
        <v>0</v>
      </c>
      <c r="FY24" s="50">
        <v>0</v>
      </c>
      <c r="FZ24" s="50">
        <v>0</v>
      </c>
      <c r="GA24" s="50">
        <v>0</v>
      </c>
      <c r="GB24" s="50">
        <v>0</v>
      </c>
      <c r="GC24" s="50">
        <v>0</v>
      </c>
      <c r="GD24" s="50">
        <v>0</v>
      </c>
      <c r="GE24" s="50">
        <v>0</v>
      </c>
      <c r="GF24" s="50">
        <v>0</v>
      </c>
      <c r="GG24" s="50">
        <v>0</v>
      </c>
      <c r="GH24" s="50">
        <v>0</v>
      </c>
      <c r="GI24" s="50">
        <v>0</v>
      </c>
      <c r="GJ24" s="50">
        <v>0</v>
      </c>
      <c r="GK24" s="50">
        <v>0</v>
      </c>
      <c r="GL24" s="50">
        <v>0</v>
      </c>
      <c r="GM24" s="50">
        <v>0</v>
      </c>
      <c r="GN24" s="50">
        <v>0</v>
      </c>
      <c r="GO24" s="50">
        <v>0</v>
      </c>
      <c r="GP24" s="50">
        <v>0</v>
      </c>
      <c r="GQ24" s="50">
        <v>0</v>
      </c>
      <c r="GR24" s="50">
        <v>0</v>
      </c>
      <c r="GS24" s="50">
        <v>0</v>
      </c>
      <c r="GT24" s="50">
        <v>0</v>
      </c>
      <c r="GU24" s="50">
        <v>0</v>
      </c>
      <c r="GV24" s="50">
        <v>0</v>
      </c>
      <c r="GW24" s="50">
        <v>0</v>
      </c>
      <c r="GX24" s="50">
        <v>0</v>
      </c>
      <c r="GY24" s="50">
        <v>0</v>
      </c>
      <c r="GZ24" s="50">
        <v>0</v>
      </c>
      <c r="HA24" s="50">
        <v>0</v>
      </c>
      <c r="HB24" s="50">
        <v>0</v>
      </c>
      <c r="HC24" s="50">
        <v>0</v>
      </c>
      <c r="HD24" s="50">
        <v>0</v>
      </c>
      <c r="HE24" s="50">
        <v>0</v>
      </c>
      <c r="HF24" s="50">
        <v>0</v>
      </c>
      <c r="HG24" s="50">
        <v>0</v>
      </c>
      <c r="HH24" s="45">
        <v>0</v>
      </c>
      <c r="HI24" s="82">
        <v>0</v>
      </c>
      <c r="HJ24" s="51">
        <v>0</v>
      </c>
      <c r="HK24" s="51">
        <v>0</v>
      </c>
      <c r="HL24" s="51">
        <v>0</v>
      </c>
      <c r="HM24" s="51">
        <v>0</v>
      </c>
      <c r="HN24" s="51">
        <v>0</v>
      </c>
      <c r="HO24" s="51">
        <v>0</v>
      </c>
      <c r="HP24" s="51">
        <v>0</v>
      </c>
      <c r="HQ24" s="51">
        <v>0</v>
      </c>
      <c r="HR24" s="51">
        <v>0</v>
      </c>
      <c r="HS24" s="51">
        <v>0</v>
      </c>
      <c r="HT24" s="51">
        <v>0</v>
      </c>
      <c r="HU24" s="51">
        <v>0</v>
      </c>
      <c r="HV24" s="51">
        <v>0</v>
      </c>
      <c r="HW24" s="51">
        <v>0</v>
      </c>
      <c r="HX24" s="51">
        <v>0</v>
      </c>
      <c r="HY24" s="51">
        <v>0</v>
      </c>
      <c r="HZ24" s="51">
        <v>0</v>
      </c>
      <c r="IA24" s="50">
        <v>0</v>
      </c>
      <c r="IB24" s="50">
        <v>0</v>
      </c>
    </row>
    <row r="25" spans="1:236" s="42" customFormat="1" ht="60.75" x14ac:dyDescent="0.25">
      <c r="A25" s="19" t="s">
        <v>129</v>
      </c>
      <c r="B25" s="53" t="s">
        <v>94</v>
      </c>
      <c r="C25" s="13" t="s">
        <v>87</v>
      </c>
      <c r="D25" s="44">
        <v>175</v>
      </c>
      <c r="E25" s="44">
        <v>52</v>
      </c>
      <c r="F25" s="44">
        <v>0</v>
      </c>
      <c r="G25" s="44">
        <v>94</v>
      </c>
      <c r="H25" s="44">
        <v>0</v>
      </c>
      <c r="I25" s="44">
        <v>29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4">
        <v>0</v>
      </c>
      <c r="AY25" s="44">
        <v>0</v>
      </c>
      <c r="AZ25" s="44">
        <v>0</v>
      </c>
      <c r="BA25" s="44">
        <v>0</v>
      </c>
      <c r="BB25" s="44">
        <v>0</v>
      </c>
      <c r="BC25" s="44">
        <v>0</v>
      </c>
      <c r="BD25" s="44">
        <v>0</v>
      </c>
      <c r="BE25" s="44">
        <v>0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v>0</v>
      </c>
      <c r="BX25" s="44">
        <v>0</v>
      </c>
      <c r="BY25" s="44">
        <v>0</v>
      </c>
      <c r="BZ25" s="44">
        <v>0</v>
      </c>
      <c r="CA25" s="44">
        <v>0</v>
      </c>
      <c r="CB25" s="44">
        <v>0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44">
        <v>0</v>
      </c>
      <c r="CN25" s="44">
        <v>0</v>
      </c>
      <c r="CO25" s="44">
        <v>0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0</v>
      </c>
      <c r="DG25" s="44"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4">
        <v>0</v>
      </c>
      <c r="DO25" s="44">
        <v>0</v>
      </c>
      <c r="DP25" s="44">
        <v>0</v>
      </c>
      <c r="DQ25" s="44">
        <v>0</v>
      </c>
      <c r="DR25" s="44">
        <v>0</v>
      </c>
      <c r="DS25" s="44">
        <v>0</v>
      </c>
      <c r="DT25" s="44">
        <v>0</v>
      </c>
      <c r="DU25" s="44">
        <v>0</v>
      </c>
      <c r="DV25" s="44">
        <v>0</v>
      </c>
      <c r="DW25" s="44">
        <v>0</v>
      </c>
      <c r="DX25" s="44">
        <v>0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0</v>
      </c>
      <c r="EF25" s="44">
        <v>0</v>
      </c>
      <c r="EG25" s="44">
        <v>0</v>
      </c>
      <c r="EH25" s="44">
        <v>0</v>
      </c>
      <c r="EI25" s="44">
        <v>0</v>
      </c>
      <c r="EJ25" s="44">
        <v>0</v>
      </c>
      <c r="EK25" s="44">
        <v>0</v>
      </c>
      <c r="EL25" s="44">
        <v>0</v>
      </c>
      <c r="EM25" s="44">
        <v>0</v>
      </c>
      <c r="EN25" s="44">
        <v>0</v>
      </c>
      <c r="EO25" s="44">
        <v>0</v>
      </c>
      <c r="EP25" s="44">
        <v>0</v>
      </c>
      <c r="EQ25" s="44">
        <v>0</v>
      </c>
      <c r="ER25" s="44">
        <v>0</v>
      </c>
      <c r="ES25" s="44">
        <v>0</v>
      </c>
      <c r="ET25" s="44">
        <v>0</v>
      </c>
      <c r="EU25" s="44">
        <v>0</v>
      </c>
      <c r="EV25" s="44">
        <v>0</v>
      </c>
      <c r="EW25" s="44">
        <v>0</v>
      </c>
      <c r="EX25" s="44">
        <v>0</v>
      </c>
      <c r="EY25" s="44">
        <v>0</v>
      </c>
      <c r="EZ25" s="44">
        <v>0</v>
      </c>
      <c r="FA25" s="44">
        <v>0</v>
      </c>
      <c r="FB25" s="44">
        <v>0</v>
      </c>
      <c r="FC25" s="44">
        <v>0</v>
      </c>
      <c r="FD25" s="44">
        <v>0</v>
      </c>
      <c r="FE25" s="44">
        <v>0</v>
      </c>
      <c r="FF25" s="44">
        <v>0</v>
      </c>
      <c r="FG25" s="44">
        <v>0</v>
      </c>
      <c r="FH25" s="44">
        <v>0</v>
      </c>
      <c r="FI25" s="44">
        <v>0</v>
      </c>
      <c r="FJ25" s="44">
        <v>0</v>
      </c>
      <c r="FK25" s="44">
        <v>0</v>
      </c>
      <c r="FL25" s="44">
        <v>0</v>
      </c>
      <c r="FM25" s="44">
        <v>0</v>
      </c>
      <c r="FN25" s="44">
        <v>0</v>
      </c>
      <c r="FO25" s="44">
        <v>0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4">
        <v>0</v>
      </c>
      <c r="FW25" s="44">
        <v>0</v>
      </c>
      <c r="FX25" s="44">
        <v>0</v>
      </c>
      <c r="FY25" s="44">
        <v>0</v>
      </c>
      <c r="FZ25" s="44">
        <v>0</v>
      </c>
      <c r="GA25" s="44">
        <v>0</v>
      </c>
      <c r="GB25" s="44">
        <v>0</v>
      </c>
      <c r="GC25" s="44">
        <v>0</v>
      </c>
      <c r="GD25" s="44">
        <v>0</v>
      </c>
      <c r="GE25" s="44">
        <v>0</v>
      </c>
      <c r="GF25" s="44">
        <v>0</v>
      </c>
      <c r="GG25" s="44">
        <v>0</v>
      </c>
      <c r="GH25" s="44">
        <v>0</v>
      </c>
      <c r="GI25" s="44">
        <v>0</v>
      </c>
      <c r="GJ25" s="44">
        <v>0</v>
      </c>
      <c r="GK25" s="44">
        <v>0</v>
      </c>
      <c r="GL25" s="44">
        <v>0</v>
      </c>
      <c r="GM25" s="44">
        <v>0</v>
      </c>
      <c r="GN25" s="44">
        <v>0</v>
      </c>
      <c r="GO25" s="44">
        <v>0</v>
      </c>
      <c r="GP25" s="44">
        <v>175</v>
      </c>
      <c r="GQ25" s="44">
        <v>52</v>
      </c>
      <c r="GR25" s="44">
        <v>0</v>
      </c>
      <c r="GS25" s="44">
        <v>0</v>
      </c>
      <c r="GT25" s="44">
        <v>0</v>
      </c>
      <c r="GU25" s="44">
        <v>0</v>
      </c>
      <c r="GV25" s="44">
        <v>0</v>
      </c>
      <c r="GW25" s="44">
        <v>0</v>
      </c>
      <c r="GX25" s="44">
        <v>0</v>
      </c>
      <c r="GY25" s="44">
        <v>0</v>
      </c>
      <c r="GZ25" s="44">
        <v>0</v>
      </c>
      <c r="HA25" s="44">
        <v>0</v>
      </c>
      <c r="HB25" s="44">
        <v>94</v>
      </c>
      <c r="HC25" s="44">
        <v>0</v>
      </c>
      <c r="HD25" s="44">
        <v>0</v>
      </c>
      <c r="HE25" s="44">
        <v>29</v>
      </c>
      <c r="HF25" s="44">
        <v>0</v>
      </c>
      <c r="HG25" s="44">
        <v>0</v>
      </c>
      <c r="HH25" s="45">
        <v>0</v>
      </c>
      <c r="HI25" s="82">
        <v>80</v>
      </c>
      <c r="HJ25" s="51">
        <v>60</v>
      </c>
      <c r="HK25" s="51">
        <v>0</v>
      </c>
      <c r="HL25" s="51">
        <v>0</v>
      </c>
      <c r="HM25" s="51">
        <v>0</v>
      </c>
      <c r="HN25" s="51">
        <v>0</v>
      </c>
      <c r="HO25" s="51">
        <v>0</v>
      </c>
      <c r="HP25" s="51">
        <v>0</v>
      </c>
      <c r="HQ25" s="51">
        <v>0</v>
      </c>
      <c r="HR25" s="51">
        <v>0</v>
      </c>
      <c r="HS25" s="51">
        <v>0</v>
      </c>
      <c r="HT25" s="51">
        <v>0</v>
      </c>
      <c r="HU25" s="51">
        <v>20</v>
      </c>
      <c r="HV25" s="51">
        <v>0</v>
      </c>
      <c r="HW25" s="51">
        <v>0</v>
      </c>
      <c r="HX25" s="51">
        <v>0</v>
      </c>
      <c r="HY25" s="51">
        <v>0</v>
      </c>
      <c r="HZ25" s="51">
        <v>0</v>
      </c>
      <c r="IA25" s="50">
        <v>0</v>
      </c>
      <c r="IB25" s="50">
        <v>0</v>
      </c>
    </row>
    <row r="26" spans="1:236" s="52" customFormat="1" ht="66.75" customHeight="1" x14ac:dyDescent="0.25">
      <c r="A26" s="49" t="s">
        <v>130</v>
      </c>
      <c r="B26" s="53" t="s">
        <v>131</v>
      </c>
      <c r="C26" s="40" t="s">
        <v>87</v>
      </c>
      <c r="D26" s="50">
        <v>96</v>
      </c>
      <c r="E26" s="50">
        <v>96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0">
        <v>0</v>
      </c>
      <c r="CH26" s="50">
        <v>0</v>
      </c>
      <c r="CI26" s="50">
        <v>0</v>
      </c>
      <c r="CJ26" s="50">
        <v>0</v>
      </c>
      <c r="CK26" s="50">
        <v>0</v>
      </c>
      <c r="CL26" s="50">
        <v>0</v>
      </c>
      <c r="CM26" s="50">
        <v>0</v>
      </c>
      <c r="CN26" s="50">
        <v>0</v>
      </c>
      <c r="CO26" s="50">
        <v>0</v>
      </c>
      <c r="CP26" s="50">
        <v>0</v>
      </c>
      <c r="CQ26" s="50">
        <v>0</v>
      </c>
      <c r="CR26" s="50">
        <v>0</v>
      </c>
      <c r="CS26" s="50">
        <v>0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0</v>
      </c>
      <c r="DA26" s="50">
        <v>0</v>
      </c>
      <c r="DB26" s="50">
        <v>0</v>
      </c>
      <c r="DC26" s="50">
        <v>0</v>
      </c>
      <c r="DD26" s="50">
        <v>0</v>
      </c>
      <c r="DE26" s="50">
        <v>0</v>
      </c>
      <c r="DF26" s="50">
        <v>0</v>
      </c>
      <c r="DG26" s="50">
        <v>0</v>
      </c>
      <c r="DH26" s="50">
        <v>0</v>
      </c>
      <c r="DI26" s="50">
        <v>0</v>
      </c>
      <c r="DJ26" s="50">
        <v>0</v>
      </c>
      <c r="DK26" s="50">
        <v>0</v>
      </c>
      <c r="DL26" s="50">
        <v>0</v>
      </c>
      <c r="DM26" s="50">
        <v>0</v>
      </c>
      <c r="DN26" s="50">
        <v>0</v>
      </c>
      <c r="DO26" s="50">
        <v>0</v>
      </c>
      <c r="DP26" s="50">
        <v>0</v>
      </c>
      <c r="DQ26" s="50">
        <v>0</v>
      </c>
      <c r="DR26" s="50">
        <v>0</v>
      </c>
      <c r="DS26" s="50">
        <v>0</v>
      </c>
      <c r="DT26" s="50">
        <v>0</v>
      </c>
      <c r="DU26" s="50">
        <v>0</v>
      </c>
      <c r="DV26" s="50">
        <v>0</v>
      </c>
      <c r="DW26" s="50">
        <v>0</v>
      </c>
      <c r="DX26" s="50">
        <v>0</v>
      </c>
      <c r="DY26" s="50">
        <v>0</v>
      </c>
      <c r="DZ26" s="50">
        <v>0</v>
      </c>
      <c r="EA26" s="50">
        <v>0</v>
      </c>
      <c r="EB26" s="50">
        <v>0</v>
      </c>
      <c r="EC26" s="50">
        <v>0</v>
      </c>
      <c r="ED26" s="50">
        <v>0</v>
      </c>
      <c r="EE26" s="50">
        <v>0</v>
      </c>
      <c r="EF26" s="50">
        <v>0</v>
      </c>
      <c r="EG26" s="50">
        <v>0</v>
      </c>
      <c r="EH26" s="50">
        <v>0</v>
      </c>
      <c r="EI26" s="50">
        <v>0</v>
      </c>
      <c r="EJ26" s="50">
        <v>0</v>
      </c>
      <c r="EK26" s="50">
        <v>0</v>
      </c>
      <c r="EL26" s="50">
        <v>0</v>
      </c>
      <c r="EM26" s="50">
        <v>0</v>
      </c>
      <c r="EN26" s="50">
        <v>0</v>
      </c>
      <c r="EO26" s="50">
        <v>0</v>
      </c>
      <c r="EP26" s="50">
        <v>0</v>
      </c>
      <c r="EQ26" s="50">
        <v>0</v>
      </c>
      <c r="ER26" s="50">
        <v>0</v>
      </c>
      <c r="ES26" s="50">
        <v>0</v>
      </c>
      <c r="ET26" s="50">
        <v>0</v>
      </c>
      <c r="EU26" s="50">
        <v>0</v>
      </c>
      <c r="EV26" s="50">
        <v>0</v>
      </c>
      <c r="EW26" s="50">
        <v>0</v>
      </c>
      <c r="EX26" s="50">
        <v>0</v>
      </c>
      <c r="EY26" s="50">
        <v>0</v>
      </c>
      <c r="EZ26" s="50">
        <v>0</v>
      </c>
      <c r="FA26" s="50">
        <v>0</v>
      </c>
      <c r="FB26" s="50">
        <v>0</v>
      </c>
      <c r="FC26" s="50">
        <v>0</v>
      </c>
      <c r="FD26" s="50">
        <v>0</v>
      </c>
      <c r="FE26" s="50">
        <v>0</v>
      </c>
      <c r="FF26" s="50">
        <v>0</v>
      </c>
      <c r="FG26" s="50">
        <v>0</v>
      </c>
      <c r="FH26" s="50">
        <v>0</v>
      </c>
      <c r="FI26" s="50">
        <v>0</v>
      </c>
      <c r="FJ26" s="50">
        <v>0</v>
      </c>
      <c r="FK26" s="50">
        <v>0</v>
      </c>
      <c r="FL26" s="50">
        <v>0</v>
      </c>
      <c r="FM26" s="50">
        <v>0</v>
      </c>
      <c r="FN26" s="50">
        <v>0</v>
      </c>
      <c r="FO26" s="50">
        <v>0</v>
      </c>
      <c r="FP26" s="50">
        <v>0</v>
      </c>
      <c r="FQ26" s="50">
        <v>0</v>
      </c>
      <c r="FR26" s="50">
        <v>0</v>
      </c>
      <c r="FS26" s="50">
        <v>0</v>
      </c>
      <c r="FT26" s="50">
        <v>0</v>
      </c>
      <c r="FU26" s="50">
        <v>0</v>
      </c>
      <c r="FV26" s="50">
        <v>0</v>
      </c>
      <c r="FW26" s="50">
        <v>0</v>
      </c>
      <c r="FX26" s="50">
        <v>0</v>
      </c>
      <c r="FY26" s="50">
        <v>0</v>
      </c>
      <c r="FZ26" s="50">
        <v>0</v>
      </c>
      <c r="GA26" s="50">
        <v>0</v>
      </c>
      <c r="GB26" s="50">
        <v>0</v>
      </c>
      <c r="GC26" s="50">
        <v>0</v>
      </c>
      <c r="GD26" s="50">
        <v>0</v>
      </c>
      <c r="GE26" s="50">
        <v>0</v>
      </c>
      <c r="GF26" s="50">
        <v>0</v>
      </c>
      <c r="GG26" s="50">
        <v>0</v>
      </c>
      <c r="GH26" s="50">
        <v>0</v>
      </c>
      <c r="GI26" s="50">
        <v>0</v>
      </c>
      <c r="GJ26" s="50">
        <v>0</v>
      </c>
      <c r="GK26" s="50">
        <v>0</v>
      </c>
      <c r="GL26" s="50">
        <v>0</v>
      </c>
      <c r="GM26" s="50">
        <v>0</v>
      </c>
      <c r="GN26" s="50">
        <v>0</v>
      </c>
      <c r="GO26" s="50">
        <v>0</v>
      </c>
      <c r="GP26" s="50">
        <v>96</v>
      </c>
      <c r="GQ26" s="50">
        <v>96</v>
      </c>
      <c r="GR26" s="50">
        <v>0</v>
      </c>
      <c r="GS26" s="50">
        <v>0</v>
      </c>
      <c r="GT26" s="50">
        <v>0</v>
      </c>
      <c r="GU26" s="50">
        <v>0</v>
      </c>
      <c r="GV26" s="50">
        <v>0</v>
      </c>
      <c r="GW26" s="50">
        <v>0</v>
      </c>
      <c r="GX26" s="50">
        <v>0</v>
      </c>
      <c r="GY26" s="50">
        <v>0</v>
      </c>
      <c r="GZ26" s="50">
        <v>0</v>
      </c>
      <c r="HA26" s="50">
        <v>0</v>
      </c>
      <c r="HB26" s="50">
        <v>0</v>
      </c>
      <c r="HC26" s="50">
        <v>0</v>
      </c>
      <c r="HD26" s="50">
        <v>0</v>
      </c>
      <c r="HE26" s="50">
        <v>0</v>
      </c>
      <c r="HF26" s="50">
        <v>0</v>
      </c>
      <c r="HG26" s="50">
        <v>0</v>
      </c>
      <c r="HH26" s="45">
        <v>0</v>
      </c>
      <c r="HI26" s="82">
        <v>71.3</v>
      </c>
      <c r="HJ26" s="51">
        <v>71.3</v>
      </c>
      <c r="HK26" s="51">
        <v>0</v>
      </c>
      <c r="HL26" s="51">
        <v>0</v>
      </c>
      <c r="HM26" s="51">
        <v>0</v>
      </c>
      <c r="HN26" s="51">
        <v>0</v>
      </c>
      <c r="HO26" s="51">
        <v>0</v>
      </c>
      <c r="HP26" s="51">
        <v>0</v>
      </c>
      <c r="HQ26" s="51">
        <v>0</v>
      </c>
      <c r="HR26" s="51">
        <v>0</v>
      </c>
      <c r="HS26" s="51">
        <v>0</v>
      </c>
      <c r="HT26" s="51">
        <v>0</v>
      </c>
      <c r="HU26" s="51">
        <v>0</v>
      </c>
      <c r="HV26" s="51">
        <v>0</v>
      </c>
      <c r="HW26" s="51">
        <v>0</v>
      </c>
      <c r="HX26" s="51">
        <v>0</v>
      </c>
      <c r="HY26" s="51">
        <v>0</v>
      </c>
      <c r="HZ26" s="51">
        <v>0</v>
      </c>
      <c r="IA26" s="50">
        <v>0</v>
      </c>
      <c r="IB26" s="50">
        <v>0</v>
      </c>
    </row>
    <row r="27" spans="1:236" s="42" customFormat="1" ht="70.5" customHeight="1" x14ac:dyDescent="0.25">
      <c r="A27" s="19" t="s">
        <v>132</v>
      </c>
      <c r="B27" s="53" t="s">
        <v>133</v>
      </c>
      <c r="C27" s="13" t="s">
        <v>84</v>
      </c>
      <c r="D27" s="44">
        <v>117</v>
      </c>
      <c r="E27" s="44">
        <v>37</v>
      </c>
      <c r="F27" s="44">
        <v>0</v>
      </c>
      <c r="G27" s="44">
        <v>35</v>
      </c>
      <c r="H27" s="44">
        <v>0</v>
      </c>
      <c r="I27" s="44">
        <v>8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1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>
        <v>0</v>
      </c>
      <c r="BA27" s="44">
        <v>0</v>
      </c>
      <c r="BB27" s="44">
        <v>0</v>
      </c>
      <c r="BC27" s="44">
        <v>0</v>
      </c>
      <c r="BD27" s="44">
        <v>0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36</v>
      </c>
      <c r="BM27" s="44">
        <v>0</v>
      </c>
      <c r="BN27" s="44">
        <v>0</v>
      </c>
      <c r="BO27" s="44">
        <v>0</v>
      </c>
      <c r="BP27" s="44">
        <v>0</v>
      </c>
      <c r="BQ27" s="44">
        <v>0</v>
      </c>
      <c r="BR27" s="44">
        <v>0</v>
      </c>
      <c r="BS27" s="44">
        <v>0</v>
      </c>
      <c r="BT27" s="44">
        <v>0</v>
      </c>
      <c r="BU27" s="44">
        <v>0</v>
      </c>
      <c r="BV27" s="44">
        <v>0</v>
      </c>
      <c r="BW27" s="44">
        <v>0</v>
      </c>
      <c r="BX27" s="44">
        <v>0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4">
        <v>0</v>
      </c>
      <c r="CE27" s="44">
        <v>0</v>
      </c>
      <c r="CF27" s="44">
        <v>0</v>
      </c>
      <c r="CG27" s="44">
        <v>0</v>
      </c>
      <c r="CH27" s="44">
        <v>0</v>
      </c>
      <c r="CI27" s="44">
        <v>0</v>
      </c>
      <c r="CJ27" s="44">
        <v>0</v>
      </c>
      <c r="CK27" s="44">
        <v>0</v>
      </c>
      <c r="CL27" s="44">
        <v>0</v>
      </c>
      <c r="CM27" s="44">
        <v>0</v>
      </c>
      <c r="CN27" s="44">
        <v>0</v>
      </c>
      <c r="CO27" s="44">
        <v>0</v>
      </c>
      <c r="CP27" s="44">
        <v>0</v>
      </c>
      <c r="CQ27" s="44">
        <v>0</v>
      </c>
      <c r="CR27" s="44">
        <v>0</v>
      </c>
      <c r="CS27" s="44">
        <v>0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4">
        <v>0</v>
      </c>
      <c r="DJ27" s="44">
        <v>0</v>
      </c>
      <c r="DK27" s="44">
        <v>0</v>
      </c>
      <c r="DL27" s="44">
        <v>0</v>
      </c>
      <c r="DM27" s="44">
        <v>0</v>
      </c>
      <c r="DN27" s="44">
        <v>0</v>
      </c>
      <c r="DO27" s="44">
        <v>0</v>
      </c>
      <c r="DP27" s="44">
        <v>0</v>
      </c>
      <c r="DQ27" s="44">
        <v>0</v>
      </c>
      <c r="DR27" s="44">
        <v>0</v>
      </c>
      <c r="DS27" s="44">
        <v>0</v>
      </c>
      <c r="DT27" s="44">
        <v>0</v>
      </c>
      <c r="DU27" s="44">
        <v>0</v>
      </c>
      <c r="DV27" s="44">
        <v>0</v>
      </c>
      <c r="DW27" s="44">
        <v>0</v>
      </c>
      <c r="DX27" s="44">
        <v>0</v>
      </c>
      <c r="DY27" s="44">
        <v>0</v>
      </c>
      <c r="DZ27" s="44">
        <v>0</v>
      </c>
      <c r="EA27" s="44">
        <v>0</v>
      </c>
      <c r="EB27" s="44">
        <v>0</v>
      </c>
      <c r="EC27" s="44">
        <v>0</v>
      </c>
      <c r="ED27" s="44">
        <v>0</v>
      </c>
      <c r="EE27" s="44">
        <v>0</v>
      </c>
      <c r="EF27" s="44">
        <v>0</v>
      </c>
      <c r="EG27" s="44">
        <v>0</v>
      </c>
      <c r="EH27" s="44">
        <v>0</v>
      </c>
      <c r="EI27" s="44">
        <v>0</v>
      </c>
      <c r="EJ27" s="44">
        <v>0</v>
      </c>
      <c r="EK27" s="44">
        <v>0</v>
      </c>
      <c r="EL27" s="44">
        <v>0</v>
      </c>
      <c r="EM27" s="44">
        <v>0</v>
      </c>
      <c r="EN27" s="44">
        <v>0</v>
      </c>
      <c r="EO27" s="44">
        <v>0</v>
      </c>
      <c r="EP27" s="44">
        <v>0</v>
      </c>
      <c r="EQ27" s="44">
        <v>0</v>
      </c>
      <c r="ER27" s="44">
        <v>0</v>
      </c>
      <c r="ES27" s="44">
        <v>0</v>
      </c>
      <c r="ET27" s="44">
        <v>0</v>
      </c>
      <c r="EU27" s="44">
        <v>0</v>
      </c>
      <c r="EV27" s="44">
        <v>0</v>
      </c>
      <c r="EW27" s="44">
        <v>0</v>
      </c>
      <c r="EX27" s="44">
        <v>0</v>
      </c>
      <c r="EY27" s="44">
        <v>0</v>
      </c>
      <c r="EZ27" s="44">
        <v>0</v>
      </c>
      <c r="FA27" s="44">
        <v>0</v>
      </c>
      <c r="FB27" s="44">
        <v>0</v>
      </c>
      <c r="FC27" s="44">
        <v>0</v>
      </c>
      <c r="FD27" s="44">
        <v>0</v>
      </c>
      <c r="FE27" s="44">
        <v>0</v>
      </c>
      <c r="FF27" s="44">
        <v>0</v>
      </c>
      <c r="FG27" s="44">
        <v>0</v>
      </c>
      <c r="FH27" s="44">
        <v>0</v>
      </c>
      <c r="FI27" s="44">
        <v>0</v>
      </c>
      <c r="FJ27" s="44">
        <v>0</v>
      </c>
      <c r="FK27" s="44">
        <v>0</v>
      </c>
      <c r="FL27" s="44">
        <v>0</v>
      </c>
      <c r="FM27" s="44">
        <v>0</v>
      </c>
      <c r="FN27" s="44">
        <v>0</v>
      </c>
      <c r="FO27" s="44">
        <v>0</v>
      </c>
      <c r="FP27" s="44">
        <v>0</v>
      </c>
      <c r="FQ27" s="44">
        <v>0</v>
      </c>
      <c r="FR27" s="44">
        <v>0</v>
      </c>
      <c r="FS27" s="44">
        <v>0</v>
      </c>
      <c r="FT27" s="44">
        <v>0</v>
      </c>
      <c r="FU27" s="44">
        <v>0</v>
      </c>
      <c r="FV27" s="44">
        <v>0</v>
      </c>
      <c r="FW27" s="44">
        <v>0</v>
      </c>
      <c r="FX27" s="44">
        <v>0</v>
      </c>
      <c r="FY27" s="44">
        <v>0</v>
      </c>
      <c r="FZ27" s="44">
        <v>0</v>
      </c>
      <c r="GA27" s="44">
        <v>0</v>
      </c>
      <c r="GB27" s="44">
        <v>0</v>
      </c>
      <c r="GC27" s="44">
        <v>0</v>
      </c>
      <c r="GD27" s="44">
        <v>0</v>
      </c>
      <c r="GE27" s="44">
        <v>0</v>
      </c>
      <c r="GF27" s="44">
        <v>0</v>
      </c>
      <c r="GG27" s="44">
        <v>0</v>
      </c>
      <c r="GH27" s="44">
        <v>0</v>
      </c>
      <c r="GI27" s="44">
        <v>0</v>
      </c>
      <c r="GJ27" s="44">
        <v>0</v>
      </c>
      <c r="GK27" s="44">
        <v>0</v>
      </c>
      <c r="GL27" s="44">
        <v>0</v>
      </c>
      <c r="GM27" s="44">
        <v>0</v>
      </c>
      <c r="GN27" s="44">
        <v>0</v>
      </c>
      <c r="GO27" s="44">
        <v>0</v>
      </c>
      <c r="GP27" s="44">
        <v>72</v>
      </c>
      <c r="GQ27" s="44">
        <v>36</v>
      </c>
      <c r="GR27" s="44">
        <v>0</v>
      </c>
      <c r="GS27" s="44">
        <v>0</v>
      </c>
      <c r="GT27" s="44">
        <v>0</v>
      </c>
      <c r="GU27" s="44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1</v>
      </c>
      <c r="HB27" s="44">
        <v>35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5">
        <v>0</v>
      </c>
      <c r="HI27" s="82">
        <v>26.7</v>
      </c>
      <c r="HJ27" s="51">
        <v>12</v>
      </c>
      <c r="HK27" s="51">
        <v>0</v>
      </c>
      <c r="HL27" s="51">
        <v>0</v>
      </c>
      <c r="HM27" s="51">
        <v>0</v>
      </c>
      <c r="HN27" s="51">
        <v>0</v>
      </c>
      <c r="HO27" s="51">
        <v>0</v>
      </c>
      <c r="HP27" s="51">
        <v>0</v>
      </c>
      <c r="HQ27" s="51">
        <v>0</v>
      </c>
      <c r="HR27" s="51">
        <v>0</v>
      </c>
      <c r="HS27" s="51">
        <v>0</v>
      </c>
      <c r="HT27" s="51">
        <v>0.3</v>
      </c>
      <c r="HU27" s="51">
        <v>11.7</v>
      </c>
      <c r="HV27" s="51">
        <v>0</v>
      </c>
      <c r="HW27" s="51">
        <v>0</v>
      </c>
      <c r="HX27" s="51">
        <v>2.7</v>
      </c>
      <c r="HY27" s="51">
        <v>0</v>
      </c>
      <c r="HZ27" s="51">
        <v>0</v>
      </c>
      <c r="IA27" s="50">
        <v>0</v>
      </c>
      <c r="IB27" s="50">
        <v>0</v>
      </c>
    </row>
    <row r="28" spans="1:236" s="60" customFormat="1" ht="22.5" x14ac:dyDescent="0.25">
      <c r="A28" s="55"/>
      <c r="B28" s="56" t="s">
        <v>61</v>
      </c>
      <c r="C28" s="57" t="s">
        <v>62</v>
      </c>
      <c r="D28" s="58">
        <v>336</v>
      </c>
      <c r="E28" s="58">
        <v>161</v>
      </c>
      <c r="F28" s="58">
        <v>0</v>
      </c>
      <c r="G28" s="58">
        <v>112</v>
      </c>
      <c r="H28" s="58">
        <v>0</v>
      </c>
      <c r="I28" s="58">
        <v>26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1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0</v>
      </c>
      <c r="BF28" s="58">
        <v>0</v>
      </c>
      <c r="BG28" s="58">
        <v>0</v>
      </c>
      <c r="BH28" s="58">
        <v>0</v>
      </c>
      <c r="BI28" s="58">
        <v>0</v>
      </c>
      <c r="BJ28" s="58">
        <v>0</v>
      </c>
      <c r="BK28" s="58">
        <v>0</v>
      </c>
      <c r="BL28" s="58">
        <v>36</v>
      </c>
      <c r="BM28" s="58">
        <v>0</v>
      </c>
      <c r="BN28" s="58">
        <v>0</v>
      </c>
      <c r="BO28" s="58">
        <v>0</v>
      </c>
      <c r="BP28" s="58">
        <v>0</v>
      </c>
      <c r="BQ28" s="58">
        <v>0</v>
      </c>
      <c r="BR28" s="58">
        <v>0</v>
      </c>
      <c r="BS28" s="58">
        <v>0</v>
      </c>
      <c r="BT28" s="58">
        <v>0</v>
      </c>
      <c r="BU28" s="58">
        <v>0</v>
      </c>
      <c r="BV28" s="58">
        <v>0</v>
      </c>
      <c r="BW28" s="58">
        <v>0</v>
      </c>
      <c r="BX28" s="58">
        <v>0</v>
      </c>
      <c r="BY28" s="58">
        <v>0</v>
      </c>
      <c r="BZ28" s="58">
        <v>0</v>
      </c>
      <c r="CA28" s="58">
        <v>0</v>
      </c>
      <c r="CB28" s="58">
        <v>0</v>
      </c>
      <c r="CC28" s="58">
        <v>0</v>
      </c>
      <c r="CD28" s="58">
        <v>0</v>
      </c>
      <c r="CE28" s="58">
        <v>0</v>
      </c>
      <c r="CF28" s="58">
        <v>0</v>
      </c>
      <c r="CG28" s="58">
        <v>0</v>
      </c>
      <c r="CH28" s="58">
        <v>0</v>
      </c>
      <c r="CI28" s="58">
        <v>0</v>
      </c>
      <c r="CJ28" s="58">
        <v>0</v>
      </c>
      <c r="CK28" s="58">
        <v>0</v>
      </c>
      <c r="CL28" s="58">
        <v>0</v>
      </c>
      <c r="CM28" s="58">
        <v>0</v>
      </c>
      <c r="CN28" s="58">
        <v>0</v>
      </c>
      <c r="CO28" s="58">
        <v>0</v>
      </c>
      <c r="CP28" s="58">
        <v>0</v>
      </c>
      <c r="CQ28" s="58">
        <v>0</v>
      </c>
      <c r="CR28" s="58">
        <v>0</v>
      </c>
      <c r="CS28" s="58">
        <v>0</v>
      </c>
      <c r="CT28" s="58">
        <v>0</v>
      </c>
      <c r="CU28" s="58">
        <v>0</v>
      </c>
      <c r="CV28" s="58">
        <v>0</v>
      </c>
      <c r="CW28" s="58">
        <v>0</v>
      </c>
      <c r="CX28" s="58">
        <v>0</v>
      </c>
      <c r="CY28" s="58">
        <v>0</v>
      </c>
      <c r="CZ28" s="58">
        <v>0</v>
      </c>
      <c r="DA28" s="58">
        <v>0</v>
      </c>
      <c r="DB28" s="58">
        <v>0</v>
      </c>
      <c r="DC28" s="58">
        <v>0</v>
      </c>
      <c r="DD28" s="58">
        <v>0</v>
      </c>
      <c r="DE28" s="58">
        <v>0</v>
      </c>
      <c r="DF28" s="58">
        <v>0</v>
      </c>
      <c r="DG28" s="58">
        <v>0</v>
      </c>
      <c r="DH28" s="58">
        <v>0</v>
      </c>
      <c r="DI28" s="58">
        <v>0</v>
      </c>
      <c r="DJ28" s="58">
        <v>0</v>
      </c>
      <c r="DK28" s="58">
        <v>0</v>
      </c>
      <c r="DL28" s="58">
        <v>0</v>
      </c>
      <c r="DM28" s="58">
        <v>0</v>
      </c>
      <c r="DN28" s="58">
        <v>0</v>
      </c>
      <c r="DO28" s="58">
        <v>0</v>
      </c>
      <c r="DP28" s="58">
        <v>0</v>
      </c>
      <c r="DQ28" s="58">
        <v>0</v>
      </c>
      <c r="DR28" s="58">
        <v>0</v>
      </c>
      <c r="DS28" s="58">
        <v>0</v>
      </c>
      <c r="DT28" s="58">
        <v>0</v>
      </c>
      <c r="DU28" s="58">
        <v>0</v>
      </c>
      <c r="DV28" s="58">
        <v>0</v>
      </c>
      <c r="DW28" s="58">
        <v>0</v>
      </c>
      <c r="DX28" s="58">
        <v>0</v>
      </c>
      <c r="DY28" s="58">
        <v>0</v>
      </c>
      <c r="DZ28" s="58">
        <v>0</v>
      </c>
      <c r="EA28" s="58">
        <v>0</v>
      </c>
      <c r="EB28" s="58">
        <v>0</v>
      </c>
      <c r="EC28" s="58">
        <v>0</v>
      </c>
      <c r="ED28" s="58">
        <v>0</v>
      </c>
      <c r="EE28" s="58">
        <v>0</v>
      </c>
      <c r="EF28" s="58">
        <v>0</v>
      </c>
      <c r="EG28" s="58">
        <v>0</v>
      </c>
      <c r="EH28" s="58">
        <v>0</v>
      </c>
      <c r="EI28" s="58">
        <v>0</v>
      </c>
      <c r="EJ28" s="58">
        <v>0</v>
      </c>
      <c r="EK28" s="58">
        <v>0</v>
      </c>
      <c r="EL28" s="58">
        <v>0</v>
      </c>
      <c r="EM28" s="58">
        <v>0</v>
      </c>
      <c r="EN28" s="58">
        <v>0</v>
      </c>
      <c r="EO28" s="58">
        <v>0</v>
      </c>
      <c r="EP28" s="58">
        <v>0</v>
      </c>
      <c r="EQ28" s="58">
        <v>0</v>
      </c>
      <c r="ER28" s="58">
        <v>0</v>
      </c>
      <c r="ES28" s="58">
        <v>0</v>
      </c>
      <c r="ET28" s="58">
        <v>0</v>
      </c>
      <c r="EU28" s="58">
        <v>0</v>
      </c>
      <c r="EV28" s="58">
        <v>0</v>
      </c>
      <c r="EW28" s="58">
        <v>0</v>
      </c>
      <c r="EX28" s="58">
        <v>0</v>
      </c>
      <c r="EY28" s="58">
        <v>0</v>
      </c>
      <c r="EZ28" s="58">
        <v>0</v>
      </c>
      <c r="FA28" s="58">
        <v>0</v>
      </c>
      <c r="FB28" s="58">
        <v>0</v>
      </c>
      <c r="FC28" s="58">
        <v>0</v>
      </c>
      <c r="FD28" s="58">
        <v>0</v>
      </c>
      <c r="FE28" s="58">
        <v>0</v>
      </c>
      <c r="FF28" s="58">
        <v>0</v>
      </c>
      <c r="FG28" s="58">
        <v>0</v>
      </c>
      <c r="FH28" s="58">
        <v>0</v>
      </c>
      <c r="FI28" s="58">
        <v>0</v>
      </c>
      <c r="FJ28" s="58">
        <v>0</v>
      </c>
      <c r="FK28" s="58">
        <v>0</v>
      </c>
      <c r="FL28" s="58">
        <v>0</v>
      </c>
      <c r="FM28" s="58">
        <v>0</v>
      </c>
      <c r="FN28" s="58">
        <v>0</v>
      </c>
      <c r="FO28" s="58">
        <v>0</v>
      </c>
      <c r="FP28" s="58">
        <v>0</v>
      </c>
      <c r="FQ28" s="58">
        <v>0</v>
      </c>
      <c r="FR28" s="58">
        <v>0</v>
      </c>
      <c r="FS28" s="58">
        <v>0</v>
      </c>
      <c r="FT28" s="58">
        <v>0</v>
      </c>
      <c r="FU28" s="58">
        <v>0</v>
      </c>
      <c r="FV28" s="58">
        <v>0</v>
      </c>
      <c r="FW28" s="58">
        <v>0</v>
      </c>
      <c r="FX28" s="58">
        <v>0</v>
      </c>
      <c r="FY28" s="58">
        <v>0</v>
      </c>
      <c r="FZ28" s="58">
        <v>0</v>
      </c>
      <c r="GA28" s="58">
        <v>0</v>
      </c>
      <c r="GB28" s="58">
        <v>0</v>
      </c>
      <c r="GC28" s="58">
        <v>0</v>
      </c>
      <c r="GD28" s="58">
        <v>0</v>
      </c>
      <c r="GE28" s="58">
        <v>0</v>
      </c>
      <c r="GF28" s="58">
        <v>0</v>
      </c>
      <c r="GG28" s="58">
        <v>0</v>
      </c>
      <c r="GH28" s="58">
        <v>0</v>
      </c>
      <c r="GI28" s="58">
        <v>0</v>
      </c>
      <c r="GJ28" s="58">
        <v>0</v>
      </c>
      <c r="GK28" s="58">
        <v>0</v>
      </c>
      <c r="GL28" s="58">
        <v>0</v>
      </c>
      <c r="GM28" s="58">
        <v>0</v>
      </c>
      <c r="GN28" s="58">
        <v>0</v>
      </c>
      <c r="GO28" s="58">
        <v>0</v>
      </c>
      <c r="GP28" s="58">
        <v>158</v>
      </c>
      <c r="GQ28" s="58">
        <v>80</v>
      </c>
      <c r="GR28" s="58">
        <v>0</v>
      </c>
      <c r="GS28" s="58">
        <v>0</v>
      </c>
      <c r="GT28" s="58">
        <v>0</v>
      </c>
      <c r="GU28" s="58">
        <v>0</v>
      </c>
      <c r="GV28" s="58">
        <v>0</v>
      </c>
      <c r="GW28" s="58">
        <v>0</v>
      </c>
      <c r="GX28" s="58">
        <v>0</v>
      </c>
      <c r="GY28" s="58">
        <v>0</v>
      </c>
      <c r="GZ28" s="58">
        <v>0</v>
      </c>
      <c r="HA28" s="58">
        <v>1</v>
      </c>
      <c r="HB28" s="58">
        <v>77</v>
      </c>
      <c r="HC28" s="58">
        <v>0</v>
      </c>
      <c r="HD28" s="58">
        <v>0</v>
      </c>
      <c r="HE28" s="58">
        <v>0</v>
      </c>
      <c r="HF28" s="58">
        <v>0</v>
      </c>
      <c r="HG28" s="58">
        <v>0</v>
      </c>
      <c r="HH28" s="59">
        <v>0</v>
      </c>
      <c r="HI28" s="59">
        <f t="shared" ref="HI28:HZ28" si="0">SUMIFS(HI16:HI27,$C$16:$C$27,"Городской")</f>
        <v>84.7</v>
      </c>
      <c r="HJ28" s="59">
        <f t="shared" si="0"/>
        <v>58</v>
      </c>
      <c r="HK28" s="59">
        <f t="shared" si="0"/>
        <v>0</v>
      </c>
      <c r="HL28" s="59">
        <f t="shared" si="0"/>
        <v>0</v>
      </c>
      <c r="HM28" s="59">
        <f t="shared" si="0"/>
        <v>0</v>
      </c>
      <c r="HN28" s="59">
        <f t="shared" si="0"/>
        <v>0</v>
      </c>
      <c r="HO28" s="59">
        <f t="shared" si="0"/>
        <v>0</v>
      </c>
      <c r="HP28" s="59">
        <f t="shared" si="0"/>
        <v>0</v>
      </c>
      <c r="HQ28" s="59">
        <f t="shared" si="0"/>
        <v>0</v>
      </c>
      <c r="HR28" s="59">
        <f t="shared" si="0"/>
        <v>0</v>
      </c>
      <c r="HS28" s="59">
        <f t="shared" si="0"/>
        <v>0</v>
      </c>
      <c r="HT28" s="59">
        <f t="shared" si="0"/>
        <v>0.3</v>
      </c>
      <c r="HU28" s="59">
        <f t="shared" si="0"/>
        <v>23.7</v>
      </c>
      <c r="HV28" s="59">
        <f t="shared" si="0"/>
        <v>0</v>
      </c>
      <c r="HW28" s="59">
        <f t="shared" si="0"/>
        <v>0</v>
      </c>
      <c r="HX28" s="59">
        <f t="shared" si="0"/>
        <v>2.7</v>
      </c>
      <c r="HY28" s="59">
        <f t="shared" si="0"/>
        <v>0</v>
      </c>
      <c r="HZ28" s="59">
        <f t="shared" si="0"/>
        <v>0</v>
      </c>
      <c r="IA28" s="58">
        <f>IA16+IA17+IA27</f>
        <v>0</v>
      </c>
      <c r="IB28" s="58">
        <f>IB16+IB17+IB27</f>
        <v>0</v>
      </c>
    </row>
    <row r="29" spans="1:236" s="60" customFormat="1" ht="22.5" x14ac:dyDescent="0.25">
      <c r="A29" s="55"/>
      <c r="B29" s="56" t="s">
        <v>63</v>
      </c>
      <c r="C29" s="57" t="s">
        <v>62</v>
      </c>
      <c r="D29" s="58">
        <v>2785</v>
      </c>
      <c r="E29" s="58">
        <v>1041</v>
      </c>
      <c r="F29" s="58">
        <v>0</v>
      </c>
      <c r="G29" s="58">
        <v>1086</v>
      </c>
      <c r="H29" s="58">
        <v>0</v>
      </c>
      <c r="I29" s="58">
        <v>270</v>
      </c>
      <c r="J29" s="58">
        <v>0</v>
      </c>
      <c r="K29" s="58">
        <v>2</v>
      </c>
      <c r="L29" s="58">
        <v>0</v>
      </c>
      <c r="M29" s="58">
        <v>1</v>
      </c>
      <c r="N29" s="58">
        <v>0</v>
      </c>
      <c r="O29" s="58">
        <v>1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1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  <c r="BF29" s="58">
        <v>0</v>
      </c>
      <c r="BG29" s="58">
        <v>0</v>
      </c>
      <c r="BH29" s="58">
        <v>0</v>
      </c>
      <c r="BI29" s="58">
        <v>0</v>
      </c>
      <c r="BJ29" s="58">
        <v>0</v>
      </c>
      <c r="BK29" s="58">
        <v>0</v>
      </c>
      <c r="BL29" s="58">
        <v>246</v>
      </c>
      <c r="BM29" s="58">
        <v>0</v>
      </c>
      <c r="BN29" s="58">
        <v>0</v>
      </c>
      <c r="BO29" s="58">
        <v>0</v>
      </c>
      <c r="BP29" s="58">
        <v>0</v>
      </c>
      <c r="BQ29" s="58">
        <v>0</v>
      </c>
      <c r="BR29" s="58">
        <v>0</v>
      </c>
      <c r="BS29" s="58">
        <v>0</v>
      </c>
      <c r="BT29" s="58">
        <v>0</v>
      </c>
      <c r="BU29" s="58">
        <v>0</v>
      </c>
      <c r="BV29" s="58">
        <v>0</v>
      </c>
      <c r="BW29" s="58">
        <v>0</v>
      </c>
      <c r="BX29" s="58">
        <v>0</v>
      </c>
      <c r="BY29" s="58">
        <v>0</v>
      </c>
      <c r="BZ29" s="58">
        <v>0</v>
      </c>
      <c r="CA29" s="58">
        <v>0</v>
      </c>
      <c r="CB29" s="58">
        <v>0</v>
      </c>
      <c r="CC29" s="58">
        <v>0</v>
      </c>
      <c r="CD29" s="58">
        <v>0</v>
      </c>
      <c r="CE29" s="58">
        <v>0</v>
      </c>
      <c r="CF29" s="58">
        <v>0</v>
      </c>
      <c r="CG29" s="58">
        <v>0</v>
      </c>
      <c r="CH29" s="58">
        <v>0</v>
      </c>
      <c r="CI29" s="58">
        <v>0</v>
      </c>
      <c r="CJ29" s="58">
        <v>0</v>
      </c>
      <c r="CK29" s="58">
        <v>0</v>
      </c>
      <c r="CL29" s="58">
        <v>0</v>
      </c>
      <c r="CM29" s="58">
        <v>0</v>
      </c>
      <c r="CN29" s="58">
        <v>0</v>
      </c>
      <c r="CO29" s="58">
        <v>79</v>
      </c>
      <c r="CP29" s="58">
        <v>0</v>
      </c>
      <c r="CQ29" s="58">
        <v>0</v>
      </c>
      <c r="CR29" s="58">
        <v>0</v>
      </c>
      <c r="CS29" s="58">
        <v>0</v>
      </c>
      <c r="CT29" s="58">
        <v>0</v>
      </c>
      <c r="CU29" s="58">
        <v>0</v>
      </c>
      <c r="CV29" s="58">
        <v>0</v>
      </c>
      <c r="CW29" s="58">
        <v>0</v>
      </c>
      <c r="CX29" s="58">
        <v>0</v>
      </c>
      <c r="CY29" s="58">
        <v>0</v>
      </c>
      <c r="CZ29" s="58">
        <v>0</v>
      </c>
      <c r="DA29" s="58">
        <v>0</v>
      </c>
      <c r="DB29" s="58">
        <v>0</v>
      </c>
      <c r="DC29" s="58">
        <v>0</v>
      </c>
      <c r="DD29" s="58">
        <v>0</v>
      </c>
      <c r="DE29" s="58">
        <v>0</v>
      </c>
      <c r="DF29" s="58">
        <v>0</v>
      </c>
      <c r="DG29" s="58">
        <v>0</v>
      </c>
      <c r="DH29" s="58">
        <v>0</v>
      </c>
      <c r="DI29" s="58">
        <v>0</v>
      </c>
      <c r="DJ29" s="58">
        <v>0</v>
      </c>
      <c r="DK29" s="58">
        <v>0</v>
      </c>
      <c r="DL29" s="58">
        <v>0</v>
      </c>
      <c r="DM29" s="58">
        <v>0</v>
      </c>
      <c r="DN29" s="58">
        <v>58</v>
      </c>
      <c r="DO29" s="58">
        <v>0</v>
      </c>
      <c r="DP29" s="58">
        <v>0</v>
      </c>
      <c r="DQ29" s="58">
        <v>0</v>
      </c>
      <c r="DR29" s="58">
        <v>0</v>
      </c>
      <c r="DS29" s="58">
        <v>0</v>
      </c>
      <c r="DT29" s="58">
        <v>0</v>
      </c>
      <c r="DU29" s="58">
        <v>0</v>
      </c>
      <c r="DV29" s="58">
        <v>0</v>
      </c>
      <c r="DW29" s="58">
        <v>0</v>
      </c>
      <c r="DX29" s="58">
        <v>0</v>
      </c>
      <c r="DY29" s="58">
        <v>0</v>
      </c>
      <c r="DZ29" s="58">
        <v>0</v>
      </c>
      <c r="EA29" s="58">
        <v>0</v>
      </c>
      <c r="EB29" s="58">
        <v>0</v>
      </c>
      <c r="EC29" s="58">
        <v>0</v>
      </c>
      <c r="ED29" s="58">
        <v>0</v>
      </c>
      <c r="EE29" s="58">
        <v>0</v>
      </c>
      <c r="EF29" s="58">
        <v>0</v>
      </c>
      <c r="EG29" s="58">
        <v>0</v>
      </c>
      <c r="EH29" s="58">
        <v>0</v>
      </c>
      <c r="EI29" s="58">
        <v>0</v>
      </c>
      <c r="EJ29" s="58">
        <v>0</v>
      </c>
      <c r="EK29" s="58">
        <v>0</v>
      </c>
      <c r="EL29" s="58">
        <v>0</v>
      </c>
      <c r="EM29" s="58">
        <v>0</v>
      </c>
      <c r="EN29" s="58">
        <v>0</v>
      </c>
      <c r="EO29" s="58">
        <v>0</v>
      </c>
      <c r="EP29" s="58">
        <v>0</v>
      </c>
      <c r="EQ29" s="58">
        <v>0</v>
      </c>
      <c r="ER29" s="58">
        <v>0</v>
      </c>
      <c r="ES29" s="58">
        <v>0</v>
      </c>
      <c r="ET29" s="58">
        <v>0</v>
      </c>
      <c r="EU29" s="58">
        <v>0</v>
      </c>
      <c r="EV29" s="58">
        <v>0</v>
      </c>
      <c r="EW29" s="58">
        <v>0</v>
      </c>
      <c r="EX29" s="58">
        <v>0</v>
      </c>
      <c r="EY29" s="58">
        <v>0</v>
      </c>
      <c r="EZ29" s="58">
        <v>0</v>
      </c>
      <c r="FA29" s="58">
        <v>0</v>
      </c>
      <c r="FB29" s="58">
        <v>0</v>
      </c>
      <c r="FC29" s="58">
        <v>0</v>
      </c>
      <c r="FD29" s="58">
        <v>0</v>
      </c>
      <c r="FE29" s="58">
        <v>0</v>
      </c>
      <c r="FF29" s="58">
        <v>0</v>
      </c>
      <c r="FG29" s="58">
        <v>0</v>
      </c>
      <c r="FH29" s="58">
        <v>0</v>
      </c>
      <c r="FI29" s="58">
        <v>0</v>
      </c>
      <c r="FJ29" s="58">
        <v>0</v>
      </c>
      <c r="FK29" s="58">
        <v>0</v>
      </c>
      <c r="FL29" s="58">
        <v>0</v>
      </c>
      <c r="FM29" s="58">
        <v>0</v>
      </c>
      <c r="FN29" s="58">
        <v>0</v>
      </c>
      <c r="FO29" s="58">
        <v>0</v>
      </c>
      <c r="FP29" s="58">
        <v>0</v>
      </c>
      <c r="FQ29" s="58">
        <v>0</v>
      </c>
      <c r="FR29" s="58">
        <v>0</v>
      </c>
      <c r="FS29" s="58">
        <v>0</v>
      </c>
      <c r="FT29" s="58">
        <v>0</v>
      </c>
      <c r="FU29" s="58">
        <v>0</v>
      </c>
      <c r="FV29" s="58">
        <v>0</v>
      </c>
      <c r="FW29" s="58">
        <v>0</v>
      </c>
      <c r="FX29" s="58">
        <v>0</v>
      </c>
      <c r="FY29" s="58">
        <v>0</v>
      </c>
      <c r="FZ29" s="58">
        <v>0</v>
      </c>
      <c r="GA29" s="58">
        <v>0</v>
      </c>
      <c r="GB29" s="58">
        <v>0</v>
      </c>
      <c r="GC29" s="58">
        <v>0</v>
      </c>
      <c r="GD29" s="58">
        <v>0</v>
      </c>
      <c r="GE29" s="58">
        <v>0</v>
      </c>
      <c r="GF29" s="58">
        <v>0</v>
      </c>
      <c r="GG29" s="58">
        <v>0</v>
      </c>
      <c r="GH29" s="58">
        <v>0</v>
      </c>
      <c r="GI29" s="58">
        <v>0</v>
      </c>
      <c r="GJ29" s="58">
        <v>0</v>
      </c>
      <c r="GK29" s="58">
        <v>0</v>
      </c>
      <c r="GL29" s="58">
        <v>0</v>
      </c>
      <c r="GM29" s="58">
        <v>0</v>
      </c>
      <c r="GN29" s="58">
        <v>0</v>
      </c>
      <c r="GO29" s="58">
        <v>0</v>
      </c>
      <c r="GP29" s="58">
        <v>1381</v>
      </c>
      <c r="GQ29" s="58">
        <v>750</v>
      </c>
      <c r="GR29" s="58">
        <v>0</v>
      </c>
      <c r="GS29" s="58">
        <v>0</v>
      </c>
      <c r="GT29" s="58">
        <v>0</v>
      </c>
      <c r="GU29" s="58">
        <v>0</v>
      </c>
      <c r="GV29" s="58">
        <v>0</v>
      </c>
      <c r="GW29" s="58">
        <v>0</v>
      </c>
      <c r="GX29" s="58">
        <v>0</v>
      </c>
      <c r="GY29" s="58">
        <v>0</v>
      </c>
      <c r="GZ29" s="58">
        <v>0</v>
      </c>
      <c r="HA29" s="58">
        <v>0</v>
      </c>
      <c r="HB29" s="58">
        <v>537</v>
      </c>
      <c r="HC29" s="58">
        <v>0</v>
      </c>
      <c r="HD29" s="58">
        <v>0</v>
      </c>
      <c r="HE29" s="58">
        <v>93</v>
      </c>
      <c r="HF29" s="58">
        <v>1</v>
      </c>
      <c r="HG29" s="58">
        <v>0</v>
      </c>
      <c r="HH29" s="59">
        <v>0</v>
      </c>
      <c r="HI29" s="59">
        <f t="shared" ref="HI29:HZ29" si="1">SUMIFS(HI16:HI27,$C$16:$C$27,"Сельский")</f>
        <v>1509.7</v>
      </c>
      <c r="HJ29" s="59">
        <f t="shared" si="1"/>
        <v>707.2</v>
      </c>
      <c r="HK29" s="59">
        <f t="shared" si="1"/>
        <v>0</v>
      </c>
      <c r="HL29" s="59">
        <f t="shared" si="1"/>
        <v>0</v>
      </c>
      <c r="HM29" s="59">
        <f t="shared" si="1"/>
        <v>0</v>
      </c>
      <c r="HN29" s="59">
        <f t="shared" si="1"/>
        <v>0</v>
      </c>
      <c r="HO29" s="59">
        <f t="shared" si="1"/>
        <v>0</v>
      </c>
      <c r="HP29" s="59">
        <f t="shared" si="1"/>
        <v>0</v>
      </c>
      <c r="HQ29" s="59">
        <f t="shared" si="1"/>
        <v>0</v>
      </c>
      <c r="HR29" s="59">
        <f t="shared" si="1"/>
        <v>0</v>
      </c>
      <c r="HS29" s="59">
        <f t="shared" si="1"/>
        <v>0</v>
      </c>
      <c r="HT29" s="59">
        <f t="shared" si="1"/>
        <v>0</v>
      </c>
      <c r="HU29" s="59">
        <f t="shared" si="1"/>
        <v>670.8</v>
      </c>
      <c r="HV29" s="59">
        <f t="shared" si="1"/>
        <v>0</v>
      </c>
      <c r="HW29" s="59">
        <f t="shared" si="1"/>
        <v>0</v>
      </c>
      <c r="HX29" s="59">
        <f t="shared" si="1"/>
        <v>131.69999999999999</v>
      </c>
      <c r="HY29" s="59">
        <f t="shared" si="1"/>
        <v>0</v>
      </c>
      <c r="HZ29" s="59">
        <f t="shared" si="1"/>
        <v>0</v>
      </c>
      <c r="IA29" s="58">
        <f>SUM(IA18:IA26)</f>
        <v>0</v>
      </c>
      <c r="IB29" s="58">
        <f>SUM(IB18:IB26)</f>
        <v>0</v>
      </c>
    </row>
    <row r="30" spans="1:236" s="66" customFormat="1" ht="22.5" customHeight="1" x14ac:dyDescent="0.25">
      <c r="A30" s="61"/>
      <c r="B30" s="62" t="s">
        <v>134</v>
      </c>
      <c r="C30" s="63" t="s">
        <v>62</v>
      </c>
      <c r="D30" s="64">
        <v>3121</v>
      </c>
      <c r="E30" s="64">
        <v>1202</v>
      </c>
      <c r="F30" s="64">
        <v>0</v>
      </c>
      <c r="G30" s="64">
        <v>1198</v>
      </c>
      <c r="H30" s="64">
        <v>0</v>
      </c>
      <c r="I30" s="64">
        <v>296</v>
      </c>
      <c r="J30" s="64">
        <v>0</v>
      </c>
      <c r="K30" s="64">
        <v>2</v>
      </c>
      <c r="L30" s="64">
        <v>0</v>
      </c>
      <c r="M30" s="64">
        <v>1</v>
      </c>
      <c r="N30" s="64">
        <v>0</v>
      </c>
      <c r="O30" s="64">
        <v>1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1</v>
      </c>
      <c r="Y30" s="64">
        <v>1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0</v>
      </c>
      <c r="BH30" s="64">
        <v>0</v>
      </c>
      <c r="BI30" s="64">
        <v>0</v>
      </c>
      <c r="BJ30" s="64">
        <v>0</v>
      </c>
      <c r="BK30" s="64">
        <v>0</v>
      </c>
      <c r="BL30" s="64">
        <v>282</v>
      </c>
      <c r="BM30" s="64">
        <v>0</v>
      </c>
      <c r="BN30" s="64">
        <v>0</v>
      </c>
      <c r="BO30" s="64">
        <v>0</v>
      </c>
      <c r="BP30" s="64">
        <v>0</v>
      </c>
      <c r="BQ30" s="64">
        <v>0</v>
      </c>
      <c r="BR30" s="64">
        <v>0</v>
      </c>
      <c r="BS30" s="64">
        <v>0</v>
      </c>
      <c r="BT30" s="64">
        <v>0</v>
      </c>
      <c r="BU30" s="64">
        <v>0</v>
      </c>
      <c r="BV30" s="64">
        <v>0</v>
      </c>
      <c r="BW30" s="64">
        <v>0</v>
      </c>
      <c r="BX30" s="64">
        <v>0</v>
      </c>
      <c r="BY30" s="64">
        <v>0</v>
      </c>
      <c r="BZ30" s="64">
        <v>0</v>
      </c>
      <c r="CA30" s="64">
        <v>0</v>
      </c>
      <c r="CB30" s="64">
        <v>0</v>
      </c>
      <c r="CC30" s="64">
        <v>0</v>
      </c>
      <c r="CD30" s="64">
        <v>0</v>
      </c>
      <c r="CE30" s="64">
        <v>0</v>
      </c>
      <c r="CF30" s="64">
        <v>0</v>
      </c>
      <c r="CG30" s="64">
        <v>0</v>
      </c>
      <c r="CH30" s="64">
        <v>0</v>
      </c>
      <c r="CI30" s="64">
        <v>0</v>
      </c>
      <c r="CJ30" s="64">
        <v>0</v>
      </c>
      <c r="CK30" s="64">
        <v>0</v>
      </c>
      <c r="CL30" s="64">
        <v>0</v>
      </c>
      <c r="CM30" s="64">
        <v>0</v>
      </c>
      <c r="CN30" s="64">
        <v>0</v>
      </c>
      <c r="CO30" s="64">
        <v>79</v>
      </c>
      <c r="CP30" s="64">
        <v>0</v>
      </c>
      <c r="CQ30" s="64">
        <v>0</v>
      </c>
      <c r="CR30" s="64">
        <v>0</v>
      </c>
      <c r="CS30" s="64">
        <v>0</v>
      </c>
      <c r="CT30" s="64">
        <v>0</v>
      </c>
      <c r="CU30" s="64">
        <v>0</v>
      </c>
      <c r="CV30" s="64">
        <v>0</v>
      </c>
      <c r="CW30" s="64">
        <v>0</v>
      </c>
      <c r="CX30" s="64">
        <v>0</v>
      </c>
      <c r="CY30" s="64">
        <v>0</v>
      </c>
      <c r="CZ30" s="64">
        <v>0</v>
      </c>
      <c r="DA30" s="64">
        <v>0</v>
      </c>
      <c r="DB30" s="64">
        <v>0</v>
      </c>
      <c r="DC30" s="64">
        <v>0</v>
      </c>
      <c r="DD30" s="64">
        <v>0</v>
      </c>
      <c r="DE30" s="64">
        <v>0</v>
      </c>
      <c r="DF30" s="64">
        <v>0</v>
      </c>
      <c r="DG30" s="64">
        <v>0</v>
      </c>
      <c r="DH30" s="64">
        <v>0</v>
      </c>
      <c r="DI30" s="64">
        <v>0</v>
      </c>
      <c r="DJ30" s="64">
        <v>0</v>
      </c>
      <c r="DK30" s="64">
        <v>0</v>
      </c>
      <c r="DL30" s="64">
        <v>0</v>
      </c>
      <c r="DM30" s="64">
        <v>0</v>
      </c>
      <c r="DN30" s="64">
        <v>58</v>
      </c>
      <c r="DO30" s="64">
        <v>0</v>
      </c>
      <c r="DP30" s="64">
        <v>0</v>
      </c>
      <c r="DQ30" s="64">
        <v>0</v>
      </c>
      <c r="DR30" s="64">
        <v>0</v>
      </c>
      <c r="DS30" s="64">
        <v>0</v>
      </c>
      <c r="DT30" s="64">
        <v>0</v>
      </c>
      <c r="DU30" s="64">
        <v>0</v>
      </c>
      <c r="DV30" s="64">
        <v>0</v>
      </c>
      <c r="DW30" s="64">
        <v>0</v>
      </c>
      <c r="DX30" s="64">
        <v>0</v>
      </c>
      <c r="DY30" s="64">
        <v>0</v>
      </c>
      <c r="DZ30" s="64">
        <v>0</v>
      </c>
      <c r="EA30" s="64">
        <v>0</v>
      </c>
      <c r="EB30" s="64">
        <v>0</v>
      </c>
      <c r="EC30" s="64">
        <v>0</v>
      </c>
      <c r="ED30" s="64">
        <v>0</v>
      </c>
      <c r="EE30" s="64">
        <v>0</v>
      </c>
      <c r="EF30" s="64">
        <v>0</v>
      </c>
      <c r="EG30" s="64">
        <v>0</v>
      </c>
      <c r="EH30" s="64">
        <v>0</v>
      </c>
      <c r="EI30" s="64">
        <v>0</v>
      </c>
      <c r="EJ30" s="64">
        <v>0</v>
      </c>
      <c r="EK30" s="64">
        <v>0</v>
      </c>
      <c r="EL30" s="64">
        <v>0</v>
      </c>
      <c r="EM30" s="64">
        <v>0</v>
      </c>
      <c r="EN30" s="64">
        <v>0</v>
      </c>
      <c r="EO30" s="64">
        <v>0</v>
      </c>
      <c r="EP30" s="64">
        <v>0</v>
      </c>
      <c r="EQ30" s="64">
        <v>0</v>
      </c>
      <c r="ER30" s="64">
        <v>0</v>
      </c>
      <c r="ES30" s="64">
        <v>0</v>
      </c>
      <c r="ET30" s="64">
        <v>0</v>
      </c>
      <c r="EU30" s="64">
        <v>0</v>
      </c>
      <c r="EV30" s="64">
        <v>0</v>
      </c>
      <c r="EW30" s="64">
        <v>0</v>
      </c>
      <c r="EX30" s="64">
        <v>0</v>
      </c>
      <c r="EY30" s="64">
        <v>0</v>
      </c>
      <c r="EZ30" s="64">
        <v>0</v>
      </c>
      <c r="FA30" s="64">
        <v>0</v>
      </c>
      <c r="FB30" s="64">
        <v>0</v>
      </c>
      <c r="FC30" s="64">
        <v>0</v>
      </c>
      <c r="FD30" s="64">
        <v>0</v>
      </c>
      <c r="FE30" s="64">
        <v>0</v>
      </c>
      <c r="FF30" s="64">
        <v>0</v>
      </c>
      <c r="FG30" s="64">
        <v>0</v>
      </c>
      <c r="FH30" s="64">
        <v>0</v>
      </c>
      <c r="FI30" s="64">
        <v>0</v>
      </c>
      <c r="FJ30" s="64">
        <v>0</v>
      </c>
      <c r="FK30" s="64">
        <v>0</v>
      </c>
      <c r="FL30" s="64">
        <v>0</v>
      </c>
      <c r="FM30" s="64">
        <v>0</v>
      </c>
      <c r="FN30" s="64">
        <v>0</v>
      </c>
      <c r="FO30" s="64">
        <v>0</v>
      </c>
      <c r="FP30" s="64">
        <v>0</v>
      </c>
      <c r="FQ30" s="64">
        <v>0</v>
      </c>
      <c r="FR30" s="64">
        <v>0</v>
      </c>
      <c r="FS30" s="64">
        <v>0</v>
      </c>
      <c r="FT30" s="64">
        <v>0</v>
      </c>
      <c r="FU30" s="64">
        <v>0</v>
      </c>
      <c r="FV30" s="64">
        <v>0</v>
      </c>
      <c r="FW30" s="64">
        <v>0</v>
      </c>
      <c r="FX30" s="64">
        <v>0</v>
      </c>
      <c r="FY30" s="64">
        <v>0</v>
      </c>
      <c r="FZ30" s="64">
        <v>0</v>
      </c>
      <c r="GA30" s="64">
        <v>0</v>
      </c>
      <c r="GB30" s="64">
        <v>0</v>
      </c>
      <c r="GC30" s="64">
        <v>0</v>
      </c>
      <c r="GD30" s="64">
        <v>0</v>
      </c>
      <c r="GE30" s="64">
        <v>0</v>
      </c>
      <c r="GF30" s="64">
        <v>0</v>
      </c>
      <c r="GG30" s="64">
        <v>0</v>
      </c>
      <c r="GH30" s="64">
        <v>0</v>
      </c>
      <c r="GI30" s="64">
        <v>0</v>
      </c>
      <c r="GJ30" s="64">
        <v>0</v>
      </c>
      <c r="GK30" s="64">
        <v>0</v>
      </c>
      <c r="GL30" s="64">
        <v>0</v>
      </c>
      <c r="GM30" s="64">
        <v>0</v>
      </c>
      <c r="GN30" s="64">
        <v>0</v>
      </c>
      <c r="GO30" s="64">
        <v>0</v>
      </c>
      <c r="GP30" s="64">
        <v>1539</v>
      </c>
      <c r="GQ30" s="64">
        <v>830</v>
      </c>
      <c r="GR30" s="64">
        <v>0</v>
      </c>
      <c r="GS30" s="64">
        <v>0</v>
      </c>
      <c r="GT30" s="64">
        <v>0</v>
      </c>
      <c r="GU30" s="64">
        <v>0</v>
      </c>
      <c r="GV30" s="64">
        <v>0</v>
      </c>
      <c r="GW30" s="64">
        <v>0</v>
      </c>
      <c r="GX30" s="64">
        <v>0</v>
      </c>
      <c r="GY30" s="64">
        <v>0</v>
      </c>
      <c r="GZ30" s="64">
        <v>0</v>
      </c>
      <c r="HA30" s="64">
        <v>1</v>
      </c>
      <c r="HB30" s="64">
        <v>614</v>
      </c>
      <c r="HC30" s="64">
        <v>0</v>
      </c>
      <c r="HD30" s="64">
        <v>0</v>
      </c>
      <c r="HE30" s="64">
        <v>93</v>
      </c>
      <c r="HF30" s="64">
        <v>1</v>
      </c>
      <c r="HG30" s="64">
        <v>0</v>
      </c>
      <c r="HH30" s="65">
        <v>0</v>
      </c>
      <c r="HI30" s="65">
        <f>SUM(HI28:HI29)</f>
        <v>1594.4</v>
      </c>
      <c r="HJ30" s="65">
        <f t="shared" ref="HJ30:HZ30" si="2">SUM(HJ28:HJ29)</f>
        <v>765.2</v>
      </c>
      <c r="HK30" s="65">
        <f t="shared" si="2"/>
        <v>0</v>
      </c>
      <c r="HL30" s="65">
        <f t="shared" si="2"/>
        <v>0</v>
      </c>
      <c r="HM30" s="65">
        <f t="shared" si="2"/>
        <v>0</v>
      </c>
      <c r="HN30" s="65">
        <f t="shared" si="2"/>
        <v>0</v>
      </c>
      <c r="HO30" s="65">
        <f t="shared" si="2"/>
        <v>0</v>
      </c>
      <c r="HP30" s="65">
        <f t="shared" si="2"/>
        <v>0</v>
      </c>
      <c r="HQ30" s="65">
        <f t="shared" si="2"/>
        <v>0</v>
      </c>
      <c r="HR30" s="65">
        <f t="shared" si="2"/>
        <v>0</v>
      </c>
      <c r="HS30" s="65">
        <f t="shared" si="2"/>
        <v>0</v>
      </c>
      <c r="HT30" s="65">
        <f t="shared" si="2"/>
        <v>0.3</v>
      </c>
      <c r="HU30" s="65">
        <f t="shared" si="2"/>
        <v>694.5</v>
      </c>
      <c r="HV30" s="65">
        <f t="shared" si="2"/>
        <v>0</v>
      </c>
      <c r="HW30" s="65">
        <f t="shared" si="2"/>
        <v>0</v>
      </c>
      <c r="HX30" s="65">
        <f t="shared" si="2"/>
        <v>134.39999999999998</v>
      </c>
      <c r="HY30" s="65">
        <f t="shared" si="2"/>
        <v>0</v>
      </c>
      <c r="HZ30" s="65">
        <f t="shared" si="2"/>
        <v>0</v>
      </c>
      <c r="IA30" s="64">
        <f t="shared" ref="IA30:IB30" si="3">SUM(IA28:IA29)</f>
        <v>0</v>
      </c>
      <c r="IB30" s="64">
        <f t="shared" si="3"/>
        <v>0</v>
      </c>
    </row>
    <row r="31" spans="1:236" x14ac:dyDescent="0.25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</row>
    <row r="32" spans="1:236" ht="27.75" x14ac:dyDescent="0.4">
      <c r="D32" s="68" t="s">
        <v>135</v>
      </c>
      <c r="E32" s="69"/>
      <c r="F32" s="70"/>
      <c r="G32" s="70"/>
      <c r="H32" s="70"/>
      <c r="I32" s="70"/>
      <c r="J32" s="69"/>
      <c r="K32" s="138" t="s">
        <v>136</v>
      </c>
      <c r="L32" s="138"/>
      <c r="M32" s="138"/>
      <c r="N32" s="138"/>
      <c r="O32" s="138"/>
      <c r="P32" s="138"/>
      <c r="Q32" s="71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</row>
    <row r="33" spans="3:226" ht="27.75" x14ac:dyDescent="0.25">
      <c r="C33" s="84" t="s">
        <v>142</v>
      </c>
      <c r="D33" s="84"/>
      <c r="E33" s="83"/>
      <c r="F33" s="83"/>
      <c r="H33" s="84" t="s">
        <v>143</v>
      </c>
      <c r="I33" s="70"/>
      <c r="J33" s="73"/>
      <c r="K33" s="69"/>
      <c r="L33" s="69"/>
      <c r="M33" s="73"/>
      <c r="N33" s="73"/>
      <c r="O33" s="74"/>
      <c r="P33" s="74"/>
      <c r="Q33" s="73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HR33" s="84" t="s">
        <v>143</v>
      </c>
    </row>
    <row r="34" spans="3:226" ht="27.6" customHeight="1" x14ac:dyDescent="0.4">
      <c r="D34" s="68"/>
      <c r="E34" s="73"/>
      <c r="F34" s="70"/>
      <c r="G34" s="70"/>
      <c r="H34" s="70"/>
      <c r="I34" s="70"/>
      <c r="J34" s="75"/>
      <c r="K34" s="139" t="s">
        <v>137</v>
      </c>
      <c r="L34" s="139"/>
      <c r="M34" s="139"/>
      <c r="N34" s="139"/>
      <c r="O34" s="139"/>
      <c r="P34" s="139"/>
      <c r="Q34" s="139"/>
    </row>
    <row r="35" spans="3:226" ht="27" customHeight="1" x14ac:dyDescent="0.25">
      <c r="D35" s="68" t="s">
        <v>138</v>
      </c>
      <c r="E35" s="73"/>
      <c r="F35" s="73"/>
      <c r="G35" s="74"/>
      <c r="H35" s="74"/>
      <c r="I35" s="73"/>
      <c r="J35" s="73"/>
      <c r="K35" s="73"/>
      <c r="L35" s="73"/>
      <c r="M35" s="73"/>
      <c r="N35" s="70"/>
      <c r="O35" s="70"/>
      <c r="P35" s="70"/>
      <c r="Q35" s="70"/>
    </row>
    <row r="36" spans="3:226" ht="18" customHeight="1" x14ac:dyDescent="0.4">
      <c r="D36" s="68" t="s">
        <v>139</v>
      </c>
      <c r="E36" s="73"/>
      <c r="F36" s="73"/>
      <c r="G36" s="74"/>
      <c r="H36" s="74"/>
      <c r="I36" s="76"/>
      <c r="J36" s="73"/>
      <c r="K36" s="73"/>
      <c r="L36" s="73"/>
      <c r="M36" s="77"/>
      <c r="N36" s="70"/>
      <c r="O36" s="70"/>
      <c r="P36" s="70"/>
      <c r="Q36" s="70"/>
    </row>
    <row r="37" spans="3:226" ht="18" customHeight="1" x14ac:dyDescent="0.25">
      <c r="D37" s="78"/>
      <c r="E37" s="79"/>
      <c r="F37" s="80"/>
      <c r="G37" s="81"/>
      <c r="H37" s="81"/>
      <c r="I37" s="35"/>
    </row>
    <row r="39" spans="3:226" ht="18" customHeight="1" x14ac:dyDescent="0.25">
      <c r="D39" s="78" t="s">
        <v>140</v>
      </c>
      <c r="E39" s="80"/>
      <c r="F39" s="35"/>
    </row>
    <row r="40" spans="3:226" ht="18" customHeight="1" x14ac:dyDescent="0.25">
      <c r="D40" s="78" t="s">
        <v>141</v>
      </c>
      <c r="E40" s="80"/>
      <c r="F40" s="35"/>
    </row>
  </sheetData>
  <mergeCells count="335">
    <mergeCell ref="K32:P32"/>
    <mergeCell ref="K34:Q34"/>
    <mergeCell ref="IA2:IB2"/>
    <mergeCell ref="GZ13:GZ14"/>
    <mergeCell ref="HA13:HA14"/>
    <mergeCell ref="GT13:GT14"/>
    <mergeCell ref="GU13:GU14"/>
    <mergeCell ref="GV13:GV14"/>
    <mergeCell ref="GW13:GW14"/>
    <mergeCell ref="GX13:GX14"/>
    <mergeCell ref="GY13:GY14"/>
    <mergeCell ref="GH13:GH14"/>
    <mergeCell ref="GI13:GI14"/>
    <mergeCell ref="GJ13:GJ14"/>
    <mergeCell ref="GK13:GK14"/>
    <mergeCell ref="GL13:GL14"/>
    <mergeCell ref="GS13:GS14"/>
    <mergeCell ref="GB13:GB14"/>
    <mergeCell ref="GC13:GC14"/>
    <mergeCell ref="GD13:GD14"/>
    <mergeCell ref="GE13:GE14"/>
    <mergeCell ref="GF13:GF14"/>
    <mergeCell ref="GG13:GG14"/>
    <mergeCell ref="FO13:FQ13"/>
    <mergeCell ref="FR13:FR14"/>
    <mergeCell ref="FS13:FS14"/>
    <mergeCell ref="FT13:FT14"/>
    <mergeCell ref="FU13:FU14"/>
    <mergeCell ref="FV13:FV14"/>
    <mergeCell ref="FG13:FG14"/>
    <mergeCell ref="FH13:FH14"/>
    <mergeCell ref="FI13:FI14"/>
    <mergeCell ref="FL13:FL14"/>
    <mergeCell ref="FM13:FM14"/>
    <mergeCell ref="FN13:FN14"/>
    <mergeCell ref="EV13:EV14"/>
    <mergeCell ref="EW13:EW14"/>
    <mergeCell ref="EY13:EY14"/>
    <mergeCell ref="EZ13:EZ14"/>
    <mergeCell ref="FA13:FA14"/>
    <mergeCell ref="FB13:FB14"/>
    <mergeCell ref="EP13:EP14"/>
    <mergeCell ref="EQ13:EQ14"/>
    <mergeCell ref="ER13:ER14"/>
    <mergeCell ref="ES13:ES14"/>
    <mergeCell ref="ET13:ET14"/>
    <mergeCell ref="EU13:EU14"/>
    <mergeCell ref="CR13:CR14"/>
    <mergeCell ref="CS13:CS14"/>
    <mergeCell ref="CT13:CT14"/>
    <mergeCell ref="CU13:CU14"/>
    <mergeCell ref="CV13:CV14"/>
    <mergeCell ref="EK13:EK14"/>
    <mergeCell ref="EL13:EL14"/>
    <mergeCell ref="EM13:EN13"/>
    <mergeCell ref="EO13:EO14"/>
    <mergeCell ref="EC13:EC14"/>
    <mergeCell ref="ED13:ED14"/>
    <mergeCell ref="EE13:EE14"/>
    <mergeCell ref="EF13:EF14"/>
    <mergeCell ref="EG13:EG14"/>
    <mergeCell ref="EH13:EH14"/>
    <mergeCell ref="CA13:CA14"/>
    <mergeCell ref="CB13:CB14"/>
    <mergeCell ref="CC13:CC14"/>
    <mergeCell ref="BQ13:BQ14"/>
    <mergeCell ref="BR13:BR14"/>
    <mergeCell ref="BS13:BS14"/>
    <mergeCell ref="BT13:BT14"/>
    <mergeCell ref="BU13:BU14"/>
    <mergeCell ref="BV13:BV14"/>
    <mergeCell ref="HR9:HR14"/>
    <mergeCell ref="HS9:HS14"/>
    <mergeCell ref="HT9:HT14"/>
    <mergeCell ref="HH9:HH10"/>
    <mergeCell ref="HL9:HL14"/>
    <mergeCell ref="BH13:BH14"/>
    <mergeCell ref="BJ13:BJ14"/>
    <mergeCell ref="GQ11:GQ14"/>
    <mergeCell ref="GR11:GR14"/>
    <mergeCell ref="GS11:HA12"/>
    <mergeCell ref="HB11:HB14"/>
    <mergeCell ref="HC11:HC14"/>
    <mergeCell ref="HD11:HD14"/>
    <mergeCell ref="HE11:HE14"/>
    <mergeCell ref="CW13:CW14"/>
    <mergeCell ref="CD13:CD14"/>
    <mergeCell ref="CE13:CE14"/>
    <mergeCell ref="CF13:CF14"/>
    <mergeCell ref="CG13:CG14"/>
    <mergeCell ref="CH13:CH14"/>
    <mergeCell ref="CI13:CI14"/>
    <mergeCell ref="DE13:DE14"/>
    <mergeCell ref="DF13:DF14"/>
    <mergeCell ref="DG13:DG14"/>
    <mergeCell ref="Q10:Q14"/>
    <mergeCell ref="R10:R14"/>
    <mergeCell ref="S10:S14"/>
    <mergeCell ref="T10:T14"/>
    <mergeCell ref="U10:U14"/>
    <mergeCell ref="V10:V14"/>
    <mergeCell ref="HO9:HO14"/>
    <mergeCell ref="HP9:HP14"/>
    <mergeCell ref="HQ9:HQ14"/>
    <mergeCell ref="DH13:DH14"/>
    <mergeCell ref="DI13:DI14"/>
    <mergeCell ref="DJ13:DJ14"/>
    <mergeCell ref="CX13:CX14"/>
    <mergeCell ref="CY13:CY14"/>
    <mergeCell ref="BE10:BE14"/>
    <mergeCell ref="BK13:BK14"/>
    <mergeCell ref="BL13:BL14"/>
    <mergeCell ref="BM13:BO13"/>
    <mergeCell ref="BP13:BP14"/>
    <mergeCell ref="EX9:EX14"/>
    <mergeCell ref="EY9:FB12"/>
    <mergeCell ref="BW13:BW14"/>
    <mergeCell ref="BX13:BX14"/>
    <mergeCell ref="BZ13:BZ14"/>
    <mergeCell ref="HM9:HM14"/>
    <mergeCell ref="HN9:HN14"/>
    <mergeCell ref="HB9:HD10"/>
    <mergeCell ref="HE9:HG10"/>
    <mergeCell ref="FW9:FZ12"/>
    <mergeCell ref="GA9:GA14"/>
    <mergeCell ref="GB9:GE12"/>
    <mergeCell ref="GF9:GG12"/>
    <mergeCell ref="GH9:GL12"/>
    <mergeCell ref="GQ9:HA10"/>
    <mergeCell ref="FW13:FW14"/>
    <mergeCell ref="FX13:FX14"/>
    <mergeCell ref="FY13:FY14"/>
    <mergeCell ref="FZ13:FZ14"/>
    <mergeCell ref="HJ8:HJ14"/>
    <mergeCell ref="GM7:GN13"/>
    <mergeCell ref="GO7:GO13"/>
    <mergeCell ref="FR8:FZ8"/>
    <mergeCell ref="GA8:GL8"/>
    <mergeCell ref="GP8:GP14"/>
    <mergeCell ref="GQ8:HG8"/>
    <mergeCell ref="HH11:HH14"/>
    <mergeCell ref="HF11:HF14"/>
    <mergeCell ref="HG11:HG14"/>
    <mergeCell ref="FC9:FD12"/>
    <mergeCell ref="FE9:FI12"/>
    <mergeCell ref="FR9:FT12"/>
    <mergeCell ref="FU9:FV12"/>
    <mergeCell ref="FC13:FC14"/>
    <mergeCell ref="FD13:FD14"/>
    <mergeCell ref="FE13:FE14"/>
    <mergeCell ref="FF13:FF14"/>
    <mergeCell ref="DZ9:EC12"/>
    <mergeCell ref="ED9:EE12"/>
    <mergeCell ref="EF9:EJ12"/>
    <mergeCell ref="EO9:EQ12"/>
    <mergeCell ref="ER9:ES12"/>
    <mergeCell ref="ET9:EW12"/>
    <mergeCell ref="EK7:EN12"/>
    <mergeCell ref="EO7:FI7"/>
    <mergeCell ref="FJ7:FJ13"/>
    <mergeCell ref="FK7:FK13"/>
    <mergeCell ref="EO8:EW8"/>
    <mergeCell ref="EX8:FI8"/>
    <mergeCell ref="DZ13:DZ14"/>
    <mergeCell ref="EA13:EA14"/>
    <mergeCell ref="EB13:EB14"/>
    <mergeCell ref="EI13:EI14"/>
    <mergeCell ref="DF9:DG12"/>
    <mergeCell ref="DH9:DL12"/>
    <mergeCell ref="DP9:DR12"/>
    <mergeCell ref="DS9:DT12"/>
    <mergeCell ref="DU9:DX12"/>
    <mergeCell ref="DY9:DY14"/>
    <mergeCell ref="DK13:DK14"/>
    <mergeCell ref="DL13:DL14"/>
    <mergeCell ref="DN13:DN14"/>
    <mergeCell ref="DO13:DO14"/>
    <mergeCell ref="DN7:DO12"/>
    <mergeCell ref="DP7:EJ7"/>
    <mergeCell ref="DP8:DX8"/>
    <mergeCell ref="DY8:EJ8"/>
    <mergeCell ref="DV13:DV14"/>
    <mergeCell ref="DW13:DW14"/>
    <mergeCell ref="DX13:DX14"/>
    <mergeCell ref="DP13:DP14"/>
    <mergeCell ref="DQ13:DQ14"/>
    <mergeCell ref="DR13:DR14"/>
    <mergeCell ref="DS13:DS14"/>
    <mergeCell ref="DT13:DT14"/>
    <mergeCell ref="DU13:DU14"/>
    <mergeCell ref="EJ13:EJ14"/>
    <mergeCell ref="AM13:AM14"/>
    <mergeCell ref="AO13:AO14"/>
    <mergeCell ref="BF13:BF14"/>
    <mergeCell ref="IA8:IA14"/>
    <mergeCell ref="IB8:IB14"/>
    <mergeCell ref="BP9:BR12"/>
    <mergeCell ref="BS9:BT12"/>
    <mergeCell ref="BU9:BX12"/>
    <mergeCell ref="BY9:BY14"/>
    <mergeCell ref="BZ9:CC12"/>
    <mergeCell ref="CD9:CE12"/>
    <mergeCell ref="CR9:CT12"/>
    <mergeCell ref="CU9:CV12"/>
    <mergeCell ref="CW9:CZ12"/>
    <mergeCell ref="DA9:DA14"/>
    <mergeCell ref="DB9:DE12"/>
    <mergeCell ref="CJ13:CJ14"/>
    <mergeCell ref="CN13:CN14"/>
    <mergeCell ref="CO13:CO14"/>
    <mergeCell ref="CP13:CQ13"/>
    <mergeCell ref="CZ13:CZ14"/>
    <mergeCell ref="DB13:DB14"/>
    <mergeCell ref="DC13:DC14"/>
    <mergeCell ref="DD13:DD14"/>
    <mergeCell ref="AE10:AE14"/>
    <mergeCell ref="AF10:AF14"/>
    <mergeCell ref="AI13:AI14"/>
    <mergeCell ref="BF8:BG12"/>
    <mergeCell ref="BH8:BI12"/>
    <mergeCell ref="BA10:BA14"/>
    <mergeCell ref="BB10:BB14"/>
    <mergeCell ref="BC10:BC14"/>
    <mergeCell ref="BD10:BD14"/>
    <mergeCell ref="AK8:AL12"/>
    <mergeCell ref="AM8:AN12"/>
    <mergeCell ref="AO8:AP12"/>
    <mergeCell ref="AQ8:AQ14"/>
    <mergeCell ref="AR8:AR14"/>
    <mergeCell ref="AS8:AS14"/>
    <mergeCell ref="AW10:AW14"/>
    <mergeCell ref="AX10:AX14"/>
    <mergeCell ref="AY10:AY14"/>
    <mergeCell ref="AZ10:AZ14"/>
    <mergeCell ref="AT8:AT14"/>
    <mergeCell ref="AU8:AU14"/>
    <mergeCell ref="AV8:AV14"/>
    <mergeCell ref="AW8:BE9"/>
    <mergeCell ref="AK13:AK14"/>
    <mergeCell ref="IA7:IB7"/>
    <mergeCell ref="E8:E14"/>
    <mergeCell ref="F8:F14"/>
    <mergeCell ref="G8:G14"/>
    <mergeCell ref="H8:H14"/>
    <mergeCell ref="I8:I14"/>
    <mergeCell ref="J8:J14"/>
    <mergeCell ref="K8:K14"/>
    <mergeCell ref="L8:L14"/>
    <mergeCell ref="M8:M14"/>
    <mergeCell ref="HX7:HZ7"/>
    <mergeCell ref="HJ7:HT7"/>
    <mergeCell ref="HU7:HW7"/>
    <mergeCell ref="HK8:HK14"/>
    <mergeCell ref="HL8:HT8"/>
    <mergeCell ref="HU8:HU14"/>
    <mergeCell ref="HV8:HV14"/>
    <mergeCell ref="FL7:FQ12"/>
    <mergeCell ref="FR7:GL7"/>
    <mergeCell ref="N8:N14"/>
    <mergeCell ref="O8:O14"/>
    <mergeCell ref="P8:P14"/>
    <mergeCell ref="Q8:Y9"/>
    <mergeCell ref="Z8:AH9"/>
    <mergeCell ref="IA6:IB6"/>
    <mergeCell ref="E7:J7"/>
    <mergeCell ref="K7:P7"/>
    <mergeCell ref="Q7:AH7"/>
    <mergeCell ref="AI7:AP7"/>
    <mergeCell ref="AQ7:AS7"/>
    <mergeCell ref="AT7:AV7"/>
    <mergeCell ref="AW7:BI7"/>
    <mergeCell ref="BJ7:BO12"/>
    <mergeCell ref="HI6:HI14"/>
    <mergeCell ref="HJ6:HZ6"/>
    <mergeCell ref="BP7:CJ7"/>
    <mergeCell ref="CK7:CL13"/>
    <mergeCell ref="CM7:CM13"/>
    <mergeCell ref="CN7:CQ12"/>
    <mergeCell ref="CR7:DL7"/>
    <mergeCell ref="DM7:DM13"/>
    <mergeCell ref="BP8:BX8"/>
    <mergeCell ref="BY8:CJ8"/>
    <mergeCell ref="CR8:CZ8"/>
    <mergeCell ref="DA8:DL8"/>
    <mergeCell ref="HW8:HW14"/>
    <mergeCell ref="HX8:HX14"/>
    <mergeCell ref="HY8:HY14"/>
    <mergeCell ref="IA4:IB4"/>
    <mergeCell ref="D5:D14"/>
    <mergeCell ref="E5:AH5"/>
    <mergeCell ref="AI5:BI5"/>
    <mergeCell ref="BJ5:CM5"/>
    <mergeCell ref="CN5:DM5"/>
    <mergeCell ref="DN5:EJ5"/>
    <mergeCell ref="EK5:FK5"/>
    <mergeCell ref="FL5:GO5"/>
    <mergeCell ref="GP5:HG7"/>
    <mergeCell ref="HI4:HZ5"/>
    <mergeCell ref="HH5:HH7"/>
    <mergeCell ref="DN4:EJ4"/>
    <mergeCell ref="EK4:FK4"/>
    <mergeCell ref="FL4:GO4"/>
    <mergeCell ref="GP4:HG4"/>
    <mergeCell ref="IA5:IB5"/>
    <mergeCell ref="E6:AH6"/>
    <mergeCell ref="AI6:AP6"/>
    <mergeCell ref="AQ6:AV6"/>
    <mergeCell ref="AW6:BI6"/>
    <mergeCell ref="BJ6:CM6"/>
    <mergeCell ref="CN6:DM6"/>
    <mergeCell ref="DN6:EJ6"/>
    <mergeCell ref="HX2:HZ2"/>
    <mergeCell ref="HX3:HZ3"/>
    <mergeCell ref="A4:A14"/>
    <mergeCell ref="B4:B14"/>
    <mergeCell ref="C4:C14"/>
    <mergeCell ref="D4:AH4"/>
    <mergeCell ref="AI4:BI4"/>
    <mergeCell ref="BJ4:CM4"/>
    <mergeCell ref="CN4:DM4"/>
    <mergeCell ref="EK6:FK6"/>
    <mergeCell ref="FL6:GO6"/>
    <mergeCell ref="HZ8:HZ14"/>
    <mergeCell ref="CF9:CJ12"/>
    <mergeCell ref="AI8:AJ12"/>
    <mergeCell ref="W10:W14"/>
    <mergeCell ref="X10:X14"/>
    <mergeCell ref="Y10:Y14"/>
    <mergeCell ref="Z10:Z14"/>
    <mergeCell ref="AG10:AG14"/>
    <mergeCell ref="AH10:AH14"/>
    <mergeCell ref="AA10:AA14"/>
    <mergeCell ref="AB10:AB14"/>
    <mergeCell ref="AC10:AC14"/>
    <mergeCell ref="AD10:AD14"/>
  </mergeCells>
  <printOptions horizontalCentered="1"/>
  <pageMargins left="0.11811023622047245" right="0.11811023622047245" top="0.39370078740157483" bottom="0" header="0.19685039370078741" footer="0.19685039370078741"/>
  <pageSetup paperSize="9" scale="3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Таблица 1</vt:lpstr>
      <vt:lpstr>Таблица 2</vt:lpstr>
      <vt:lpstr>'Таблица 1'!Заголовки_для_печати</vt:lpstr>
      <vt:lpstr>'Таблица 2'!Заголовки_для_печати</vt:lpstr>
      <vt:lpstr>'Таблица 1'!Область_печати</vt:lpstr>
      <vt:lpstr>'Таблица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2021-04-20T11:46:01Z</dcterms:modified>
</cp:coreProperties>
</file>