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520" windowHeight="10245" tabRatio="829"/>
  </bookViews>
  <sheets>
    <sheet name="24.04.2021" sheetId="10" r:id="rId1"/>
  </sheets>
  <definedNames>
    <definedName name="_xlnm._FilterDatabase" localSheetId="0" hidden="1">'24.04.2021'!$A$7:$R$224</definedName>
  </definedNames>
  <calcPr calcId="162913"/>
</workbook>
</file>

<file path=xl/calcChain.xml><?xml version="1.0" encoding="utf-8"?>
<calcChain xmlns="http://schemas.openxmlformats.org/spreadsheetml/2006/main">
  <c r="L7" i="10" l="1"/>
  <c r="D7" i="10"/>
  <c r="K224" i="10" l="1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59" i="10"/>
  <c r="I159" i="10"/>
  <c r="G159" i="10"/>
  <c r="F159" i="10"/>
  <c r="I167" i="10"/>
  <c r="G167" i="10"/>
  <c r="F167" i="10"/>
  <c r="K165" i="10"/>
  <c r="I165" i="10"/>
  <c r="G165" i="10"/>
  <c r="F165" i="10"/>
  <c r="K152" i="10"/>
  <c r="I152" i="10"/>
  <c r="G152" i="10"/>
  <c r="F152" i="10"/>
  <c r="K147" i="10"/>
  <c r="I147" i="10"/>
  <c r="G147" i="10"/>
  <c r="F147" i="10"/>
  <c r="K132" i="10"/>
  <c r="I132" i="10"/>
  <c r="G132" i="10"/>
  <c r="F132" i="10"/>
  <c r="K120" i="10"/>
  <c r="I120" i="10"/>
  <c r="G120" i="10"/>
  <c r="F120" i="10"/>
  <c r="K115" i="10"/>
  <c r="I115" i="10"/>
  <c r="G115" i="10"/>
  <c r="F115" i="10"/>
  <c r="K80" i="10"/>
  <c r="I80" i="10"/>
  <c r="G80" i="10"/>
  <c r="F80" i="10"/>
  <c r="K67" i="10"/>
  <c r="I67" i="10"/>
  <c r="G67" i="10"/>
  <c r="F67" i="10"/>
  <c r="K59" i="10"/>
  <c r="I59" i="10"/>
  <c r="G59" i="10"/>
  <c r="F59" i="10"/>
  <c r="K56" i="10"/>
  <c r="I56" i="10"/>
  <c r="G56" i="10"/>
  <c r="F56" i="10"/>
  <c r="K47" i="10"/>
  <c r="G47" i="10"/>
  <c r="F47" i="10"/>
  <c r="K45" i="10"/>
  <c r="I45" i="10"/>
  <c r="G45" i="10"/>
  <c r="F45" i="10"/>
  <c r="K14" i="10"/>
  <c r="I14" i="10"/>
  <c r="G14" i="10"/>
  <c r="F14" i="10"/>
  <c r="K8" i="10"/>
  <c r="I8" i="10"/>
  <c r="G8" i="10"/>
  <c r="F8" i="10"/>
  <c r="G7" i="10" l="1"/>
  <c r="I7" i="10"/>
  <c r="F7" i="10"/>
  <c r="K167" i="10"/>
  <c r="K7" i="10" s="1"/>
</calcChain>
</file>

<file path=xl/sharedStrings.xml><?xml version="1.0" encoding="utf-8"?>
<sst xmlns="http://schemas.openxmlformats.org/spreadsheetml/2006/main" count="1549" uniqueCount="1057">
  <si>
    <t>Наименование вида работ</t>
  </si>
  <si>
    <t>Участники субботника</t>
  </si>
  <si>
    <t>Техника</t>
  </si>
  <si>
    <t>№ п/п</t>
  </si>
  <si>
    <t>Место проведения работ (адрес)</t>
  </si>
  <si>
    <t>Марка</t>
  </si>
  <si>
    <t>Кол-во</t>
  </si>
  <si>
    <t>Ответственный  (Ф.И.О., моб. тел.)</t>
  </si>
  <si>
    <t>Наименование организации, учреждения, предприятия,  отдела, управления   и т.д</t>
  </si>
  <si>
    <t>Наименование территориального управления Администрации Одинцовского г.о.</t>
  </si>
  <si>
    <t>Инвентарь</t>
  </si>
  <si>
    <t>Виды</t>
  </si>
  <si>
    <t>Место выдачи инвентаря</t>
  </si>
  <si>
    <t>Место/Время сбора</t>
  </si>
  <si>
    <t xml:space="preserve">Примечание </t>
  </si>
  <si>
    <r>
      <rPr>
        <b/>
        <sz val="12"/>
        <rFont val="Calibri"/>
        <family val="2"/>
        <charset val="204"/>
        <scheme val="minor"/>
      </rPr>
      <t>Координаты из ЯНДЕКС.КАРТ.</t>
    </r>
  </si>
  <si>
    <t>Адрес</t>
  </si>
  <si>
    <t>Вид территории размещения (общественная/дворовая/иная)</t>
  </si>
  <si>
    <t>ТУ Назарьевское</t>
  </si>
  <si>
    <t>Уборка мусора</t>
  </si>
  <si>
    <t>Подметание тротуаров и проездов</t>
  </si>
  <si>
    <t xml:space="preserve">Удаление незаконно размещенных
информационных материалов </t>
  </si>
  <si>
    <t>Рыхление снега</t>
  </si>
  <si>
    <t>пос. Назарьево</t>
  </si>
  <si>
    <t>пос. Матвейково</t>
  </si>
  <si>
    <t>ТУ "Назарьевское"</t>
  </si>
  <si>
    <t>МБУ "Назарьевское"</t>
  </si>
  <si>
    <t>КСП "Назарьевское"</t>
  </si>
  <si>
    <t>МУП "ЖКХ Назарьево"</t>
  </si>
  <si>
    <t>Трактор Беларус 
МТЗ 82.1</t>
  </si>
  <si>
    <t>Подметальная машина MTD Optima PS 700</t>
  </si>
  <si>
    <t>Лопаты</t>
  </si>
  <si>
    <t>Грабли</t>
  </si>
  <si>
    <t>Метлы</t>
  </si>
  <si>
    <t>Ведра</t>
  </si>
  <si>
    <t>пос. Назарьево площадь КСК</t>
  </si>
  <si>
    <t>пос. Матвейково д.6</t>
  </si>
  <si>
    <t>общественная</t>
  </si>
  <si>
    <t>пос. Назарьево площадь КСК 
пос. Матвейково д.6        
в 10.00</t>
  </si>
  <si>
    <t>55.666501, 37.084247</t>
  </si>
  <si>
    <t>55.674612, 37.044891</t>
  </si>
  <si>
    <t>Шиляев Андрей Евгеньевич
8 (916) 109-10-56</t>
  </si>
  <si>
    <t>ТУ Звенигород</t>
  </si>
  <si>
    <t>ООО "Спецстрой"</t>
  </si>
  <si>
    <t>10.00</t>
  </si>
  <si>
    <t>Метла</t>
  </si>
  <si>
    <t>Лопата</t>
  </si>
  <si>
    <t>ТУ Кубинка</t>
  </si>
  <si>
    <t>дворовая</t>
  </si>
  <si>
    <t>грабли</t>
  </si>
  <si>
    <t>ТУ Барвихинское</t>
  </si>
  <si>
    <t>МКУ "ЖКХ Барвихинское"</t>
  </si>
  <si>
    <t>д. Жуковка, территория памятника</t>
  </si>
  <si>
    <t>55.736053, 37.249231</t>
  </si>
  <si>
    <t>Пшевлодский С.С.            8-977-304-34-84</t>
  </si>
  <si>
    <t>9.00</t>
  </si>
  <si>
    <t>с.Усово, территория памятника</t>
  </si>
  <si>
    <t>55.729407, 37.208290</t>
  </si>
  <si>
    <t>Копылов М.И.                                  8-916-343-41-04</t>
  </si>
  <si>
    <t>д.Калчуга , у детской площадки</t>
  </si>
  <si>
    <t>55.727090, 37.202682</t>
  </si>
  <si>
    <t>д.Подушкино д.100, у детской площадки</t>
  </si>
  <si>
    <t>55.711686, 37.275071</t>
  </si>
  <si>
    <t>д.Барвиха, территория памятника</t>
  </si>
  <si>
    <t>55.740949, 37.276250</t>
  </si>
  <si>
    <t xml:space="preserve">д. Рождественно
территория памятника, детская игровая площадка
</t>
  </si>
  <si>
    <t>д.Рождественно, территория памятника</t>
  </si>
  <si>
    <t>55.716533, 37.272925</t>
  </si>
  <si>
    <t>д.Раздоры, у детской площадки</t>
  </si>
  <si>
    <t>55.746534, 37.307722</t>
  </si>
  <si>
    <t>п.Усово-тупик , около КЦ у д.20</t>
  </si>
  <si>
    <t>55.731580, 37.225005</t>
  </si>
  <si>
    <t>д.Шульгино , территория памятника</t>
  </si>
  <si>
    <t>55.726831, 37.290366</t>
  </si>
  <si>
    <t xml:space="preserve">п.Барвиха , около хокейной коробки </t>
  </si>
  <si>
    <t>55.724883, 37.276916</t>
  </si>
  <si>
    <t xml:space="preserve"> пдо. Огарево около детской игровой площадки</t>
  </si>
  <si>
    <t>55.736535, 37.210110</t>
  </si>
  <si>
    <t xml:space="preserve"> пдх. Жуковка детская игровая площадка</t>
  </si>
  <si>
    <t>55.734185, 37.231671</t>
  </si>
  <si>
    <t>МКУ "ЖКХ Барвихинское", ТУ Барвихинское</t>
  </si>
  <si>
    <t xml:space="preserve">д.Жуковка
территория памятника, детские игровые площадки,придомовые территории
</t>
  </si>
  <si>
    <t>Тачка, грабли, метла,перчатки, мешки для мусора, кисти, валики.</t>
  </si>
  <si>
    <t xml:space="preserve">с. Усово 
территория памятника, детская площадка, придомовые территории
</t>
  </si>
  <si>
    <t xml:space="preserve">д. Калчуга, ДИП,
овраг за детской площадкой, придомовые территории
</t>
  </si>
  <si>
    <t>Тачка, грабли, метла,перчатки, мешки для мусора, щетки по металлу.</t>
  </si>
  <si>
    <t xml:space="preserve">д. Подушкино
детская игровая площадка,придомовые территории
</t>
  </si>
  <si>
    <t>Тачка, грабли, метла,перчатки, мешки для мусора.</t>
  </si>
  <si>
    <t xml:space="preserve">д. Барвиха
территория памятника, детские игровые площадки, береговая зона,придомовые территории
</t>
  </si>
  <si>
    <t>Тачка - 1 шт, грабли - 1шт, метла- 2шт, перчатки - 2пары, мешки для мусора- 10шт.</t>
  </si>
  <si>
    <t xml:space="preserve">дер. Раздоры , пешеходные дорожки
детская игровая площадка,придомовые территории
</t>
  </si>
  <si>
    <t xml:space="preserve">п. Усово- Тупик 
 детские игровые площадки, дворовые территории
</t>
  </si>
  <si>
    <t xml:space="preserve"> д. Шульгино, территория памятника, детская игровая площадка, зона отдыха у пруда,придомовые территории
</t>
  </si>
  <si>
    <t xml:space="preserve"> п. Барвиха детские игровые площадки, территория памятника, зона отдыха, дворовые территории</t>
  </si>
  <si>
    <t xml:space="preserve"> пдо. Огарево ДИП, дворовые территории
</t>
  </si>
  <si>
    <t xml:space="preserve">пдх. Жуковка ДИП,придомовые территории
</t>
  </si>
  <si>
    <t>Уборка территории, посадка цветников ( при благоприятных погодных условиях), покраска бордюров и ограждений.</t>
  </si>
  <si>
    <t>Ларгус,               МТЗ - 82.1 с прицепом, ГАЗ (грузовой,бортовой), КО-806, МТЗ-320 (прицеп-бочка)-3шт, вышка Чайка сервис.</t>
  </si>
  <si>
    <t>Тачка, грабли, метла,перчатки, мешки для мусора, тяпки, кисти, валики.</t>
  </si>
  <si>
    <t xml:space="preserve">Тачка - 1 шт, грабли - 4шт, метла- 1шт, перчатки - 7 пар, мешки для мусора- 20шт, </t>
  </si>
  <si>
    <t>Уборка территории, покраска , посадка цветников ( при благоприятных погодных условиях)</t>
  </si>
  <si>
    <t xml:space="preserve">Тачка - 1 шт, грабли - 4шт, метла- 1шт, перчатки - 7пар, мешки для мусора- 20шт, </t>
  </si>
  <si>
    <t>Дружкова К.И.      8-929-577-89-46</t>
  </si>
  <si>
    <t>Уборка территории.</t>
  </si>
  <si>
    <t>Кубанов В.А.          8-962-967-42-63</t>
  </si>
  <si>
    <t>Уборка территории</t>
  </si>
  <si>
    <t xml:space="preserve">Тачка - 1 шт, грабли - 4шт, метла- 1шт, перчатки - 2пары, мешки для мусора- 20шт, </t>
  </si>
  <si>
    <t>Тактарова Е.В.          8-977-967-96-50</t>
  </si>
  <si>
    <t>Уборка территории, посадка цветников ( при благоприятных погодных условиях)</t>
  </si>
  <si>
    <t>Тачка - 1 шт, грабли - 5шт, метла- 1шт, перчатки - 8 пар, мешки для мусора- 20шт, .</t>
  </si>
  <si>
    <t>Ченцова Г.В.        8-985-762-48-75</t>
  </si>
  <si>
    <t>Уборка территории,  посадка цветников ( при благоприятных погодных условиях)</t>
  </si>
  <si>
    <t>Тачка, грабли, метла,перчатки, мешки для мусора, тяпки.</t>
  </si>
  <si>
    <t>Тачка - 1 шт, грабли - 2шт, метла- 1шт, перчатки - 7пар, мешки для мусора- 15шт.</t>
  </si>
  <si>
    <t>Кулешова Е.А.               8-916-467-57-77</t>
  </si>
  <si>
    <t>Лотарев М.Г.           936-777-07-83</t>
  </si>
  <si>
    <t>Уборка территории, ремонтные работы   ограждений ,МАФ, покраска бордюров и ограждений.</t>
  </si>
  <si>
    <t>Тачка - 2 шт, грабли - 5шт, метла- 1шт, перчатки - 10пар, мешки для мусора- 30шт, кисти-5шт, валики-3шт.</t>
  </si>
  <si>
    <t>Безукладицын М.В.           8-903-116-79-78</t>
  </si>
  <si>
    <t>Уборка территории, покраска бордюров и ограждений,посадка цветников ( при благоприятных погодных условиях)</t>
  </si>
  <si>
    <t>Тачка, грабли, метла,перчатки, мешки для мусора, валики, кисти</t>
  </si>
  <si>
    <t>Тачка - 1 шт, грабли - 1шт, метла- 2шт, перчатки - 7пар, мешки для мусора- 10шт, валики, кисти</t>
  </si>
  <si>
    <t>Янченко Е.А. 8-916-769-99-89</t>
  </si>
  <si>
    <t>Уборка территории, покраска бордюров  ограждений,посадка цветников ( при благоприятных погодных условиях)</t>
  </si>
  <si>
    <t>Тачка - 2 шт, грабли - 5 шт, метла- 4шт, перчатки - 10пары, мешки для мусора- 30шт.</t>
  </si>
  <si>
    <t>Тихачев А.А.           8-916-769-99-89</t>
  </si>
  <si>
    <t>Уборка территории, подготовка цветников к посадке, покраска бордюров и ограждений.</t>
  </si>
  <si>
    <t xml:space="preserve">Тачка, грабли, метла,перчатки, мешки для мусора, </t>
  </si>
  <si>
    <t>Тачка - 1 шт, грабли - 4шт, метла- 1шт, перчатки - 7пар, мешки для мусора- 15шт.</t>
  </si>
  <si>
    <t>Никифорова М.А.                                 8-903-756-70-80</t>
  </si>
  <si>
    <t>Уборка территории, подготовка цветников к посадке.</t>
  </si>
  <si>
    <t xml:space="preserve">Тачка - 1 шт, грабли - 4шт, метла- 1шт, перчатки - 8пар, мешки для мусора- 15шт, </t>
  </si>
  <si>
    <t>ТУ Часцовское</t>
  </si>
  <si>
    <t xml:space="preserve">Уборка мусора на газонах, на дворовых, общественных территориях и вдоль вылетных магистралей, - Подметание тротуаров и проездов, а также уборка смета вдоль бортового камня, в т.ч. с использованием пылесосов - Очистка водостоков, водоотводных лотков;
- Опиловка деревьев, спил сухостоя и уборка (в т.ч. измельчение) веток;
- Ямочный ремонт во дворах и на внутриквартальных проездах;
- Приведение в порядок объектов памяти Победы в Великой Отечественной войне.
</t>
  </si>
  <si>
    <t>Территориальное управление Часцовское, ЗАО "Петелинская Птицефабрика, МБДОУ д/с №19
МБДОУ д/с №66
МБДОУ д/с №43
МБОУ Часцовская сош
ООО "Браво" ООО "Инмедин" ООО "Надежда"ООО "Куб" ООО "Трейд Телеком Запад" "Мегафон" ООО "Нано-Фарм"</t>
  </si>
  <si>
    <t>МТЗ-82</t>
  </si>
  <si>
    <t>Лопаты, грабли, метла,.мешки для мусора, перчатки.</t>
  </si>
  <si>
    <t>Московская область Одинцовский городской округ п. Часцы стр.19</t>
  </si>
  <si>
    <t>55.616167, 36.845346</t>
  </si>
  <si>
    <t xml:space="preserve"> Зам. нач. тер упр. Ремизов А.Н. 84956468023     </t>
  </si>
  <si>
    <t xml:space="preserve">д.Богачево
д.Брехово
д.Ивонино
д.Петелино
д.Раево
д.Татарки
п.Ветка Герцена
п.Гарь-Покровское
п.Дачный КГБ
дома отдыха «Покровское»
п. Луговая
п. Покровский Городок
Покровское
п. путевой машинной станции-4
Станция Петелино
Станция Сушкинская
п.Часцы
п.Покровское
</t>
  </si>
  <si>
    <t>17.04.2021. в 9:00</t>
  </si>
  <si>
    <t>ТУ Новоивановское</t>
  </si>
  <si>
    <t>Общественная</t>
  </si>
  <si>
    <t>Любимов Антон Михайлович</t>
  </si>
  <si>
    <t>8(985)910-93-38</t>
  </si>
  <si>
    <t>АО "Одинцовская теплосеть"</t>
  </si>
  <si>
    <t>лопата</t>
  </si>
  <si>
    <t>ООО "Чистый город"</t>
  </si>
  <si>
    <t>перчатки</t>
  </si>
  <si>
    <t>ООО "БЭСТ Сервис РА"</t>
  </si>
  <si>
    <t>мешки для мусора</t>
  </si>
  <si>
    <t>ООО "УК Инженеринг"</t>
  </si>
  <si>
    <t>тачка</t>
  </si>
  <si>
    <t>ООО "ГранельЖКХ"</t>
  </si>
  <si>
    <t>метла</t>
  </si>
  <si>
    <t>р.п. Новоивановское, ул. Мичурина, возле д. 15а</t>
  </si>
  <si>
    <t>55.706109, 37.359436</t>
  </si>
  <si>
    <t>Уборка территории от мусора</t>
  </si>
  <si>
    <t>АНТ 1000</t>
  </si>
  <si>
    <t>Перчатки</t>
  </si>
  <si>
    <t>Вихер Максим Евгеньевич</t>
  </si>
  <si>
    <t>Газель</t>
  </si>
  <si>
    <t>Автовышка</t>
  </si>
  <si>
    <t>Мусорные мешки</t>
  </si>
  <si>
    <t>ТУ Успенское</t>
  </si>
  <si>
    <t>Территория у Храма Серафима Саровского</t>
  </si>
  <si>
    <t>МБУ Спецслужба "Успенское", ТУ Успенское, СОШ Горки-10, Детский сад №52, Детский сад №51</t>
  </si>
  <si>
    <t>55.703030, 37.017739</t>
  </si>
  <si>
    <t>Погрузчик TLB</t>
  </si>
  <si>
    <t xml:space="preserve">Камаз </t>
  </si>
  <si>
    <t xml:space="preserve">Газель </t>
  </si>
  <si>
    <t>Секаторы</t>
  </si>
  <si>
    <t>ТУ Никольское</t>
  </si>
  <si>
    <t>машина с бункером</t>
  </si>
  <si>
    <t>мешки, перчатки, лопаты, грабли</t>
  </si>
  <si>
    <t>п. Старый Городок, ул. Школьная, д. 25</t>
  </si>
  <si>
    <t>55.600848, 36.691472</t>
  </si>
  <si>
    <t>пос. Новый Городок, д. 50</t>
  </si>
  <si>
    <t>55.612501, 36.621128</t>
  </si>
  <si>
    <t>пос. сан. им. Герцена, д. 27</t>
  </si>
  <si>
    <t>55.610551, 36.602987</t>
  </si>
  <si>
    <t>руководитель организации</t>
  </si>
  <si>
    <t>иная</t>
  </si>
  <si>
    <t>Перелыгин О.И., 89031804504</t>
  </si>
  <si>
    <t>руководители организаций</t>
  </si>
  <si>
    <t>Перелыгина А.О., 89252668858</t>
  </si>
  <si>
    <t>Шмальц Т.Н., 89099671151</t>
  </si>
  <si>
    <t>Приведение в порядок газонов и цветников</t>
  </si>
  <si>
    <t xml:space="preserve">пос. Новый Городок
</t>
  </si>
  <si>
    <t xml:space="preserve">ТУ
МБУК СКДЦ «Полет»
Новогородковская СОШ
Детский сад № 48 
АО «Одинцовская теплосеть»
</t>
  </si>
  <si>
    <t>Авдеев А.А.,  89167142206</t>
  </si>
  <si>
    <t xml:space="preserve">10:00. пос. Новый Городок, ГДО. </t>
  </si>
  <si>
    <t>пос. Старый Городок</t>
  </si>
  <si>
    <t xml:space="preserve">ТУ 
МБУК СКДЦ «Полет»
Старогородковская СОШ
Детский сад № 49
АО «Одинцовская теплосеть»
</t>
  </si>
  <si>
    <t xml:space="preserve">10:00. пос. Старый городок. Дом Культуры Полет. </t>
  </si>
  <si>
    <t>с. Никольское, памятник Летчикам</t>
  </si>
  <si>
    <t>ООО "Ритуал"</t>
  </si>
  <si>
    <t>10:00. пос. Старый городок. Памятник Летчикам.</t>
  </si>
  <si>
    <t>с. Шарапово</t>
  </si>
  <si>
    <t xml:space="preserve">ТУ 
МБУК СКДЦ «Полет»
Шараповская СОШ
Детский сад № 22
АО «Одинцовская теплосеть»
</t>
  </si>
  <si>
    <t>с. Шарапово, д. 19</t>
  </si>
  <si>
    <t>55.652372, 36.740838</t>
  </si>
  <si>
    <t>10:00. с. Шарапово. Абонентский участок  АО «Одинцовская теплосеть»</t>
  </si>
  <si>
    <t>пос. сан. им. Герцена</t>
  </si>
  <si>
    <t xml:space="preserve">ТУ 
МБУК СКДЦ «Полет»
Васильевская СОШ
Детский сад 
АО «Одинцовская теплосеть»
</t>
  </si>
  <si>
    <t xml:space="preserve">10:00. пос. сан. Им. Герцена. Дом Культуры. </t>
  </si>
  <si>
    <t>пос. Старый Городок, ул. Заводская, д. 15</t>
  </si>
  <si>
    <t xml:space="preserve">ТУ 
АО «Одинцовская теплосеть»
</t>
  </si>
  <si>
    <t xml:space="preserve">ТУ Горское </t>
  </si>
  <si>
    <t>п. Горки-2</t>
  </si>
  <si>
    <t xml:space="preserve">грабли </t>
  </si>
  <si>
    <t>п. Горки-2, д. 16</t>
  </si>
  <si>
    <t>55.723013, 37.165970</t>
  </si>
  <si>
    <t>Карманов А.Н.                      8-926-903-85-06</t>
  </si>
  <si>
    <t>АО "ЖКХ Горки-2"</t>
  </si>
  <si>
    <t xml:space="preserve">перчатки </t>
  </si>
  <si>
    <t>-</t>
  </si>
  <si>
    <t xml:space="preserve">мешки для мусора </t>
  </si>
  <si>
    <t>МБДОУ центр развития ребенка - детский сад №32</t>
  </si>
  <si>
    <t>55.726598, 37.162666</t>
  </si>
  <si>
    <t>Казарян А.Н.,                       8-966-175-55-66</t>
  </si>
  <si>
    <t>пос.Горки-2, д.19, 10.00</t>
  </si>
  <si>
    <t>55.725204, 37.167552</t>
  </si>
  <si>
    <t>Черепанова Е.А.                    8-903-625-87-21</t>
  </si>
  <si>
    <t xml:space="preserve">п.Горки-2, д.26 10:00     </t>
  </si>
  <si>
    <t>п.Горки-2, д.18</t>
  </si>
  <si>
    <t>АНОО "Лингвистическая гимназия "Виктория"</t>
  </si>
  <si>
    <t>55.725656, 37.162270</t>
  </si>
  <si>
    <t>Пчелинцева Любовь Александровна                     8-926-358-65-78</t>
  </si>
  <si>
    <t>п.Горки-2, д.18, 10:00</t>
  </si>
  <si>
    <t>Уборка территории и внутренних помещений</t>
  </si>
  <si>
    <t>п.Горки-2, д.17</t>
  </si>
  <si>
    <t>ООО "Лэнд энд Хаус", ТЦ "НАШ универмаг"</t>
  </si>
  <si>
    <t>лопаты</t>
  </si>
  <si>
    <t>55.723770, 37.166070</t>
  </si>
  <si>
    <t xml:space="preserve">Маралин Алексей </t>
  </si>
  <si>
    <t>п.Горки-2, д.17, 10:00</t>
  </si>
  <si>
    <t>метлы</t>
  </si>
  <si>
    <t>тачки</t>
  </si>
  <si>
    <t>покраска прилегающей территории</t>
  </si>
  <si>
    <t>ресторан Ветерок</t>
  </si>
  <si>
    <t>15-25</t>
  </si>
  <si>
    <t>перчатки  кисти       краски</t>
  </si>
  <si>
    <t>55.724164,37.177343</t>
  </si>
  <si>
    <t>прилегающая к ресторану территория</t>
  </si>
  <si>
    <t>п. Горки-2, д. 12</t>
  </si>
  <si>
    <t>ООО "Усадьба Борки"</t>
  </si>
  <si>
    <t>55.724900, 37.158147</t>
  </si>
  <si>
    <t>Лихачёв А.Д.,                          8 (915) 259-45-53</t>
  </si>
  <si>
    <t>п. Горки-2, д. 12 10.00</t>
  </si>
  <si>
    <t>п.Горки-2 д.43</t>
  </si>
  <si>
    <t>55.727521, 37.164085</t>
  </si>
  <si>
    <t>п.Горки-2 д.3А</t>
  </si>
  <si>
    <t>55.725427, 37.160348</t>
  </si>
  <si>
    <t>Дитченко С.С.                       8-915-010-99-31</t>
  </si>
  <si>
    <t>п.Горки-2, д.3</t>
  </si>
  <si>
    <t>п. Горки-2, д.3</t>
  </si>
  <si>
    <t>55.724925, 37.160123</t>
  </si>
  <si>
    <t>школьная</t>
  </si>
  <si>
    <t>Благоустройство прилегающей территории к ТЦ</t>
  </si>
  <si>
    <t>Московская область, ОГО, поселок Горки-2, дом 11</t>
  </si>
  <si>
    <t>ООО "Управляющая компания",   ИП Гитинов М.М.,   ИП Матевосян Г.К., ООО "Винотека Паркера", ООО "Хатон Гарден", ИП Томоян А.С.</t>
  </si>
  <si>
    <t>Mersedes Sprinter</t>
  </si>
  <si>
    <t>Грабли, лопаты, метлы, кисти, краска</t>
  </si>
  <si>
    <t xml:space="preserve"> п. Горки-2, дом 11</t>
  </si>
  <si>
    <t>55.724819, 37.159018</t>
  </si>
  <si>
    <t>Яцышин А. Б.                         8-926-407-05-07</t>
  </si>
  <si>
    <t xml:space="preserve"> п. Горки-2, дом 11                        в 10-00</t>
  </si>
  <si>
    <t xml:space="preserve">с. Знаменское </t>
  </si>
  <si>
    <t>СОШ</t>
  </si>
  <si>
    <t xml:space="preserve">д. Большое Сареево </t>
  </si>
  <si>
    <t xml:space="preserve">с. Лайково </t>
  </si>
  <si>
    <t>п.Горки-2, д.26</t>
  </si>
  <si>
    <t xml:space="preserve">метла </t>
  </si>
  <si>
    <t>п. Горки-2, д.24</t>
  </si>
  <si>
    <t>Лемешева Екатерина Федоровна</t>
  </si>
  <si>
    <t>ресторан Ветерок 09-00</t>
  </si>
  <si>
    <t xml:space="preserve">кусторез </t>
  </si>
  <si>
    <t>кисти       грабли     лопаты</t>
  </si>
  <si>
    <t>Покраска облупившихся элементов забора, бордюров, игровой площадки</t>
  </si>
  <si>
    <t>п.Горки-2, стр.2А</t>
  </si>
  <si>
    <t>Мбоу Горковская сош</t>
  </si>
  <si>
    <t>Горских Г.Н.</t>
  </si>
  <si>
    <t xml:space="preserve">мойка и покраска памятника погибшим в ВОВ </t>
  </si>
  <si>
    <t xml:space="preserve"> Аппоева Г.М.</t>
  </si>
  <si>
    <t>уборка общественных территорий (сквер)</t>
  </si>
  <si>
    <t>п. Горки-2, д. 7</t>
  </si>
  <si>
    <t>п. Горки-2, д. 40</t>
  </si>
  <si>
    <t xml:space="preserve">Территориальное управление Горское </t>
  </si>
  <si>
    <t>п. Горки-2, д. 33</t>
  </si>
  <si>
    <t>МБУ "Благоустройство и озеленение "Горки-2"</t>
  </si>
  <si>
    <t xml:space="preserve">краска </t>
  </si>
  <si>
    <t>п. Горки-2, д. 35</t>
  </si>
  <si>
    <t xml:space="preserve">кисти </t>
  </si>
  <si>
    <t xml:space="preserve">тряпка </t>
  </si>
  <si>
    <t xml:space="preserve">ведро </t>
  </si>
  <si>
    <t>озеленение (посадка и пересадка деревьев и высадка клумб), покраска модулей, покрака площадки ПДД, наполнение песка в песочницы, завоз земли для цветников, текущий ремонт кровли веранды.</t>
  </si>
  <si>
    <t>п.Горки-2,д.19</t>
  </si>
  <si>
    <t>п.Горки-2, 19</t>
  </si>
  <si>
    <t>уборка мусора на территории поселка Горки-2</t>
  </si>
  <si>
    <t>МБДОУ детский сад № 37</t>
  </si>
  <si>
    <t>мусорные мешки</t>
  </si>
  <si>
    <t>завоз земли</t>
  </si>
  <si>
    <t>тачка, совковая лопата, грабли, перчатки, пакеты</t>
  </si>
  <si>
    <t>подготовка клумб к посадке цветов (взрыхление земли)</t>
  </si>
  <si>
    <t xml:space="preserve">тяпка, грабли,лопата </t>
  </si>
  <si>
    <t>уборка территории</t>
  </si>
  <si>
    <t>грабли,метла, перчатки,мешки, ведра</t>
  </si>
  <si>
    <t>высадка цветов</t>
  </si>
  <si>
    <t>тяпка, лопата, маленькие грабли, перчатки, лейка, ведро</t>
  </si>
  <si>
    <t>краска, кисти</t>
  </si>
  <si>
    <t>Очистка фонтана и подготовка к эксплуатации в летний период</t>
  </si>
  <si>
    <t>грабли, гаечные ключи</t>
  </si>
  <si>
    <t>Очистка территории от мелкого мусора и песка</t>
  </si>
  <si>
    <t>метла, лопата</t>
  </si>
  <si>
    <t>Подкраска лестницы запасного входа.</t>
  </si>
  <si>
    <t>МАУ "КМЦ"Дом молодежи"</t>
  </si>
  <si>
    <t>Павлова Т.А.              8(910)440-02-83</t>
  </si>
  <si>
    <t>Подкраска бордюров,люков,инвалидной разметки.</t>
  </si>
  <si>
    <t>Уборка прилегающей территории</t>
  </si>
  <si>
    <t>Уборка территории вокруг стадиона</t>
  </si>
  <si>
    <t>п.Горки-2 строение 2А</t>
  </si>
  <si>
    <t>55.724439, 37.166735</t>
  </si>
  <si>
    <t>вокруг ФОКа</t>
  </si>
  <si>
    <t>п.Горки-2, д.3А</t>
  </si>
  <si>
    <t>Лобанов И.А.                         8-926-723-60-25</t>
  </si>
  <si>
    <t>покраска                           цветников                          бордюров</t>
  </si>
  <si>
    <t>п. Горки-2, д3         10:00</t>
  </si>
  <si>
    <t>143081, МО, Одинцовский г.о., с. Юдино, 1-е Успенское ш., д. 14, строение 1</t>
  </si>
  <si>
    <t>МБДОУ детский сад №16</t>
  </si>
  <si>
    <t>грабли / веник</t>
  </si>
  <si>
    <t>55.668940, 37.172520</t>
  </si>
  <si>
    <t>подвал здания</t>
  </si>
  <si>
    <t>очистка от мусора, окраска элементов благоустройства</t>
  </si>
  <si>
    <t>МБУ "Благоустройство и развитие Одинцовского городского округа МО"</t>
  </si>
  <si>
    <t>12 чел.</t>
  </si>
  <si>
    <t>МТЗ 82.1, ГАЗ-3302</t>
  </si>
  <si>
    <t>метла / грабли / лопата</t>
  </si>
  <si>
    <t>Гапчук Александр Леонидович, 89261773246</t>
  </si>
  <si>
    <t>143020, МО, Одинцовский г.о, д. Ликино, ул. Новая., д. 9</t>
  </si>
  <si>
    <t>МБОУ Ликинская СОШ</t>
  </si>
  <si>
    <t>55.633447, 37.129202</t>
  </si>
  <si>
    <t>Замарина Евгения Михайловна, 89773817422</t>
  </si>
  <si>
    <t>143020, МО, Одинцовский г.о, д. Ликино, ул. Новая., д. 9 / 10-00</t>
  </si>
  <si>
    <t>с. Жаворонки, ул. 30 лет Октября</t>
  </si>
  <si>
    <t>30 чел.</t>
  </si>
  <si>
    <t>Грабли / веник / лопата</t>
  </si>
  <si>
    <t>с. Жаворонки, ул. 30 лет Октября дом 3</t>
  </si>
  <si>
    <t>55.634618, 37.084386</t>
  </si>
  <si>
    <t>Кошкаров С.В. 8-916-763-47-88</t>
  </si>
  <si>
    <t>с. Жаворонки, ул. 30 лет Октября дом 3 / 09-00</t>
  </si>
  <si>
    <t>55.631829, 37.128601</t>
  </si>
  <si>
    <t>д. Ликино дом 7 / 09-00</t>
  </si>
  <si>
    <t>с. Перхушково, д. 4Б</t>
  </si>
  <si>
    <t>ООО "УК Наш дом"</t>
  </si>
  <si>
    <t>10 чел.</t>
  </si>
  <si>
    <t xml:space="preserve"> -</t>
  </si>
  <si>
    <t>с. Перхушково, д. 4Б, оф. LXX</t>
  </si>
  <si>
    <t>55.655478, 37.153664</t>
  </si>
  <si>
    <t>Огнерубов В.М. 8-916-356-25-79</t>
  </si>
  <si>
    <t>с.Юдино, ул. Пролетарская д. 42Б,Б,В</t>
  </si>
  <si>
    <t>ООО "ЖилКомУправление"</t>
  </si>
  <si>
    <t>с. Юдино ул. Пролетарская д. 42А</t>
  </si>
  <si>
    <t>55.667939, 37.180865</t>
  </si>
  <si>
    <t>Котомина Л.В. 8-495-913-54-51</t>
  </si>
  <si>
    <t>д. Солманово,МЖК "Изумрудная долина" улю Лазурная, ул. Триумфальная, ул. Дюма, ул. Елисейская</t>
  </si>
  <si>
    <t>ООО ВДМ-сервис"</t>
  </si>
  <si>
    <t>ТРАКТОР СЕЛЬСХОЗЯЙСТВЕННЫЙ,KIOTI DK551C</t>
  </si>
  <si>
    <t>Лопата штыкова / лопата совковая / грабли веерные / метла / мешки для мусора / перчатки / тачка</t>
  </si>
  <si>
    <t>д. Солманово,МЖК "Изумрудная долина" улю Лазурная, д. 16</t>
  </si>
  <si>
    <t>55.628652, 37.207914</t>
  </si>
  <si>
    <t>Хасьянова И.В., Куренков М.А., 8-929-642-5164</t>
  </si>
  <si>
    <t>Солманово,МЖК "Изумрудная долина" улю Лазурная, д. 16 / 10-00</t>
  </si>
  <si>
    <t>ТУ Жаворонковское</t>
  </si>
  <si>
    <t>143081, МО, Одинцовский г.о., с. Юдино, 1-е Успеское ш., д 14, стр. 1</t>
  </si>
  <si>
    <t>20 чел.</t>
  </si>
  <si>
    <t>143020, МО, Одинцовский г.о., д. Ликино, д. 9</t>
  </si>
  <si>
    <t>55.632240, 37.127101</t>
  </si>
  <si>
    <t>Лапина Юлия Анатольевна 89267543772</t>
  </si>
  <si>
    <t>143020, МО, Одинцовский г.о., д. Ликино, д. 9 / 10-00</t>
  </si>
  <si>
    <t>55.646602, 37.094575</t>
  </si>
  <si>
    <t xml:space="preserve"> д. Ликино дом 7</t>
  </si>
  <si>
    <t>с. Юдино, ул. Пролетарская д. 42А / 10-00</t>
  </si>
  <si>
    <t>Уборка территрии детского сада</t>
  </si>
  <si>
    <t>Файзутдинова Ирина Михайловна, 89163630965 / Карпалова Галина Игоревна, 89645223997</t>
  </si>
  <si>
    <t>143081, МО, Одинцовский г.о., с. Юдино, 1-е Успеское ш., д 14, стр. 1 / 10-00</t>
  </si>
  <si>
    <t>143081, МО, Одинцовский г.о., СНТ "Здравница"</t>
  </si>
  <si>
    <t>СНТ "Здравница"</t>
  </si>
  <si>
    <t>грабли / лопаты</t>
  </si>
  <si>
    <t>Собственный</t>
  </si>
  <si>
    <t>55.644405, 37.156575</t>
  </si>
  <si>
    <t>Малафеевская Людмила Евгеньевна, 89154915793</t>
  </si>
  <si>
    <t>143081, МО, Одинцовский г.о., СНТ "Здравница" / 12-00</t>
  </si>
  <si>
    <t>Сборка мусора за территорией</t>
  </si>
  <si>
    <t>МБДОУ детский сад №53 комбинированного вида</t>
  </si>
  <si>
    <t>45 чел.</t>
  </si>
  <si>
    <t>лопата / грабли</t>
  </si>
  <si>
    <t>Очистка от мусора</t>
  </si>
  <si>
    <t>143020, МО, Одинцовский г.о., 35 км Можайского ш., 600 м вдоль Можайского ш.</t>
  </si>
  <si>
    <t>СНТ "Жаворонки"</t>
  </si>
  <si>
    <t>143020, МО, Одинцовский г.о., 35 км Можайского ш., СНТ "Жаворонки"</t>
  </si>
  <si>
    <t>55.628332, 37.115764</t>
  </si>
  <si>
    <t>Григорян Нина Васильевна, 89261681462 / 89037751199</t>
  </si>
  <si>
    <t>143020, МО, Одинцовский г.о., 35 км Можайского ш., СНТ "Жаворонки" / 11-00</t>
  </si>
  <si>
    <t>143020, МО, Одинцовский г.о., д. Ликино, вблизи д.10 и д.6</t>
  </si>
  <si>
    <t>143020, МО, Одинцовский г.о., д. Ликино, вблизи д.10 и д.6 / 10-00</t>
  </si>
  <si>
    <t>Покраска бардюров</t>
  </si>
  <si>
    <t>кисти /валики</t>
  </si>
  <si>
    <t>уборка мусора, сгребание листвы и веток, затаривание мусора в мешки и вывоз</t>
  </si>
  <si>
    <t>д. Ликино</t>
  </si>
  <si>
    <t>покраска МАФ</t>
  </si>
  <si>
    <t>с. Перхушково, д. 4Б, оф. LXX 10-00</t>
  </si>
  <si>
    <t>Уборка территории, побелка деревьев, окраска малых форм</t>
  </si>
  <si>
    <t>лопаты / грабли / мешки /мусора</t>
  </si>
  <si>
    <t>ТУ Лесной городок</t>
  </si>
  <si>
    <t>нет</t>
  </si>
  <si>
    <t>Территория ООО "ЖК-Гусарская баллада"</t>
  </si>
  <si>
    <t>ООО «ЖК-Гусарская баллада»</t>
  </si>
  <si>
    <t xml:space="preserve">КИОТИ СК-35 </t>
  </si>
  <si>
    <t>лопаты, грабли, метла, мешки для мусора, перчатки, побелка для деревьев</t>
  </si>
  <si>
    <t xml:space="preserve">ул. Михаила Кутузова,д.15А </t>
  </si>
  <si>
    <t>Гришаева Наталья Валентиновна: 8(917) 538-99-02</t>
  </si>
  <si>
    <t>иное</t>
  </si>
  <si>
    <t xml:space="preserve">дворовая </t>
  </si>
  <si>
    <t>д.п. Лесной городок, ул. Фасадная, д. 8, корп. 8, Молодежная, между домами  2 и 6</t>
  </si>
  <si>
    <t>ТУ Лесной городок, УК, школы, сады</t>
  </si>
  <si>
    <t>грабли, лопата, метла, мешки, перчатки</t>
  </si>
  <si>
    <t>д.п. Лесной городок, ул. Фасадная, д. 8, корп. 8</t>
  </si>
  <si>
    <t>Разорёнова М.В.                        8 926 974 50 00</t>
  </si>
  <si>
    <t>д.п. Лесной городок, ул. Фасадная, д. 8, корп. 8, в 11.00</t>
  </si>
  <si>
    <t>ул. Михаила Кутузова,д.15А, 10.00</t>
  </si>
  <si>
    <t>ТУ Голицыно</t>
  </si>
  <si>
    <t>г. Голицно, ул. Советская, 56, корп.2</t>
  </si>
  <si>
    <t>ЖСК "Ударник"</t>
  </si>
  <si>
    <t>55.618898; 36.980855</t>
  </si>
  <si>
    <t>Белоусова Нина.Алексеевна, 8-968-763-71-25</t>
  </si>
  <si>
    <t>г. Голицно, ул. Советская, 56, корп.2, 10.00 час.</t>
  </si>
  <si>
    <t>г. Голицыо. пр-т Заводской, 13</t>
  </si>
  <si>
    <t>ПО "Голицынское"</t>
  </si>
  <si>
    <t>грабли, метла, ведра</t>
  </si>
  <si>
    <t>Шарапов Алексей Викторович, 8 (495) 597-41-05</t>
  </si>
  <si>
    <t>г. Голицыо. пр-т  Петровское шоссе , 1</t>
  </si>
  <si>
    <t>55.615161; 36.989291</t>
  </si>
  <si>
    <t>ГАУЗ МО "ОКВД"</t>
  </si>
  <si>
    <t>грабли,лопаты,метлы,перчатки, тачка</t>
  </si>
  <si>
    <t>55.612014,36.985275</t>
  </si>
  <si>
    <t>Гончаров Владимир Викторович(8-910-408-82-84)</t>
  </si>
  <si>
    <t>МБУ КДЦ "Октярь"</t>
  </si>
  <si>
    <t>Метлы, Грабли, Лопаты</t>
  </si>
  <si>
    <t>Московская обл., Одинцовский район, г. Голицыно, Западный проспект, д.7</t>
  </si>
  <si>
    <t xml:space="preserve"> г. Голицыно, Западный проспект, д.7</t>
  </si>
  <si>
    <t>55.612263, 36.963707</t>
  </si>
  <si>
    <t xml:space="preserve">Уборка, мойка </t>
  </si>
  <si>
    <t>МО, Одинцовский р-н, г. Голицыно, Можайское шоссе, д.77</t>
  </si>
  <si>
    <t>АО "Родоворй герб"</t>
  </si>
  <si>
    <t>мусорные мешеи, грабли,персатки, лопаты</t>
  </si>
  <si>
    <t>г. Голицыно, Можайское шоссе, д.77</t>
  </si>
  <si>
    <t>55,629634, 36.973282</t>
  </si>
  <si>
    <t>Заторский Ю.Н. 8 (498) 694-36-02</t>
  </si>
  <si>
    <t>АО "Родоворй герб" с 9.00 до 11.00час.</t>
  </si>
  <si>
    <t xml:space="preserve">г.Голицыно,ул. Советская д.54.к.1 </t>
  </si>
  <si>
    <t xml:space="preserve">МБДОУ детский сад №62 </t>
  </si>
  <si>
    <t>55,620174, 36,982544</t>
  </si>
  <si>
    <t>Казакова Н.Н. 8-905-591-23-38</t>
  </si>
  <si>
    <t>г.Голицыно  Молодёжный проезд, д.3</t>
  </si>
  <si>
    <t>МБОУ Голицынская СОШ №2</t>
  </si>
  <si>
    <t>Бушуева Н.С. 8-968-717-73-88</t>
  </si>
  <si>
    <t>10-00 ч. МБОУ Голицынская СОШ №2</t>
  </si>
  <si>
    <t>Московская обл., Одинцовский район, г. Голицыно, пр-т Заводской, 33</t>
  </si>
  <si>
    <t xml:space="preserve">МБДОУ детский сад №20 комбинированного типа </t>
  </si>
  <si>
    <t xml:space="preserve"> г. Голицыно, Заводскойпроспект, д.33</t>
  </si>
  <si>
    <t>Беляева Людмила Мавловна 8-926-892-73-41</t>
  </si>
  <si>
    <t>МБДОУ детский сад №20 комбинированного типа, 10.00</t>
  </si>
  <si>
    <t>ОАО "ГКЗ</t>
  </si>
  <si>
    <t>55,614654,36,968840</t>
  </si>
  <si>
    <t>АО " Одинцовская теплосеть". ТУ МКД  Голицыно</t>
  </si>
  <si>
    <t>55,628601,36,986416; 55,620453, 36,984197; 55,626474,36,982724; 55,610524,36,968063; 55,604437,36,998319; 55,582253,37,004050</t>
  </si>
  <si>
    <t>Соколова Е.И. 8-926-084-47-26, Карташова Г.С. 8-985-726-00-19</t>
  </si>
  <si>
    <t>г. Голицыно, ул. Советская, д.27,54/4,52/9, пр-т Куерамиков, 98. ДРСУ-4на углу дома №14, п. НИИ Радио, д.4- у  МКД 09.00</t>
  </si>
  <si>
    <t>г.п.Голицыно, Промышленный проезд д.1</t>
  </si>
  <si>
    <t>ООО "Ремдорстрой"</t>
  </si>
  <si>
    <t>самосвал, GSB</t>
  </si>
  <si>
    <t>55.629328, 36.967524</t>
  </si>
  <si>
    <t>Качур П.Н..</t>
  </si>
  <si>
    <t>г.п.Голицыно, Промышленный проезд д.1/ 9-00</t>
  </si>
  <si>
    <t>г.п.Голицыно, бульвар гкенерала ремезова , 10</t>
  </si>
  <si>
    <t>55,619818, 36,977352</t>
  </si>
  <si>
    <t>Бесштанько В.Ю. 89263166130</t>
  </si>
  <si>
    <t>г.п.Голицыно, бульвар гкенерала ремезова,10; 10.00час</t>
  </si>
  <si>
    <t>г. Голицыно, Пролетарский, пр-т,50</t>
  </si>
  <si>
    <t xml:space="preserve">МБОУ СОШ №1 </t>
  </si>
  <si>
    <t>55,610479,36,976529</t>
  </si>
  <si>
    <t>МБОУ Голицынская СОШ№1, 10,00час</t>
  </si>
  <si>
    <t xml:space="preserve">МБУ "Городское хозяйство "Голицыно", ТУ Голицыно Администрации </t>
  </si>
  <si>
    <t>Голицыно, Одинцовский городской округ, Московская область, Звенигородское шоссе, 15Бс1</t>
  </si>
  <si>
    <t>55.618030, 36.986522</t>
  </si>
  <si>
    <t>Бессонов Алексей Владимирович, 89859982043; Котляров Дмитрий Юрьевич, 89263458884</t>
  </si>
  <si>
    <t>Метла уличная</t>
  </si>
  <si>
    <t>Ремонт и покраска ограждений и декоративных
заборов</t>
  </si>
  <si>
    <t>8655-0000010-03/Прицеп-цистерна</t>
  </si>
  <si>
    <t>Кисти</t>
  </si>
  <si>
    <t xml:space="preserve">Очистка водостоков и водоотводных лотков </t>
  </si>
  <si>
    <t>Лопата штаковая</t>
  </si>
  <si>
    <t>Опиловка деревьев, спил сухостоя и уборка
(в т.ч. измельчение) веток</t>
  </si>
  <si>
    <t>Бензопила</t>
  </si>
  <si>
    <t>Ремонт ДИП, в том числе восстановление резинового
покрытия</t>
  </si>
  <si>
    <t xml:space="preserve"> Газель Next 2824ВК/ Грузовой бортовой</t>
  </si>
  <si>
    <t>Сварочный аппарат</t>
  </si>
  <si>
    <t>Подготовка почвы
(удобрение, вспахивание, рыхление)</t>
  </si>
  <si>
    <t>Дворовая территория пр-т Керамиков, д. 92</t>
  </si>
  <si>
    <t>Газель Next А21R32/ Грузовой бортовой</t>
  </si>
  <si>
    <t>Грабли, лопата</t>
  </si>
  <si>
    <t>Ремонт и (или) обустройство ограждений
и МАФ</t>
  </si>
  <si>
    <t>Дворовая территория пр-т Керамиков, д.86, 88, Виндавский, д.44,46</t>
  </si>
  <si>
    <t xml:space="preserve">ANT 1000.01 / Минипогрузчик </t>
  </si>
  <si>
    <t>Подготовка посадочного материала</t>
  </si>
  <si>
    <t>Лопата, грабли</t>
  </si>
  <si>
    <t>55,615512, 36.983389.</t>
  </si>
  <si>
    <t>Уборка территории: подметание тратуаров, сбор листвы, складирование листвы в мешки.</t>
  </si>
  <si>
    <t>МБДОУ детский сад №36 общеразвивающего вида</t>
  </si>
  <si>
    <t>Кудрявцева Наталья  Дмитриевна 8 916-444-01-78</t>
  </si>
  <si>
    <t xml:space="preserve">Территория МБДОУ детский сад №36 </t>
  </si>
  <si>
    <t>фронтальный погрузчик</t>
  </si>
  <si>
    <t>г. Голицыно, ул. Советская, д.27,54/4,52/9, пр-т Куерамиков, 98. ДРСУ-4 на углу дома №14, п. НИИ Радио, д.4</t>
  </si>
  <si>
    <t>Клышко Татьяна Сергеевна 8-903-677-46-71</t>
  </si>
  <si>
    <t>Памятник на Заводском проспекте</t>
  </si>
  <si>
    <t>Памятник в д. Кобяково</t>
  </si>
  <si>
    <t>Памятник на кладбище Кобяково</t>
  </si>
  <si>
    <t>грабли, метл</t>
  </si>
  <si>
    <t>г. Голицыо. пр-т  Петровское шоссе , 1, 10.00 час</t>
  </si>
  <si>
    <t>Ремонт и покраска ограждений и декоративных заборов. Ремонт, замена - лавочек, урн. Подготовка почвы, удаление сорняков на клумбах.</t>
  </si>
  <si>
    <t>грабли , веник, лопата.</t>
  </si>
  <si>
    <t xml:space="preserve">грабли , метла, </t>
  </si>
  <si>
    <t>Проспект Керамиков, д. 98</t>
  </si>
  <si>
    <t>Крестьянский проспект, д.8</t>
  </si>
  <si>
    <t>Свердловский проспект, д.4</t>
  </si>
  <si>
    <t>уборка мусора,старой листвы</t>
  </si>
  <si>
    <t>покраска бордюров, уборка прилегающей территории</t>
  </si>
  <si>
    <t xml:space="preserve">г. Голицыо. пр-т Заводской, 13. 10.00 час </t>
  </si>
  <si>
    <t>г. Голицыно, Крестьянский проспект д.29 А</t>
  </si>
  <si>
    <t>г. Голицыно, ул.Советская 58</t>
  </si>
  <si>
    <t>55.618730, 36.982320</t>
  </si>
  <si>
    <t>Ломоносова Е.М.(89772606913)</t>
  </si>
  <si>
    <t>г. Голицыно, ул. Советская 58,10.00</t>
  </si>
  <si>
    <t>уборка террито и 5-и ме ровой зоны за  ограждкением, покраска цокольной плитки, азнос песка в песочницы, вскапывание огородов и цветников.</t>
  </si>
  <si>
    <t>грабли, лопата, мусорные мешки, кураска,кисти,тачка.</t>
  </si>
  <si>
    <t>обрезка сухих веток, уборка листвы подвоз песка,покраска бордюр</t>
  </si>
  <si>
    <t>лопаты, грабли, тележка, сучкорезы, секаторы.</t>
  </si>
  <si>
    <t>уборка мусора, сухой листвы, побелка деревьев, бордюров, посадка,и оформление клумб.</t>
  </si>
  <si>
    <t>метла, кисти.лопаты.мешки</t>
  </si>
  <si>
    <t>55,620738. 36,986209</t>
  </si>
  <si>
    <t>побелка деревьев, уборка от мусора территории покрасна игрового оборудования, покраска пожарного щита</t>
  </si>
  <si>
    <t>уборочный инвентарь, грабли, пилы, кисти, пилы.</t>
  </si>
  <si>
    <t>уборка территории  вокруг торгового центра, и прилегающей территории</t>
  </si>
  <si>
    <t>г. Голицыно, Заводской пр-т , 25 комплекс по реализации готовой продукции</t>
  </si>
  <si>
    <t>лопаты, грабли, мещки для мусора, перчатки</t>
  </si>
  <si>
    <t xml:space="preserve">г. Голицыно, Заводской пр-т , 25 </t>
  </si>
  <si>
    <t>Горзов Э.Г.8-985-299-29-99</t>
  </si>
  <si>
    <t>г. Голицыно, Заводской пр-т , 25  торговый центр., 09,00</t>
  </si>
  <si>
    <t>уборка сквера пере заводоуправлением, побелка деревьев.</t>
  </si>
  <si>
    <t>г. Голицыно, Заводской пр-т , 25 заводоуправление</t>
  </si>
  <si>
    <t>фронтальный погрузчик, самосвал</t>
  </si>
  <si>
    <t>лопаты, грабли, мещки для мусора, перчатки, носилки для мусора</t>
  </si>
  <si>
    <t>Дайнеко А.В. 8-905-720-96-33</t>
  </si>
  <si>
    <t>г. Голицыно, Заводской пр-т , 25 заводоуправление, 09,00 час</t>
  </si>
  <si>
    <t>уборка мусора,сгребание листвы и веток, затаривание в мешки и вывоз</t>
  </si>
  <si>
    <t xml:space="preserve"> уборка мусора с территории базы и прилегающей территории, покраска металлических элементов  на территории</t>
  </si>
  <si>
    <t>мешок мусорный, кист, краски.</t>
  </si>
  <si>
    <t>посадка кустарников, покраска металлических конструкций входных групп.</t>
  </si>
  <si>
    <t>ООО УК "Восточный"</t>
  </si>
  <si>
    <t>кисти</t>
  </si>
  <si>
    <t>посадка цветов. Обустрройствво цветников.</t>
  </si>
  <si>
    <t>Дворовая территория ул. Советская, д. 58 и д. 54/3 и 56/2</t>
  </si>
  <si>
    <t>Дворовая территория ул. Советская, д. 56/1 и 54/2</t>
  </si>
  <si>
    <t xml:space="preserve">Дворовая территория ул. Советская, д. 52/6 и 52/7  </t>
  </si>
  <si>
    <t>Дворовая территория  ул. Советская, д.  54/4</t>
  </si>
  <si>
    <t>Дворовая территория пр-т Керамиков, д. 78</t>
  </si>
  <si>
    <t>ТУ Захаровское</t>
  </si>
  <si>
    <t>Голубкова Г.С. 8-916-554-88-83</t>
  </si>
  <si>
    <t>пос.Летний Отдых, ул.Зеленая, д.1а,  9.00</t>
  </si>
  <si>
    <t>МБУ "Благоустройство и озеленение"</t>
  </si>
  <si>
    <t>трактор Беларус, бочка</t>
  </si>
  <si>
    <t>Московская обл., Одинцовский г.о.,пос.Летний Отдых, ул.Зеленая, д.6</t>
  </si>
  <si>
    <t>55.639843, 36.973517</t>
  </si>
  <si>
    <t>Кузнецова И.Ю., 8 917 508 81 76</t>
  </si>
  <si>
    <t>143022, Московская обл., Одинцовский г.о., Летний Отдых п, территория Парка Захарово, поляна сказок</t>
  </si>
  <si>
    <t>Муниципальное бюджетное учреждение "Парк Захарово"</t>
  </si>
  <si>
    <t>грабли, веники, лопаты</t>
  </si>
  <si>
    <t>55.643721, 36.968454</t>
  </si>
  <si>
    <t>Летний Отдых п, территория Парка Захарово, поляна сказок 11.00</t>
  </si>
  <si>
    <t>Обрезка кустарников,  очистка газонов от прошлогодней листвы и мусора, подметание дорожек, окраска ограждений, побелка деревьев</t>
  </si>
  <si>
    <t xml:space="preserve">д. Хлюпино, ул. Заводская и д. Кобяково, ул. Северная </t>
  </si>
  <si>
    <t>сотрудники АО "ЖКХ Захарово"</t>
  </si>
  <si>
    <t>лопаты, грабли, ведра, секатор</t>
  </si>
  <si>
    <t xml:space="preserve">д. Хлюпино, ул. Заводская д.14 и д. Кобяково, ул. Северная д.52 </t>
  </si>
  <si>
    <t>Антонов С.В. Т. 8(916)711-36-00</t>
  </si>
  <si>
    <t xml:space="preserve">д. Хлюпино, ул. Заводская д.14/ 10:00 и д. Кобяково, ул. Северная д.52/ 10:00 </t>
  </si>
  <si>
    <t>Удаление сухостоя (обрезка сухих деревьев), подгребание газонов, уборка территории</t>
  </si>
  <si>
    <t>Московская область, Одинцовский городской округ,п.Летний Отдых, ул.Зеленая, д.8, пос.горбольница №45, д.3</t>
  </si>
  <si>
    <t>АО Одинцовская теплосеть</t>
  </si>
  <si>
    <t>55.639980, 36.974738 55.7111164, 36.887646</t>
  </si>
  <si>
    <t>Лисова О.Г. 8-985-726-00-20</t>
  </si>
  <si>
    <t>п.Летний Отдых, ул.Зеленая, д.8, пос.горбольница №45, д.39.00</t>
  </si>
  <si>
    <t>Московская область, Одинцовский городской округ,п.Летний Отдых, ул.Зеленая, д.1Б</t>
  </si>
  <si>
    <t>МБОУ Захаровская СОШ</t>
  </si>
  <si>
    <t>грабли,  лопаты, кисточки</t>
  </si>
  <si>
    <t>55.638064, 36.971962</t>
  </si>
  <si>
    <t>Матросова Л.М. 8-915-486-40-02</t>
  </si>
  <si>
    <t>.Летний Отдых, ул.Зеленая, д.1Б 9.00</t>
  </si>
  <si>
    <t xml:space="preserve">уборка территории </t>
  </si>
  <si>
    <t>Московская область, Одинцовский городской д. Хлюпино, ул. Заводская  26 А</t>
  </si>
  <si>
    <t>МБДОУ детский сад №3 комбинированного вида</t>
  </si>
  <si>
    <t>Грабли, лопаты, метлы, тачка</t>
  </si>
  <si>
    <t>55.674045, 36.953962</t>
  </si>
  <si>
    <t>Симонова Е.Е. 89161920919</t>
  </si>
  <si>
    <t>д. Хлюпино, ул. Заводская  26 А 10.00</t>
  </si>
  <si>
    <t>уборка и благоустройство прилегающей территории</t>
  </si>
  <si>
    <t>Московская область, Одинцовский городской округ,п.Летний Отдых, ул.Зеленая, д.2А</t>
  </si>
  <si>
    <t>МБДОУ Детский сад №58 комбинированного вида</t>
  </si>
  <si>
    <t>55.640914, 36.973381</t>
  </si>
  <si>
    <t>Сергеева С.Н.</t>
  </si>
  <si>
    <t>п.Летний Отдых, ул.Зеленая, д.2А 9.00</t>
  </si>
  <si>
    <t>Уборка территории, спил и уборка сухостоя и веток.</t>
  </si>
  <si>
    <t>МБУККТ "Захаровский муниципальный сельский Дом культуры"</t>
  </si>
  <si>
    <t xml:space="preserve">грабли,     тележка </t>
  </si>
  <si>
    <t>55.640304, 36.975852</t>
  </si>
  <si>
    <t>Виницкий В.Л., 8-985-223-07-56</t>
  </si>
  <si>
    <t>Благоустройство и уборка территории ДК и прилег. территории  к ДК</t>
  </si>
  <si>
    <t>Московская область, Одинцовский городской округ,с.Введенское, д.156А</t>
  </si>
  <si>
    <t>МБУККТ "Введенский муниципальный сельский Дом культуры "Огонек"</t>
  </si>
  <si>
    <t>грабли, метла, лопаты</t>
  </si>
  <si>
    <t>55.696377, 36.890772</t>
  </si>
  <si>
    <t>Лисовская Г.И. 89160390883</t>
  </si>
  <si>
    <t>с.Введенское, д.156А 9.00</t>
  </si>
  <si>
    <t>уборка и благоустройство прилегающей к школе территории</t>
  </si>
  <si>
    <t xml:space="preserve">Московская область, Одинцовский городской округ, деревня Хлюпино, ул. Заводская, строение 30. </t>
  </si>
  <si>
    <t>МБУС СШ Арион</t>
  </si>
  <si>
    <t>55.661684, 36.968701</t>
  </si>
  <si>
    <t>Дубовская Т. В. (8-926-364-11-05)</t>
  </si>
  <si>
    <t>деревня Хлюпино, ул. Заводская, строение 30 9.00</t>
  </si>
  <si>
    <t>МБУ ДО ЦДТ "Пушкинская школа"</t>
  </si>
  <si>
    <t>мётлы</t>
  </si>
  <si>
    <t>Московская область, Одинцовский городской округ, п. Летний Отдых, ул. Зелёная, д.9А</t>
  </si>
  <si>
    <t>55.640475, 36.975981</t>
  </si>
  <si>
    <t>п. Летний Отдых, ул. Зелёная, д.9А,  10.00</t>
  </si>
  <si>
    <t>Московская область, Одинцовский городской округ, п. Летний Отдых, шоссе Звенигородское 3, стр. 1</t>
  </si>
  <si>
    <t>ООО «МИРУМ ПЛЮС»</t>
  </si>
  <si>
    <t>55.643658, 36.977307</t>
  </si>
  <si>
    <t xml:space="preserve"> п. Летний Отдых, шоссе Звенигородское 3, стр. 1, 9.00</t>
  </si>
  <si>
    <t xml:space="preserve">Московская область, Одинцовский городской округ, деревня Хлюпино, ул. Заводская, д.1. </t>
  </si>
  <si>
    <t>АО «Стройполимер»</t>
  </si>
  <si>
    <t>55.672620, 36.960769</t>
  </si>
  <si>
    <t>деревня Хлюпино, ул. Заводская, д.1., 9.00</t>
  </si>
  <si>
    <t>Территория ТУ Захаровское согласно муниципальному заданию</t>
  </si>
  <si>
    <t>метлы,лопаты, грабли, секатор,бензопилы, кисти, краска</t>
  </si>
  <si>
    <t>Посадка деревьев</t>
  </si>
  <si>
    <t xml:space="preserve"> лопаты, ведра</t>
  </si>
  <si>
    <t>Очистка газонов, покраска элементов ДИП, скамеек, ограждений Братских могил и мемориалов, обрезка кустарников и удаление сухостоя, уборка мусора вдоль проездов частного сектора, подготовка клумб, ремонт элементов ДИП, скамеек, промывка тротуаров, очистка бордюров</t>
  </si>
  <si>
    <t>грабли, лопаты, ведра</t>
  </si>
  <si>
    <t>Мелентьева Н.М. 8-916-694-78-94</t>
  </si>
  <si>
    <t>М.О., Одинцовский р-н, пос. Летний отдых, д. 9А; д. Хлюпино, ул. Заводская, д.26</t>
  </si>
  <si>
    <t>М.О., Одинцовский р-н, пос. Летний отдых, д. 9А</t>
  </si>
  <si>
    <t xml:space="preserve">М.О., Одинцовский р-н, пос. Летний отдых, д. 9А, 10.00, </t>
  </si>
  <si>
    <t>обустройство газонов и клумб</t>
  </si>
  <si>
    <t>Московская область, Одинцовский городской округ,п. Летний Отдых, ул. Зелёная, д.9А</t>
  </si>
  <si>
    <t>Кадеева Е. В.                 8-903-517-86-09</t>
  </si>
  <si>
    <t xml:space="preserve">Уборка мусора на газонах, 
на дворовых территориях, 
общественных территориях, 
вдоль дорог местного значения </t>
  </si>
  <si>
    <t xml:space="preserve">мкр. Супонево </t>
  </si>
  <si>
    <t>Грабли
Метла
Мешки
Перчатки</t>
  </si>
  <si>
    <t>Комракова Светлана Сергеевна 89036678310
Жогин Андрей Вячеславович 89264906166
Карпеев Николай Владимирович 89261205439</t>
  </si>
  <si>
    <t>мкр. Восточный-3</t>
  </si>
  <si>
    <t>ООО "УК Восточный"
ООО "УК-Стройпромавтоматика"
ООО "ЖКХ Заречье"
ЗАО "Союз-Энерго"</t>
  </si>
  <si>
    <t>мкр. Южный</t>
  </si>
  <si>
    <t>МП "УК г. Звенигород"
ООО "УК-Стройпромавтоматика"
ООО "Сэлпа"
ЗАО "Союз-Энерго"
ООО "ЖКХ Заречье"
ООО "Звенигородский городской водоканал"</t>
  </si>
  <si>
    <t>ООО "Звенигородский городской водоканал"</t>
  </si>
  <si>
    <t>мкр. Шихово</t>
  </si>
  <si>
    <t>ООО "УютСервис-50"</t>
  </si>
  <si>
    <t>Дворовая территория, проезды, тротуары, газон, ДИП.
ДИП (автостоянка)</t>
  </si>
  <si>
    <t>В.Посад ЖК "Заречье"
ул. Спортивная
Ремесляный проезд</t>
  </si>
  <si>
    <t>ООО "ЖКХ Заречье"
ООО "ЭкоМир"</t>
  </si>
  <si>
    <t>Трактор JCB</t>
  </si>
  <si>
    <t>Уборка мусора в т.ч. на частной территории за забором на ул. Спортивная</t>
  </si>
  <si>
    <t>Мкр.Пронина, д.3 (недострой) и Березовая роща (Татарское кладбище)</t>
  </si>
  <si>
    <t>МП "УК г. Звенигород"
МП "Звенигородские инженерные сети"</t>
  </si>
  <si>
    <t>Уборка мусора территории "недостроя". Уборка прилегающих территорий ЦТП 40, 45, 35 и 30. Уборка открытых участков тепловых сетей.</t>
  </si>
  <si>
    <t>Городской парк, скверы на ул. Советская, ул. Калинина</t>
  </si>
  <si>
    <t>МБУ "ЗРЭС"</t>
  </si>
  <si>
    <t>Белорус 320.4
Минипогрузчик</t>
  </si>
  <si>
    <t>Уборка мусора. Остановочные павильоны</t>
  </si>
  <si>
    <t>мкр. Восточный, д.1,2,3,4,5,6</t>
  </si>
  <si>
    <t>МП "УК г. Звенигород"</t>
  </si>
  <si>
    <t>Уборка мусора, газонов, проездов. Подрезка кустарников. Демонтаж сгнившего штакетника.</t>
  </si>
  <si>
    <t>ООО "Атмосфера комфорта"</t>
  </si>
  <si>
    <t>ул. Нахабинское шоссе</t>
  </si>
  <si>
    <t>ООО "Городской комфорт"</t>
  </si>
  <si>
    <t>ул. Макарова
ул. Ингатьевская</t>
  </si>
  <si>
    <t>ООО "ЮитСитиСервис"</t>
  </si>
  <si>
    <t>Дворовая территория, включая тротуар вдоль ул. Игнатьевсая</t>
  </si>
  <si>
    <t>ул. Садовая, д.2</t>
  </si>
  <si>
    <t>ООО "ТАЯ"</t>
  </si>
  <si>
    <t>Дворовая территория, прилегающая территория к дому включая парковки возле магазинов</t>
  </si>
  <si>
    <t>мкр. Пронина, д.2</t>
  </si>
  <si>
    <t>ТСЖ "Пронина д.2"</t>
  </si>
  <si>
    <t>Дворовая территория, прилегающая территория, включая парковку со стороны ул. Пролетарская</t>
  </si>
  <si>
    <t>мкр. Пронина, д.7</t>
  </si>
  <si>
    <t>ТСЖ "На Пронина"</t>
  </si>
  <si>
    <t>Дворовая территория, включая территорию возле детского сада "Матрёшка"</t>
  </si>
  <si>
    <t>ул. Красная гора</t>
  </si>
  <si>
    <t>ТСЖ "Красная гора"</t>
  </si>
  <si>
    <t>ул. Лермонтова, ул. Герцена</t>
  </si>
  <si>
    <t>ГБУЗ МО Звенигородская ЦГБ</t>
  </si>
  <si>
    <t>Территориальное управление Звенигород Администрации Одинцовского городского округа Московской области</t>
  </si>
  <si>
    <t>Дороги, парковки, тротуары, газон, прилегающая территория котельной</t>
  </si>
  <si>
    <t>ул. Парковая</t>
  </si>
  <si>
    <t>Звенигородский хлебокомбинат</t>
  </si>
  <si>
    <t>Прилегающая территория, тротуар, газон, проезд. Уборка возле торговых магазинов</t>
  </si>
  <si>
    <t>мкр. Восточный, д.7,9,10</t>
  </si>
  <si>
    <t>Уборка прилегающей территории от мусора, газон, тротуар, проезд. Обрезка кустарника за д.9,10. Мелкий ремонт открытых участков тепловых сетей.</t>
  </si>
  <si>
    <t>В.Посад, пр-д Ветеранов, д.6,6а,8</t>
  </si>
  <si>
    <t>Уборка территории ДИП, тротуара, газона, проезда</t>
  </si>
  <si>
    <t>мкр. Супонево, к.14</t>
  </si>
  <si>
    <t>ООО « Гефест-Инжиниринг»</t>
  </si>
  <si>
    <t>ЛЕС "Супонево"</t>
  </si>
  <si>
    <t>Прилегающие территории котельной, КНС, придомовая территория, проезд, газон, склон Луцинского шоссе до р.Нахавня</t>
  </si>
  <si>
    <t xml:space="preserve">ЖК "Лермонтовский </t>
  </si>
  <si>
    <t>ООО "УК-Стройпромавтоматика"</t>
  </si>
  <si>
    <t>Территория Лесфонда</t>
  </si>
  <si>
    <t>мкр. Супонево</t>
  </si>
  <si>
    <t>Городской парк Чехова</t>
  </si>
  <si>
    <t>Гододской парк Чехова</t>
  </si>
  <si>
    <t>Сбор мусора ул. Летмонтова. Территория Лесфонда</t>
  </si>
  <si>
    <t>ЛЕС "СУПОНЕВО"</t>
  </si>
  <si>
    <t>мкр. Верхний Посад</t>
  </si>
  <si>
    <t>ООО УК Энергоцентр»</t>
  </si>
  <si>
    <t>Прилегающие территории эксплуатируемых объектов, лесополоса за жилым комплексом «Ракитня»</t>
  </si>
  <si>
    <t>Дом отдыха Поречье</t>
  </si>
  <si>
    <t>ООО «Конвент плюс»</t>
  </si>
  <si>
    <t>Прилегающая территория к д/о в радиусе 30 м. Придорожная территория от д/о до жилого поселка</t>
  </si>
  <si>
    <t>Ул. Московская</t>
  </si>
  <si>
    <t>Одинцовское ПАТП</t>
  </si>
  <si>
    <t>Прилегающая территория к предприятию, стоянка автобусов по ул. Пролетарская</t>
  </si>
  <si>
    <t>кв.Маяковского, д.9/3</t>
  </si>
  <si>
    <t xml:space="preserve">Управление социальной защиты населения </t>
  </si>
  <si>
    <t>Прилегающая территория в радиусе 30 м.</t>
  </si>
  <si>
    <t>пр-д Строителей, д.8</t>
  </si>
  <si>
    <t>БТИ, Казначейство</t>
  </si>
  <si>
    <t>Академическиё проезд, д.1</t>
  </si>
  <si>
    <t>П-т с лечением «Звенигородский» РАН</t>
  </si>
  <si>
    <t>Прилегающая  к пансионату  территория, склон горы к реке, пляж на левой стороне берега.</t>
  </si>
  <si>
    <t>В.Посадское ш., д. 71</t>
  </si>
  <si>
    <t>П-т  «Солнечный»</t>
  </si>
  <si>
    <t>Посадское шоссе от п-та Солнечный», до Луцинского шоссе, лесопосадки, берег Москвы-реки напротив пансионата</t>
  </si>
  <si>
    <t>Луцинское ш., Санаторий Звенигород</t>
  </si>
  <si>
    <t>ФГУ п-т с лечением "Звенигород"</t>
  </si>
  <si>
    <t>Левая сторона дороги от станции до р. Москва (лесопосадки) прилегающая территория вокруг санатория, дорога до ж/поселка, обе стороны Луцинского шоссе, от поворота к поселку до р. Нахабня, правая сторона  Луцинского шоссе вдоль санатория</t>
  </si>
  <si>
    <t>Посёлок Дом отдыха "Связист"</t>
  </si>
  <si>
    <t>Д/о "Связист"</t>
  </si>
  <si>
    <t>Склон вдоль Ратихинского шоссе от  сан. «Подмосковье» до санатория Министерства обороны, правый склон оврага, лесопосадки, берег Москвы-реки, (пляж), территория Лесфонда</t>
  </si>
  <si>
    <t>Санаторий Звенигород первого МГМУ им. И. М. Сеченова, П/О Введенское, г. Звенигород, Московская область.</t>
  </si>
  <si>
    <t>ГУП г. Москвы «Медицинский центр Звенигород»</t>
  </si>
  <si>
    <t>Дорога (обе стороны) от курсов ГО до 45 больницы, склон к кольцевой дороги и берег реки вдоль территории от моста лесопосадки. Территория лесфонда</t>
  </si>
  <si>
    <t>Ратехинское шоссе, 1</t>
  </si>
  <si>
    <t>ФБУ «СКК «Подмосковье» МО РФ</t>
  </si>
  <si>
    <t>Ратихинское шоссе обе стороны от. Спасательной станции до д/о "Связист", склон Городка и соснового бора, овраг при въезде (левая сторона  берега Москва реки (пляж)</t>
  </si>
  <si>
    <t>В.Посад. Пр-д Ветеранов, д.5</t>
  </si>
  <si>
    <t xml:space="preserve">Звенигородский психоневрологический дом-интернат </t>
  </si>
  <si>
    <t>Прилегающая территория к дому-интернату в радиусе 30 м.</t>
  </si>
  <si>
    <t>ул. Пролетарская, д.23/2</t>
  </si>
  <si>
    <t>Банк "Возрождение"</t>
  </si>
  <si>
    <t>Прилегающая к банку территория в радиусе 30 м.</t>
  </si>
  <si>
    <t>Нахабинское шоссе, 15</t>
  </si>
  <si>
    <t>Звенигородский филиал ГБОУ СПО М.О. Красногорский колледж</t>
  </si>
  <si>
    <t>Нахабинское шоссе от Ашана до ж/дома № 19, левая сторона Нахабинского шоссе от колледжа до мкр-на Супонево (вдоль пруда до защитного экрана)</t>
  </si>
  <si>
    <t>ул. Спортивная, д. 1</t>
  </si>
  <si>
    <t>Финансово-экономический колледж</t>
  </si>
  <si>
    <t>Прилегающая территория пер.Спортивный, ул.Спортивная до ул. Герцена, овраг прилегающий к общежитию колледжа</t>
  </si>
  <si>
    <t>санаторий "Поречье"</t>
  </si>
  <si>
    <t>ООО «Агроком» (сан. Поречье)</t>
  </si>
  <si>
    <t>Прилегающая территория, дорога от  п/л до сан. «Поречье» в радиусе 30 м.</t>
  </si>
  <si>
    <t>Детские дошкольные и общеобразовательные учреждения, учреждения культуры и спорта</t>
  </si>
  <si>
    <t>Прилегающие к учреждениям территории в радиусе 30 м.</t>
  </si>
  <si>
    <t>ул. Депутатская, д.7</t>
  </si>
  <si>
    <t xml:space="preserve">Звенигородское ОВД </t>
  </si>
  <si>
    <t>Нахабинское ш., д.2</t>
  </si>
  <si>
    <t xml:space="preserve">Звенигородское производственное отделение Одинцовского филиала АО «Мособлэнерго» </t>
  </si>
  <si>
    <t>Прилегающие территории эксплуатируемых объектов, м-н Пронина д. 2  (недострой)</t>
  </si>
  <si>
    <t>Предприятия торговли</t>
  </si>
  <si>
    <t>Прилегающая к магазинам территория в радиусе 30 м. ., (озеленение, установка цветниковых  вазонов, урн, и т. д.)</t>
  </si>
  <si>
    <t>Звенигородское шоссе, 11</t>
  </si>
  <si>
    <t>ГКУ МО» Специальный центр Звенигород»</t>
  </si>
  <si>
    <t>Дорога (обе стороны до д/о "Звенигород", прилегающая территория до кольцевой дороги и правая сторона дороги от моста до поворота</t>
  </si>
  <si>
    <t>ул. Московская, д.11</t>
  </si>
  <si>
    <t>Культурный центр Любови Орловой</t>
  </si>
  <si>
    <t>В. Посадское шоссе, д.1</t>
  </si>
  <si>
    <t>ДГЦ « Кузнечик»</t>
  </si>
  <si>
    <t>ул. Московская, д.47</t>
  </si>
  <si>
    <t>СК «Звезда»</t>
  </si>
  <si>
    <t>Звенигородский филиал ГКУ МО «Мособллес»</t>
  </si>
  <si>
    <t>Прилегающая территория ул. Почтовая от ул. Парковой, лесопосадки вдоль Луцинского шоссе, Ершовского шоссе,  шоссе до сан..«Поречье», лесопосадки по обе стороны Звенигородского шоссе                       ( между ж/д станцией и сан. «Звенигород» МК)</t>
  </si>
  <si>
    <t>ул. Почтовая, д. 12</t>
  </si>
  <si>
    <t>МособлЕИРЦ</t>
  </si>
  <si>
    <t>ул. Почтовая от ул. Ленина до ул. Пролетарская</t>
  </si>
  <si>
    <t>СНТ, ДНП</t>
  </si>
  <si>
    <t>Гаражные кооперативы (ГСК)</t>
  </si>
  <si>
    <t>ул. Ленина</t>
  </si>
  <si>
    <t>АО Мосэнергосбыт</t>
  </si>
  <si>
    <t>Дороги, тротуары, газоны</t>
  </si>
  <si>
    <t xml:space="preserve">ТУ Ершовское </t>
  </si>
  <si>
    <t>55.760337, 36.857858</t>
  </si>
  <si>
    <t>Масленников Николай Николаевич  8 916 995 47 81</t>
  </si>
  <si>
    <t>с.Ершово, 3А,  Время сбора  10.00</t>
  </si>
  <si>
    <t>с.Каринское, 1Б</t>
  </si>
  <si>
    <t>55.709881, 36.685536</t>
  </si>
  <si>
    <t>Павлов Иван Тимофеевич                 8 985 813 05 10</t>
  </si>
  <si>
    <t>с.Каринское, 1Б Время сбора  10.00</t>
  </si>
  <si>
    <t>55.721497, 36.786572</t>
  </si>
  <si>
    <t>с.Ершово, д. 3А</t>
  </si>
  <si>
    <t xml:space="preserve">с.Саввинская Слобода, ул.Юбилейная, д.80а               </t>
  </si>
  <si>
    <t xml:space="preserve">д. Ивановка, д. 43, </t>
  </si>
  <si>
    <t>55.735201,            36.936937</t>
  </si>
  <si>
    <t>д. Ивановка, д. 43, Время сбора  10.00</t>
  </si>
  <si>
    <t xml:space="preserve">с.Саввинская Слобода, ул.Юбилейная, д.80а,                      Время сбора  10.00           </t>
  </si>
  <si>
    <t>уборка мусора на газонах, подметание тротуаров и проездов, уборка смета вдоль  бортового камня, ремонт и окраска ограждений и декоративных заборов, опиловка  деревьев, спил сухостоя и уборка веток, удаление незаконно размещенных информационных материалов</t>
  </si>
  <si>
    <t>с.Ершово : объекты памяти Победы в ВОВ, дворовые территории, территории, прилегающие к детскому саду и школе, территория , прилегающая к МБУ "КСДЦ Ершовское", территория, прилегающая к амбулатории,  территрии, придегающие к Парк-отель "Ершово" и  ЗАО "Агрокомплекс "Горки-2", территория у торговых точек</t>
  </si>
  <si>
    <t>ТУ Ершовское,   МБУ "КХиБ Ершовское", МБУ КСДЦ "Ершовское, АО "Одинцовская теплосеть", Ершовская СОШ, Детсад № 61, ГБЗУ МО "Ершовская амбулатория", АО "Одинцовская теплосеть",  Парк-отель "Ершово", АО "Агрокомплекс Горки-2", собственники торговых точек, жители  ТУ Ершовское</t>
  </si>
  <si>
    <t xml:space="preserve">Мини-погрузчик  ANT Трактор Беларус 82,1 Мусоровоз КО-450-10   Трактор Беларусс-892   Экскаватор-погрузчик                                   Машина  МУП 351 </t>
  </si>
  <si>
    <t xml:space="preserve">Грабли            Метла                Лопата    Секатор   Сучкорез       Перчатки  Мешки д/м </t>
  </si>
  <si>
    <t>с.Каринское, объекты памяти Победы в ВОВ, дворовые территрии , территория , прилегающая к МБУ "КСДЦ Ершовское",  внутриквартальные проезды, территории  прилегающие к детскому саду и школе,  территория, прилегающая к ФГБУ, территории у торговых точек</t>
  </si>
  <si>
    <t>ТУ Ершовское,   МБУ "КХиБ Ершовское", МБУ КСДЦ "Ершовское, АО "Одинцовская теплосеть", Каринская СОШ, , Детсад № 63, ГБЗУ МО "Ершовская амбулатория" ,  ФГБУ  Реабилитационный  учебный цетр ФСС РФ,  собственники торговых точек, жители ТУ Ершовское</t>
  </si>
  <si>
    <t>с.Саавинская Слобода, объекты памяти Победы в ВОВ , дворвые территории,территории , прилегающие к детскому саду и школе, территория , прилегающая к МБУ "КСДЦ Ершовское",  территория у торговых точек</t>
  </si>
  <si>
    <t>ТУ Ершовское,   МБУ "КХиБ Ершовское", МБУ КСДЦ "Ершовское, АО "Одинцовская теплосеть"Саввинская  СОШ, Детсад № 28, ГБЗУ МО "Ершовская амбулатория",  ители ТУ Ершовское</t>
  </si>
  <si>
    <t>д. Ивановка, д. Липки., с..Козино,  объекты памяти Победы в ВОВ, территория, прилегающая  к ООО"РАО Энерго-АПИ" , территория у торговых точек</t>
  </si>
  <si>
    <t>ТУ Ершовское,   МБУ "КХиБ Ершовское", МБУ КСДЦ "Ершовское, ГБЗУ МО "Ершовская амбулатория,  ООО "РАО Энерго-АПИ", собственники торговых точек, жители ТУ Ершовское</t>
  </si>
  <si>
    <t>г. Кубинка придомовые территории, перекресток Можайского и Минского шоссе; 
ул. Городок Кубинка-8: придомовые территории</t>
  </si>
  <si>
    <t xml:space="preserve">трактор МТЗ  320.5 - 3 ед.
трактор МТЗ  82.1 - 2 ед.
грузовой самосвал МАЗ - 1 ед.
</t>
  </si>
  <si>
    <t xml:space="preserve">6
</t>
  </si>
  <si>
    <t>Сбор и получение инвентаря - 9.00  
Место - г. Кубинка, Наро-Фоминское шоссе, у памятника Воинской Славы</t>
  </si>
  <si>
    <t>55.575607, 36.695392</t>
  </si>
  <si>
    <t xml:space="preserve">Федота Александр Владимирович          т. 8-985-134-00-75 </t>
  </si>
  <si>
    <t>9.00  
Место - г. Кубинка, Наро-Фоминское шоссе, у памятника Воинской Славы</t>
  </si>
  <si>
    <t>г.Кубинка, ул. Городок Кубинка-1: придомовые территории; территория лесопосадки от ГДО до д/с</t>
  </si>
  <si>
    <t>Сбор и получение инвентаря - 9.00  
Место - г. Кубинка, городок Кубинка-1, у ГДО</t>
  </si>
  <si>
    <t>55.559011, 36.703087</t>
  </si>
  <si>
    <t>Ищук Екатерина Валериевна т. 8-926-208-44-84 Сиренко Екатерина Владиславовна 8-964-770-45-11</t>
  </si>
  <si>
    <t>9.00  
Место - г. Кубинка, городок Кубинка-1, у ГДО</t>
  </si>
  <si>
    <t>г.Кубинка, ул. Генерала Вотинцева: придомовые территории, территория вокруг водоемов</t>
  </si>
  <si>
    <t>Сбор и получение инвентаря - 9.00  
Место - г. Кубинка, ул. Генерала Вотинцева, у ГДО</t>
  </si>
  <si>
    <t>Юрьев Григорий Николаевич 
8-926-834-16-69
Шевяхова Дарья Андреевна
8-905-532-32-09</t>
  </si>
  <si>
    <t>9.00  
Место - г. Кубинка, ул. Генерала Вотинцева, у ГДО</t>
  </si>
  <si>
    <t>г.Кубинка, ул. Городок Кубинка-10: придомовые территории, тропа "Здоровья"</t>
  </si>
  <si>
    <t>Сбор и получение инвентаря - 9.00  
Место - г. Кубинка, городок Кубинка-10, у  ГДО</t>
  </si>
  <si>
    <t>:
55.511915, 36.690617</t>
  </si>
  <si>
    <t>Чекмарева Наталья Петровна
8-968-658-10-22</t>
  </si>
  <si>
    <t>9.00  
Место - г. Кубинка, городок Кубинка-10, у  ГДО</t>
  </si>
  <si>
    <t>г.Кубинка, ул. Армейская: придомовые территории</t>
  </si>
  <si>
    <t>Сбор и получение инвентаря - 9.00  
Место - г. Кубинка, ул. Армейская, у автобусного павильона</t>
  </si>
  <si>
    <t>55.558120, 36.688742</t>
  </si>
  <si>
    <t>Гончаров Виктор Николаевич
8-926-526-21-70
Горбатко Наталья Михайловна
8-903-521-79-94</t>
  </si>
  <si>
    <t>9.00  
Место - г. Кубинка, ул. Армейская, у автобусного павильона</t>
  </si>
  <si>
    <t>д. Чупряково: придомовые территории</t>
  </si>
  <si>
    <t>Сбор и получение инвентаря - 9.00  
Место - д. Чупряково, стр. 3</t>
  </si>
  <si>
    <t xml:space="preserve">
55.551267, 36.620982</t>
  </si>
  <si>
    <t xml:space="preserve">Королев Александр Юрьевич                     т. 8-925-904-00-60
</t>
  </si>
  <si>
    <t>9.00  
Место - д. Чупряково, стр. 3</t>
  </si>
  <si>
    <t>п. Дубки: придомовые территории</t>
  </si>
  <si>
    <t>Сбор и получение инвентаря - 9.00  
Место - п. Дубки, у дома № 9</t>
  </si>
  <si>
    <t>55.568606, 36.513979</t>
  </si>
  <si>
    <t>Борзикова Наталья Федоровна
8-965-310-40-22</t>
  </si>
  <si>
    <t>9.00  
Место - п. Дубки, у дома № 9</t>
  </si>
  <si>
    <t>г.Кубинка, ул. Сосновка: придомовые территории</t>
  </si>
  <si>
    <t>Сбор и получение инвентаря - 9.00  
Место - г. Кубинка, ул. Сосновка, стр.1, у здания  МАУ «ФСЦ «Кубинка»</t>
  </si>
  <si>
    <t>55.579540, 36.769148</t>
  </si>
  <si>
    <t>Очиченко Валерий Константинович
8-909-661-81-70</t>
  </si>
  <si>
    <t>9.00  
Место - г. Кубинка, ул. Сосновка, стр.1, у здания  МАУ «ФСЦ «Кубинка»</t>
  </si>
  <si>
    <t>мусорные мешки, грабли, лопаты, перчатки, метлы, секаторы</t>
  </si>
  <si>
    <t>уборка территории, газонов, ремонт и покраска ограждений, бордюров, деревьев, 
очистка водостоков, удаление незаконно размещенных материалов</t>
  </si>
  <si>
    <t>КТОСы «Кубинка» и «Кубинка-8» (4)
ТУ Кубинка (6)
МБУ "ЖКХ "Кубинка" (5)
ИП (5)
АО "Одинцовская теплосеть" (5)
ООО "УК "Наше время" (3)
жители (80)                 предприятия торговли (20)</t>
  </si>
  <si>
    <t>КТОС «Кубинка-1» (2)
жители (80)
ТУ Кубинка  (3) 
ООО УК "ЖКХ ОНЛАЙН" (10)              предприятия торговли (5)</t>
  </si>
  <si>
    <t>КТОС «Кубинка-2» (3)
жители (50)
ТУ Кубинка (2)
ООО ПО "РемЖилСервис" (5)     предприятия торговли (5)</t>
  </si>
  <si>
    <t>КТОС «Кубинка-10» (2)
жители (50)
ТУ Кубинка (1)
МБУ "ЦРД "Истина" (2)
ООО ПО "РемЖилСервис" (5), предприятия торговли (6)</t>
  </si>
  <si>
    <t>КТОС «Кубинка-3» (3)
ТУ Кубинка (2)
ООО ПО "РемЖилСервис" (5)
жители (40)</t>
  </si>
  <si>
    <t>КТОС «Кубинка-5» (2)
ТУ Кубинка (4)
АО "Одинцовская теплосеть" (6)
ЗАО Рыбхоз "Наро-Осановский" (3)
жители (40)            сотрудники МБУ "ЖКХ "Кубинка" (5)</t>
  </si>
  <si>
    <t xml:space="preserve">КТОС «Кубинка-6» (5)
жители (20)
</t>
  </si>
  <si>
    <t xml:space="preserve">КТОС «Кубинка» (5)
жители (20)
АО "Одинцовская теплосеть" (5),          сотрудники МАУ ФСЦ "Кубинка" (5)  </t>
  </si>
  <si>
    <t>ТУ Заречье</t>
  </si>
  <si>
    <t>грабли, метла, мусорные мешки, лопаты</t>
  </si>
  <si>
    <t>р.п. Заречье, центральная площадь и прилегающая территория</t>
  </si>
  <si>
    <t>уборка бытового мусора, листвы, сухих веток, прометание дорог, покраска бордюрного камня, уборка придомовой территории,уборка территории по пренадлежности организаций</t>
  </si>
  <si>
    <t>Территориальное управление Заречье; ООО СДМ-ЛП, КДЦ Заречье, УК, ТСН, ТСЖ, АО Заречье, сад №8, сад №9, Зареченская СОШ,Упркапдорстрой, ДШИ, жители поселка Заречье</t>
  </si>
  <si>
    <t>JCB, Трактор Беларусь</t>
  </si>
  <si>
    <t>р.п. Заречье, центральная площадь</t>
  </si>
  <si>
    <t xml:space="preserve">55.687958, 37.395928
</t>
  </si>
  <si>
    <t>Бодриченко Елена Николаевна</t>
  </si>
  <si>
    <t xml:space="preserve">1. 55.724094, 36.872662;
2. 55.721346, 36.869499;
3. 55.731111, 36.856540;
4. 55.723538, 36.870402
</t>
  </si>
  <si>
    <t>1. дворовая;
2. иная;
3. иная;
4. иная</t>
  </si>
  <si>
    <t>1. г.Звенигород, ул.Парковая, д.24 (офис УК);
2.  г.Звенигород, мкрн.Восточный-3, д.15 (офис УК);
3. г.Звенигород, мкрн.Южный, ул.Радужная, д.15 (офис УК);
4. г.Звенигород, мкрн.Южный, ул.Радужная, 13 (котельная);
5. г.Звенигород, ул.Ленина, д.28А (офис УК);
6. г.Звенигород, мкрн.Супонево, к.11 (офис)</t>
  </si>
  <si>
    <t xml:space="preserve">1. 55.736496, 36.868851;
2. 55.721346, 36.869499;
3. 55.701388, 36.866366;
4. 55.701384, 36.870381;
5. 55.731111, 36.856540;
6. 55.744139, 36.876229
</t>
  </si>
  <si>
    <t>1. иная;
2. иная;
3. иная;
4. иная;
5. иная;
6. иная</t>
  </si>
  <si>
    <t xml:space="preserve"> г.Звенигород, мкрн.Супонево, к.11 (офис)</t>
  </si>
  <si>
    <t>55.744139, 36.876229</t>
  </si>
  <si>
    <t>г.Звенигород, мкрн.Шихово, ул.Кирова, д.78</t>
  </si>
  <si>
    <t>55.707907, 36.792503</t>
  </si>
  <si>
    <t>1. г.Звенигород, ул.Ленина, д.28А (офис УК);
2. г.Звенигород, ул.Ленина, д.28А (офис УК)</t>
  </si>
  <si>
    <t>1. 55.731111, 36.856540;
2. 55.731111, 36.856540</t>
  </si>
  <si>
    <t>1. иная;
2. иная</t>
  </si>
  <si>
    <t>1. г.Звенигород, ул.Парковая, д.24 (офис УК);
2.  г.Звенигород, ул.Ленина, д.28 (офис )</t>
  </si>
  <si>
    <t>1. 55.736496, 36.868851;
2. 55.731289, 36.856181</t>
  </si>
  <si>
    <t>г.Звенигород, ул.Пролетарская, 53 (офис)</t>
  </si>
  <si>
    <t>55.742354, 36.860623</t>
  </si>
  <si>
    <t xml:space="preserve"> г.Звенигород, ул.Парковая, д.24 (офис УК)</t>
  </si>
  <si>
    <t>55.736496, 36.868851</t>
  </si>
  <si>
    <t>г.Звенигород, ул.Почтовая, д.8 (офис УК)</t>
  </si>
  <si>
    <t>55.732059, 36.853641</t>
  </si>
  <si>
    <t>г.Звенигород, Нахабинское ш, д.7А (офис УК)</t>
  </si>
  <si>
    <t>55.743106, 36.856087</t>
  </si>
  <si>
    <t>г.Звенигород, ул.Игнатьевская, д.2А</t>
  </si>
  <si>
    <t>55.727686, 36.860487</t>
  </si>
  <si>
    <t>г.Звенигород, ул.Садовая, д.2</t>
  </si>
  <si>
    <t>55.718013, 36.826329</t>
  </si>
  <si>
    <t>г.Звенигород, мкрн.Пронина, д.2</t>
  </si>
  <si>
    <t>55.740978, 36.859594</t>
  </si>
  <si>
    <t>г.Звенигород, мкрн.Пронина, д.7</t>
  </si>
  <si>
    <t>55.741363, 36.856290</t>
  </si>
  <si>
    <t>г.Звенигород, ул.Красная гора, д.1</t>
  </si>
  <si>
    <t>55.732605, 36.846127</t>
  </si>
  <si>
    <t>г.Звенигород, ул.Герцена, 13</t>
  </si>
  <si>
    <t>55.737650, 36.856635</t>
  </si>
  <si>
    <t>г.Звенигород, ул.Ленина, д.28 -Административное здание</t>
  </si>
  <si>
    <t>55.731254, 36.856265</t>
  </si>
  <si>
    <t xml:space="preserve">1. г.Звенигород, мкрн.Восточный-3, д.5;
2.  г.Звенигород, мкрн.Восточный-3, д.15 (офис УК);
3. г.Звенигород, ул.Ленина, д.28А (офис УК);
4. г.Звенигород, мкрн.Восточный-3, (котельная)
</t>
  </si>
  <si>
    <t>г.Звенигород, ул.Парковая, 22</t>
  </si>
  <si>
    <t>55.734912, 36.868641</t>
  </si>
  <si>
    <t>г.Звенигород, мкрн.Восточный-3, д.15 (офис УК)</t>
  </si>
  <si>
    <t>55.721346, 36.869499</t>
  </si>
  <si>
    <t>г.Звенигород, Проектируемый проезд</t>
  </si>
  <si>
    <t>55.713764, 36.838386</t>
  </si>
  <si>
    <t>г.Звенигород, д/о "Поречье"</t>
  </si>
  <si>
    <t>55.723124, 36.895527</t>
  </si>
  <si>
    <t>г.Звенигород, ул.Московская, 45</t>
  </si>
  <si>
    <t>55.728544, 36.864038</t>
  </si>
  <si>
    <t>г.Звенигород, кв.Маяковского, д.9, к.3</t>
  </si>
  <si>
    <t>55.741793, 36.866925</t>
  </si>
  <si>
    <t>г.Звенигород, проезд Строителей, 8</t>
  </si>
  <si>
    <t>55.722577, 36.867653</t>
  </si>
  <si>
    <t>г.Звенигород, Академический проезд, вл.1</t>
  </si>
  <si>
    <t>55.734329, 36.881954</t>
  </si>
  <si>
    <t>г.Звенигород, Верхнепосадсткое ш., 71</t>
  </si>
  <si>
    <t>55.709107, 36.815405</t>
  </si>
  <si>
    <t>г.Звенигород, Луцинское ш, санаторий "Звенигород"</t>
  </si>
  <si>
    <t>55.705445, 36.870314</t>
  </si>
  <si>
    <t>г.Звенигород, Ратехинское ш, д/о "Связист"</t>
  </si>
  <si>
    <t>55.733530, 36.825103</t>
  </si>
  <si>
    <t>г.Звенигород, санаторий им.Сеченова</t>
  </si>
  <si>
    <t>55.710570, 36.878243</t>
  </si>
  <si>
    <t>г.Звенигород, Ратехинское ш, 2</t>
  </si>
  <si>
    <t>55.735259, 36.834201</t>
  </si>
  <si>
    <t>г.Звенигород, проезд Ветеранов, 5</t>
  </si>
  <si>
    <t>55.711576, 36.827240</t>
  </si>
  <si>
    <t>г.Звенигород, ул.Пролетарская, д.23, к.2</t>
  </si>
  <si>
    <t>55.733373, 36.853569</t>
  </si>
  <si>
    <t>г.Звенигород, Нахабинское ш, 15</t>
  </si>
  <si>
    <t>55.743606, 36.861938</t>
  </si>
  <si>
    <t>г.Звенигород, ул.Спортивная, 1</t>
  </si>
  <si>
    <t>55.736848, 36.851445</t>
  </si>
  <si>
    <t>г.Звенигород, санаторий "Поречье"</t>
  </si>
  <si>
    <t>55.717951, 36.926086</t>
  </si>
  <si>
    <t>на местах</t>
  </si>
  <si>
    <t>г.Звенигород, ул.Депутатская, д.7</t>
  </si>
  <si>
    <t>55.726373, 36.845549</t>
  </si>
  <si>
    <t>г.Звенигород, Нахабинское ш, 2</t>
  </si>
  <si>
    <t>55.741370, 36.853731</t>
  </si>
  <si>
    <t>г.Звенигород, Звенигородское ш, 11</t>
  </si>
  <si>
    <t>55.706936, 36.877351</t>
  </si>
  <si>
    <t>г.Звенигород, мкрн.Супонево, к.14</t>
  </si>
  <si>
    <t>55.743154, 36.872573</t>
  </si>
  <si>
    <t>г.Звенигород, ул.Московская, 11</t>
  </si>
  <si>
    <t>55.730359, 36.854942</t>
  </si>
  <si>
    <t>г.Звенигород, Верхнепосадсткое ш, 1</t>
  </si>
  <si>
    <t>55.717164, 36.824654</t>
  </si>
  <si>
    <t>г.Звенигород, ул.Московская, д.47</t>
  </si>
  <si>
    <t>55.728180, 36.867381</t>
  </si>
  <si>
    <t>г.Звенигород, ул.Почтовая, д.12</t>
  </si>
  <si>
    <t>55.731992, 36.855245</t>
  </si>
  <si>
    <t>г.Звенигород, ул.Комарова, 17</t>
  </si>
  <si>
    <t>55.730890, 36.855984</t>
  </si>
  <si>
    <t>55.659825, 37.221568</t>
  </si>
  <si>
    <t>55.637647, 37.219466</t>
  </si>
  <si>
    <t>Большие Вяземы</t>
  </si>
  <si>
    <t>Уборка территории от мусора,  опиловка деревьев и обрезка кустарников</t>
  </si>
  <si>
    <t>р.п. Большие Вяземы, ул. Городок-17</t>
  </si>
  <si>
    <t>ОАО «Одинцовская теплосеть», МБУ "КБРХ"</t>
  </si>
  <si>
    <t>трактор</t>
  </si>
  <si>
    <t xml:space="preserve">грабли, лопаты, метла, ведра </t>
  </si>
  <si>
    <t>55.628238, 37.007294</t>
  </si>
  <si>
    <t>Проскурнов В.Н. 8(925)1325438, Объедков Д.П.8 (916) 320-81-82</t>
  </si>
  <si>
    <t>р.п. Большие Вяземы, ул. Институт</t>
  </si>
  <si>
    <t>Территориальное управление Большие Вяземы, ОАО «Одинцовская теплосеть», МАУК КДЦМ «Новое поколение»</t>
  </si>
  <si>
    <t>р.п. Большие Вяземы, ул. Институт, д.5</t>
  </si>
  <si>
    <t>55.626781, 36.995699</t>
  </si>
  <si>
    <t>Фролова Ирина Михайловна, 8-962-980-82-47,  Объедков Д.П.8 (916) 320-81-82</t>
  </si>
  <si>
    <t>р.п. Большие Вяземы, ул. Институт, д. 5, время сбора 10.00</t>
  </si>
  <si>
    <t>р.п. Большие Вяземы, ул. Школьный пос., ул. Можайское шоссе</t>
  </si>
  <si>
    <t>ОАО «Одинцовская теплосеть»,ТСЖ "Рассвет", ТСЖ "Восход"</t>
  </si>
  <si>
    <t>трактор, газель</t>
  </si>
  <si>
    <t>р.п. Большие Вяземы, ул. Школьный пос., д. 9</t>
  </si>
  <si>
    <t>Шакиров А.А. 8-903-134-73-29,   ТСЖ "Расвет" Москвин Н.С. 8-968-848-96-84,  ТСЖ "Восход" Колесник В.В. 8-906-797-74-66</t>
  </si>
  <si>
    <t>р.п. Большие Вяземы, ул. Школьный пос., д. 9, время сбора 10.00</t>
  </si>
  <si>
    <t>д. Малые Вяземы, ул. Петровское ш.</t>
  </si>
  <si>
    <t>ОАО «Одинцовская теплосеть», МБУ «КБРХ», ТСЖ "Вяземка", ООО Ук "Град-Эксплуатация"</t>
  </si>
  <si>
    <t>д. Малые Вяземы, ул. Петровское ш., д. 5</t>
  </si>
  <si>
    <t>55.626669, 37.024069</t>
  </si>
  <si>
    <t xml:space="preserve"> Объедков Д.П.8 (916) 320-81-82, Рябов И.Б. 8-915-069-33-99</t>
  </si>
  <si>
    <t>д. Малые Вяземы, ул. Петровское ш., д. 5, ТСЖ "Вяземка"д. 27, время сбора 10.00</t>
  </si>
  <si>
    <t>д. Ямщина</t>
  </si>
  <si>
    <t>ОАО «Одинцовская теплосеть»,                              МБУ «КБРХ»</t>
  </si>
  <si>
    <t>д. Ямщина, ул. Заречная, д. 1</t>
  </si>
  <si>
    <t>55.650192, 37.015444</t>
  </si>
  <si>
    <t xml:space="preserve">  Объедков Д.П.8 (916) 320-81-82, Лузин С.В. 8-916-732-81-94</t>
  </si>
  <si>
    <t>д. Ямщина, ул. Заречная, д.1, время сбора 10.00</t>
  </si>
  <si>
    <t>р.п. Большие Вяземы, ул. Городок-17, д. 26</t>
  </si>
  <si>
    <t>55.640048, 37.012120</t>
  </si>
  <si>
    <t>р.п. Большие Вяземы, ул. Городок-17, д. 26, время сбора 10.00</t>
  </si>
  <si>
    <t>Кол-во организаций</t>
  </si>
  <si>
    <t>Кол-во чел</t>
  </si>
  <si>
    <t>Всего по ТУ Большие Вяземы:</t>
  </si>
  <si>
    <t>Всего по ТУ Голицыно:</t>
  </si>
  <si>
    <t>Всего по ТУ Заречье:</t>
  </si>
  <si>
    <t>Всего по ТУ Кубинка:</t>
  </si>
  <si>
    <t>Всего по ТУ Лесной Городок:</t>
  </si>
  <si>
    <t>Всего по  ТУ Новоивановское:</t>
  </si>
  <si>
    <t>Всего по ТУ Барвихинское:</t>
  </si>
  <si>
    <t>Всего по ТУ Горское:</t>
  </si>
  <si>
    <t>Всего по ТУ Ершовское:</t>
  </si>
  <si>
    <t>Всего по  ТУ Жаворонковское:</t>
  </si>
  <si>
    <t>Всего по ТУ Захаровское:</t>
  </si>
  <si>
    <t>Всего по ТУ Назарьевское:</t>
  </si>
  <si>
    <t>Всего по ТУ Никольское</t>
  </si>
  <si>
    <t>Всего по ТУ Успенское:</t>
  </si>
  <si>
    <t>Всего по ТУ Часцовское:</t>
  </si>
  <si>
    <t>Всего по ТУ Звенигород:</t>
  </si>
  <si>
    <t>Иная</t>
  </si>
  <si>
    <t>ИТОГО ПО ОКРУГУ:</t>
  </si>
  <si>
    <t>2</t>
  </si>
  <si>
    <t>10,2,4,2</t>
  </si>
  <si>
    <t xml:space="preserve">План мероприятий по благоустройству территории Одинцовского городского округа в день субботника 24.04.2021 </t>
  </si>
  <si>
    <t>22,11,2,7</t>
  </si>
  <si>
    <t>Администрация ОГО МО</t>
  </si>
  <si>
    <t xml:space="preserve">Представители Управляющи организаций </t>
  </si>
  <si>
    <t>ТУ Звенигород Администрации ОГО МО</t>
  </si>
  <si>
    <t>Грабли
Метла
Мешки
Перчатки
Топоры
Бензопилы</t>
  </si>
  <si>
    <t xml:space="preserve"> г.Звенигород, мкрн.Супонево, к.14 (автомобильная стоянка)</t>
  </si>
  <si>
    <t>55.742196, 36.873212</t>
  </si>
  <si>
    <t>Лесопарковый массив мкр. Супонево</t>
  </si>
  <si>
    <t>МБУ "Дирекция парков ОГО"</t>
  </si>
  <si>
    <t>МТЗ-320 (1шт.), Камаз (2 шт), Бобкэт (2 шт)</t>
  </si>
  <si>
    <r>
      <rPr>
        <sz val="12"/>
        <color rgb="FFFF0000"/>
        <rFont val="Times New Roman"/>
        <family val="1"/>
        <charset val="204"/>
      </rPr>
      <t>Артюхина</t>
    </r>
    <r>
      <rPr>
        <sz val="12"/>
        <color theme="1"/>
        <rFont val="Times New Roman"/>
        <family val="1"/>
        <charset val="204"/>
      </rPr>
      <t xml:space="preserve">
Мангушев Ринат Хайдарович
+7 925 707-44-34
Жогин Андрей Вячеславович 89264906166
Карпеев Николай Владимирович 89261205439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</si>
</sst>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0"/>
      <color theme="3" tint="0.3999755851924192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0" fontId="10" fillId="0" borderId="4" xfId="0" applyNumberFormat="1" applyFont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20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0" fontId="3" fillId="0" borderId="5" xfId="0" applyNumberFormat="1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20" fontId="3" fillId="6" borderId="5" xfId="0" applyNumberFormat="1" applyFont="1" applyFill="1" applyBorder="1" applyAlignment="1">
      <alignment horizontal="center" vertical="center"/>
    </xf>
    <xf numFmtId="20" fontId="3" fillId="6" borderId="7" xfId="0" applyNumberFormat="1" applyFont="1" applyFill="1" applyBorder="1" applyAlignment="1">
      <alignment horizontal="center" vertical="center"/>
    </xf>
    <xf numFmtId="20" fontId="3" fillId="6" borderId="4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25"/>
  <sheetViews>
    <sheetView tabSelected="1" zoomScale="60" zoomScaleNormal="60" zoomScalePageLayoutView="73" workbookViewId="0">
      <pane xSplit="2" ySplit="7" topLeftCell="C68" activePane="bottomRight" state="frozen"/>
      <selection pane="topRight" activeCell="C1" sqref="C1"/>
      <selection pane="bottomLeft" activeCell="A7" sqref="A7"/>
      <selection pane="bottomRight" activeCell="O4" sqref="O4:O6"/>
    </sheetView>
  </sheetViews>
  <sheetFormatPr defaultColWidth="8.85546875" defaultRowHeight="15.75" x14ac:dyDescent="0.25"/>
  <cols>
    <col min="1" max="1" width="6.42578125" style="1" customWidth="1"/>
    <col min="2" max="2" width="22.7109375" style="4" customWidth="1"/>
    <col min="3" max="3" width="29.28515625" style="3" customWidth="1"/>
    <col min="4" max="4" width="38.7109375" style="1" customWidth="1"/>
    <col min="5" max="5" width="30.5703125" style="3" customWidth="1"/>
    <col min="6" max="7" width="13.85546875" style="1" customWidth="1"/>
    <col min="8" max="8" width="15.7109375" style="1" customWidth="1"/>
    <col min="9" max="9" width="16.140625" style="1" customWidth="1"/>
    <col min="10" max="10" width="17.85546875" style="1" customWidth="1"/>
    <col min="11" max="11" width="13.28515625" style="1" customWidth="1"/>
    <col min="12" max="12" width="36" style="1" customWidth="1"/>
    <col min="13" max="13" width="21.28515625" style="1" customWidth="1"/>
    <col min="14" max="14" width="14.28515625" style="1" customWidth="1"/>
    <col min="15" max="15" width="27.5703125" style="3" customWidth="1"/>
    <col min="16" max="16" width="19.85546875" style="2" customWidth="1"/>
    <col min="17" max="17" width="21.140625" style="1" customWidth="1"/>
    <col min="18" max="18" width="8.85546875" style="3"/>
    <col min="19" max="16384" width="8.85546875" style="1"/>
  </cols>
  <sheetData>
    <row r="1" spans="1:18" ht="25.5" x14ac:dyDescent="0.25">
      <c r="N1" s="104"/>
    </row>
    <row r="2" spans="1:18" ht="75.75" customHeight="1" x14ac:dyDescent="0.25">
      <c r="M2" s="103"/>
      <c r="N2" s="114"/>
    </row>
    <row r="3" spans="1:18" ht="27.6" customHeight="1" x14ac:dyDescent="0.25">
      <c r="A3" s="115" t="s">
        <v>1045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8" ht="18" customHeight="1" x14ac:dyDescent="0.25">
      <c r="A4" s="118" t="s">
        <v>3</v>
      </c>
      <c r="B4" s="119" t="s">
        <v>9</v>
      </c>
      <c r="C4" s="119" t="s">
        <v>0</v>
      </c>
      <c r="D4" s="120" t="s">
        <v>4</v>
      </c>
      <c r="E4" s="119" t="s">
        <v>1</v>
      </c>
      <c r="F4" s="119"/>
      <c r="G4" s="119"/>
      <c r="H4" s="119" t="s">
        <v>2</v>
      </c>
      <c r="I4" s="119"/>
      <c r="J4" s="119" t="s">
        <v>10</v>
      </c>
      <c r="K4" s="119"/>
      <c r="L4" s="119"/>
      <c r="M4" s="119"/>
      <c r="N4" s="119"/>
      <c r="O4" s="119" t="s">
        <v>7</v>
      </c>
      <c r="P4" s="119" t="s">
        <v>13</v>
      </c>
      <c r="Q4" s="121" t="s">
        <v>14</v>
      </c>
    </row>
    <row r="5" spans="1:18" ht="22.15" customHeight="1" x14ac:dyDescent="0.25">
      <c r="A5" s="118"/>
      <c r="B5" s="119"/>
      <c r="C5" s="119"/>
      <c r="D5" s="120"/>
      <c r="E5" s="124" t="s">
        <v>8</v>
      </c>
      <c r="F5" s="119" t="s">
        <v>1023</v>
      </c>
      <c r="G5" s="119" t="s">
        <v>1024</v>
      </c>
      <c r="H5" s="119" t="s">
        <v>5</v>
      </c>
      <c r="I5" s="119" t="s">
        <v>6</v>
      </c>
      <c r="J5" s="119" t="s">
        <v>11</v>
      </c>
      <c r="K5" s="119" t="s">
        <v>6</v>
      </c>
      <c r="L5" s="119" t="s">
        <v>12</v>
      </c>
      <c r="M5" s="119"/>
      <c r="N5" s="119"/>
      <c r="O5" s="119"/>
      <c r="P5" s="119"/>
      <c r="Q5" s="122"/>
    </row>
    <row r="6" spans="1:18" ht="69" customHeight="1" x14ac:dyDescent="0.25">
      <c r="A6" s="118"/>
      <c r="B6" s="119"/>
      <c r="C6" s="119"/>
      <c r="D6" s="120"/>
      <c r="E6" s="125"/>
      <c r="F6" s="119"/>
      <c r="G6" s="119"/>
      <c r="H6" s="119"/>
      <c r="I6" s="119"/>
      <c r="J6" s="119"/>
      <c r="K6" s="119"/>
      <c r="L6" s="77" t="s">
        <v>16</v>
      </c>
      <c r="M6" s="49" t="s">
        <v>15</v>
      </c>
      <c r="N6" s="50" t="s">
        <v>17</v>
      </c>
      <c r="O6" s="119"/>
      <c r="P6" s="119"/>
      <c r="Q6" s="123"/>
    </row>
    <row r="7" spans="1:18" s="53" customFormat="1" ht="21.6" customHeight="1" x14ac:dyDescent="0.25">
      <c r="A7" s="81"/>
      <c r="B7" s="81"/>
      <c r="C7" s="81" t="s">
        <v>1042</v>
      </c>
      <c r="D7" s="81">
        <f>D8+D14+D45+D47+D56+D59+D67+D80+D115+D120+D132+D147+D152+D159+D165+D167</f>
        <v>181</v>
      </c>
      <c r="E7" s="81"/>
      <c r="F7" s="81">
        <f>F8+F14+F45+F47+F56+F59+F67+F80+F115+F120+F132+F147+F152+F159+F165+F167</f>
        <v>250</v>
      </c>
      <c r="G7" s="81">
        <f>G8+G14+G45+G47+G56+G59+G67+G80+G115+G120+G132+G147+G152+G159+G165+G167</f>
        <v>5024</v>
      </c>
      <c r="H7" s="81"/>
      <c r="I7" s="81">
        <f>I8+I14+I45+I47+I56+I59+I67+I80+I115+I120+I132+I147+I152+I159+I165+I167</f>
        <v>67</v>
      </c>
      <c r="J7" s="81"/>
      <c r="K7" s="81">
        <f>K8+K14+K45+K47+K56+K59+K67+K80+K115+K120+K132+K147+K152+K159+K165+K167</f>
        <v>15155</v>
      </c>
      <c r="L7" s="81">
        <f>L8+L14+L45+L47+L56+L59+L67+L80+L115+L120+L132+L147+L152+L159+L165+L167</f>
        <v>142</v>
      </c>
      <c r="M7" s="81"/>
      <c r="N7" s="81"/>
      <c r="O7" s="81"/>
      <c r="P7" s="81"/>
      <c r="Q7" s="51"/>
      <c r="R7" s="52"/>
    </row>
    <row r="8" spans="1:18" s="53" customFormat="1" ht="22.9" customHeight="1" x14ac:dyDescent="0.25">
      <c r="A8" s="138" t="s">
        <v>1025</v>
      </c>
      <c r="B8" s="139"/>
      <c r="C8" s="140"/>
      <c r="D8" s="65">
        <v>5</v>
      </c>
      <c r="E8" s="59"/>
      <c r="F8" s="65">
        <f>SUM(F9:F13)</f>
        <v>7</v>
      </c>
      <c r="G8" s="65">
        <f>SUM(G9:G13)</f>
        <v>108</v>
      </c>
      <c r="H8" s="65"/>
      <c r="I8" s="65">
        <f>SUM(I9:I13)</f>
        <v>6</v>
      </c>
      <c r="J8" s="65"/>
      <c r="K8" s="65">
        <f>SUM(K9:K13)</f>
        <v>89</v>
      </c>
      <c r="L8" s="65">
        <v>5</v>
      </c>
      <c r="M8" s="65"/>
      <c r="N8" s="65"/>
      <c r="O8" s="65"/>
      <c r="P8" s="65"/>
      <c r="Q8" s="57"/>
      <c r="R8" s="52"/>
    </row>
    <row r="9" spans="1:18" ht="63" x14ac:dyDescent="0.25">
      <c r="A9" s="141">
        <v>1</v>
      </c>
      <c r="B9" s="132" t="s">
        <v>988</v>
      </c>
      <c r="C9" s="43" t="s">
        <v>989</v>
      </c>
      <c r="D9" s="13" t="s">
        <v>990</v>
      </c>
      <c r="E9" s="13" t="s">
        <v>991</v>
      </c>
      <c r="F9" s="13">
        <v>1</v>
      </c>
      <c r="G9" s="13">
        <v>17</v>
      </c>
      <c r="H9" s="13" t="s">
        <v>992</v>
      </c>
      <c r="I9" s="13">
        <v>1</v>
      </c>
      <c r="J9" s="75" t="s">
        <v>993</v>
      </c>
      <c r="K9" s="13">
        <v>12</v>
      </c>
      <c r="L9" s="13" t="s">
        <v>1020</v>
      </c>
      <c r="M9" s="13" t="s">
        <v>1021</v>
      </c>
      <c r="N9" s="14" t="s">
        <v>424</v>
      </c>
      <c r="O9" s="7" t="s">
        <v>995</v>
      </c>
      <c r="P9" s="13" t="s">
        <v>1022</v>
      </c>
      <c r="Q9" s="76"/>
    </row>
    <row r="10" spans="1:18" ht="78.75" x14ac:dyDescent="0.25">
      <c r="A10" s="141"/>
      <c r="B10" s="133"/>
      <c r="C10" s="43" t="s">
        <v>989</v>
      </c>
      <c r="D10" s="43" t="s">
        <v>996</v>
      </c>
      <c r="E10" s="13" t="s">
        <v>997</v>
      </c>
      <c r="F10" s="13">
        <v>2</v>
      </c>
      <c r="G10" s="13">
        <v>33</v>
      </c>
      <c r="H10" s="13" t="s">
        <v>992</v>
      </c>
      <c r="I10" s="13">
        <v>1</v>
      </c>
      <c r="J10" s="75" t="s">
        <v>993</v>
      </c>
      <c r="K10" s="13">
        <v>30</v>
      </c>
      <c r="L10" s="43" t="s">
        <v>998</v>
      </c>
      <c r="M10" s="13" t="s">
        <v>999</v>
      </c>
      <c r="N10" s="14" t="s">
        <v>424</v>
      </c>
      <c r="O10" s="7" t="s">
        <v>1000</v>
      </c>
      <c r="P10" s="43" t="s">
        <v>1001</v>
      </c>
      <c r="Q10" s="76"/>
    </row>
    <row r="11" spans="1:18" ht="94.5" x14ac:dyDescent="0.25">
      <c r="A11" s="141"/>
      <c r="B11" s="133"/>
      <c r="C11" s="43" t="s">
        <v>989</v>
      </c>
      <c r="D11" s="43" t="s">
        <v>1002</v>
      </c>
      <c r="E11" s="13" t="s">
        <v>1003</v>
      </c>
      <c r="F11" s="13">
        <v>2</v>
      </c>
      <c r="G11" s="13">
        <v>20</v>
      </c>
      <c r="H11" s="13" t="s">
        <v>1004</v>
      </c>
      <c r="I11" s="13">
        <v>1</v>
      </c>
      <c r="J11" s="75" t="s">
        <v>993</v>
      </c>
      <c r="K11" s="13">
        <v>10</v>
      </c>
      <c r="L11" s="43" t="s">
        <v>1005</v>
      </c>
      <c r="M11" s="13" t="s">
        <v>994</v>
      </c>
      <c r="N11" s="14" t="s">
        <v>424</v>
      </c>
      <c r="O11" s="7" t="s">
        <v>1006</v>
      </c>
      <c r="P11" s="43" t="s">
        <v>1007</v>
      </c>
      <c r="Q11" s="76"/>
    </row>
    <row r="12" spans="1:18" ht="78.75" x14ac:dyDescent="0.25">
      <c r="A12" s="141"/>
      <c r="B12" s="133"/>
      <c r="C12" s="43" t="s">
        <v>989</v>
      </c>
      <c r="D12" s="48" t="s">
        <v>1008</v>
      </c>
      <c r="E12" s="13" t="s">
        <v>1009</v>
      </c>
      <c r="F12" s="13">
        <v>2</v>
      </c>
      <c r="G12" s="13">
        <v>28</v>
      </c>
      <c r="H12" s="13" t="s">
        <v>992</v>
      </c>
      <c r="I12" s="13">
        <v>1</v>
      </c>
      <c r="J12" s="75" t="s">
        <v>993</v>
      </c>
      <c r="K12" s="13">
        <v>27</v>
      </c>
      <c r="L12" s="48" t="s">
        <v>1010</v>
      </c>
      <c r="M12" s="13" t="s">
        <v>1011</v>
      </c>
      <c r="N12" s="14" t="s">
        <v>424</v>
      </c>
      <c r="O12" s="7" t="s">
        <v>1012</v>
      </c>
      <c r="P12" s="48" t="s">
        <v>1013</v>
      </c>
      <c r="Q12" s="76"/>
    </row>
    <row r="13" spans="1:18" ht="47.25" x14ac:dyDescent="0.25">
      <c r="A13" s="141"/>
      <c r="B13" s="134"/>
      <c r="C13" s="43" t="s">
        <v>989</v>
      </c>
      <c r="D13" s="14" t="s">
        <v>1014</v>
      </c>
      <c r="E13" s="13" t="s">
        <v>1015</v>
      </c>
      <c r="F13" s="13"/>
      <c r="G13" s="14">
        <v>10</v>
      </c>
      <c r="H13" s="13" t="s">
        <v>1004</v>
      </c>
      <c r="I13" s="14">
        <v>2</v>
      </c>
      <c r="J13" s="75" t="s">
        <v>993</v>
      </c>
      <c r="K13" s="14">
        <v>10</v>
      </c>
      <c r="L13" s="13" t="s">
        <v>1016</v>
      </c>
      <c r="M13" s="13" t="s">
        <v>1017</v>
      </c>
      <c r="N13" s="14" t="s">
        <v>424</v>
      </c>
      <c r="O13" s="18" t="s">
        <v>1018</v>
      </c>
      <c r="P13" s="13" t="s">
        <v>1019</v>
      </c>
      <c r="Q13" s="76"/>
    </row>
    <row r="14" spans="1:18" s="53" customFormat="1" ht="22.9" customHeight="1" x14ac:dyDescent="0.25">
      <c r="A14" s="138" t="s">
        <v>1026</v>
      </c>
      <c r="B14" s="139"/>
      <c r="C14" s="140"/>
      <c r="D14" s="65">
        <v>30</v>
      </c>
      <c r="E14" s="59"/>
      <c r="F14" s="65">
        <f>SUM(F15:F44)</f>
        <v>15</v>
      </c>
      <c r="G14" s="65">
        <f>SUM(G15:G44)</f>
        <v>368</v>
      </c>
      <c r="H14" s="65"/>
      <c r="I14" s="65">
        <f>SUM(I15:I44)</f>
        <v>8</v>
      </c>
      <c r="J14" s="65"/>
      <c r="K14" s="65">
        <f>SUM(K15:K44)</f>
        <v>583</v>
      </c>
      <c r="L14" s="65">
        <v>17</v>
      </c>
      <c r="M14" s="65"/>
      <c r="N14" s="65"/>
      <c r="O14" s="65"/>
      <c r="P14" s="65"/>
      <c r="Q14" s="57"/>
      <c r="R14" s="52"/>
    </row>
    <row r="15" spans="1:18" ht="69.75" customHeight="1" x14ac:dyDescent="0.25">
      <c r="A15" s="129">
        <v>2</v>
      </c>
      <c r="B15" s="142" t="s">
        <v>432</v>
      </c>
      <c r="C15" s="7" t="s">
        <v>537</v>
      </c>
      <c r="D15" s="75" t="s">
        <v>433</v>
      </c>
      <c r="E15" s="7" t="s">
        <v>434</v>
      </c>
      <c r="F15" s="75">
        <v>1</v>
      </c>
      <c r="G15" s="75">
        <v>4</v>
      </c>
      <c r="H15" s="75" t="s">
        <v>416</v>
      </c>
      <c r="I15" s="75">
        <v>0</v>
      </c>
      <c r="J15" s="75" t="s">
        <v>529</v>
      </c>
      <c r="K15" s="75">
        <v>6</v>
      </c>
      <c r="L15" s="75" t="s">
        <v>433</v>
      </c>
      <c r="M15" s="75" t="s">
        <v>435</v>
      </c>
      <c r="N15" s="7" t="s">
        <v>48</v>
      </c>
      <c r="O15" s="7" t="s">
        <v>436</v>
      </c>
      <c r="P15" s="75" t="s">
        <v>437</v>
      </c>
      <c r="Q15" s="75"/>
      <c r="R15" s="1"/>
    </row>
    <row r="16" spans="1:18" ht="47.25" x14ac:dyDescent="0.25">
      <c r="A16" s="130"/>
      <c r="B16" s="143"/>
      <c r="C16" s="7" t="s">
        <v>538</v>
      </c>
      <c r="D16" s="75" t="s">
        <v>438</v>
      </c>
      <c r="E16" s="7" t="s">
        <v>439</v>
      </c>
      <c r="F16" s="75">
        <v>1</v>
      </c>
      <c r="G16" s="75">
        <v>5</v>
      </c>
      <c r="H16" s="75" t="s">
        <v>416</v>
      </c>
      <c r="I16" s="75">
        <v>0</v>
      </c>
      <c r="J16" s="75" t="s">
        <v>440</v>
      </c>
      <c r="K16" s="75">
        <v>12</v>
      </c>
      <c r="L16" s="75" t="s">
        <v>438</v>
      </c>
      <c r="M16" s="75" t="s">
        <v>518</v>
      </c>
      <c r="N16" s="75" t="s">
        <v>183</v>
      </c>
      <c r="O16" s="7" t="s">
        <v>441</v>
      </c>
      <c r="P16" s="75" t="s">
        <v>539</v>
      </c>
      <c r="Q16" s="75"/>
      <c r="R16" s="1"/>
    </row>
    <row r="17" spans="1:18" ht="47.25" x14ac:dyDescent="0.25">
      <c r="A17" s="130"/>
      <c r="B17" s="143"/>
      <c r="C17" s="7" t="s">
        <v>538</v>
      </c>
      <c r="D17" s="75" t="s">
        <v>442</v>
      </c>
      <c r="E17" s="7" t="s">
        <v>439</v>
      </c>
      <c r="F17" s="75">
        <v>1</v>
      </c>
      <c r="G17" s="75">
        <v>5</v>
      </c>
      <c r="H17" s="75" t="s">
        <v>416</v>
      </c>
      <c r="I17" s="75">
        <v>0</v>
      </c>
      <c r="J17" s="75" t="s">
        <v>440</v>
      </c>
      <c r="K17" s="75">
        <v>12</v>
      </c>
      <c r="L17" s="75" t="s">
        <v>442</v>
      </c>
      <c r="M17" s="75" t="s">
        <v>443</v>
      </c>
      <c r="N17" s="75" t="s">
        <v>183</v>
      </c>
      <c r="O17" s="7" t="s">
        <v>441</v>
      </c>
      <c r="P17" s="75" t="s">
        <v>530</v>
      </c>
      <c r="Q17" s="75"/>
      <c r="R17" s="1"/>
    </row>
    <row r="18" spans="1:18" ht="110.25" x14ac:dyDescent="0.25">
      <c r="A18" s="130"/>
      <c r="B18" s="143"/>
      <c r="C18" s="7" t="s">
        <v>531</v>
      </c>
      <c r="D18" s="75" t="s">
        <v>540</v>
      </c>
      <c r="E18" s="7" t="s">
        <v>444</v>
      </c>
      <c r="F18" s="75">
        <v>1</v>
      </c>
      <c r="G18" s="75">
        <v>4</v>
      </c>
      <c r="H18" s="75" t="s">
        <v>416</v>
      </c>
      <c r="I18" s="75">
        <v>0</v>
      </c>
      <c r="J18" s="75" t="s">
        <v>445</v>
      </c>
      <c r="K18" s="75">
        <v>10</v>
      </c>
      <c r="L18" s="75" t="s">
        <v>540</v>
      </c>
      <c r="M18" s="75" t="s">
        <v>446</v>
      </c>
      <c r="N18" s="75" t="s">
        <v>183</v>
      </c>
      <c r="O18" s="7" t="s">
        <v>447</v>
      </c>
      <c r="P18" s="75" t="s">
        <v>540</v>
      </c>
      <c r="Q18" s="75"/>
      <c r="R18" s="1"/>
    </row>
    <row r="19" spans="1:18" ht="82.5" customHeight="1" x14ac:dyDescent="0.25">
      <c r="A19" s="130"/>
      <c r="B19" s="143"/>
      <c r="C19" s="7" t="s">
        <v>519</v>
      </c>
      <c r="D19" s="75" t="s">
        <v>541</v>
      </c>
      <c r="E19" s="5" t="s">
        <v>448</v>
      </c>
      <c r="F19" s="76">
        <v>1</v>
      </c>
      <c r="G19" s="75">
        <v>6</v>
      </c>
      <c r="H19" s="75" t="s">
        <v>416</v>
      </c>
      <c r="I19" s="75">
        <v>0</v>
      </c>
      <c r="J19" s="75" t="s">
        <v>449</v>
      </c>
      <c r="K19" s="75">
        <v>6</v>
      </c>
      <c r="L19" s="75" t="s">
        <v>541</v>
      </c>
      <c r="M19" s="75" t="s">
        <v>542</v>
      </c>
      <c r="N19" s="75" t="s">
        <v>48</v>
      </c>
      <c r="O19" s="7" t="s">
        <v>543</v>
      </c>
      <c r="P19" s="74" t="s">
        <v>544</v>
      </c>
      <c r="Q19" s="75"/>
      <c r="R19" s="1"/>
    </row>
    <row r="20" spans="1:18" ht="135.75" customHeight="1" x14ac:dyDescent="0.25">
      <c r="A20" s="130"/>
      <c r="B20" s="143"/>
      <c r="C20" s="7" t="s">
        <v>545</v>
      </c>
      <c r="D20" s="75" t="s">
        <v>450</v>
      </c>
      <c r="E20" s="7" t="s">
        <v>520</v>
      </c>
      <c r="F20" s="75">
        <v>1</v>
      </c>
      <c r="G20" s="75">
        <v>10</v>
      </c>
      <c r="H20" s="75" t="s">
        <v>416</v>
      </c>
      <c r="I20" s="75">
        <v>0</v>
      </c>
      <c r="J20" s="75" t="s">
        <v>546</v>
      </c>
      <c r="K20" s="75">
        <v>124</v>
      </c>
      <c r="L20" s="75" t="s">
        <v>451</v>
      </c>
      <c r="M20" s="75" t="s">
        <v>452</v>
      </c>
      <c r="N20" s="75" t="s">
        <v>183</v>
      </c>
      <c r="O20" s="7" t="s">
        <v>521</v>
      </c>
      <c r="P20" s="74" t="s">
        <v>522</v>
      </c>
      <c r="Q20" s="75"/>
      <c r="R20" s="1"/>
    </row>
    <row r="21" spans="1:18" ht="90.75" customHeight="1" x14ac:dyDescent="0.25">
      <c r="A21" s="130"/>
      <c r="B21" s="143"/>
      <c r="C21" s="7" t="s">
        <v>453</v>
      </c>
      <c r="D21" s="75" t="s">
        <v>454</v>
      </c>
      <c r="E21" s="7" t="s">
        <v>455</v>
      </c>
      <c r="F21" s="75">
        <v>1</v>
      </c>
      <c r="G21" s="75">
        <v>4</v>
      </c>
      <c r="H21" s="75" t="s">
        <v>416</v>
      </c>
      <c r="I21" s="75">
        <v>0</v>
      </c>
      <c r="J21" s="75" t="s">
        <v>456</v>
      </c>
      <c r="K21" s="75" t="s">
        <v>1044</v>
      </c>
      <c r="L21" s="75" t="s">
        <v>457</v>
      </c>
      <c r="M21" s="75" t="s">
        <v>458</v>
      </c>
      <c r="N21" s="75" t="s">
        <v>183</v>
      </c>
      <c r="O21" s="7" t="s">
        <v>459</v>
      </c>
      <c r="P21" s="7" t="s">
        <v>460</v>
      </c>
      <c r="Q21" s="75"/>
      <c r="R21" s="1"/>
    </row>
    <row r="22" spans="1:18" ht="111.75" customHeight="1" x14ac:dyDescent="0.25">
      <c r="A22" s="130"/>
      <c r="B22" s="143"/>
      <c r="C22" s="7" t="s">
        <v>547</v>
      </c>
      <c r="D22" s="75" t="s">
        <v>461</v>
      </c>
      <c r="E22" s="74" t="s">
        <v>462</v>
      </c>
      <c r="F22" s="74">
        <v>1</v>
      </c>
      <c r="G22" s="75">
        <v>70</v>
      </c>
      <c r="H22" s="75" t="s">
        <v>416</v>
      </c>
      <c r="I22" s="75">
        <v>0</v>
      </c>
      <c r="J22" s="75" t="s">
        <v>548</v>
      </c>
      <c r="K22" s="75">
        <v>70</v>
      </c>
      <c r="L22" s="75" t="s">
        <v>461</v>
      </c>
      <c r="M22" s="75" t="s">
        <v>463</v>
      </c>
      <c r="N22" s="75" t="s">
        <v>183</v>
      </c>
      <c r="O22" s="7" t="s">
        <v>464</v>
      </c>
      <c r="P22" s="74" t="s">
        <v>462</v>
      </c>
      <c r="Q22" s="75"/>
      <c r="R22" s="1"/>
    </row>
    <row r="23" spans="1:18" ht="81" customHeight="1" x14ac:dyDescent="0.25">
      <c r="A23" s="130"/>
      <c r="B23" s="143"/>
      <c r="C23" s="7" t="s">
        <v>549</v>
      </c>
      <c r="D23" s="13" t="s">
        <v>465</v>
      </c>
      <c r="E23" s="19" t="s">
        <v>466</v>
      </c>
      <c r="F23" s="14">
        <v>1</v>
      </c>
      <c r="G23" s="75">
        <v>50</v>
      </c>
      <c r="H23" s="75" t="s">
        <v>416</v>
      </c>
      <c r="I23" s="75">
        <v>0</v>
      </c>
      <c r="J23" s="75" t="s">
        <v>550</v>
      </c>
      <c r="K23" s="75">
        <v>50</v>
      </c>
      <c r="L23" s="13" t="s">
        <v>465</v>
      </c>
      <c r="M23" s="75" t="s">
        <v>551</v>
      </c>
      <c r="N23" s="75" t="s">
        <v>143</v>
      </c>
      <c r="O23" s="18" t="s">
        <v>467</v>
      </c>
      <c r="P23" s="12" t="s">
        <v>468</v>
      </c>
      <c r="Q23" s="75"/>
      <c r="R23" s="1"/>
    </row>
    <row r="24" spans="1:18" ht="94.7" customHeight="1" x14ac:dyDescent="0.25">
      <c r="A24" s="130"/>
      <c r="B24" s="143"/>
      <c r="C24" s="7" t="s">
        <v>552</v>
      </c>
      <c r="D24" s="75" t="s">
        <v>469</v>
      </c>
      <c r="E24" s="74" t="s">
        <v>470</v>
      </c>
      <c r="F24" s="74">
        <v>1</v>
      </c>
      <c r="G24" s="75">
        <v>24</v>
      </c>
      <c r="H24" s="75" t="s">
        <v>416</v>
      </c>
      <c r="I24" s="75">
        <v>0</v>
      </c>
      <c r="J24" s="75" t="s">
        <v>553</v>
      </c>
      <c r="K24" s="75" t="s">
        <v>1046</v>
      </c>
      <c r="L24" s="75" t="s">
        <v>471</v>
      </c>
      <c r="M24" s="75">
        <v>55.614820999999999</v>
      </c>
      <c r="N24" s="75" t="s">
        <v>143</v>
      </c>
      <c r="O24" s="7" t="s">
        <v>472</v>
      </c>
      <c r="P24" s="74" t="s">
        <v>473</v>
      </c>
      <c r="Q24" s="75"/>
      <c r="R24" s="1"/>
    </row>
    <row r="25" spans="1:18" ht="63" x14ac:dyDescent="0.25">
      <c r="A25" s="130"/>
      <c r="B25" s="143"/>
      <c r="C25" s="7" t="s">
        <v>554</v>
      </c>
      <c r="D25" s="75" t="s">
        <v>555</v>
      </c>
      <c r="E25" s="7" t="s">
        <v>474</v>
      </c>
      <c r="F25" s="75"/>
      <c r="G25" s="75">
        <v>10</v>
      </c>
      <c r="H25" s="75" t="s">
        <v>523</v>
      </c>
      <c r="I25" s="75">
        <v>1</v>
      </c>
      <c r="J25" s="75" t="s">
        <v>556</v>
      </c>
      <c r="K25" s="75">
        <v>24</v>
      </c>
      <c r="L25" s="75" t="s">
        <v>557</v>
      </c>
      <c r="M25" s="75" t="s">
        <v>475</v>
      </c>
      <c r="N25" s="75" t="s">
        <v>183</v>
      </c>
      <c r="O25" s="7" t="s">
        <v>558</v>
      </c>
      <c r="P25" s="75" t="s">
        <v>559</v>
      </c>
      <c r="Q25" s="75"/>
      <c r="R25" s="1"/>
    </row>
    <row r="26" spans="1:18" ht="133.5" customHeight="1" x14ac:dyDescent="0.25">
      <c r="A26" s="130"/>
      <c r="B26" s="143"/>
      <c r="C26" s="7" t="s">
        <v>560</v>
      </c>
      <c r="D26" s="75" t="s">
        <v>561</v>
      </c>
      <c r="E26" s="7" t="s">
        <v>474</v>
      </c>
      <c r="F26" s="75">
        <v>1</v>
      </c>
      <c r="G26" s="75">
        <v>14</v>
      </c>
      <c r="H26" s="75" t="s">
        <v>562</v>
      </c>
      <c r="I26" s="75">
        <v>2</v>
      </c>
      <c r="J26" s="75" t="s">
        <v>563</v>
      </c>
      <c r="K26" s="75">
        <v>38</v>
      </c>
      <c r="L26" s="75" t="s">
        <v>557</v>
      </c>
      <c r="M26" s="75" t="s">
        <v>475</v>
      </c>
      <c r="N26" s="75" t="s">
        <v>183</v>
      </c>
      <c r="O26" s="7" t="s">
        <v>564</v>
      </c>
      <c r="P26" s="75" t="s">
        <v>565</v>
      </c>
      <c r="Q26" s="75"/>
      <c r="R26" s="1"/>
    </row>
    <row r="27" spans="1:18" ht="125.45" customHeight="1" x14ac:dyDescent="0.25">
      <c r="A27" s="130"/>
      <c r="B27" s="143"/>
      <c r="C27" s="7" t="s">
        <v>566</v>
      </c>
      <c r="D27" s="75" t="s">
        <v>524</v>
      </c>
      <c r="E27" s="7" t="s">
        <v>476</v>
      </c>
      <c r="F27" s="75">
        <v>1</v>
      </c>
      <c r="G27" s="75">
        <v>30</v>
      </c>
      <c r="H27" s="75" t="s">
        <v>416</v>
      </c>
      <c r="I27" s="75">
        <v>0</v>
      </c>
      <c r="J27" s="75" t="s">
        <v>532</v>
      </c>
      <c r="K27" s="75">
        <v>20</v>
      </c>
      <c r="L27" s="75" t="s">
        <v>524</v>
      </c>
      <c r="M27" s="75" t="s">
        <v>477</v>
      </c>
      <c r="N27" s="75" t="s">
        <v>48</v>
      </c>
      <c r="O27" s="7" t="s">
        <v>478</v>
      </c>
      <c r="P27" s="74" t="s">
        <v>479</v>
      </c>
      <c r="Q27" s="75"/>
      <c r="R27" s="1"/>
    </row>
    <row r="28" spans="1:18" ht="81.75" customHeight="1" x14ac:dyDescent="0.25">
      <c r="A28" s="130"/>
      <c r="B28" s="143"/>
      <c r="C28" s="7" t="s">
        <v>567</v>
      </c>
      <c r="D28" s="75" t="s">
        <v>480</v>
      </c>
      <c r="E28" s="7" t="s">
        <v>481</v>
      </c>
      <c r="F28" s="75">
        <v>1</v>
      </c>
      <c r="G28" s="75">
        <v>1</v>
      </c>
      <c r="H28" s="75" t="s">
        <v>482</v>
      </c>
      <c r="I28" s="75"/>
      <c r="J28" s="75" t="s">
        <v>568</v>
      </c>
      <c r="K28" s="75">
        <v>62</v>
      </c>
      <c r="L28" s="75" t="s">
        <v>480</v>
      </c>
      <c r="M28" s="75" t="s">
        <v>483</v>
      </c>
      <c r="N28" s="75" t="s">
        <v>183</v>
      </c>
      <c r="O28" s="7" t="s">
        <v>484</v>
      </c>
      <c r="P28" s="74" t="s">
        <v>485</v>
      </c>
      <c r="Q28" s="75"/>
      <c r="R28" s="1"/>
    </row>
    <row r="29" spans="1:18" ht="81.75" customHeight="1" x14ac:dyDescent="0.25">
      <c r="A29" s="130"/>
      <c r="B29" s="143"/>
      <c r="C29" s="7" t="s">
        <v>569</v>
      </c>
      <c r="D29" s="75" t="s">
        <v>486</v>
      </c>
      <c r="E29" s="7" t="s">
        <v>570</v>
      </c>
      <c r="F29" s="75">
        <v>1</v>
      </c>
      <c r="G29" s="75">
        <v>6</v>
      </c>
      <c r="H29" s="75"/>
      <c r="I29" s="75"/>
      <c r="J29" s="75" t="s">
        <v>571</v>
      </c>
      <c r="K29" s="75">
        <v>6</v>
      </c>
      <c r="L29" s="75" t="s">
        <v>486</v>
      </c>
      <c r="M29" s="75" t="s">
        <v>487</v>
      </c>
      <c r="N29" s="75" t="s">
        <v>183</v>
      </c>
      <c r="O29" s="7" t="s">
        <v>488</v>
      </c>
      <c r="P29" s="75" t="s">
        <v>489</v>
      </c>
      <c r="Q29" s="75"/>
      <c r="R29" s="1"/>
    </row>
    <row r="30" spans="1:18" ht="52.5" customHeight="1" x14ac:dyDescent="0.25">
      <c r="A30" s="130"/>
      <c r="B30" s="143"/>
      <c r="C30" s="7" t="s">
        <v>572</v>
      </c>
      <c r="D30" s="75" t="s">
        <v>490</v>
      </c>
      <c r="E30" s="7" t="s">
        <v>491</v>
      </c>
      <c r="F30" s="75">
        <v>1</v>
      </c>
      <c r="G30" s="75">
        <v>100</v>
      </c>
      <c r="H30" s="75" t="s">
        <v>416</v>
      </c>
      <c r="I30" s="75">
        <v>0</v>
      </c>
      <c r="J30" s="75" t="s">
        <v>533</v>
      </c>
      <c r="K30" s="75">
        <v>100</v>
      </c>
      <c r="L30" s="75" t="s">
        <v>490</v>
      </c>
      <c r="M30" s="75" t="s">
        <v>492</v>
      </c>
      <c r="N30" s="75" t="s">
        <v>143</v>
      </c>
      <c r="O30" s="7" t="s">
        <v>525</v>
      </c>
      <c r="P30" s="74" t="s">
        <v>493</v>
      </c>
      <c r="Q30" s="75"/>
      <c r="R30" s="1"/>
    </row>
    <row r="31" spans="1:18" ht="69.400000000000006" customHeight="1" x14ac:dyDescent="0.25">
      <c r="A31" s="130"/>
      <c r="B31" s="143"/>
      <c r="C31" s="5" t="s">
        <v>19</v>
      </c>
      <c r="D31" s="7" t="s">
        <v>510</v>
      </c>
      <c r="E31" s="7" t="s">
        <v>494</v>
      </c>
      <c r="F31" s="75"/>
      <c r="G31" s="76">
        <v>2</v>
      </c>
      <c r="H31" s="13" t="s">
        <v>416</v>
      </c>
      <c r="I31" s="76">
        <v>0</v>
      </c>
      <c r="J31" s="75" t="s">
        <v>46</v>
      </c>
      <c r="K31" s="76">
        <v>3</v>
      </c>
      <c r="L31" s="129" t="s">
        <v>495</v>
      </c>
      <c r="M31" s="129" t="s">
        <v>496</v>
      </c>
      <c r="N31" s="135" t="s">
        <v>1041</v>
      </c>
      <c r="O31" s="129" t="s">
        <v>497</v>
      </c>
      <c r="P31" s="126">
        <v>0.375</v>
      </c>
      <c r="Q31" s="76"/>
      <c r="R31" s="1"/>
    </row>
    <row r="32" spans="1:18" ht="47.25" x14ac:dyDescent="0.25">
      <c r="A32" s="130"/>
      <c r="B32" s="143"/>
      <c r="C32" s="5" t="s">
        <v>20</v>
      </c>
      <c r="D32" s="7" t="s">
        <v>514</v>
      </c>
      <c r="E32" s="7" t="s">
        <v>494</v>
      </c>
      <c r="F32" s="75"/>
      <c r="G32" s="76">
        <v>2</v>
      </c>
      <c r="H32" s="13" t="s">
        <v>416</v>
      </c>
      <c r="I32" s="76">
        <v>0</v>
      </c>
      <c r="J32" s="75" t="s">
        <v>498</v>
      </c>
      <c r="K32" s="76">
        <v>4</v>
      </c>
      <c r="L32" s="130"/>
      <c r="M32" s="130"/>
      <c r="N32" s="136"/>
      <c r="O32" s="130"/>
      <c r="P32" s="127"/>
      <c r="Q32" s="76"/>
      <c r="R32" s="1"/>
    </row>
    <row r="33" spans="1:18" ht="63" x14ac:dyDescent="0.25">
      <c r="A33" s="130"/>
      <c r="B33" s="143"/>
      <c r="C33" s="7" t="s">
        <v>499</v>
      </c>
      <c r="D33" s="7" t="s">
        <v>573</v>
      </c>
      <c r="E33" s="7" t="s">
        <v>494</v>
      </c>
      <c r="F33" s="75"/>
      <c r="G33" s="76">
        <v>2</v>
      </c>
      <c r="H33" s="13" t="s">
        <v>500</v>
      </c>
      <c r="I33" s="76">
        <v>1</v>
      </c>
      <c r="J33" s="75" t="s">
        <v>501</v>
      </c>
      <c r="K33" s="76">
        <v>3</v>
      </c>
      <c r="L33" s="130"/>
      <c r="M33" s="130"/>
      <c r="N33" s="136"/>
      <c r="O33" s="130"/>
      <c r="P33" s="127"/>
      <c r="Q33" s="76"/>
      <c r="R33" s="1"/>
    </row>
    <row r="34" spans="1:18" ht="47.25" x14ac:dyDescent="0.25">
      <c r="A34" s="130"/>
      <c r="B34" s="143"/>
      <c r="C34" s="7" t="s">
        <v>502</v>
      </c>
      <c r="D34" s="7" t="s">
        <v>574</v>
      </c>
      <c r="E34" s="7" t="s">
        <v>494</v>
      </c>
      <c r="F34" s="75"/>
      <c r="G34" s="76">
        <v>2</v>
      </c>
      <c r="H34" s="13" t="s">
        <v>416</v>
      </c>
      <c r="I34" s="76">
        <v>0</v>
      </c>
      <c r="J34" s="75" t="s">
        <v>503</v>
      </c>
      <c r="K34" s="76">
        <v>2</v>
      </c>
      <c r="L34" s="130"/>
      <c r="M34" s="130"/>
      <c r="N34" s="136"/>
      <c r="O34" s="130"/>
      <c r="P34" s="127"/>
      <c r="Q34" s="76"/>
      <c r="R34" s="1"/>
    </row>
    <row r="35" spans="1:18" ht="47.25" x14ac:dyDescent="0.25">
      <c r="A35" s="130"/>
      <c r="B35" s="143"/>
      <c r="C35" s="7" t="s">
        <v>504</v>
      </c>
      <c r="D35" s="7" t="s">
        <v>575</v>
      </c>
      <c r="E35" s="7" t="s">
        <v>494</v>
      </c>
      <c r="F35" s="75"/>
      <c r="G35" s="76">
        <v>2</v>
      </c>
      <c r="H35" s="13" t="s">
        <v>416</v>
      </c>
      <c r="I35" s="76">
        <v>0</v>
      </c>
      <c r="J35" s="75" t="s">
        <v>505</v>
      </c>
      <c r="K35" s="76">
        <v>2</v>
      </c>
      <c r="L35" s="130"/>
      <c r="M35" s="130"/>
      <c r="N35" s="136"/>
      <c r="O35" s="130"/>
      <c r="P35" s="127"/>
      <c r="Q35" s="76"/>
      <c r="R35" s="1"/>
    </row>
    <row r="36" spans="1:18" ht="63" x14ac:dyDescent="0.25">
      <c r="A36" s="130"/>
      <c r="B36" s="143"/>
      <c r="C36" s="7" t="s">
        <v>506</v>
      </c>
      <c r="D36" s="7" t="s">
        <v>526</v>
      </c>
      <c r="E36" s="7" t="s">
        <v>494</v>
      </c>
      <c r="F36" s="75"/>
      <c r="G36" s="76">
        <v>2</v>
      </c>
      <c r="H36" s="13" t="s">
        <v>507</v>
      </c>
      <c r="I36" s="76">
        <v>1</v>
      </c>
      <c r="J36" s="75" t="s">
        <v>508</v>
      </c>
      <c r="K36" s="76">
        <v>1</v>
      </c>
      <c r="L36" s="130"/>
      <c r="M36" s="130"/>
      <c r="N36" s="136"/>
      <c r="O36" s="130"/>
      <c r="P36" s="127"/>
      <c r="Q36" s="76"/>
      <c r="R36" s="1"/>
    </row>
    <row r="37" spans="1:18" ht="63" x14ac:dyDescent="0.25">
      <c r="A37" s="130"/>
      <c r="B37" s="143"/>
      <c r="C37" s="7" t="s">
        <v>509</v>
      </c>
      <c r="D37" s="7" t="s">
        <v>576</v>
      </c>
      <c r="E37" s="7" t="s">
        <v>494</v>
      </c>
      <c r="F37" s="75"/>
      <c r="G37" s="76">
        <v>1</v>
      </c>
      <c r="H37" s="13" t="s">
        <v>511</v>
      </c>
      <c r="I37" s="76">
        <v>1</v>
      </c>
      <c r="J37" s="75" t="s">
        <v>512</v>
      </c>
      <c r="K37" s="76">
        <v>12</v>
      </c>
      <c r="L37" s="130"/>
      <c r="M37" s="130"/>
      <c r="N37" s="136"/>
      <c r="O37" s="130"/>
      <c r="P37" s="127"/>
      <c r="Q37" s="76"/>
      <c r="R37" s="1"/>
    </row>
    <row r="38" spans="1:18" ht="47.25" x14ac:dyDescent="0.25">
      <c r="A38" s="130"/>
      <c r="B38" s="143"/>
      <c r="C38" s="7" t="s">
        <v>513</v>
      </c>
      <c r="D38" s="7" t="s">
        <v>577</v>
      </c>
      <c r="E38" s="7" t="s">
        <v>494</v>
      </c>
      <c r="F38" s="75"/>
      <c r="G38" s="76">
        <v>2</v>
      </c>
      <c r="H38" s="13" t="s">
        <v>515</v>
      </c>
      <c r="I38" s="76">
        <v>1</v>
      </c>
      <c r="J38" s="75" t="s">
        <v>508</v>
      </c>
      <c r="K38" s="76">
        <v>1</v>
      </c>
      <c r="L38" s="130"/>
      <c r="M38" s="130"/>
      <c r="N38" s="136"/>
      <c r="O38" s="130"/>
      <c r="P38" s="127"/>
      <c r="Q38" s="76"/>
      <c r="R38" s="1"/>
    </row>
    <row r="39" spans="1:18" ht="47.25" x14ac:dyDescent="0.25">
      <c r="A39" s="130"/>
      <c r="B39" s="143"/>
      <c r="C39" s="129" t="s">
        <v>516</v>
      </c>
      <c r="D39" s="7" t="s">
        <v>534</v>
      </c>
      <c r="E39" s="7" t="s">
        <v>494</v>
      </c>
      <c r="F39" s="75"/>
      <c r="G39" s="76">
        <v>1</v>
      </c>
      <c r="H39" s="132" t="s">
        <v>515</v>
      </c>
      <c r="I39" s="135">
        <v>1</v>
      </c>
      <c r="J39" s="129" t="s">
        <v>517</v>
      </c>
      <c r="K39" s="135">
        <v>15</v>
      </c>
      <c r="L39" s="130"/>
      <c r="M39" s="130"/>
      <c r="N39" s="136"/>
      <c r="O39" s="130"/>
      <c r="P39" s="127"/>
      <c r="Q39" s="76"/>
      <c r="R39" s="1"/>
    </row>
    <row r="40" spans="1:18" ht="47.25" x14ac:dyDescent="0.25">
      <c r="A40" s="130"/>
      <c r="B40" s="143"/>
      <c r="C40" s="130"/>
      <c r="D40" s="7" t="s">
        <v>534</v>
      </c>
      <c r="E40" s="7" t="s">
        <v>494</v>
      </c>
      <c r="F40" s="75"/>
      <c r="G40" s="76">
        <v>2</v>
      </c>
      <c r="H40" s="133"/>
      <c r="I40" s="136"/>
      <c r="J40" s="130"/>
      <c r="K40" s="136"/>
      <c r="L40" s="130"/>
      <c r="M40" s="130"/>
      <c r="N40" s="136"/>
      <c r="O40" s="130"/>
      <c r="P40" s="127"/>
      <c r="Q40" s="76"/>
      <c r="R40" s="1"/>
    </row>
    <row r="41" spans="1:18" ht="47.25" x14ac:dyDescent="0.25">
      <c r="A41" s="130"/>
      <c r="B41" s="143"/>
      <c r="C41" s="130"/>
      <c r="D41" s="7" t="s">
        <v>535</v>
      </c>
      <c r="E41" s="7" t="s">
        <v>494</v>
      </c>
      <c r="F41" s="75"/>
      <c r="G41" s="76">
        <v>1</v>
      </c>
      <c r="H41" s="133"/>
      <c r="I41" s="136"/>
      <c r="J41" s="130"/>
      <c r="K41" s="136"/>
      <c r="L41" s="130"/>
      <c r="M41" s="130"/>
      <c r="N41" s="136"/>
      <c r="O41" s="130"/>
      <c r="P41" s="127"/>
      <c r="Q41" s="76"/>
      <c r="R41" s="1"/>
    </row>
    <row r="42" spans="1:18" ht="47.25" x14ac:dyDescent="0.25">
      <c r="A42" s="130"/>
      <c r="B42" s="143"/>
      <c r="C42" s="130"/>
      <c r="D42" s="7" t="s">
        <v>536</v>
      </c>
      <c r="E42" s="7" t="s">
        <v>494</v>
      </c>
      <c r="F42" s="75"/>
      <c r="G42" s="76">
        <v>2</v>
      </c>
      <c r="H42" s="133"/>
      <c r="I42" s="136"/>
      <c r="J42" s="130"/>
      <c r="K42" s="136"/>
      <c r="L42" s="130"/>
      <c r="M42" s="130"/>
      <c r="N42" s="136"/>
      <c r="O42" s="130"/>
      <c r="P42" s="127"/>
      <c r="Q42" s="76"/>
      <c r="R42" s="1"/>
    </row>
    <row r="43" spans="1:18" ht="47.25" x14ac:dyDescent="0.25">
      <c r="A43" s="130"/>
      <c r="B43" s="143"/>
      <c r="C43" s="130"/>
      <c r="D43" s="7" t="s">
        <v>527</v>
      </c>
      <c r="E43" s="7" t="s">
        <v>494</v>
      </c>
      <c r="F43" s="75"/>
      <c r="G43" s="76">
        <v>2</v>
      </c>
      <c r="H43" s="133"/>
      <c r="I43" s="136"/>
      <c r="J43" s="130"/>
      <c r="K43" s="136"/>
      <c r="L43" s="130"/>
      <c r="M43" s="130"/>
      <c r="N43" s="136"/>
      <c r="O43" s="130"/>
      <c r="P43" s="127"/>
      <c r="Q43" s="76"/>
      <c r="R43" s="1"/>
    </row>
    <row r="44" spans="1:18" ht="47.25" x14ac:dyDescent="0.25">
      <c r="A44" s="131"/>
      <c r="B44" s="144"/>
      <c r="C44" s="131"/>
      <c r="D44" s="7" t="s">
        <v>528</v>
      </c>
      <c r="E44" s="7" t="s">
        <v>494</v>
      </c>
      <c r="F44" s="75"/>
      <c r="G44" s="76">
        <v>2</v>
      </c>
      <c r="H44" s="134"/>
      <c r="I44" s="137"/>
      <c r="J44" s="131"/>
      <c r="K44" s="137"/>
      <c r="L44" s="131"/>
      <c r="M44" s="131"/>
      <c r="N44" s="137"/>
      <c r="O44" s="131"/>
      <c r="P44" s="128"/>
      <c r="Q44" s="76"/>
      <c r="R44" s="1"/>
    </row>
    <row r="45" spans="1:18" s="53" customFormat="1" ht="22.9" customHeight="1" x14ac:dyDescent="0.25">
      <c r="A45" s="138" t="s">
        <v>1027</v>
      </c>
      <c r="B45" s="139"/>
      <c r="C45" s="140"/>
      <c r="D45" s="64">
        <v>1</v>
      </c>
      <c r="E45" s="65"/>
      <c r="F45" s="65">
        <f>F46</f>
        <v>15</v>
      </c>
      <c r="G45" s="65">
        <f>G46</f>
        <v>300</v>
      </c>
      <c r="H45" s="65"/>
      <c r="I45" s="65">
        <f>I46</f>
        <v>2</v>
      </c>
      <c r="J45" s="65"/>
      <c r="K45" s="65">
        <f>K46</f>
        <v>200</v>
      </c>
      <c r="L45" s="65">
        <v>1</v>
      </c>
      <c r="M45" s="65"/>
      <c r="N45" s="65"/>
      <c r="O45" s="65"/>
      <c r="P45" s="65"/>
      <c r="Q45" s="57"/>
    </row>
    <row r="46" spans="1:18" s="3" customFormat="1" ht="141.75" x14ac:dyDescent="0.25">
      <c r="A46" s="1">
        <v>3</v>
      </c>
      <c r="B46" s="86" t="s">
        <v>885</v>
      </c>
      <c r="C46" s="7" t="s">
        <v>888</v>
      </c>
      <c r="D46" s="7" t="s">
        <v>887</v>
      </c>
      <c r="E46" s="7" t="s">
        <v>889</v>
      </c>
      <c r="F46" s="7">
        <v>15</v>
      </c>
      <c r="G46" s="76">
        <v>300</v>
      </c>
      <c r="H46" s="76" t="s">
        <v>890</v>
      </c>
      <c r="I46" s="76">
        <v>2</v>
      </c>
      <c r="J46" s="7" t="s">
        <v>886</v>
      </c>
      <c r="K46" s="54">
        <v>200</v>
      </c>
      <c r="L46" s="7" t="s">
        <v>891</v>
      </c>
      <c r="M46" s="75" t="s">
        <v>892</v>
      </c>
      <c r="N46" s="76" t="s">
        <v>37</v>
      </c>
      <c r="O46" s="7" t="s">
        <v>893</v>
      </c>
      <c r="P46" s="38">
        <v>0.41666666666666669</v>
      </c>
      <c r="Q46" s="76"/>
    </row>
    <row r="47" spans="1:18" s="53" customFormat="1" ht="22.9" customHeight="1" x14ac:dyDescent="0.25">
      <c r="A47" s="154" t="s">
        <v>1028</v>
      </c>
      <c r="B47" s="154"/>
      <c r="C47" s="154"/>
      <c r="D47" s="65">
        <v>8</v>
      </c>
      <c r="E47" s="65"/>
      <c r="F47" s="65">
        <f>SUM(F48:F55)</f>
        <v>37</v>
      </c>
      <c r="G47" s="65">
        <f>SUM(G48:G55)</f>
        <v>529</v>
      </c>
      <c r="H47" s="65"/>
      <c r="I47" s="65">
        <v>6</v>
      </c>
      <c r="J47" s="65"/>
      <c r="K47" s="65">
        <f>SUM(K48:K55)</f>
        <v>165</v>
      </c>
      <c r="L47" s="65">
        <v>8</v>
      </c>
      <c r="M47" s="65"/>
      <c r="N47" s="65"/>
      <c r="O47" s="65"/>
      <c r="P47" s="65"/>
      <c r="Q47" s="57"/>
    </row>
    <row r="48" spans="1:18" s="3" customFormat="1" ht="154.9" customHeight="1" x14ac:dyDescent="0.25">
      <c r="A48" s="141">
        <v>4</v>
      </c>
      <c r="B48" s="155" t="s">
        <v>47</v>
      </c>
      <c r="C48" s="39" t="s">
        <v>876</v>
      </c>
      <c r="D48" s="40" t="s">
        <v>834</v>
      </c>
      <c r="E48" s="41" t="s">
        <v>877</v>
      </c>
      <c r="F48" s="41">
        <v>8</v>
      </c>
      <c r="G48" s="40">
        <v>128</v>
      </c>
      <c r="H48" s="145" t="s">
        <v>835</v>
      </c>
      <c r="I48" s="145" t="s">
        <v>836</v>
      </c>
      <c r="J48" s="42" t="s">
        <v>875</v>
      </c>
      <c r="K48" s="40">
        <v>40</v>
      </c>
      <c r="L48" s="40" t="s">
        <v>837</v>
      </c>
      <c r="M48" s="43" t="s">
        <v>838</v>
      </c>
      <c r="N48" s="44" t="s">
        <v>37</v>
      </c>
      <c r="O48" s="41" t="s">
        <v>839</v>
      </c>
      <c r="P48" s="45" t="s">
        <v>840</v>
      </c>
      <c r="Q48" s="46"/>
    </row>
    <row r="49" spans="1:18" s="3" customFormat="1" ht="117" customHeight="1" x14ac:dyDescent="0.25">
      <c r="A49" s="141"/>
      <c r="B49" s="156"/>
      <c r="C49" s="39" t="s">
        <v>876</v>
      </c>
      <c r="D49" s="40" t="s">
        <v>841</v>
      </c>
      <c r="E49" s="47" t="s">
        <v>878</v>
      </c>
      <c r="F49" s="47">
        <v>4</v>
      </c>
      <c r="G49" s="82">
        <v>100</v>
      </c>
      <c r="H49" s="145"/>
      <c r="I49" s="145"/>
      <c r="J49" s="42" t="s">
        <v>875</v>
      </c>
      <c r="K49" s="82">
        <v>25</v>
      </c>
      <c r="L49" s="82" t="s">
        <v>842</v>
      </c>
      <c r="M49" s="43" t="s">
        <v>843</v>
      </c>
      <c r="N49" s="44" t="s">
        <v>37</v>
      </c>
      <c r="O49" s="47" t="s">
        <v>844</v>
      </c>
      <c r="P49" s="45" t="s">
        <v>845</v>
      </c>
      <c r="Q49" s="46"/>
    </row>
    <row r="50" spans="1:18" s="3" customFormat="1" ht="117" customHeight="1" x14ac:dyDescent="0.25">
      <c r="A50" s="141"/>
      <c r="B50" s="156"/>
      <c r="C50" s="39" t="s">
        <v>876</v>
      </c>
      <c r="D50" s="40" t="s">
        <v>846</v>
      </c>
      <c r="E50" s="47" t="s">
        <v>879</v>
      </c>
      <c r="F50" s="47">
        <v>4</v>
      </c>
      <c r="G50" s="82">
        <v>65</v>
      </c>
      <c r="H50" s="145"/>
      <c r="I50" s="145"/>
      <c r="J50" s="42" t="s">
        <v>875</v>
      </c>
      <c r="K50" s="82">
        <v>20</v>
      </c>
      <c r="L50" s="82" t="s">
        <v>847</v>
      </c>
      <c r="M50" s="43" t="s">
        <v>843</v>
      </c>
      <c r="N50" s="44" t="s">
        <v>37</v>
      </c>
      <c r="O50" s="47" t="s">
        <v>848</v>
      </c>
      <c r="P50" s="45" t="s">
        <v>849</v>
      </c>
      <c r="Q50" s="46"/>
    </row>
    <row r="51" spans="1:18" s="3" customFormat="1" ht="117" customHeight="1" x14ac:dyDescent="0.25">
      <c r="A51" s="141"/>
      <c r="B51" s="156"/>
      <c r="C51" s="39" t="s">
        <v>876</v>
      </c>
      <c r="D51" s="40" t="s">
        <v>850</v>
      </c>
      <c r="E51" s="47" t="s">
        <v>880</v>
      </c>
      <c r="F51" s="47">
        <v>5</v>
      </c>
      <c r="G51" s="82">
        <v>66</v>
      </c>
      <c r="H51" s="145"/>
      <c r="I51" s="145"/>
      <c r="J51" s="42" t="s">
        <v>875</v>
      </c>
      <c r="K51" s="82">
        <v>20</v>
      </c>
      <c r="L51" s="82" t="s">
        <v>851</v>
      </c>
      <c r="M51" s="43" t="s">
        <v>852</v>
      </c>
      <c r="N51" s="44" t="s">
        <v>37</v>
      </c>
      <c r="O51" s="47" t="s">
        <v>853</v>
      </c>
      <c r="P51" s="45" t="s">
        <v>854</v>
      </c>
      <c r="Q51" s="46"/>
    </row>
    <row r="52" spans="1:18" s="3" customFormat="1" ht="117" customHeight="1" x14ac:dyDescent="0.25">
      <c r="A52" s="141"/>
      <c r="B52" s="156"/>
      <c r="C52" s="39" t="s">
        <v>876</v>
      </c>
      <c r="D52" s="40" t="s">
        <v>855</v>
      </c>
      <c r="E52" s="47" t="s">
        <v>881</v>
      </c>
      <c r="F52" s="47">
        <v>4</v>
      </c>
      <c r="G52" s="82">
        <v>50</v>
      </c>
      <c r="H52" s="145"/>
      <c r="I52" s="145"/>
      <c r="J52" s="42" t="s">
        <v>875</v>
      </c>
      <c r="K52" s="82">
        <v>20</v>
      </c>
      <c r="L52" s="82" t="s">
        <v>856</v>
      </c>
      <c r="M52" s="43" t="s">
        <v>857</v>
      </c>
      <c r="N52" s="44" t="s">
        <v>37</v>
      </c>
      <c r="O52" s="47" t="s">
        <v>858</v>
      </c>
      <c r="P52" s="45" t="s">
        <v>859</v>
      </c>
      <c r="Q52" s="46"/>
    </row>
    <row r="53" spans="1:18" s="3" customFormat="1" ht="117" customHeight="1" x14ac:dyDescent="0.25">
      <c r="A53" s="141"/>
      <c r="B53" s="156"/>
      <c r="C53" s="39" t="s">
        <v>876</v>
      </c>
      <c r="D53" s="40" t="s">
        <v>860</v>
      </c>
      <c r="E53" s="47" t="s">
        <v>882</v>
      </c>
      <c r="F53" s="47">
        <v>4</v>
      </c>
      <c r="G53" s="82">
        <v>60</v>
      </c>
      <c r="H53" s="145"/>
      <c r="I53" s="145"/>
      <c r="J53" s="42" t="s">
        <v>875</v>
      </c>
      <c r="K53" s="82">
        <v>20</v>
      </c>
      <c r="L53" s="82" t="s">
        <v>861</v>
      </c>
      <c r="M53" s="43" t="s">
        <v>862</v>
      </c>
      <c r="N53" s="44" t="s">
        <v>37</v>
      </c>
      <c r="O53" s="47" t="s">
        <v>863</v>
      </c>
      <c r="P53" s="45" t="s">
        <v>864</v>
      </c>
      <c r="Q53" s="46"/>
    </row>
    <row r="54" spans="1:18" s="3" customFormat="1" ht="117" customHeight="1" x14ac:dyDescent="0.25">
      <c r="A54" s="141"/>
      <c r="B54" s="156"/>
      <c r="C54" s="39" t="s">
        <v>876</v>
      </c>
      <c r="D54" s="40" t="s">
        <v>865</v>
      </c>
      <c r="E54" s="47" t="s">
        <v>883</v>
      </c>
      <c r="F54" s="47">
        <v>5</v>
      </c>
      <c r="G54" s="82">
        <v>25</v>
      </c>
      <c r="H54" s="145"/>
      <c r="I54" s="145"/>
      <c r="J54" s="42" t="s">
        <v>875</v>
      </c>
      <c r="K54" s="82">
        <v>10</v>
      </c>
      <c r="L54" s="82" t="s">
        <v>866</v>
      </c>
      <c r="M54" s="43" t="s">
        <v>867</v>
      </c>
      <c r="N54" s="44" t="s">
        <v>48</v>
      </c>
      <c r="O54" s="47" t="s">
        <v>868</v>
      </c>
      <c r="P54" s="45" t="s">
        <v>869</v>
      </c>
      <c r="Q54" s="46"/>
    </row>
    <row r="55" spans="1:18" s="3" customFormat="1" ht="117" customHeight="1" x14ac:dyDescent="0.25">
      <c r="A55" s="141"/>
      <c r="B55" s="157"/>
      <c r="C55" s="39" t="s">
        <v>876</v>
      </c>
      <c r="D55" s="40" t="s">
        <v>870</v>
      </c>
      <c r="E55" s="47" t="s">
        <v>884</v>
      </c>
      <c r="F55" s="47">
        <v>3</v>
      </c>
      <c r="G55" s="82">
        <v>35</v>
      </c>
      <c r="H55" s="145"/>
      <c r="I55" s="145"/>
      <c r="J55" s="42" t="s">
        <v>875</v>
      </c>
      <c r="K55" s="82">
        <v>10</v>
      </c>
      <c r="L55" s="82" t="s">
        <v>871</v>
      </c>
      <c r="M55" s="43" t="s">
        <v>872</v>
      </c>
      <c r="N55" s="44" t="s">
        <v>37</v>
      </c>
      <c r="O55" s="47" t="s">
        <v>873</v>
      </c>
      <c r="P55" s="45" t="s">
        <v>874</v>
      </c>
      <c r="Q55" s="46"/>
    </row>
    <row r="56" spans="1:18" s="53" customFormat="1" ht="22.9" customHeight="1" x14ac:dyDescent="0.25">
      <c r="A56" s="138" t="s">
        <v>1029</v>
      </c>
      <c r="B56" s="139"/>
      <c r="C56" s="140"/>
      <c r="D56" s="65">
        <v>2</v>
      </c>
      <c r="E56" s="65"/>
      <c r="F56" s="65">
        <f>SUM(F57:F58)</f>
        <v>4</v>
      </c>
      <c r="G56" s="65">
        <f>SUM(G57:G58)</f>
        <v>270</v>
      </c>
      <c r="H56" s="65"/>
      <c r="I56" s="65">
        <f>SUM(I57:I58)</f>
        <v>1</v>
      </c>
      <c r="J56" s="65"/>
      <c r="K56" s="65">
        <f>SUM(K57:K58)</f>
        <v>270</v>
      </c>
      <c r="L56" s="65">
        <v>2</v>
      </c>
      <c r="M56" s="65"/>
      <c r="N56" s="65"/>
      <c r="O56" s="65"/>
      <c r="P56" s="65"/>
      <c r="Q56" s="57"/>
    </row>
    <row r="57" spans="1:18" s="3" customFormat="1" ht="63" x14ac:dyDescent="0.25">
      <c r="A57" s="141">
        <v>5</v>
      </c>
      <c r="B57" s="152" t="s">
        <v>415</v>
      </c>
      <c r="C57" s="7" t="s">
        <v>307</v>
      </c>
      <c r="D57" s="75" t="s">
        <v>425</v>
      </c>
      <c r="E57" s="7" t="s">
        <v>426</v>
      </c>
      <c r="F57" s="75">
        <v>3</v>
      </c>
      <c r="G57" s="75">
        <v>150</v>
      </c>
      <c r="H57" s="75" t="s">
        <v>416</v>
      </c>
      <c r="I57" s="75" t="s">
        <v>416</v>
      </c>
      <c r="J57" s="75" t="s">
        <v>427</v>
      </c>
      <c r="K57" s="75">
        <v>150</v>
      </c>
      <c r="L57" s="75" t="s">
        <v>428</v>
      </c>
      <c r="M57" s="75" t="s">
        <v>987</v>
      </c>
      <c r="N57" s="75" t="s">
        <v>37</v>
      </c>
      <c r="O57" s="7" t="s">
        <v>429</v>
      </c>
      <c r="P57" s="75" t="s">
        <v>430</v>
      </c>
      <c r="Q57" s="76"/>
    </row>
    <row r="58" spans="1:18" s="3" customFormat="1" ht="131.25" x14ac:dyDescent="0.25">
      <c r="A58" s="141"/>
      <c r="B58" s="153"/>
      <c r="C58" s="36" t="s">
        <v>105</v>
      </c>
      <c r="D58" s="36" t="s">
        <v>417</v>
      </c>
      <c r="E58" s="37" t="s">
        <v>418</v>
      </c>
      <c r="F58" s="36">
        <v>1</v>
      </c>
      <c r="G58" s="36">
        <v>120</v>
      </c>
      <c r="H58" s="36" t="s">
        <v>419</v>
      </c>
      <c r="I58" s="36">
        <v>1</v>
      </c>
      <c r="J58" s="36" t="s">
        <v>420</v>
      </c>
      <c r="K58" s="36">
        <v>120</v>
      </c>
      <c r="L58" s="36" t="s">
        <v>421</v>
      </c>
      <c r="M58" s="14" t="s">
        <v>986</v>
      </c>
      <c r="N58" s="75" t="s">
        <v>37</v>
      </c>
      <c r="O58" s="36" t="s">
        <v>422</v>
      </c>
      <c r="P58" s="36" t="s">
        <v>431</v>
      </c>
      <c r="Q58" s="75"/>
    </row>
    <row r="59" spans="1:18" s="53" customFormat="1" ht="22.9" customHeight="1" x14ac:dyDescent="0.25">
      <c r="A59" s="138" t="s">
        <v>1030</v>
      </c>
      <c r="B59" s="139"/>
      <c r="C59" s="140"/>
      <c r="D59" s="65">
        <v>1</v>
      </c>
      <c r="E59" s="60"/>
      <c r="F59" s="65">
        <f>F60+F62+F63+F64+F65+F66</f>
        <v>6</v>
      </c>
      <c r="G59" s="65">
        <f>G60+G62+G63+G64+G65+G66</f>
        <v>44</v>
      </c>
      <c r="H59" s="65"/>
      <c r="I59" s="65">
        <f>I60+I62+I63+I64+I65+I66</f>
        <v>0</v>
      </c>
      <c r="J59" s="65"/>
      <c r="K59" s="65">
        <f>K60+K62+K63+K64+K65+K66</f>
        <v>353</v>
      </c>
      <c r="L59" s="65">
        <v>1</v>
      </c>
      <c r="M59" s="65"/>
      <c r="N59" s="65"/>
      <c r="O59" s="65"/>
      <c r="P59" s="65"/>
      <c r="Q59" s="57"/>
      <c r="R59" s="52"/>
    </row>
    <row r="60" spans="1:18" ht="63" x14ac:dyDescent="0.25">
      <c r="A60" s="141">
        <v>6</v>
      </c>
      <c r="B60" s="146" t="s">
        <v>142</v>
      </c>
      <c r="C60" s="149" t="s">
        <v>105</v>
      </c>
      <c r="D60" s="158" t="s">
        <v>156</v>
      </c>
      <c r="E60" s="161" t="s">
        <v>142</v>
      </c>
      <c r="F60" s="149">
        <v>6</v>
      </c>
      <c r="G60" s="149">
        <v>6</v>
      </c>
      <c r="H60" s="149"/>
      <c r="I60" s="149"/>
      <c r="J60" s="149" t="s">
        <v>49</v>
      </c>
      <c r="K60" s="149">
        <v>50</v>
      </c>
      <c r="L60" s="158" t="s">
        <v>156</v>
      </c>
      <c r="M60" s="158" t="s">
        <v>157</v>
      </c>
      <c r="N60" s="158" t="s">
        <v>143</v>
      </c>
      <c r="O60" s="79" t="s">
        <v>144</v>
      </c>
      <c r="P60" s="78" t="s">
        <v>156</v>
      </c>
      <c r="Q60" s="149"/>
      <c r="R60" s="1"/>
    </row>
    <row r="61" spans="1:18" x14ac:dyDescent="0.25">
      <c r="A61" s="141"/>
      <c r="B61" s="147"/>
      <c r="C61" s="150"/>
      <c r="D61" s="159"/>
      <c r="E61" s="162"/>
      <c r="F61" s="150"/>
      <c r="G61" s="151"/>
      <c r="H61" s="150"/>
      <c r="I61" s="150"/>
      <c r="J61" s="151"/>
      <c r="K61" s="151"/>
      <c r="L61" s="159"/>
      <c r="M61" s="159"/>
      <c r="N61" s="159"/>
      <c r="O61" s="80" t="s">
        <v>145</v>
      </c>
      <c r="P61" s="16">
        <v>0.41666666666666669</v>
      </c>
      <c r="Q61" s="151"/>
      <c r="R61" s="1"/>
    </row>
    <row r="62" spans="1:18" x14ac:dyDescent="0.25">
      <c r="A62" s="141"/>
      <c r="B62" s="147"/>
      <c r="C62" s="150"/>
      <c r="D62" s="159"/>
      <c r="E62" s="8" t="s">
        <v>146</v>
      </c>
      <c r="F62" s="150"/>
      <c r="G62" s="9">
        <v>10</v>
      </c>
      <c r="H62" s="150"/>
      <c r="I62" s="150"/>
      <c r="J62" s="9" t="s">
        <v>147</v>
      </c>
      <c r="K62" s="9">
        <v>50</v>
      </c>
      <c r="L62" s="159"/>
      <c r="M62" s="159"/>
      <c r="N62" s="159"/>
      <c r="O62" s="8"/>
      <c r="P62" s="10"/>
      <c r="Q62" s="9"/>
      <c r="R62" s="1"/>
    </row>
    <row r="63" spans="1:18" x14ac:dyDescent="0.25">
      <c r="A63" s="141"/>
      <c r="B63" s="147"/>
      <c r="C63" s="150"/>
      <c r="D63" s="159"/>
      <c r="E63" s="8" t="s">
        <v>148</v>
      </c>
      <c r="F63" s="150"/>
      <c r="G63" s="9">
        <v>15</v>
      </c>
      <c r="H63" s="150"/>
      <c r="I63" s="150"/>
      <c r="J63" s="9" t="s">
        <v>149</v>
      </c>
      <c r="K63" s="9">
        <v>100</v>
      </c>
      <c r="L63" s="159"/>
      <c r="M63" s="159"/>
      <c r="N63" s="159"/>
      <c r="O63" s="8"/>
      <c r="P63" s="10"/>
      <c r="Q63" s="9"/>
      <c r="R63" s="1"/>
    </row>
    <row r="64" spans="1:18" ht="31.5" x14ac:dyDescent="0.25">
      <c r="A64" s="141"/>
      <c r="B64" s="147"/>
      <c r="C64" s="150"/>
      <c r="D64" s="159"/>
      <c r="E64" s="8" t="s">
        <v>150</v>
      </c>
      <c r="F64" s="150"/>
      <c r="G64" s="9">
        <v>3</v>
      </c>
      <c r="H64" s="150"/>
      <c r="I64" s="150"/>
      <c r="J64" s="11" t="s">
        <v>151</v>
      </c>
      <c r="K64" s="9">
        <v>100</v>
      </c>
      <c r="L64" s="159"/>
      <c r="M64" s="159"/>
      <c r="N64" s="159"/>
      <c r="O64" s="8"/>
      <c r="P64" s="10"/>
      <c r="Q64" s="9"/>
      <c r="R64" s="1"/>
    </row>
    <row r="65" spans="1:18" x14ac:dyDescent="0.25">
      <c r="A65" s="141"/>
      <c r="B65" s="147"/>
      <c r="C65" s="150"/>
      <c r="D65" s="159"/>
      <c r="E65" s="8" t="s">
        <v>152</v>
      </c>
      <c r="F65" s="150"/>
      <c r="G65" s="9">
        <v>5</v>
      </c>
      <c r="H65" s="150"/>
      <c r="I65" s="150"/>
      <c r="J65" s="9" t="s">
        <v>153</v>
      </c>
      <c r="K65" s="9">
        <v>3</v>
      </c>
      <c r="L65" s="159"/>
      <c r="M65" s="159"/>
      <c r="N65" s="159"/>
      <c r="O65" s="8"/>
      <c r="P65" s="10"/>
      <c r="Q65" s="9"/>
      <c r="R65" s="1"/>
    </row>
    <row r="66" spans="1:18" x14ac:dyDescent="0.25">
      <c r="A66" s="141"/>
      <c r="B66" s="148"/>
      <c r="C66" s="151"/>
      <c r="D66" s="160"/>
      <c r="E66" s="8" t="s">
        <v>154</v>
      </c>
      <c r="F66" s="151"/>
      <c r="G66" s="9">
        <v>5</v>
      </c>
      <c r="H66" s="151"/>
      <c r="I66" s="151"/>
      <c r="J66" s="9" t="s">
        <v>155</v>
      </c>
      <c r="K66" s="9">
        <v>50</v>
      </c>
      <c r="L66" s="160"/>
      <c r="M66" s="160"/>
      <c r="N66" s="160"/>
      <c r="O66" s="8"/>
      <c r="P66" s="10"/>
      <c r="Q66" s="9"/>
      <c r="R66" s="1"/>
    </row>
    <row r="67" spans="1:18" s="4" customFormat="1" ht="22.9" customHeight="1" x14ac:dyDescent="0.25">
      <c r="A67" s="169" t="s">
        <v>1031</v>
      </c>
      <c r="B67" s="170"/>
      <c r="C67" s="171"/>
      <c r="D67" s="87">
        <v>12</v>
      </c>
      <c r="E67" s="87"/>
      <c r="F67" s="87">
        <f>SUM(F68:F79)</f>
        <v>2</v>
      </c>
      <c r="G67" s="87">
        <f>SUM(G68:G79)</f>
        <v>95</v>
      </c>
      <c r="H67" s="87"/>
      <c r="I67" s="87">
        <f>SUM(I68:I79)</f>
        <v>8</v>
      </c>
      <c r="J67" s="87"/>
      <c r="K67" s="87">
        <f>SUM(K68:K79)</f>
        <v>409</v>
      </c>
      <c r="L67" s="87">
        <v>12</v>
      </c>
      <c r="M67" s="87"/>
      <c r="N67" s="87"/>
      <c r="O67" s="87"/>
      <c r="P67" s="87"/>
      <c r="Q67" s="88"/>
    </row>
    <row r="68" spans="1:18" s="56" customFormat="1" ht="88.9" customHeight="1" x14ac:dyDescent="0.25">
      <c r="A68" s="183">
        <v>7</v>
      </c>
      <c r="B68" s="67" t="s">
        <v>50</v>
      </c>
      <c r="C68" s="7" t="s">
        <v>96</v>
      </c>
      <c r="D68" s="13" t="s">
        <v>81</v>
      </c>
      <c r="E68" s="7" t="s">
        <v>80</v>
      </c>
      <c r="F68" s="75">
        <v>2</v>
      </c>
      <c r="G68" s="76">
        <v>7</v>
      </c>
      <c r="H68" s="129" t="s">
        <v>97</v>
      </c>
      <c r="I68" s="135">
        <v>8</v>
      </c>
      <c r="J68" s="75" t="s">
        <v>98</v>
      </c>
      <c r="K68" s="75">
        <v>33</v>
      </c>
      <c r="L68" s="75" t="s">
        <v>52</v>
      </c>
      <c r="M68" s="75" t="s">
        <v>53</v>
      </c>
      <c r="N68" s="76" t="s">
        <v>37</v>
      </c>
      <c r="O68" s="7" t="s">
        <v>54</v>
      </c>
      <c r="P68" s="6" t="s">
        <v>55</v>
      </c>
      <c r="Q68" s="7" t="s">
        <v>99</v>
      </c>
    </row>
    <row r="69" spans="1:18" s="56" customFormat="1" ht="88.9" customHeight="1" x14ac:dyDescent="0.25">
      <c r="A69" s="184"/>
      <c r="B69" s="67" t="s">
        <v>50</v>
      </c>
      <c r="C69" s="7" t="s">
        <v>100</v>
      </c>
      <c r="D69" s="13" t="s">
        <v>83</v>
      </c>
      <c r="E69" s="5" t="s">
        <v>51</v>
      </c>
      <c r="F69" s="76"/>
      <c r="G69" s="76">
        <v>7</v>
      </c>
      <c r="H69" s="130"/>
      <c r="I69" s="136"/>
      <c r="J69" s="75" t="s">
        <v>98</v>
      </c>
      <c r="K69" s="75">
        <v>33</v>
      </c>
      <c r="L69" s="75" t="s">
        <v>56</v>
      </c>
      <c r="M69" s="75" t="s">
        <v>57</v>
      </c>
      <c r="N69" s="76" t="s">
        <v>37</v>
      </c>
      <c r="O69" s="7" t="s">
        <v>102</v>
      </c>
      <c r="P69" s="6" t="s">
        <v>55</v>
      </c>
      <c r="Q69" s="7" t="s">
        <v>101</v>
      </c>
    </row>
    <row r="70" spans="1:18" s="56" customFormat="1" ht="88.9" customHeight="1" x14ac:dyDescent="0.25">
      <c r="A70" s="184"/>
      <c r="B70" s="67" t="s">
        <v>50</v>
      </c>
      <c r="C70" s="7" t="s">
        <v>103</v>
      </c>
      <c r="D70" s="13" t="s">
        <v>84</v>
      </c>
      <c r="E70" s="5" t="s">
        <v>51</v>
      </c>
      <c r="F70" s="76"/>
      <c r="G70" s="76">
        <v>7</v>
      </c>
      <c r="H70" s="130"/>
      <c r="I70" s="136"/>
      <c r="J70" s="75" t="s">
        <v>85</v>
      </c>
      <c r="K70" s="75">
        <v>33</v>
      </c>
      <c r="L70" s="75" t="s">
        <v>59</v>
      </c>
      <c r="M70" s="75" t="s">
        <v>60</v>
      </c>
      <c r="N70" s="76" t="s">
        <v>37</v>
      </c>
      <c r="O70" s="7" t="s">
        <v>104</v>
      </c>
      <c r="P70" s="6" t="s">
        <v>55</v>
      </c>
      <c r="Q70" s="7" t="s">
        <v>101</v>
      </c>
    </row>
    <row r="71" spans="1:18" s="56" customFormat="1" ht="88.9" customHeight="1" x14ac:dyDescent="0.25">
      <c r="A71" s="184"/>
      <c r="B71" s="67" t="s">
        <v>50</v>
      </c>
      <c r="C71" s="7" t="s">
        <v>105</v>
      </c>
      <c r="D71" s="13" t="s">
        <v>86</v>
      </c>
      <c r="E71" s="5" t="s">
        <v>51</v>
      </c>
      <c r="F71" s="76"/>
      <c r="G71" s="76">
        <v>7</v>
      </c>
      <c r="H71" s="130"/>
      <c r="I71" s="136"/>
      <c r="J71" s="75" t="s">
        <v>87</v>
      </c>
      <c r="K71" s="75">
        <v>28</v>
      </c>
      <c r="L71" s="75" t="s">
        <v>61</v>
      </c>
      <c r="M71" s="75" t="s">
        <v>62</v>
      </c>
      <c r="N71" s="76" t="s">
        <v>37</v>
      </c>
      <c r="O71" s="7" t="s">
        <v>107</v>
      </c>
      <c r="P71" s="6" t="s">
        <v>55</v>
      </c>
      <c r="Q71" s="7" t="s">
        <v>106</v>
      </c>
    </row>
    <row r="72" spans="1:18" s="56" customFormat="1" ht="88.9" customHeight="1" x14ac:dyDescent="0.25">
      <c r="A72" s="184"/>
      <c r="B72" s="67" t="s">
        <v>50</v>
      </c>
      <c r="C72" s="7" t="s">
        <v>108</v>
      </c>
      <c r="D72" s="13" t="s">
        <v>88</v>
      </c>
      <c r="E72" s="5" t="s">
        <v>51</v>
      </c>
      <c r="F72" s="76"/>
      <c r="G72" s="76">
        <v>8</v>
      </c>
      <c r="H72" s="130"/>
      <c r="I72" s="136"/>
      <c r="J72" s="75" t="s">
        <v>98</v>
      </c>
      <c r="K72" s="75">
        <v>35</v>
      </c>
      <c r="L72" s="75" t="s">
        <v>63</v>
      </c>
      <c r="M72" s="75" t="s">
        <v>64</v>
      </c>
      <c r="N72" s="76" t="s">
        <v>37</v>
      </c>
      <c r="O72" s="7" t="s">
        <v>110</v>
      </c>
      <c r="P72" s="6" t="s">
        <v>55</v>
      </c>
      <c r="Q72" s="7" t="s">
        <v>109</v>
      </c>
    </row>
    <row r="73" spans="1:18" s="56" customFormat="1" ht="88.9" customHeight="1" x14ac:dyDescent="0.25">
      <c r="A73" s="184"/>
      <c r="B73" s="67" t="s">
        <v>50</v>
      </c>
      <c r="C73" s="7" t="s">
        <v>111</v>
      </c>
      <c r="D73" s="13" t="s">
        <v>65</v>
      </c>
      <c r="E73" s="5" t="s">
        <v>51</v>
      </c>
      <c r="F73" s="76"/>
      <c r="G73" s="76">
        <v>7</v>
      </c>
      <c r="H73" s="130"/>
      <c r="I73" s="136"/>
      <c r="J73" s="75" t="s">
        <v>112</v>
      </c>
      <c r="K73" s="75">
        <v>36</v>
      </c>
      <c r="L73" s="75" t="s">
        <v>66</v>
      </c>
      <c r="M73" s="75" t="s">
        <v>67</v>
      </c>
      <c r="N73" s="76" t="s">
        <v>37</v>
      </c>
      <c r="O73" s="7" t="s">
        <v>114</v>
      </c>
      <c r="P73" s="6" t="s">
        <v>55</v>
      </c>
      <c r="Q73" s="7" t="s">
        <v>113</v>
      </c>
    </row>
    <row r="74" spans="1:18" s="56" customFormat="1" ht="88.9" customHeight="1" x14ac:dyDescent="0.25">
      <c r="A74" s="184"/>
      <c r="B74" s="67" t="s">
        <v>50</v>
      </c>
      <c r="C74" s="7" t="s">
        <v>105</v>
      </c>
      <c r="D74" s="13" t="s">
        <v>90</v>
      </c>
      <c r="E74" s="5" t="s">
        <v>51</v>
      </c>
      <c r="F74" s="76"/>
      <c r="G74" s="76">
        <v>6</v>
      </c>
      <c r="H74" s="130"/>
      <c r="I74" s="136"/>
      <c r="J74" s="75" t="s">
        <v>87</v>
      </c>
      <c r="K74" s="75">
        <v>16</v>
      </c>
      <c r="L74" s="75" t="s">
        <v>68</v>
      </c>
      <c r="M74" s="75" t="s">
        <v>69</v>
      </c>
      <c r="N74" s="76" t="s">
        <v>37</v>
      </c>
      <c r="O74" s="7" t="s">
        <v>115</v>
      </c>
      <c r="P74" s="6" t="s">
        <v>55</v>
      </c>
      <c r="Q74" s="7" t="s">
        <v>89</v>
      </c>
    </row>
    <row r="75" spans="1:18" s="56" customFormat="1" ht="88.9" customHeight="1" x14ac:dyDescent="0.25">
      <c r="A75" s="184"/>
      <c r="B75" s="67" t="s">
        <v>50</v>
      </c>
      <c r="C75" s="7" t="s">
        <v>116</v>
      </c>
      <c r="D75" s="13" t="s">
        <v>91</v>
      </c>
      <c r="E75" s="5" t="s">
        <v>51</v>
      </c>
      <c r="F75" s="76"/>
      <c r="G75" s="76">
        <v>10</v>
      </c>
      <c r="H75" s="130"/>
      <c r="I75" s="136"/>
      <c r="J75" s="75" t="s">
        <v>82</v>
      </c>
      <c r="K75" s="75">
        <v>66</v>
      </c>
      <c r="L75" s="75" t="s">
        <v>70</v>
      </c>
      <c r="M75" s="75" t="s">
        <v>71</v>
      </c>
      <c r="N75" s="76" t="s">
        <v>37</v>
      </c>
      <c r="O75" s="7" t="s">
        <v>118</v>
      </c>
      <c r="P75" s="6" t="s">
        <v>55</v>
      </c>
      <c r="Q75" s="7" t="s">
        <v>117</v>
      </c>
    </row>
    <row r="76" spans="1:18" s="56" customFormat="1" ht="88.9" customHeight="1" x14ac:dyDescent="0.25">
      <c r="A76" s="184"/>
      <c r="B76" s="67" t="s">
        <v>50</v>
      </c>
      <c r="C76" s="7" t="s">
        <v>119</v>
      </c>
      <c r="D76" s="13" t="s">
        <v>92</v>
      </c>
      <c r="E76" s="5" t="s">
        <v>51</v>
      </c>
      <c r="F76" s="76"/>
      <c r="G76" s="76">
        <v>7</v>
      </c>
      <c r="H76" s="130"/>
      <c r="I76" s="136"/>
      <c r="J76" s="75" t="s">
        <v>120</v>
      </c>
      <c r="K76" s="75">
        <v>21</v>
      </c>
      <c r="L76" s="75" t="s">
        <v>72</v>
      </c>
      <c r="M76" s="75" t="s">
        <v>73</v>
      </c>
      <c r="N76" s="76" t="s">
        <v>37</v>
      </c>
      <c r="O76" s="7" t="s">
        <v>122</v>
      </c>
      <c r="P76" s="6" t="s">
        <v>55</v>
      </c>
      <c r="Q76" s="7" t="s">
        <v>121</v>
      </c>
    </row>
    <row r="77" spans="1:18" s="56" customFormat="1" ht="88.9" customHeight="1" x14ac:dyDescent="0.25">
      <c r="A77" s="184"/>
      <c r="B77" s="67" t="s">
        <v>50</v>
      </c>
      <c r="C77" s="7" t="s">
        <v>123</v>
      </c>
      <c r="D77" s="13" t="s">
        <v>93</v>
      </c>
      <c r="E77" s="5" t="s">
        <v>51</v>
      </c>
      <c r="F77" s="76"/>
      <c r="G77" s="76">
        <v>15</v>
      </c>
      <c r="H77" s="130"/>
      <c r="I77" s="136"/>
      <c r="J77" s="75" t="s">
        <v>98</v>
      </c>
      <c r="K77" s="75">
        <v>51</v>
      </c>
      <c r="L77" s="75" t="s">
        <v>74</v>
      </c>
      <c r="M77" s="75" t="s">
        <v>75</v>
      </c>
      <c r="N77" s="76" t="s">
        <v>37</v>
      </c>
      <c r="O77" s="7" t="s">
        <v>125</v>
      </c>
      <c r="P77" s="6" t="s">
        <v>55</v>
      </c>
      <c r="Q77" s="7" t="s">
        <v>124</v>
      </c>
    </row>
    <row r="78" spans="1:18" s="56" customFormat="1" ht="88.9" customHeight="1" x14ac:dyDescent="0.25">
      <c r="A78" s="184"/>
      <c r="B78" s="67" t="s">
        <v>50</v>
      </c>
      <c r="C78" s="7" t="s">
        <v>126</v>
      </c>
      <c r="D78" s="13" t="s">
        <v>94</v>
      </c>
      <c r="E78" s="5" t="s">
        <v>51</v>
      </c>
      <c r="F78" s="76"/>
      <c r="G78" s="76">
        <v>7</v>
      </c>
      <c r="H78" s="130"/>
      <c r="I78" s="136"/>
      <c r="J78" s="75" t="s">
        <v>127</v>
      </c>
      <c r="K78" s="75">
        <v>28</v>
      </c>
      <c r="L78" s="13" t="s">
        <v>76</v>
      </c>
      <c r="M78" s="75" t="s">
        <v>77</v>
      </c>
      <c r="N78" s="76" t="s">
        <v>37</v>
      </c>
      <c r="O78" s="7" t="s">
        <v>129</v>
      </c>
      <c r="P78" s="6" t="s">
        <v>55</v>
      </c>
      <c r="Q78" s="7" t="s">
        <v>128</v>
      </c>
    </row>
    <row r="79" spans="1:18" s="56" customFormat="1" ht="88.9" customHeight="1" x14ac:dyDescent="0.25">
      <c r="A79" s="184"/>
      <c r="B79" s="67" t="s">
        <v>50</v>
      </c>
      <c r="C79" s="7" t="s">
        <v>130</v>
      </c>
      <c r="D79" s="75" t="s">
        <v>95</v>
      </c>
      <c r="E79" s="5" t="s">
        <v>51</v>
      </c>
      <c r="F79" s="76"/>
      <c r="G79" s="76">
        <v>7</v>
      </c>
      <c r="H79" s="131"/>
      <c r="I79" s="137"/>
      <c r="J79" s="75" t="s">
        <v>87</v>
      </c>
      <c r="K79" s="75">
        <v>29</v>
      </c>
      <c r="L79" s="13" t="s">
        <v>78</v>
      </c>
      <c r="M79" s="75" t="s">
        <v>79</v>
      </c>
      <c r="N79" s="76" t="s">
        <v>37</v>
      </c>
      <c r="O79" s="7" t="s">
        <v>58</v>
      </c>
      <c r="P79" s="6" t="s">
        <v>55</v>
      </c>
      <c r="Q79" s="7" t="s">
        <v>131</v>
      </c>
    </row>
    <row r="80" spans="1:18" s="53" customFormat="1" ht="22.9" customHeight="1" x14ac:dyDescent="0.25">
      <c r="A80" s="166" t="s">
        <v>1032</v>
      </c>
      <c r="B80" s="167"/>
      <c r="C80" s="168"/>
      <c r="D80" s="55">
        <v>19</v>
      </c>
      <c r="E80" s="55"/>
      <c r="F80" s="55">
        <f>SUM(F81:F114)</f>
        <v>22</v>
      </c>
      <c r="G80" s="55">
        <f>SUM(G81:G114)</f>
        <v>246</v>
      </c>
      <c r="H80" s="55"/>
      <c r="I80" s="55">
        <f>SUM(I81:I114)</f>
        <v>3</v>
      </c>
      <c r="J80" s="55"/>
      <c r="K80" s="55">
        <f>SUM(K81:K114)</f>
        <v>906</v>
      </c>
      <c r="L80" s="55">
        <v>12</v>
      </c>
      <c r="M80" s="55"/>
      <c r="N80" s="55"/>
      <c r="O80" s="55"/>
      <c r="P80" s="55"/>
      <c r="Q80" s="61"/>
    </row>
    <row r="81" spans="1:18" ht="47.25" x14ac:dyDescent="0.25">
      <c r="A81" s="141">
        <v>8</v>
      </c>
      <c r="B81" s="196" t="s">
        <v>209</v>
      </c>
      <c r="C81" s="20" t="s">
        <v>284</v>
      </c>
      <c r="D81" s="23" t="s">
        <v>210</v>
      </c>
      <c r="E81" s="27" t="s">
        <v>270</v>
      </c>
      <c r="F81" s="68"/>
      <c r="G81" s="188">
        <v>15</v>
      </c>
      <c r="H81" s="20" t="s">
        <v>171</v>
      </c>
      <c r="I81" s="23">
        <v>2</v>
      </c>
      <c r="J81" s="23" t="s">
        <v>211</v>
      </c>
      <c r="K81" s="23">
        <v>30</v>
      </c>
      <c r="L81" s="23" t="s">
        <v>212</v>
      </c>
      <c r="M81" s="23" t="s">
        <v>213</v>
      </c>
      <c r="N81" s="23" t="s">
        <v>37</v>
      </c>
      <c r="O81" s="26" t="s">
        <v>285</v>
      </c>
      <c r="P81" s="21" t="s">
        <v>44</v>
      </c>
      <c r="Q81" s="23"/>
      <c r="R81" s="1"/>
    </row>
    <row r="82" spans="1:18" ht="47.25" x14ac:dyDescent="0.25">
      <c r="A82" s="141"/>
      <c r="B82" s="197"/>
      <c r="C82" s="20" t="s">
        <v>284</v>
      </c>
      <c r="D82" s="21" t="s">
        <v>271</v>
      </c>
      <c r="E82" s="20" t="s">
        <v>270</v>
      </c>
      <c r="F82" s="69">
        <v>1</v>
      </c>
      <c r="G82" s="191"/>
      <c r="H82" s="23"/>
      <c r="I82" s="23"/>
      <c r="J82" s="23" t="s">
        <v>147</v>
      </c>
      <c r="K82" s="23">
        <v>10</v>
      </c>
      <c r="L82" s="23"/>
      <c r="M82" s="23"/>
      <c r="N82" s="23"/>
      <c r="O82" s="21" t="s">
        <v>214</v>
      </c>
      <c r="P82" s="28" t="s">
        <v>44</v>
      </c>
      <c r="Q82" s="23"/>
      <c r="R82" s="1"/>
    </row>
    <row r="83" spans="1:18" ht="47.25" x14ac:dyDescent="0.25">
      <c r="A83" s="141"/>
      <c r="B83" s="197"/>
      <c r="C83" s="20" t="s">
        <v>284</v>
      </c>
      <c r="D83" s="21" t="s">
        <v>269</v>
      </c>
      <c r="E83" s="20" t="s">
        <v>270</v>
      </c>
      <c r="F83" s="69"/>
      <c r="G83" s="191"/>
      <c r="H83" s="23"/>
      <c r="I83" s="23"/>
      <c r="J83" s="23" t="s">
        <v>216</v>
      </c>
      <c r="K83" s="23">
        <v>100</v>
      </c>
      <c r="L83" s="23"/>
      <c r="M83" s="23"/>
      <c r="N83" s="23"/>
      <c r="O83" s="21"/>
      <c r="P83" s="28" t="s">
        <v>44</v>
      </c>
      <c r="Q83" s="23"/>
      <c r="R83" s="1"/>
    </row>
    <row r="84" spans="1:18" ht="47.25" x14ac:dyDescent="0.25">
      <c r="A84" s="141"/>
      <c r="B84" s="197"/>
      <c r="C84" s="20" t="s">
        <v>284</v>
      </c>
      <c r="D84" s="21" t="s">
        <v>272</v>
      </c>
      <c r="E84" s="20" t="s">
        <v>270</v>
      </c>
      <c r="F84" s="70"/>
      <c r="G84" s="192"/>
      <c r="H84" s="23"/>
      <c r="I84" s="23"/>
      <c r="J84" s="20" t="s">
        <v>218</v>
      </c>
      <c r="K84" s="23">
        <v>300</v>
      </c>
      <c r="L84" s="23"/>
      <c r="M84" s="23"/>
      <c r="N84" s="23"/>
      <c r="O84" s="21"/>
      <c r="P84" s="28" t="s">
        <v>44</v>
      </c>
      <c r="Q84" s="23"/>
      <c r="R84" s="1"/>
    </row>
    <row r="85" spans="1:18" ht="31.15" customHeight="1" x14ac:dyDescent="0.25">
      <c r="A85" s="141"/>
      <c r="B85" s="197"/>
      <c r="C85" s="20" t="s">
        <v>286</v>
      </c>
      <c r="D85" s="21" t="s">
        <v>287</v>
      </c>
      <c r="E85" s="20" t="s">
        <v>215</v>
      </c>
      <c r="F85" s="21">
        <v>1</v>
      </c>
      <c r="G85" s="23">
        <v>8</v>
      </c>
      <c r="H85" s="23"/>
      <c r="I85" s="23"/>
      <c r="J85" s="23" t="s">
        <v>274</v>
      </c>
      <c r="K85" s="23">
        <v>10</v>
      </c>
      <c r="L85" s="23"/>
      <c r="M85" s="23"/>
      <c r="N85" s="23"/>
      <c r="O85" s="23"/>
      <c r="P85" s="28" t="s">
        <v>44</v>
      </c>
      <c r="Q85" s="23"/>
      <c r="R85" s="1"/>
    </row>
    <row r="86" spans="1:18" ht="31.5" x14ac:dyDescent="0.25">
      <c r="A86" s="141"/>
      <c r="B86" s="197"/>
      <c r="C86" s="20" t="s">
        <v>286</v>
      </c>
      <c r="D86" s="23" t="s">
        <v>288</v>
      </c>
      <c r="E86" s="20" t="s">
        <v>289</v>
      </c>
      <c r="F86" s="21">
        <v>1</v>
      </c>
      <c r="G86" s="23">
        <v>11</v>
      </c>
      <c r="H86" s="23"/>
      <c r="I86" s="23"/>
      <c r="J86" s="23" t="s">
        <v>278</v>
      </c>
      <c r="K86" s="23">
        <v>4</v>
      </c>
      <c r="L86" s="23"/>
      <c r="M86" s="23"/>
      <c r="N86" s="23"/>
      <c r="O86" s="23"/>
      <c r="P86" s="28" t="s">
        <v>44</v>
      </c>
      <c r="Q86" s="23"/>
      <c r="R86" s="1"/>
    </row>
    <row r="87" spans="1:18" ht="31.5" x14ac:dyDescent="0.25">
      <c r="A87" s="141"/>
      <c r="B87" s="197"/>
      <c r="C87" s="20" t="s">
        <v>286</v>
      </c>
      <c r="D87" s="23" t="s">
        <v>290</v>
      </c>
      <c r="E87" s="20" t="s">
        <v>291</v>
      </c>
      <c r="F87" s="21"/>
      <c r="G87" s="23">
        <v>20</v>
      </c>
      <c r="H87" s="23"/>
      <c r="I87" s="23"/>
      <c r="J87" s="23" t="s">
        <v>292</v>
      </c>
      <c r="K87" s="23">
        <v>100</v>
      </c>
      <c r="L87" s="23"/>
      <c r="M87" s="23"/>
      <c r="N87" s="23"/>
      <c r="O87" s="23"/>
      <c r="P87" s="28" t="s">
        <v>44</v>
      </c>
      <c r="Q87" s="76"/>
      <c r="R87" s="1"/>
    </row>
    <row r="88" spans="1:18" ht="15.6" customHeight="1" x14ac:dyDescent="0.25">
      <c r="A88" s="141"/>
      <c r="B88" s="197"/>
      <c r="C88" s="163" t="s">
        <v>286</v>
      </c>
      <c r="D88" s="163" t="s">
        <v>293</v>
      </c>
      <c r="E88" s="163" t="s">
        <v>291</v>
      </c>
      <c r="F88" s="163">
        <v>1</v>
      </c>
      <c r="G88" s="163">
        <v>20</v>
      </c>
      <c r="H88" s="163"/>
      <c r="I88" s="163"/>
      <c r="J88" s="23" t="s">
        <v>294</v>
      </c>
      <c r="K88" s="23">
        <v>40</v>
      </c>
      <c r="L88" s="23"/>
      <c r="M88" s="23"/>
      <c r="N88" s="23"/>
      <c r="O88" s="23"/>
      <c r="P88" s="28" t="s">
        <v>44</v>
      </c>
      <c r="Q88" s="76"/>
      <c r="R88" s="1"/>
    </row>
    <row r="89" spans="1:18" x14ac:dyDescent="0.25">
      <c r="A89" s="141"/>
      <c r="B89" s="197"/>
      <c r="C89" s="164"/>
      <c r="D89" s="164"/>
      <c r="E89" s="164"/>
      <c r="F89" s="164"/>
      <c r="G89" s="164"/>
      <c r="H89" s="164"/>
      <c r="I89" s="164"/>
      <c r="J89" s="23" t="s">
        <v>295</v>
      </c>
      <c r="K89" s="23">
        <v>50</v>
      </c>
      <c r="L89" s="23"/>
      <c r="M89" s="23"/>
      <c r="N89" s="23"/>
      <c r="O89" s="23"/>
      <c r="P89" s="28"/>
      <c r="Q89" s="76"/>
      <c r="R89" s="1"/>
    </row>
    <row r="90" spans="1:18" x14ac:dyDescent="0.25">
      <c r="A90" s="141"/>
      <c r="B90" s="197"/>
      <c r="C90" s="165"/>
      <c r="D90" s="165"/>
      <c r="E90" s="165"/>
      <c r="F90" s="165"/>
      <c r="G90" s="165"/>
      <c r="H90" s="165"/>
      <c r="I90" s="165"/>
      <c r="J90" s="23" t="s">
        <v>296</v>
      </c>
      <c r="K90" s="23">
        <v>10</v>
      </c>
      <c r="L90" s="23"/>
      <c r="M90" s="23"/>
      <c r="N90" s="23"/>
      <c r="O90" s="23"/>
      <c r="P90" s="28"/>
      <c r="Q90" s="76"/>
      <c r="R90" s="1"/>
    </row>
    <row r="91" spans="1:18" ht="126" x14ac:dyDescent="0.25">
      <c r="A91" s="141"/>
      <c r="B91" s="197"/>
      <c r="C91" s="20" t="s">
        <v>297</v>
      </c>
      <c r="D91" s="21" t="s">
        <v>298</v>
      </c>
      <c r="E91" s="20" t="s">
        <v>219</v>
      </c>
      <c r="F91" s="21">
        <v>1</v>
      </c>
      <c r="G91" s="21">
        <v>40</v>
      </c>
      <c r="H91" s="21" t="s">
        <v>217</v>
      </c>
      <c r="I91" s="21" t="s">
        <v>217</v>
      </c>
      <c r="J91" s="21" t="s">
        <v>279</v>
      </c>
      <c r="K91" s="21">
        <v>36</v>
      </c>
      <c r="L91" s="21" t="s">
        <v>299</v>
      </c>
      <c r="M91" s="23" t="s">
        <v>220</v>
      </c>
      <c r="N91" s="23" t="s">
        <v>183</v>
      </c>
      <c r="O91" s="21" t="s">
        <v>221</v>
      </c>
      <c r="P91" s="30" t="s">
        <v>222</v>
      </c>
      <c r="Q91" s="76"/>
      <c r="R91" s="1"/>
    </row>
    <row r="92" spans="1:18" ht="31.5" x14ac:dyDescent="0.25">
      <c r="A92" s="141"/>
      <c r="B92" s="197"/>
      <c r="C92" s="188" t="s">
        <v>300</v>
      </c>
      <c r="D92" s="188" t="s">
        <v>273</v>
      </c>
      <c r="E92" s="188" t="s">
        <v>301</v>
      </c>
      <c r="F92" s="188">
        <v>1</v>
      </c>
      <c r="G92" s="188">
        <v>20</v>
      </c>
      <c r="H92" s="188" t="s">
        <v>217</v>
      </c>
      <c r="I92" s="188" t="s">
        <v>217</v>
      </c>
      <c r="J92" s="23" t="s">
        <v>234</v>
      </c>
      <c r="K92" s="23">
        <v>5</v>
      </c>
      <c r="L92" s="23" t="s">
        <v>273</v>
      </c>
      <c r="M92" s="23" t="s">
        <v>223</v>
      </c>
      <c r="N92" s="23" t="s">
        <v>37</v>
      </c>
      <c r="O92" s="21" t="s">
        <v>224</v>
      </c>
      <c r="P92" s="30" t="s">
        <v>225</v>
      </c>
      <c r="Q92" s="76"/>
      <c r="R92" s="1"/>
    </row>
    <row r="93" spans="1:18" x14ac:dyDescent="0.25">
      <c r="A93" s="141"/>
      <c r="B93" s="197"/>
      <c r="C93" s="189"/>
      <c r="D93" s="189"/>
      <c r="E93" s="189"/>
      <c r="F93" s="189"/>
      <c r="G93" s="189"/>
      <c r="H93" s="189"/>
      <c r="I93" s="189"/>
      <c r="J93" s="14" t="s">
        <v>49</v>
      </c>
      <c r="K93" s="14">
        <v>10</v>
      </c>
      <c r="L93" s="75"/>
      <c r="M93" s="75"/>
      <c r="N93" s="75"/>
      <c r="O93" s="75"/>
      <c r="P93" s="74"/>
      <c r="Q93" s="76"/>
      <c r="R93" s="1"/>
    </row>
    <row r="94" spans="1:18" x14ac:dyDescent="0.25">
      <c r="A94" s="141"/>
      <c r="B94" s="197"/>
      <c r="C94" s="189"/>
      <c r="D94" s="189"/>
      <c r="E94" s="189"/>
      <c r="F94" s="189"/>
      <c r="G94" s="189"/>
      <c r="H94" s="189"/>
      <c r="I94" s="189"/>
      <c r="J94" s="13" t="s">
        <v>302</v>
      </c>
      <c r="K94" s="14">
        <v>50</v>
      </c>
      <c r="L94" s="75"/>
      <c r="M94" s="75"/>
      <c r="N94" s="75"/>
      <c r="O94" s="75"/>
      <c r="P94" s="74"/>
      <c r="Q94" s="76"/>
      <c r="R94" s="1"/>
    </row>
    <row r="95" spans="1:18" x14ac:dyDescent="0.25">
      <c r="A95" s="141"/>
      <c r="B95" s="197"/>
      <c r="C95" s="190"/>
      <c r="D95" s="190"/>
      <c r="E95" s="190"/>
      <c r="F95" s="190"/>
      <c r="G95" s="190"/>
      <c r="H95" s="190"/>
      <c r="I95" s="190"/>
      <c r="J95" s="14" t="s">
        <v>149</v>
      </c>
      <c r="K95" s="14">
        <v>15</v>
      </c>
      <c r="L95" s="75"/>
      <c r="M95" s="75"/>
      <c r="N95" s="75"/>
      <c r="O95" s="75"/>
      <c r="P95" s="74"/>
      <c r="Q95" s="76"/>
      <c r="R95" s="1"/>
    </row>
    <row r="96" spans="1:18" ht="46.9" customHeight="1" x14ac:dyDescent="0.25">
      <c r="A96" s="141"/>
      <c r="B96" s="197"/>
      <c r="C96" s="129" t="s">
        <v>303</v>
      </c>
      <c r="D96" s="129" t="s">
        <v>226</v>
      </c>
      <c r="E96" s="129" t="s">
        <v>227</v>
      </c>
      <c r="F96" s="129">
        <v>1</v>
      </c>
      <c r="G96" s="129">
        <v>3</v>
      </c>
      <c r="H96" s="129" t="s">
        <v>217</v>
      </c>
      <c r="I96" s="129" t="s">
        <v>217</v>
      </c>
      <c r="J96" s="13" t="s">
        <v>304</v>
      </c>
      <c r="K96" s="14">
        <v>21</v>
      </c>
      <c r="L96" s="75" t="s">
        <v>226</v>
      </c>
      <c r="M96" s="76" t="s">
        <v>228</v>
      </c>
      <c r="N96" s="76" t="s">
        <v>183</v>
      </c>
      <c r="O96" s="75" t="s">
        <v>229</v>
      </c>
      <c r="P96" s="74" t="s">
        <v>230</v>
      </c>
      <c r="Q96" s="83"/>
      <c r="R96" s="1"/>
    </row>
    <row r="97" spans="1:18" ht="31.5" x14ac:dyDescent="0.25">
      <c r="A97" s="141"/>
      <c r="B97" s="197"/>
      <c r="C97" s="130" t="s">
        <v>305</v>
      </c>
      <c r="D97" s="130"/>
      <c r="E97" s="130"/>
      <c r="F97" s="130"/>
      <c r="G97" s="130"/>
      <c r="H97" s="130"/>
      <c r="I97" s="130"/>
      <c r="J97" s="13" t="s">
        <v>306</v>
      </c>
      <c r="K97" s="14">
        <v>6</v>
      </c>
      <c r="L97" s="75"/>
      <c r="M97" s="75"/>
      <c r="N97" s="75"/>
      <c r="O97" s="75"/>
      <c r="P97" s="74"/>
      <c r="Q97" s="84"/>
      <c r="R97" s="1"/>
    </row>
    <row r="98" spans="1:18" ht="47.25" x14ac:dyDescent="0.25">
      <c r="A98" s="141"/>
      <c r="B98" s="197"/>
      <c r="C98" s="130" t="s">
        <v>307</v>
      </c>
      <c r="D98" s="130"/>
      <c r="E98" s="130"/>
      <c r="F98" s="130"/>
      <c r="G98" s="130"/>
      <c r="H98" s="130"/>
      <c r="I98" s="130"/>
      <c r="J98" s="13" t="s">
        <v>308</v>
      </c>
      <c r="K98" s="14">
        <v>12</v>
      </c>
      <c r="L98" s="75"/>
      <c r="M98" s="75"/>
      <c r="N98" s="75"/>
      <c r="O98" s="75"/>
      <c r="P98" s="74"/>
      <c r="Q98" s="84"/>
      <c r="R98" s="1"/>
    </row>
    <row r="99" spans="1:18" ht="78.75" x14ac:dyDescent="0.25">
      <c r="A99" s="141"/>
      <c r="B99" s="197"/>
      <c r="C99" s="131" t="s">
        <v>309</v>
      </c>
      <c r="D99" s="131"/>
      <c r="E99" s="131"/>
      <c r="F99" s="131"/>
      <c r="G99" s="131"/>
      <c r="H99" s="131"/>
      <c r="I99" s="131"/>
      <c r="J99" s="13" t="s">
        <v>310</v>
      </c>
      <c r="K99" s="14">
        <v>12</v>
      </c>
      <c r="L99" s="75"/>
      <c r="M99" s="75"/>
      <c r="N99" s="75"/>
      <c r="O99" s="75"/>
      <c r="P99" s="74"/>
      <c r="Q99" s="84"/>
      <c r="R99" s="1"/>
    </row>
    <row r="100" spans="1:18" ht="31.5" x14ac:dyDescent="0.25">
      <c r="A100" s="141"/>
      <c r="B100" s="197"/>
      <c r="C100" s="132" t="s">
        <v>231</v>
      </c>
      <c r="D100" s="132" t="s">
        <v>232</v>
      </c>
      <c r="E100" s="132" t="s">
        <v>233</v>
      </c>
      <c r="F100" s="132">
        <v>2</v>
      </c>
      <c r="G100" s="132">
        <v>7</v>
      </c>
      <c r="H100" s="132" t="s">
        <v>217</v>
      </c>
      <c r="I100" s="132" t="s">
        <v>217</v>
      </c>
      <c r="J100" s="14" t="s">
        <v>234</v>
      </c>
      <c r="K100" s="14">
        <v>3</v>
      </c>
      <c r="L100" s="75" t="s">
        <v>232</v>
      </c>
      <c r="M100" s="76" t="s">
        <v>235</v>
      </c>
      <c r="N100" s="76" t="s">
        <v>183</v>
      </c>
      <c r="O100" s="14" t="s">
        <v>236</v>
      </c>
      <c r="P100" s="74" t="s">
        <v>237</v>
      </c>
      <c r="Q100" s="84"/>
      <c r="R100" s="1"/>
    </row>
    <row r="101" spans="1:18" x14ac:dyDescent="0.25">
      <c r="A101" s="141"/>
      <c r="B101" s="197"/>
      <c r="C101" s="133"/>
      <c r="D101" s="133"/>
      <c r="E101" s="133"/>
      <c r="F101" s="133"/>
      <c r="G101" s="133"/>
      <c r="H101" s="133"/>
      <c r="I101" s="133"/>
      <c r="J101" s="14" t="s">
        <v>238</v>
      </c>
      <c r="K101" s="14">
        <v>3</v>
      </c>
      <c r="L101" s="75"/>
      <c r="M101" s="75"/>
      <c r="N101" s="76"/>
      <c r="O101" s="76"/>
      <c r="P101" s="6"/>
      <c r="Q101" s="85"/>
      <c r="R101" s="1"/>
    </row>
    <row r="102" spans="1:18" x14ac:dyDescent="0.25">
      <c r="A102" s="141"/>
      <c r="B102" s="197"/>
      <c r="C102" s="134"/>
      <c r="D102" s="134"/>
      <c r="E102" s="134"/>
      <c r="F102" s="134">
        <v>2</v>
      </c>
      <c r="G102" s="134"/>
      <c r="H102" s="134"/>
      <c r="I102" s="134"/>
      <c r="J102" s="14" t="s">
        <v>239</v>
      </c>
      <c r="K102" s="14">
        <v>1</v>
      </c>
      <c r="L102" s="75"/>
      <c r="M102" s="75"/>
      <c r="N102" s="76"/>
      <c r="O102" s="76"/>
      <c r="P102" s="6"/>
      <c r="Q102" s="76"/>
      <c r="R102" s="1"/>
    </row>
    <row r="103" spans="1:18" ht="47.25" x14ac:dyDescent="0.25">
      <c r="A103" s="141"/>
      <c r="B103" s="197"/>
      <c r="C103" s="18" t="s">
        <v>240</v>
      </c>
      <c r="D103" s="14" t="s">
        <v>275</v>
      </c>
      <c r="E103" s="19" t="s">
        <v>241</v>
      </c>
      <c r="F103" s="14">
        <v>1</v>
      </c>
      <c r="G103" s="14" t="s">
        <v>242</v>
      </c>
      <c r="H103" s="14" t="s">
        <v>217</v>
      </c>
      <c r="I103" s="14" t="s">
        <v>217</v>
      </c>
      <c r="J103" s="13" t="s">
        <v>243</v>
      </c>
      <c r="K103" s="14">
        <v>40</v>
      </c>
      <c r="L103" s="14" t="s">
        <v>241</v>
      </c>
      <c r="M103" s="14" t="s">
        <v>244</v>
      </c>
      <c r="N103" s="13" t="s">
        <v>245</v>
      </c>
      <c r="O103" s="13" t="s">
        <v>276</v>
      </c>
      <c r="P103" s="12" t="s">
        <v>277</v>
      </c>
      <c r="Q103" s="76"/>
      <c r="R103" s="1"/>
    </row>
    <row r="104" spans="1:18" ht="46.9" customHeight="1" x14ac:dyDescent="0.25">
      <c r="A104" s="141"/>
      <c r="B104" s="197"/>
      <c r="C104" s="18" t="s">
        <v>280</v>
      </c>
      <c r="D104" s="132" t="s">
        <v>246</v>
      </c>
      <c r="E104" s="199" t="s">
        <v>247</v>
      </c>
      <c r="F104" s="71"/>
      <c r="G104" s="132">
        <v>5</v>
      </c>
      <c r="H104" s="132" t="s">
        <v>217</v>
      </c>
      <c r="I104" s="132" t="s">
        <v>217</v>
      </c>
      <c r="J104" s="13" t="s">
        <v>311</v>
      </c>
      <c r="K104" s="13">
        <v>1</v>
      </c>
      <c r="L104" s="132" t="s">
        <v>246</v>
      </c>
      <c r="M104" s="132" t="s">
        <v>248</v>
      </c>
      <c r="N104" s="132" t="s">
        <v>183</v>
      </c>
      <c r="O104" s="132" t="s">
        <v>249</v>
      </c>
      <c r="P104" s="132" t="s">
        <v>250</v>
      </c>
      <c r="Q104" s="76"/>
      <c r="R104" s="1"/>
    </row>
    <row r="105" spans="1:18" ht="47.25" x14ac:dyDescent="0.25">
      <c r="A105" s="141"/>
      <c r="B105" s="197"/>
      <c r="C105" s="18" t="s">
        <v>312</v>
      </c>
      <c r="D105" s="194"/>
      <c r="E105" s="200"/>
      <c r="F105" s="72">
        <v>1</v>
      </c>
      <c r="G105" s="194"/>
      <c r="H105" s="133"/>
      <c r="I105" s="133"/>
      <c r="J105" s="13" t="s">
        <v>313</v>
      </c>
      <c r="K105" s="13">
        <v>2</v>
      </c>
      <c r="L105" s="133"/>
      <c r="M105" s="194"/>
      <c r="N105" s="194"/>
      <c r="O105" s="133"/>
      <c r="P105" s="133"/>
      <c r="Q105" s="76"/>
      <c r="R105" s="1"/>
    </row>
    <row r="106" spans="1:18" ht="31.5" x14ac:dyDescent="0.25">
      <c r="A106" s="141"/>
      <c r="B106" s="197"/>
      <c r="C106" s="18" t="s">
        <v>314</v>
      </c>
      <c r="D106" s="195"/>
      <c r="E106" s="201"/>
      <c r="F106" s="73"/>
      <c r="G106" s="195"/>
      <c r="H106" s="134"/>
      <c r="I106" s="134"/>
      <c r="J106" s="13" t="s">
        <v>315</v>
      </c>
      <c r="K106" s="13">
        <v>2</v>
      </c>
      <c r="L106" s="134"/>
      <c r="M106" s="195"/>
      <c r="N106" s="195"/>
      <c r="O106" s="134"/>
      <c r="P106" s="134"/>
      <c r="Q106" s="76"/>
      <c r="R106" s="1"/>
    </row>
    <row r="107" spans="1:18" ht="31.5" x14ac:dyDescent="0.25">
      <c r="A107" s="141"/>
      <c r="B107" s="197"/>
      <c r="C107" s="18" t="s">
        <v>316</v>
      </c>
      <c r="D107" s="185" t="s">
        <v>251</v>
      </c>
      <c r="E107" s="185" t="s">
        <v>317</v>
      </c>
      <c r="F107" s="14"/>
      <c r="G107" s="14">
        <v>10</v>
      </c>
      <c r="H107" s="14"/>
      <c r="I107" s="14"/>
      <c r="J107" s="14" t="s">
        <v>32</v>
      </c>
      <c r="K107" s="14">
        <v>10</v>
      </c>
      <c r="L107" s="14" t="s">
        <v>251</v>
      </c>
      <c r="M107" s="14" t="s">
        <v>252</v>
      </c>
      <c r="N107" s="14" t="s">
        <v>183</v>
      </c>
      <c r="O107" s="13" t="s">
        <v>318</v>
      </c>
      <c r="P107" s="29">
        <v>0.41666666666666669</v>
      </c>
      <c r="Q107" s="76"/>
      <c r="R107" s="1"/>
    </row>
    <row r="108" spans="1:18" ht="47.25" x14ac:dyDescent="0.25">
      <c r="A108" s="141"/>
      <c r="B108" s="197"/>
      <c r="C108" s="18" t="s">
        <v>319</v>
      </c>
      <c r="D108" s="186"/>
      <c r="E108" s="186"/>
      <c r="F108" s="14">
        <v>1</v>
      </c>
      <c r="G108" s="14"/>
      <c r="H108" s="14"/>
      <c r="I108" s="14"/>
      <c r="J108" s="14" t="s">
        <v>45</v>
      </c>
      <c r="K108" s="14">
        <v>5</v>
      </c>
      <c r="L108" s="14"/>
      <c r="M108" s="14"/>
      <c r="N108" s="14"/>
      <c r="O108" s="13"/>
      <c r="P108" s="10"/>
      <c r="Q108" s="76"/>
      <c r="R108" s="1"/>
    </row>
    <row r="109" spans="1:18" ht="31.5" x14ac:dyDescent="0.25">
      <c r="A109" s="141"/>
      <c r="B109" s="197"/>
      <c r="C109" s="18" t="s">
        <v>320</v>
      </c>
      <c r="D109" s="187"/>
      <c r="E109" s="187"/>
      <c r="F109" s="14"/>
      <c r="G109" s="14"/>
      <c r="H109" s="14"/>
      <c r="I109" s="14"/>
      <c r="J109" s="14" t="s">
        <v>46</v>
      </c>
      <c r="K109" s="14">
        <v>3</v>
      </c>
      <c r="L109" s="14"/>
      <c r="M109" s="14"/>
      <c r="N109" s="14"/>
      <c r="O109" s="13"/>
      <c r="P109" s="10"/>
      <c r="Q109" s="76"/>
      <c r="R109" s="1"/>
    </row>
    <row r="110" spans="1:18" ht="31.5" x14ac:dyDescent="0.25">
      <c r="A110" s="141"/>
      <c r="B110" s="197"/>
      <c r="C110" s="20" t="s">
        <v>321</v>
      </c>
      <c r="D110" s="23" t="s">
        <v>322</v>
      </c>
      <c r="E110" s="27"/>
      <c r="F110" s="23"/>
      <c r="G110" s="23">
        <v>8</v>
      </c>
      <c r="H110" s="23"/>
      <c r="I110" s="23"/>
      <c r="J110" s="23"/>
      <c r="K110" s="23">
        <v>0</v>
      </c>
      <c r="L110" s="23" t="s">
        <v>281</v>
      </c>
      <c r="M110" s="23" t="s">
        <v>323</v>
      </c>
      <c r="N110" s="23" t="s">
        <v>37</v>
      </c>
      <c r="O110" s="21" t="s">
        <v>255</v>
      </c>
      <c r="P110" s="31">
        <v>0.41666666666666669</v>
      </c>
      <c r="Q110" s="91"/>
      <c r="R110" s="1"/>
    </row>
    <row r="111" spans="1:18" ht="46.9" customHeight="1" x14ac:dyDescent="0.25">
      <c r="A111" s="141"/>
      <c r="B111" s="197"/>
      <c r="C111" s="20" t="s">
        <v>320</v>
      </c>
      <c r="D111" s="23"/>
      <c r="E111" s="27"/>
      <c r="F111" s="23"/>
      <c r="G111" s="23"/>
      <c r="H111" s="23"/>
      <c r="I111" s="23"/>
      <c r="J111" s="23"/>
      <c r="K111" s="23">
        <v>0</v>
      </c>
      <c r="L111" s="23"/>
      <c r="M111" s="23"/>
      <c r="N111" s="23"/>
      <c r="O111" s="21"/>
      <c r="P111" s="28"/>
      <c r="Q111" s="94"/>
      <c r="R111" s="1"/>
    </row>
    <row r="112" spans="1:18" ht="31.5" x14ac:dyDescent="0.25">
      <c r="A112" s="141"/>
      <c r="B112" s="197"/>
      <c r="C112" s="20" t="s">
        <v>324</v>
      </c>
      <c r="D112" s="23" t="s">
        <v>253</v>
      </c>
      <c r="E112" s="27"/>
      <c r="F112" s="23"/>
      <c r="G112" s="23">
        <v>8</v>
      </c>
      <c r="H112" s="23"/>
      <c r="I112" s="23"/>
      <c r="J112" s="23"/>
      <c r="K112" s="23">
        <v>0</v>
      </c>
      <c r="L112" s="23" t="s">
        <v>325</v>
      </c>
      <c r="M112" s="23" t="s">
        <v>254</v>
      </c>
      <c r="N112" s="23" t="s">
        <v>37</v>
      </c>
      <c r="O112" s="21" t="s">
        <v>326</v>
      </c>
      <c r="P112" s="31">
        <v>0.41666666666666669</v>
      </c>
      <c r="Q112" s="92"/>
      <c r="R112" s="1"/>
    </row>
    <row r="113" spans="1:18" ht="47.25" x14ac:dyDescent="0.25">
      <c r="A113" s="141"/>
      <c r="B113" s="197"/>
      <c r="C113" s="18" t="s">
        <v>327</v>
      </c>
      <c r="D113" s="14" t="s">
        <v>256</v>
      </c>
      <c r="E113" s="19" t="s">
        <v>282</v>
      </c>
      <c r="F113" s="14">
        <v>1</v>
      </c>
      <c r="G113" s="14">
        <v>60</v>
      </c>
      <c r="H113" s="14"/>
      <c r="I113" s="14"/>
      <c r="J113" s="14"/>
      <c r="K113" s="14">
        <v>0</v>
      </c>
      <c r="L113" s="14" t="s">
        <v>257</v>
      </c>
      <c r="M113" s="14" t="s">
        <v>258</v>
      </c>
      <c r="N113" s="14" t="s">
        <v>259</v>
      </c>
      <c r="O113" s="14" t="s">
        <v>283</v>
      </c>
      <c r="P113" s="12" t="s">
        <v>328</v>
      </c>
      <c r="Q113" s="93"/>
      <c r="R113" s="1"/>
    </row>
    <row r="114" spans="1:18" ht="30.6" customHeight="1" x14ac:dyDescent="0.25">
      <c r="A114" s="141"/>
      <c r="B114" s="198"/>
      <c r="C114" s="13" t="s">
        <v>260</v>
      </c>
      <c r="D114" s="13" t="s">
        <v>261</v>
      </c>
      <c r="E114" s="13" t="s">
        <v>262</v>
      </c>
      <c r="F114" s="13">
        <v>7</v>
      </c>
      <c r="G114" s="13">
        <v>11</v>
      </c>
      <c r="H114" s="13" t="s">
        <v>263</v>
      </c>
      <c r="I114" s="13">
        <v>1</v>
      </c>
      <c r="J114" s="13" t="s">
        <v>264</v>
      </c>
      <c r="K114" s="13">
        <v>15</v>
      </c>
      <c r="L114" s="13" t="s">
        <v>265</v>
      </c>
      <c r="M114" s="13" t="s">
        <v>266</v>
      </c>
      <c r="N114" s="13" t="s">
        <v>183</v>
      </c>
      <c r="O114" s="13" t="s">
        <v>267</v>
      </c>
      <c r="P114" s="13" t="s">
        <v>268</v>
      </c>
      <c r="Q114" s="95"/>
      <c r="R114" s="1"/>
    </row>
    <row r="115" spans="1:18" s="53" customFormat="1" ht="22.9" customHeight="1" x14ac:dyDescent="0.25">
      <c r="A115" s="169" t="s">
        <v>1033</v>
      </c>
      <c r="B115" s="170"/>
      <c r="C115" s="171"/>
      <c r="D115" s="87">
        <v>4</v>
      </c>
      <c r="E115" s="87"/>
      <c r="F115" s="87">
        <f>SUM(F116:F119)</f>
        <v>29</v>
      </c>
      <c r="G115" s="87">
        <f>SUM(G116:G119)</f>
        <v>400</v>
      </c>
      <c r="H115" s="87"/>
      <c r="I115" s="87">
        <f>SUM(I116:I119)</f>
        <v>6</v>
      </c>
      <c r="J115" s="87"/>
      <c r="K115" s="87">
        <f>SUM(K116:K119)</f>
        <v>881</v>
      </c>
      <c r="L115" s="87">
        <v>4</v>
      </c>
      <c r="M115" s="87"/>
      <c r="N115" s="87"/>
      <c r="O115" s="87"/>
      <c r="P115" s="87"/>
      <c r="Q115" s="96"/>
    </row>
    <row r="116" spans="1:18" s="3" customFormat="1" ht="262.14999999999998" customHeight="1" x14ac:dyDescent="0.25">
      <c r="A116" s="141">
        <v>9</v>
      </c>
      <c r="B116" s="142" t="s">
        <v>808</v>
      </c>
      <c r="C116" s="129" t="s">
        <v>823</v>
      </c>
      <c r="D116" s="15" t="s">
        <v>824</v>
      </c>
      <c r="E116" s="15" t="s">
        <v>825</v>
      </c>
      <c r="F116" s="15">
        <v>13</v>
      </c>
      <c r="G116" s="76">
        <v>150</v>
      </c>
      <c r="H116" s="129" t="s">
        <v>826</v>
      </c>
      <c r="I116" s="129">
        <v>6</v>
      </c>
      <c r="J116" s="129" t="s">
        <v>827</v>
      </c>
      <c r="K116" s="129">
        <v>881</v>
      </c>
      <c r="L116" s="15" t="s">
        <v>817</v>
      </c>
      <c r="M116" s="75" t="s">
        <v>809</v>
      </c>
      <c r="N116" s="76" t="s">
        <v>183</v>
      </c>
      <c r="O116" s="75" t="s">
        <v>810</v>
      </c>
      <c r="P116" s="74" t="s">
        <v>811</v>
      </c>
      <c r="Q116" s="76"/>
    </row>
    <row r="117" spans="1:18" s="3" customFormat="1" ht="217.9" customHeight="1" x14ac:dyDescent="0.25">
      <c r="A117" s="141"/>
      <c r="B117" s="143"/>
      <c r="C117" s="130"/>
      <c r="D117" s="15" t="s">
        <v>828</v>
      </c>
      <c r="E117" s="15" t="s">
        <v>829</v>
      </c>
      <c r="F117" s="15">
        <v>5</v>
      </c>
      <c r="G117" s="76">
        <v>120</v>
      </c>
      <c r="H117" s="130"/>
      <c r="I117" s="130"/>
      <c r="J117" s="130"/>
      <c r="K117" s="130"/>
      <c r="L117" s="15" t="s">
        <v>812</v>
      </c>
      <c r="M117" s="75" t="s">
        <v>813</v>
      </c>
      <c r="N117" s="76" t="s">
        <v>183</v>
      </c>
      <c r="O117" s="75" t="s">
        <v>814</v>
      </c>
      <c r="P117" s="15" t="s">
        <v>815</v>
      </c>
      <c r="Q117" s="76"/>
    </row>
    <row r="118" spans="1:18" ht="126" x14ac:dyDescent="0.25">
      <c r="A118" s="141"/>
      <c r="B118" s="143"/>
      <c r="C118" s="130"/>
      <c r="D118" s="15" t="s">
        <v>830</v>
      </c>
      <c r="E118" s="15" t="s">
        <v>831</v>
      </c>
      <c r="F118" s="15">
        <v>5</v>
      </c>
      <c r="G118" s="76">
        <v>95</v>
      </c>
      <c r="H118" s="130"/>
      <c r="I118" s="130"/>
      <c r="J118" s="130"/>
      <c r="K118" s="130"/>
      <c r="L118" s="15" t="s">
        <v>818</v>
      </c>
      <c r="M118" s="75" t="s">
        <v>816</v>
      </c>
      <c r="N118" s="76" t="s">
        <v>183</v>
      </c>
      <c r="O118" s="75" t="s">
        <v>814</v>
      </c>
      <c r="P118" s="15" t="s">
        <v>822</v>
      </c>
      <c r="Q118" s="76"/>
    </row>
    <row r="119" spans="1:18" ht="110.25" x14ac:dyDescent="0.25">
      <c r="A119" s="141"/>
      <c r="B119" s="144"/>
      <c r="C119" s="131"/>
      <c r="D119" s="15" t="s">
        <v>832</v>
      </c>
      <c r="E119" s="15" t="s">
        <v>833</v>
      </c>
      <c r="F119" s="15">
        <v>6</v>
      </c>
      <c r="G119" s="76">
        <v>35</v>
      </c>
      <c r="H119" s="131"/>
      <c r="I119" s="131"/>
      <c r="J119" s="131"/>
      <c r="K119" s="131"/>
      <c r="L119" s="15" t="s">
        <v>819</v>
      </c>
      <c r="M119" s="75" t="s">
        <v>820</v>
      </c>
      <c r="N119" s="76" t="s">
        <v>183</v>
      </c>
      <c r="O119" s="75" t="s">
        <v>810</v>
      </c>
      <c r="P119" s="15" t="s">
        <v>821</v>
      </c>
      <c r="Q119" s="76"/>
    </row>
    <row r="120" spans="1:18" s="53" customFormat="1" ht="22.9" customHeight="1" x14ac:dyDescent="0.25">
      <c r="A120" s="138" t="s">
        <v>1034</v>
      </c>
      <c r="B120" s="139"/>
      <c r="C120" s="140"/>
      <c r="D120" s="65">
        <v>11</v>
      </c>
      <c r="E120" s="65"/>
      <c r="F120" s="65">
        <f>SUM(F121:F131)</f>
        <v>9</v>
      </c>
      <c r="G120" s="65">
        <f>SUM(G121:G131)</f>
        <v>48</v>
      </c>
      <c r="H120" s="65"/>
      <c r="I120" s="65">
        <f>SUM(I121:I131)</f>
        <v>1</v>
      </c>
      <c r="J120" s="65"/>
      <c r="K120" s="65">
        <f>SUM(K121:K131)</f>
        <v>350</v>
      </c>
      <c r="L120" s="65">
        <v>11</v>
      </c>
      <c r="M120" s="65"/>
      <c r="N120" s="65"/>
      <c r="O120" s="65"/>
      <c r="P120" s="65"/>
      <c r="Q120" s="57"/>
      <c r="R120" s="52"/>
    </row>
    <row r="121" spans="1:18" ht="78.75" x14ac:dyDescent="0.25">
      <c r="A121" s="193">
        <v>10</v>
      </c>
      <c r="B121" s="142" t="s">
        <v>374</v>
      </c>
      <c r="C121" s="7" t="s">
        <v>384</v>
      </c>
      <c r="D121" s="7" t="s">
        <v>375</v>
      </c>
      <c r="E121" s="7" t="s">
        <v>330</v>
      </c>
      <c r="F121" s="75">
        <v>1</v>
      </c>
      <c r="G121" s="76" t="s">
        <v>346</v>
      </c>
      <c r="H121" s="76" t="s">
        <v>217</v>
      </c>
      <c r="I121" s="76" t="s">
        <v>217</v>
      </c>
      <c r="J121" s="76" t="s">
        <v>331</v>
      </c>
      <c r="K121" s="76">
        <v>30</v>
      </c>
      <c r="L121" s="7" t="s">
        <v>329</v>
      </c>
      <c r="M121" s="5" t="s">
        <v>332</v>
      </c>
      <c r="N121" s="76" t="s">
        <v>333</v>
      </c>
      <c r="O121" s="7" t="s">
        <v>385</v>
      </c>
      <c r="P121" s="33" t="s">
        <v>386</v>
      </c>
      <c r="Q121" s="7"/>
    </row>
    <row r="122" spans="1:18" ht="63" x14ac:dyDescent="0.25">
      <c r="A122" s="141"/>
      <c r="B122" s="143"/>
      <c r="C122" s="5" t="s">
        <v>105</v>
      </c>
      <c r="D122" s="7" t="s">
        <v>387</v>
      </c>
      <c r="E122" s="5" t="s">
        <v>388</v>
      </c>
      <c r="F122" s="76">
        <v>1</v>
      </c>
      <c r="G122" s="76" t="s">
        <v>376</v>
      </c>
      <c r="H122" s="76" t="s">
        <v>217</v>
      </c>
      <c r="I122" s="76" t="s">
        <v>217</v>
      </c>
      <c r="J122" s="75" t="s">
        <v>389</v>
      </c>
      <c r="K122" s="76">
        <v>20</v>
      </c>
      <c r="L122" s="5" t="s">
        <v>390</v>
      </c>
      <c r="M122" s="75" t="s">
        <v>391</v>
      </c>
      <c r="N122" s="13" t="s">
        <v>183</v>
      </c>
      <c r="O122" s="7" t="s">
        <v>392</v>
      </c>
      <c r="P122" s="34" t="s">
        <v>393</v>
      </c>
      <c r="Q122" s="7"/>
    </row>
    <row r="123" spans="1:18" ht="63" x14ac:dyDescent="0.25">
      <c r="A123" s="141"/>
      <c r="B123" s="143"/>
      <c r="C123" s="7" t="s">
        <v>394</v>
      </c>
      <c r="D123" s="7" t="s">
        <v>377</v>
      </c>
      <c r="E123" s="7" t="s">
        <v>395</v>
      </c>
      <c r="F123" s="75">
        <v>1</v>
      </c>
      <c r="G123" s="76" t="s">
        <v>396</v>
      </c>
      <c r="H123" s="76" t="s">
        <v>217</v>
      </c>
      <c r="I123" s="76" t="s">
        <v>217</v>
      </c>
      <c r="J123" s="7" t="s">
        <v>397</v>
      </c>
      <c r="K123" s="54">
        <v>15</v>
      </c>
      <c r="L123" s="7" t="s">
        <v>377</v>
      </c>
      <c r="M123" s="76" t="s">
        <v>378</v>
      </c>
      <c r="N123" s="76" t="s">
        <v>37</v>
      </c>
      <c r="O123" s="7" t="s">
        <v>379</v>
      </c>
      <c r="P123" s="7" t="s">
        <v>380</v>
      </c>
      <c r="Q123" s="7"/>
    </row>
    <row r="124" spans="1:18" ht="94.5" x14ac:dyDescent="0.25">
      <c r="A124" s="141"/>
      <c r="B124" s="143"/>
      <c r="C124" s="5" t="s">
        <v>398</v>
      </c>
      <c r="D124" s="7" t="s">
        <v>399</v>
      </c>
      <c r="E124" s="5" t="s">
        <v>400</v>
      </c>
      <c r="F124" s="76">
        <v>1</v>
      </c>
      <c r="G124" s="76" t="s">
        <v>356</v>
      </c>
      <c r="H124" s="76" t="s">
        <v>217</v>
      </c>
      <c r="I124" s="76" t="s">
        <v>217</v>
      </c>
      <c r="J124" s="76" t="s">
        <v>389</v>
      </c>
      <c r="K124" s="54">
        <v>10</v>
      </c>
      <c r="L124" s="7" t="s">
        <v>401</v>
      </c>
      <c r="M124" s="76" t="s">
        <v>402</v>
      </c>
      <c r="N124" s="76" t="s">
        <v>400</v>
      </c>
      <c r="O124" s="7" t="s">
        <v>403</v>
      </c>
      <c r="P124" s="34" t="s">
        <v>404</v>
      </c>
      <c r="Q124" s="7"/>
    </row>
    <row r="125" spans="1:18" ht="63" x14ac:dyDescent="0.25">
      <c r="A125" s="141"/>
      <c r="B125" s="143"/>
      <c r="C125" s="7" t="s">
        <v>334</v>
      </c>
      <c r="D125" s="7" t="s">
        <v>405</v>
      </c>
      <c r="E125" s="7" t="s">
        <v>335</v>
      </c>
      <c r="F125" s="75">
        <v>1</v>
      </c>
      <c r="G125" s="76" t="s">
        <v>336</v>
      </c>
      <c r="H125" s="76" t="s">
        <v>337</v>
      </c>
      <c r="I125" s="32" t="s">
        <v>1043</v>
      </c>
      <c r="J125" s="75" t="s">
        <v>338</v>
      </c>
      <c r="K125" s="54">
        <v>30</v>
      </c>
      <c r="L125" s="7" t="s">
        <v>405</v>
      </c>
      <c r="M125" s="76" t="s">
        <v>381</v>
      </c>
      <c r="N125" s="76" t="s">
        <v>37</v>
      </c>
      <c r="O125" s="7" t="s">
        <v>339</v>
      </c>
      <c r="P125" s="34" t="s">
        <v>406</v>
      </c>
      <c r="Q125" s="7"/>
    </row>
    <row r="126" spans="1:18" ht="63" x14ac:dyDescent="0.25">
      <c r="A126" s="141"/>
      <c r="B126" s="143"/>
      <c r="C126" s="7" t="s">
        <v>407</v>
      </c>
      <c r="D126" s="7" t="s">
        <v>340</v>
      </c>
      <c r="E126" s="5" t="s">
        <v>341</v>
      </c>
      <c r="F126" s="76">
        <v>1</v>
      </c>
      <c r="G126" s="76" t="s">
        <v>346</v>
      </c>
      <c r="H126" s="76" t="s">
        <v>217</v>
      </c>
      <c r="I126" s="76" t="s">
        <v>217</v>
      </c>
      <c r="J126" s="75" t="s">
        <v>408</v>
      </c>
      <c r="K126" s="54">
        <v>30</v>
      </c>
      <c r="L126" s="7" t="s">
        <v>340</v>
      </c>
      <c r="M126" s="76" t="s">
        <v>342</v>
      </c>
      <c r="N126" s="76" t="s">
        <v>37</v>
      </c>
      <c r="O126" s="7" t="s">
        <v>343</v>
      </c>
      <c r="P126" s="7" t="s">
        <v>344</v>
      </c>
      <c r="Q126" s="7"/>
    </row>
    <row r="127" spans="1:18" ht="47.25" x14ac:dyDescent="0.25">
      <c r="A127" s="141"/>
      <c r="B127" s="143"/>
      <c r="C127" s="129" t="s">
        <v>409</v>
      </c>
      <c r="D127" s="7" t="s">
        <v>345</v>
      </c>
      <c r="E127" s="129" t="s">
        <v>146</v>
      </c>
      <c r="F127" s="62"/>
      <c r="G127" s="129">
        <v>30</v>
      </c>
      <c r="H127" s="129" t="s">
        <v>357</v>
      </c>
      <c r="I127" s="129">
        <v>0</v>
      </c>
      <c r="J127" s="129" t="s">
        <v>347</v>
      </c>
      <c r="K127" s="129">
        <v>20</v>
      </c>
      <c r="L127" s="7" t="s">
        <v>348</v>
      </c>
      <c r="M127" s="75" t="s">
        <v>349</v>
      </c>
      <c r="N127" s="129" t="s">
        <v>48</v>
      </c>
      <c r="O127" s="202" t="s">
        <v>350</v>
      </c>
      <c r="P127" s="7" t="s">
        <v>351</v>
      </c>
      <c r="Q127" s="7"/>
    </row>
    <row r="128" spans="1:18" ht="46.9" customHeight="1" x14ac:dyDescent="0.25">
      <c r="A128" s="141"/>
      <c r="B128" s="143"/>
      <c r="C128" s="131"/>
      <c r="D128" s="5" t="s">
        <v>410</v>
      </c>
      <c r="E128" s="131"/>
      <c r="F128" s="63"/>
      <c r="G128" s="131"/>
      <c r="H128" s="131"/>
      <c r="I128" s="131"/>
      <c r="J128" s="131"/>
      <c r="K128" s="131"/>
      <c r="L128" s="66" t="s">
        <v>382</v>
      </c>
      <c r="M128" s="75" t="s">
        <v>352</v>
      </c>
      <c r="N128" s="131"/>
      <c r="O128" s="203"/>
      <c r="P128" s="34" t="s">
        <v>353</v>
      </c>
      <c r="Q128" s="75"/>
    </row>
    <row r="129" spans="1:18" ht="31.5" x14ac:dyDescent="0.25">
      <c r="A129" s="141"/>
      <c r="B129" s="143"/>
      <c r="C129" s="7" t="s">
        <v>411</v>
      </c>
      <c r="D129" s="7" t="s">
        <v>354</v>
      </c>
      <c r="E129" s="7" t="s">
        <v>355</v>
      </c>
      <c r="F129" s="75">
        <v>1</v>
      </c>
      <c r="G129" s="75">
        <v>10</v>
      </c>
      <c r="H129" s="75" t="s">
        <v>357</v>
      </c>
      <c r="I129" s="75">
        <v>0</v>
      </c>
      <c r="J129" s="62" t="s">
        <v>347</v>
      </c>
      <c r="K129" s="75">
        <v>8</v>
      </c>
      <c r="L129" s="7" t="s">
        <v>358</v>
      </c>
      <c r="M129" s="75" t="s">
        <v>359</v>
      </c>
      <c r="N129" s="62" t="s">
        <v>48</v>
      </c>
      <c r="O129" s="7" t="s">
        <v>360</v>
      </c>
      <c r="P129" s="7" t="s">
        <v>412</v>
      </c>
      <c r="Q129" s="76"/>
    </row>
    <row r="130" spans="1:18" ht="47.25" x14ac:dyDescent="0.25">
      <c r="A130" s="141"/>
      <c r="B130" s="143"/>
      <c r="C130" s="18" t="s">
        <v>413</v>
      </c>
      <c r="D130" s="18" t="s">
        <v>361</v>
      </c>
      <c r="E130" s="18" t="s">
        <v>362</v>
      </c>
      <c r="F130" s="13">
        <v>1</v>
      </c>
      <c r="G130" s="75">
        <v>8</v>
      </c>
      <c r="H130" s="75" t="s">
        <v>357</v>
      </c>
      <c r="I130" s="75">
        <v>0</v>
      </c>
      <c r="J130" s="75" t="s">
        <v>414</v>
      </c>
      <c r="K130" s="76">
        <v>8</v>
      </c>
      <c r="L130" s="35" t="s">
        <v>363</v>
      </c>
      <c r="M130" s="75" t="s">
        <v>364</v>
      </c>
      <c r="N130" s="62" t="s">
        <v>48</v>
      </c>
      <c r="O130" s="7" t="s">
        <v>365</v>
      </c>
      <c r="P130" s="35" t="s">
        <v>383</v>
      </c>
      <c r="Q130" s="75"/>
    </row>
    <row r="131" spans="1:18" ht="110.25" x14ac:dyDescent="0.25">
      <c r="A131" s="141"/>
      <c r="B131" s="144"/>
      <c r="C131" s="5" t="s">
        <v>105</v>
      </c>
      <c r="D131" s="7" t="s">
        <v>366</v>
      </c>
      <c r="E131" s="5" t="s">
        <v>367</v>
      </c>
      <c r="F131" s="76">
        <v>1</v>
      </c>
      <c r="G131" s="76" t="s">
        <v>356</v>
      </c>
      <c r="H131" s="7" t="s">
        <v>368</v>
      </c>
      <c r="I131" s="76">
        <v>1</v>
      </c>
      <c r="J131" s="75" t="s">
        <v>369</v>
      </c>
      <c r="K131" s="58">
        <v>179</v>
      </c>
      <c r="L131" s="7" t="s">
        <v>370</v>
      </c>
      <c r="M131" s="76" t="s">
        <v>371</v>
      </c>
      <c r="N131" s="76" t="s">
        <v>48</v>
      </c>
      <c r="O131" s="7" t="s">
        <v>372</v>
      </c>
      <c r="P131" s="74" t="s">
        <v>373</v>
      </c>
      <c r="Q131" s="75"/>
    </row>
    <row r="132" spans="1:18" s="53" customFormat="1" ht="22.9" customHeight="1" x14ac:dyDescent="0.25">
      <c r="A132" s="138" t="s">
        <v>1035</v>
      </c>
      <c r="B132" s="139"/>
      <c r="C132" s="140"/>
      <c r="D132" s="65">
        <v>14</v>
      </c>
      <c r="E132" s="60"/>
      <c r="F132" s="65">
        <f>SUM(F133:F146)</f>
        <v>13</v>
      </c>
      <c r="G132" s="65">
        <f>SUM(G133:G146)</f>
        <v>244</v>
      </c>
      <c r="H132" s="65"/>
      <c r="I132" s="65">
        <f>SUM(I133:I146)</f>
        <v>2</v>
      </c>
      <c r="J132" s="65"/>
      <c r="K132" s="65">
        <f>SUM(K133:K146)</f>
        <v>239</v>
      </c>
      <c r="L132" s="65">
        <v>14</v>
      </c>
      <c r="M132" s="65"/>
      <c r="N132" s="65"/>
      <c r="O132" s="65"/>
      <c r="P132" s="65"/>
      <c r="Q132" s="57"/>
      <c r="R132" s="52"/>
    </row>
    <row r="133" spans="1:18" s="97" customFormat="1" ht="60" customHeight="1" x14ac:dyDescent="0.25">
      <c r="A133" s="141">
        <v>11</v>
      </c>
      <c r="B133" s="142" t="s">
        <v>578</v>
      </c>
      <c r="C133" s="75" t="s">
        <v>656</v>
      </c>
      <c r="D133" s="75" t="s">
        <v>586</v>
      </c>
      <c r="E133" s="76" t="s">
        <v>578</v>
      </c>
      <c r="F133" s="76">
        <v>1</v>
      </c>
      <c r="G133" s="76">
        <v>13</v>
      </c>
      <c r="H133" s="76">
        <v>0</v>
      </c>
      <c r="I133" s="76">
        <v>0</v>
      </c>
      <c r="J133" s="75" t="s">
        <v>657</v>
      </c>
      <c r="K133" s="76">
        <v>13</v>
      </c>
      <c r="L133" s="75" t="s">
        <v>586</v>
      </c>
      <c r="M133" s="75" t="s">
        <v>589</v>
      </c>
      <c r="N133" s="76" t="s">
        <v>37</v>
      </c>
      <c r="O133" s="75" t="s">
        <v>579</v>
      </c>
      <c r="P133" s="74" t="s">
        <v>590</v>
      </c>
      <c r="Q133" s="76"/>
      <c r="R133" s="101"/>
    </row>
    <row r="134" spans="1:18" s="97" customFormat="1" ht="60" customHeight="1" x14ac:dyDescent="0.25">
      <c r="A134" s="141"/>
      <c r="B134" s="143"/>
      <c r="C134" s="75" t="s">
        <v>658</v>
      </c>
      <c r="D134" s="75" t="s">
        <v>654</v>
      </c>
      <c r="E134" s="75" t="s">
        <v>581</v>
      </c>
      <c r="F134" s="75">
        <v>1</v>
      </c>
      <c r="G134" s="76">
        <v>35</v>
      </c>
      <c r="H134" s="76" t="s">
        <v>582</v>
      </c>
      <c r="I134" s="76">
        <v>2</v>
      </c>
      <c r="J134" s="75" t="s">
        <v>655</v>
      </c>
      <c r="K134" s="76">
        <v>33</v>
      </c>
      <c r="L134" s="75" t="s">
        <v>583</v>
      </c>
      <c r="M134" s="75" t="s">
        <v>584</v>
      </c>
      <c r="N134" s="76" t="s">
        <v>37</v>
      </c>
      <c r="O134" s="75" t="s">
        <v>585</v>
      </c>
      <c r="P134" s="74" t="s">
        <v>580</v>
      </c>
      <c r="Q134" s="76"/>
      <c r="R134" s="101"/>
    </row>
    <row r="135" spans="1:18" s="97" customFormat="1" ht="60" customHeight="1" x14ac:dyDescent="0.25">
      <c r="A135" s="141"/>
      <c r="B135" s="143"/>
      <c r="C135" s="75" t="s">
        <v>656</v>
      </c>
      <c r="D135" s="75" t="s">
        <v>586</v>
      </c>
      <c r="E135" s="75" t="s">
        <v>587</v>
      </c>
      <c r="F135" s="75">
        <v>1</v>
      </c>
      <c r="G135" s="76">
        <v>8</v>
      </c>
      <c r="H135" s="76">
        <v>0</v>
      </c>
      <c r="I135" s="76">
        <v>0</v>
      </c>
      <c r="J135" s="75" t="s">
        <v>659</v>
      </c>
      <c r="K135" s="76">
        <v>8</v>
      </c>
      <c r="L135" s="75" t="s">
        <v>586</v>
      </c>
      <c r="M135" s="75" t="s">
        <v>589</v>
      </c>
      <c r="N135" s="76" t="s">
        <v>37</v>
      </c>
      <c r="O135" s="75" t="s">
        <v>660</v>
      </c>
      <c r="P135" s="74" t="s">
        <v>590</v>
      </c>
      <c r="Q135" s="76"/>
      <c r="R135" s="101"/>
    </row>
    <row r="136" spans="1:18" s="97" customFormat="1" ht="60" customHeight="1" x14ac:dyDescent="0.25">
      <c r="A136" s="141"/>
      <c r="B136" s="143"/>
      <c r="C136" s="13" t="s">
        <v>591</v>
      </c>
      <c r="D136" s="75" t="s">
        <v>592</v>
      </c>
      <c r="E136" s="75" t="s">
        <v>593</v>
      </c>
      <c r="F136" s="75">
        <v>1</v>
      </c>
      <c r="G136" s="76">
        <v>10</v>
      </c>
      <c r="H136" s="76" t="s">
        <v>416</v>
      </c>
      <c r="I136" s="76" t="s">
        <v>416</v>
      </c>
      <c r="J136" s="75" t="s">
        <v>594</v>
      </c>
      <c r="K136" s="76">
        <v>10</v>
      </c>
      <c r="L136" s="75" t="s">
        <v>595</v>
      </c>
      <c r="M136" s="76"/>
      <c r="N136" s="76" t="s">
        <v>37</v>
      </c>
      <c r="O136" s="75" t="s">
        <v>596</v>
      </c>
      <c r="P136" s="74" t="s">
        <v>597</v>
      </c>
      <c r="Q136" s="76"/>
      <c r="R136" s="101"/>
    </row>
    <row r="137" spans="1:18" s="97" customFormat="1" ht="60" customHeight="1" x14ac:dyDescent="0.25">
      <c r="A137" s="141"/>
      <c r="B137" s="143"/>
      <c r="C137" s="75" t="s">
        <v>598</v>
      </c>
      <c r="D137" s="75" t="s">
        <v>599</v>
      </c>
      <c r="E137" s="76" t="s">
        <v>600</v>
      </c>
      <c r="F137" s="76"/>
      <c r="G137" s="76">
        <v>12</v>
      </c>
      <c r="H137" s="76">
        <v>0</v>
      </c>
      <c r="I137" s="76">
        <v>0</v>
      </c>
      <c r="J137" s="75" t="s">
        <v>588</v>
      </c>
      <c r="K137" s="76">
        <v>10</v>
      </c>
      <c r="L137" s="75" t="s">
        <v>599</v>
      </c>
      <c r="M137" s="75" t="s">
        <v>601</v>
      </c>
      <c r="N137" s="76" t="s">
        <v>48</v>
      </c>
      <c r="O137" s="76" t="s">
        <v>602</v>
      </c>
      <c r="P137" s="74" t="s">
        <v>603</v>
      </c>
      <c r="Q137" s="76"/>
      <c r="R137" s="101"/>
    </row>
    <row r="138" spans="1:18" s="97" customFormat="1" ht="60" customHeight="1" x14ac:dyDescent="0.25">
      <c r="A138" s="141"/>
      <c r="B138" s="143"/>
      <c r="C138" s="75" t="s">
        <v>105</v>
      </c>
      <c r="D138" s="75" t="s">
        <v>604</v>
      </c>
      <c r="E138" s="76" t="s">
        <v>605</v>
      </c>
      <c r="F138" s="76">
        <v>1</v>
      </c>
      <c r="G138" s="76">
        <v>40</v>
      </c>
      <c r="H138" s="76">
        <v>0</v>
      </c>
      <c r="I138" s="76">
        <v>0</v>
      </c>
      <c r="J138" s="75" t="s">
        <v>606</v>
      </c>
      <c r="K138" s="76">
        <v>40</v>
      </c>
      <c r="L138" s="75" t="s">
        <v>604</v>
      </c>
      <c r="M138" s="76" t="s">
        <v>607</v>
      </c>
      <c r="N138" s="76" t="s">
        <v>183</v>
      </c>
      <c r="O138" s="75" t="s">
        <v>608</v>
      </c>
      <c r="P138" s="74" t="s">
        <v>609</v>
      </c>
      <c r="Q138" s="76"/>
      <c r="R138" s="101"/>
    </row>
    <row r="139" spans="1:18" s="97" customFormat="1" ht="60" customHeight="1" x14ac:dyDescent="0.25">
      <c r="A139" s="141"/>
      <c r="B139" s="143"/>
      <c r="C139" s="76" t="s">
        <v>610</v>
      </c>
      <c r="D139" s="75" t="s">
        <v>611</v>
      </c>
      <c r="E139" s="75" t="s">
        <v>612</v>
      </c>
      <c r="F139" s="75">
        <v>1</v>
      </c>
      <c r="G139" s="76">
        <v>20</v>
      </c>
      <c r="H139" s="76">
        <v>0</v>
      </c>
      <c r="I139" s="76">
        <v>0</v>
      </c>
      <c r="J139" s="75" t="s">
        <v>613</v>
      </c>
      <c r="K139" s="76">
        <v>20</v>
      </c>
      <c r="L139" s="75" t="s">
        <v>611</v>
      </c>
      <c r="M139" s="75" t="s">
        <v>614</v>
      </c>
      <c r="N139" s="76" t="s">
        <v>37</v>
      </c>
      <c r="O139" s="75" t="s">
        <v>615</v>
      </c>
      <c r="P139" s="74" t="s">
        <v>616</v>
      </c>
      <c r="Q139" s="76"/>
      <c r="R139" s="101"/>
    </row>
    <row r="140" spans="1:18" s="97" customFormat="1" ht="60" customHeight="1" x14ac:dyDescent="0.25">
      <c r="A140" s="141"/>
      <c r="B140" s="143"/>
      <c r="C140" s="75" t="s">
        <v>617</v>
      </c>
      <c r="D140" s="75" t="s">
        <v>618</v>
      </c>
      <c r="E140" s="75" t="s">
        <v>619</v>
      </c>
      <c r="F140" s="75">
        <v>1</v>
      </c>
      <c r="G140" s="76">
        <v>20</v>
      </c>
      <c r="H140" s="76">
        <v>0</v>
      </c>
      <c r="I140" s="76">
        <v>0</v>
      </c>
      <c r="J140" s="75" t="s">
        <v>588</v>
      </c>
      <c r="K140" s="76">
        <v>20</v>
      </c>
      <c r="L140" s="75" t="s">
        <v>618</v>
      </c>
      <c r="M140" s="76" t="s">
        <v>620</v>
      </c>
      <c r="N140" s="76" t="s">
        <v>183</v>
      </c>
      <c r="O140" s="76" t="s">
        <v>621</v>
      </c>
      <c r="P140" s="74" t="s">
        <v>622</v>
      </c>
      <c r="Q140" s="76"/>
      <c r="R140" s="101"/>
    </row>
    <row r="141" spans="1:18" s="97" customFormat="1" ht="60" customHeight="1" x14ac:dyDescent="0.25">
      <c r="A141" s="141"/>
      <c r="B141" s="143"/>
      <c r="C141" s="75" t="s">
        <v>623</v>
      </c>
      <c r="D141" s="75" t="s">
        <v>661</v>
      </c>
      <c r="E141" s="75" t="s">
        <v>624</v>
      </c>
      <c r="F141" s="75">
        <v>1</v>
      </c>
      <c r="G141" s="76">
        <v>17</v>
      </c>
      <c r="H141" s="76" t="s">
        <v>416</v>
      </c>
      <c r="I141" s="76">
        <v>0</v>
      </c>
      <c r="J141" s="75" t="s">
        <v>625</v>
      </c>
      <c r="K141" s="76">
        <v>10</v>
      </c>
      <c r="L141" s="75" t="s">
        <v>662</v>
      </c>
      <c r="M141" s="76" t="s">
        <v>626</v>
      </c>
      <c r="N141" s="76" t="s">
        <v>37</v>
      </c>
      <c r="O141" s="75" t="s">
        <v>627</v>
      </c>
      <c r="P141" s="74" t="s">
        <v>663</v>
      </c>
      <c r="Q141" s="76"/>
      <c r="R141" s="101"/>
    </row>
    <row r="142" spans="1:18" s="97" customFormat="1" ht="60" customHeight="1" x14ac:dyDescent="0.25">
      <c r="A142" s="141"/>
      <c r="B142" s="143"/>
      <c r="C142" s="75" t="s">
        <v>628</v>
      </c>
      <c r="D142" s="75" t="s">
        <v>629</v>
      </c>
      <c r="E142" s="75" t="s">
        <v>630</v>
      </c>
      <c r="F142" s="75">
        <v>1</v>
      </c>
      <c r="G142" s="76">
        <v>15</v>
      </c>
      <c r="H142" s="76">
        <v>0</v>
      </c>
      <c r="I142" s="76">
        <v>0</v>
      </c>
      <c r="J142" s="75" t="s">
        <v>631</v>
      </c>
      <c r="K142" s="76">
        <v>15</v>
      </c>
      <c r="L142" s="75" t="s">
        <v>629</v>
      </c>
      <c r="M142" s="76" t="s">
        <v>632</v>
      </c>
      <c r="N142" s="76" t="s">
        <v>37</v>
      </c>
      <c r="O142" s="76" t="s">
        <v>633</v>
      </c>
      <c r="P142" s="74" t="s">
        <v>634</v>
      </c>
      <c r="Q142" s="76"/>
      <c r="R142" s="101"/>
    </row>
    <row r="143" spans="1:18" s="97" customFormat="1" ht="60" customHeight="1" x14ac:dyDescent="0.25">
      <c r="A143" s="141"/>
      <c r="B143" s="143"/>
      <c r="C143" s="75" t="s">
        <v>635</v>
      </c>
      <c r="D143" s="75" t="s">
        <v>636</v>
      </c>
      <c r="E143" s="76" t="s">
        <v>637</v>
      </c>
      <c r="F143" s="76">
        <v>1</v>
      </c>
      <c r="G143" s="76">
        <v>24</v>
      </c>
      <c r="H143" s="76">
        <v>0</v>
      </c>
      <c r="I143" s="76">
        <v>0</v>
      </c>
      <c r="J143" s="75" t="s">
        <v>631</v>
      </c>
      <c r="K143" s="76">
        <v>30</v>
      </c>
      <c r="L143" s="75" t="s">
        <v>636</v>
      </c>
      <c r="M143" s="76" t="s">
        <v>638</v>
      </c>
      <c r="N143" s="76" t="s">
        <v>183</v>
      </c>
      <c r="O143" s="75" t="s">
        <v>639</v>
      </c>
      <c r="P143" s="74" t="s">
        <v>640</v>
      </c>
      <c r="Q143" s="76"/>
      <c r="R143" s="101"/>
    </row>
    <row r="144" spans="1:18" s="97" customFormat="1" ht="60" customHeight="1" x14ac:dyDescent="0.25">
      <c r="A144" s="141"/>
      <c r="B144" s="143"/>
      <c r="C144" s="75" t="s">
        <v>664</v>
      </c>
      <c r="D144" s="75" t="s">
        <v>665</v>
      </c>
      <c r="E144" s="75" t="s">
        <v>641</v>
      </c>
      <c r="F144" s="75">
        <v>1</v>
      </c>
      <c r="G144" s="76">
        <v>10</v>
      </c>
      <c r="H144" s="76">
        <v>0</v>
      </c>
      <c r="I144" s="76">
        <v>0</v>
      </c>
      <c r="J144" s="76" t="s">
        <v>642</v>
      </c>
      <c r="K144" s="76">
        <v>10</v>
      </c>
      <c r="L144" s="75" t="s">
        <v>643</v>
      </c>
      <c r="M144" s="75" t="s">
        <v>644</v>
      </c>
      <c r="N144" s="76" t="s">
        <v>37</v>
      </c>
      <c r="O144" s="75" t="s">
        <v>666</v>
      </c>
      <c r="P144" s="74" t="s">
        <v>645</v>
      </c>
      <c r="Q144" s="76"/>
      <c r="R144" s="101"/>
    </row>
    <row r="145" spans="1:18" s="97" customFormat="1" ht="60" customHeight="1" x14ac:dyDescent="0.25">
      <c r="A145" s="141"/>
      <c r="B145" s="143"/>
      <c r="C145" s="75" t="s">
        <v>105</v>
      </c>
      <c r="D145" s="75" t="s">
        <v>646</v>
      </c>
      <c r="E145" s="76" t="s">
        <v>647</v>
      </c>
      <c r="F145" s="76">
        <v>1</v>
      </c>
      <c r="G145" s="76">
        <v>10</v>
      </c>
      <c r="H145" s="76">
        <v>0</v>
      </c>
      <c r="I145" s="76">
        <v>0</v>
      </c>
      <c r="J145" s="75" t="s">
        <v>631</v>
      </c>
      <c r="K145" s="76">
        <v>10</v>
      </c>
      <c r="L145" s="75" t="s">
        <v>646</v>
      </c>
      <c r="M145" s="75" t="s">
        <v>648</v>
      </c>
      <c r="N145" s="76" t="s">
        <v>183</v>
      </c>
      <c r="O145" s="76"/>
      <c r="P145" s="74" t="s">
        <v>649</v>
      </c>
      <c r="Q145" s="76"/>
      <c r="R145" s="101"/>
    </row>
    <row r="146" spans="1:18" s="97" customFormat="1" ht="60" customHeight="1" x14ac:dyDescent="0.25">
      <c r="A146" s="141"/>
      <c r="B146" s="144"/>
      <c r="C146" s="75" t="s">
        <v>105</v>
      </c>
      <c r="D146" s="75" t="s">
        <v>650</v>
      </c>
      <c r="E146" s="76" t="s">
        <v>651</v>
      </c>
      <c r="F146" s="76">
        <v>1</v>
      </c>
      <c r="G146" s="76">
        <v>10</v>
      </c>
      <c r="H146" s="76">
        <v>0</v>
      </c>
      <c r="I146" s="76">
        <v>0</v>
      </c>
      <c r="J146" s="75" t="s">
        <v>631</v>
      </c>
      <c r="K146" s="76">
        <v>10</v>
      </c>
      <c r="L146" s="75" t="s">
        <v>650</v>
      </c>
      <c r="M146" s="75" t="s">
        <v>652</v>
      </c>
      <c r="N146" s="76" t="s">
        <v>183</v>
      </c>
      <c r="O146" s="76"/>
      <c r="P146" s="74" t="s">
        <v>653</v>
      </c>
      <c r="Q146" s="76"/>
      <c r="R146" s="101"/>
    </row>
    <row r="147" spans="1:18" s="53" customFormat="1" ht="22.9" customHeight="1" x14ac:dyDescent="0.25">
      <c r="A147" s="138" t="s">
        <v>1036</v>
      </c>
      <c r="B147" s="139"/>
      <c r="C147" s="140"/>
      <c r="D147" s="65">
        <v>2</v>
      </c>
      <c r="E147" s="65"/>
      <c r="F147" s="65">
        <f>SUM(F148:F151)</f>
        <v>3</v>
      </c>
      <c r="G147" s="65">
        <f>SUM(G148:G151)</f>
        <v>83</v>
      </c>
      <c r="H147" s="65"/>
      <c r="I147" s="65">
        <f>SUM(I148:I151)</f>
        <v>2</v>
      </c>
      <c r="J147" s="65"/>
      <c r="K147" s="65">
        <f>SUM(K148:K151)</f>
        <v>60</v>
      </c>
      <c r="L147" s="65">
        <v>2</v>
      </c>
      <c r="M147" s="65"/>
      <c r="N147" s="65"/>
      <c r="O147" s="65"/>
      <c r="P147" s="65"/>
      <c r="Q147" s="57"/>
      <c r="R147" s="52"/>
    </row>
    <row r="148" spans="1:18" x14ac:dyDescent="0.25">
      <c r="A148" s="141">
        <v>12</v>
      </c>
      <c r="B148" s="142" t="s">
        <v>18</v>
      </c>
      <c r="C148" s="5" t="s">
        <v>19</v>
      </c>
      <c r="D148" s="135" t="s">
        <v>23</v>
      </c>
      <c r="E148" s="5" t="s">
        <v>25</v>
      </c>
      <c r="F148" s="76">
        <v>1</v>
      </c>
      <c r="G148" s="76">
        <v>13</v>
      </c>
      <c r="H148" s="129" t="s">
        <v>29</v>
      </c>
      <c r="I148" s="135">
        <v>1</v>
      </c>
      <c r="J148" s="76" t="s">
        <v>31</v>
      </c>
      <c r="K148" s="76">
        <v>15</v>
      </c>
      <c r="L148" s="129" t="s">
        <v>35</v>
      </c>
      <c r="M148" s="129" t="s">
        <v>40</v>
      </c>
      <c r="N148" s="135" t="s">
        <v>37</v>
      </c>
      <c r="O148" s="129" t="s">
        <v>41</v>
      </c>
      <c r="P148" s="172" t="s">
        <v>38</v>
      </c>
      <c r="Q148" s="76"/>
      <c r="R148" s="1"/>
    </row>
    <row r="149" spans="1:18" ht="31.5" x14ac:dyDescent="0.25">
      <c r="A149" s="141"/>
      <c r="B149" s="143"/>
      <c r="C149" s="7" t="s">
        <v>20</v>
      </c>
      <c r="D149" s="137"/>
      <c r="E149" s="5" t="s">
        <v>26</v>
      </c>
      <c r="F149" s="76">
        <v>1</v>
      </c>
      <c r="G149" s="76">
        <v>40</v>
      </c>
      <c r="H149" s="131"/>
      <c r="I149" s="137"/>
      <c r="J149" s="76" t="s">
        <v>32</v>
      </c>
      <c r="K149" s="76">
        <v>15</v>
      </c>
      <c r="L149" s="131"/>
      <c r="M149" s="131"/>
      <c r="N149" s="137"/>
      <c r="O149" s="136"/>
      <c r="P149" s="173"/>
      <c r="Q149" s="76"/>
      <c r="R149" s="1"/>
    </row>
    <row r="150" spans="1:18" ht="63" x14ac:dyDescent="0.25">
      <c r="A150" s="141"/>
      <c r="B150" s="143"/>
      <c r="C150" s="7" t="s">
        <v>21</v>
      </c>
      <c r="D150" s="135" t="s">
        <v>24</v>
      </c>
      <c r="E150" s="5" t="s">
        <v>27</v>
      </c>
      <c r="F150" s="76">
        <v>1</v>
      </c>
      <c r="G150" s="76">
        <v>15</v>
      </c>
      <c r="H150" s="129" t="s">
        <v>30</v>
      </c>
      <c r="I150" s="129">
        <v>1</v>
      </c>
      <c r="J150" s="76" t="s">
        <v>33</v>
      </c>
      <c r="K150" s="76">
        <v>15</v>
      </c>
      <c r="L150" s="129" t="s">
        <v>36</v>
      </c>
      <c r="M150" s="129" t="s">
        <v>39</v>
      </c>
      <c r="N150" s="135" t="s">
        <v>37</v>
      </c>
      <c r="O150" s="136"/>
      <c r="P150" s="173"/>
      <c r="Q150" s="76"/>
      <c r="R150" s="1"/>
    </row>
    <row r="151" spans="1:18" x14ac:dyDescent="0.25">
      <c r="A151" s="141"/>
      <c r="B151" s="144"/>
      <c r="C151" s="5" t="s">
        <v>22</v>
      </c>
      <c r="D151" s="137"/>
      <c r="E151" s="5" t="s">
        <v>28</v>
      </c>
      <c r="F151" s="76"/>
      <c r="G151" s="76">
        <v>15</v>
      </c>
      <c r="H151" s="131"/>
      <c r="I151" s="131"/>
      <c r="J151" s="76" t="s">
        <v>34</v>
      </c>
      <c r="K151" s="76">
        <v>15</v>
      </c>
      <c r="L151" s="131"/>
      <c r="M151" s="131"/>
      <c r="N151" s="137"/>
      <c r="O151" s="137"/>
      <c r="P151" s="174"/>
      <c r="Q151" s="76"/>
      <c r="R151" s="1"/>
    </row>
    <row r="152" spans="1:18" s="53" customFormat="1" ht="22.9" customHeight="1" x14ac:dyDescent="0.25">
      <c r="A152" s="138" t="s">
        <v>1037</v>
      </c>
      <c r="B152" s="139"/>
      <c r="C152" s="140"/>
      <c r="D152" s="65">
        <v>6</v>
      </c>
      <c r="E152" s="60"/>
      <c r="F152" s="65">
        <f>SUM(F153:F158)</f>
        <v>5</v>
      </c>
      <c r="G152" s="65">
        <f>SUM(G153:G158)</f>
        <v>775</v>
      </c>
      <c r="H152" s="65"/>
      <c r="I152" s="65">
        <f>SUM(I153:I158)</f>
        <v>2</v>
      </c>
      <c r="J152" s="65"/>
      <c r="K152" s="65">
        <f>SUM(K153:K158)</f>
        <v>637</v>
      </c>
      <c r="L152" s="65">
        <v>4</v>
      </c>
      <c r="M152" s="65"/>
      <c r="N152" s="65"/>
      <c r="O152" s="65"/>
      <c r="P152" s="65"/>
      <c r="Q152" s="57"/>
      <c r="R152" s="52"/>
    </row>
    <row r="153" spans="1:18" s="89" customFormat="1" ht="84.6" customHeight="1" x14ac:dyDescent="0.25">
      <c r="A153" s="141">
        <v>13</v>
      </c>
      <c r="B153" s="142" t="s">
        <v>173</v>
      </c>
      <c r="C153" s="20" t="s">
        <v>188</v>
      </c>
      <c r="D153" s="21" t="s">
        <v>189</v>
      </c>
      <c r="E153" s="22" t="s">
        <v>190</v>
      </c>
      <c r="F153" s="100">
        <v>1</v>
      </c>
      <c r="G153" s="23">
        <v>180</v>
      </c>
      <c r="H153" s="23" t="s">
        <v>174</v>
      </c>
      <c r="I153" s="23">
        <v>1</v>
      </c>
      <c r="J153" s="75" t="s">
        <v>175</v>
      </c>
      <c r="K153" s="23">
        <v>120</v>
      </c>
      <c r="L153" s="12" t="s">
        <v>178</v>
      </c>
      <c r="M153" s="75" t="s">
        <v>179</v>
      </c>
      <c r="N153" s="76" t="s">
        <v>37</v>
      </c>
      <c r="O153" s="20" t="s">
        <v>191</v>
      </c>
      <c r="P153" s="24" t="s">
        <v>192</v>
      </c>
      <c r="Q153" s="76"/>
      <c r="R153" s="90"/>
    </row>
    <row r="154" spans="1:18" s="89" customFormat="1" ht="84.6" customHeight="1" x14ac:dyDescent="0.25">
      <c r="A154" s="141"/>
      <c r="B154" s="143"/>
      <c r="C154" s="20" t="s">
        <v>188</v>
      </c>
      <c r="D154" s="21" t="s">
        <v>193</v>
      </c>
      <c r="E154" s="22" t="s">
        <v>194</v>
      </c>
      <c r="F154" s="100"/>
      <c r="G154" s="23">
        <v>350</v>
      </c>
      <c r="H154" s="23" t="s">
        <v>174</v>
      </c>
      <c r="I154" s="23">
        <v>1</v>
      </c>
      <c r="J154" s="75" t="s">
        <v>175</v>
      </c>
      <c r="K154" s="23">
        <v>300</v>
      </c>
      <c r="L154" s="12" t="s">
        <v>176</v>
      </c>
      <c r="M154" s="75" t="s">
        <v>177</v>
      </c>
      <c r="N154" s="76" t="s">
        <v>37</v>
      </c>
      <c r="O154" s="20" t="s">
        <v>184</v>
      </c>
      <c r="P154" s="25" t="s">
        <v>195</v>
      </c>
      <c r="Q154" s="76"/>
      <c r="R154" s="90"/>
    </row>
    <row r="155" spans="1:18" s="89" customFormat="1" ht="84.6" customHeight="1" x14ac:dyDescent="0.25">
      <c r="A155" s="141"/>
      <c r="B155" s="143"/>
      <c r="C155" s="20" t="s">
        <v>188</v>
      </c>
      <c r="D155" s="21" t="s">
        <v>196</v>
      </c>
      <c r="E155" s="20" t="s">
        <v>197</v>
      </c>
      <c r="F155" s="21">
        <v>1</v>
      </c>
      <c r="G155" s="23">
        <v>15</v>
      </c>
      <c r="H155" s="23"/>
      <c r="I155" s="23"/>
      <c r="J155" s="75" t="s">
        <v>175</v>
      </c>
      <c r="K155" s="23">
        <v>14</v>
      </c>
      <c r="L155" s="102" t="s">
        <v>176</v>
      </c>
      <c r="M155" s="75" t="s">
        <v>177</v>
      </c>
      <c r="N155" s="76" t="s">
        <v>183</v>
      </c>
      <c r="O155" s="20" t="s">
        <v>182</v>
      </c>
      <c r="P155" s="25" t="s">
        <v>198</v>
      </c>
      <c r="Q155" s="76"/>
      <c r="R155" s="90"/>
    </row>
    <row r="156" spans="1:18" s="89" customFormat="1" ht="84.6" customHeight="1" x14ac:dyDescent="0.25">
      <c r="A156" s="141"/>
      <c r="B156" s="143"/>
      <c r="C156" s="20" t="s">
        <v>188</v>
      </c>
      <c r="D156" s="26" t="s">
        <v>199</v>
      </c>
      <c r="E156" s="20" t="s">
        <v>200</v>
      </c>
      <c r="F156" s="21">
        <v>1</v>
      </c>
      <c r="G156" s="23">
        <v>80</v>
      </c>
      <c r="H156" s="23"/>
      <c r="I156" s="23"/>
      <c r="J156" s="75" t="s">
        <v>175</v>
      </c>
      <c r="K156" s="23">
        <v>70</v>
      </c>
      <c r="L156" s="76" t="s">
        <v>201</v>
      </c>
      <c r="M156" s="75" t="s">
        <v>202</v>
      </c>
      <c r="N156" s="76" t="s">
        <v>183</v>
      </c>
      <c r="O156" s="20" t="s">
        <v>185</v>
      </c>
      <c r="P156" s="25" t="s">
        <v>203</v>
      </c>
      <c r="Q156" s="76"/>
      <c r="R156" s="90"/>
    </row>
    <row r="157" spans="1:18" s="89" customFormat="1" ht="84.6" customHeight="1" x14ac:dyDescent="0.25">
      <c r="A157" s="141"/>
      <c r="B157" s="143"/>
      <c r="C157" s="20" t="s">
        <v>188</v>
      </c>
      <c r="D157" s="21" t="s">
        <v>204</v>
      </c>
      <c r="E157" s="18" t="s">
        <v>205</v>
      </c>
      <c r="F157" s="13">
        <v>1</v>
      </c>
      <c r="G157" s="14">
        <v>125</v>
      </c>
      <c r="H157" s="14"/>
      <c r="I157" s="14"/>
      <c r="J157" s="75" t="s">
        <v>175</v>
      </c>
      <c r="K157" s="14">
        <v>110</v>
      </c>
      <c r="L157" s="12" t="s">
        <v>180</v>
      </c>
      <c r="M157" s="75" t="s">
        <v>181</v>
      </c>
      <c r="N157" s="76" t="s">
        <v>37</v>
      </c>
      <c r="O157" s="18" t="s">
        <v>186</v>
      </c>
      <c r="P157" s="25" t="s">
        <v>206</v>
      </c>
      <c r="Q157" s="76"/>
      <c r="R157" s="90"/>
    </row>
    <row r="158" spans="1:18" s="89" customFormat="1" ht="84.6" customHeight="1" x14ac:dyDescent="0.25">
      <c r="A158" s="141"/>
      <c r="B158" s="144"/>
      <c r="C158" s="20" t="s">
        <v>188</v>
      </c>
      <c r="D158" s="21" t="s">
        <v>207</v>
      </c>
      <c r="E158" s="22" t="s">
        <v>208</v>
      </c>
      <c r="F158" s="100">
        <v>1</v>
      </c>
      <c r="G158" s="14">
        <v>25</v>
      </c>
      <c r="H158" s="14"/>
      <c r="I158" s="14"/>
      <c r="J158" s="75" t="s">
        <v>175</v>
      </c>
      <c r="K158" s="14">
        <v>23</v>
      </c>
      <c r="L158" s="102" t="s">
        <v>176</v>
      </c>
      <c r="M158" s="75" t="s">
        <v>177</v>
      </c>
      <c r="N158" s="76" t="s">
        <v>37</v>
      </c>
      <c r="O158" s="20" t="s">
        <v>187</v>
      </c>
      <c r="P158" s="25" t="s">
        <v>195</v>
      </c>
      <c r="Q158" s="76"/>
      <c r="R158" s="90"/>
    </row>
    <row r="159" spans="1:18" s="53" customFormat="1" ht="22.9" customHeight="1" x14ac:dyDescent="0.25">
      <c r="A159" s="138" t="s">
        <v>1038</v>
      </c>
      <c r="B159" s="139"/>
      <c r="C159" s="140"/>
      <c r="D159" s="65">
        <v>1</v>
      </c>
      <c r="E159" s="60"/>
      <c r="F159" s="65">
        <f>F160</f>
        <v>5</v>
      </c>
      <c r="G159" s="65">
        <f>G160</f>
        <v>200</v>
      </c>
      <c r="H159" s="65"/>
      <c r="I159" s="65">
        <f>I160+I161+I162+I163+I164</f>
        <v>7</v>
      </c>
      <c r="J159" s="65"/>
      <c r="K159" s="65">
        <f>K160+K161+K162+K163+K164</f>
        <v>1310</v>
      </c>
      <c r="L159" s="65">
        <v>1</v>
      </c>
      <c r="M159" s="65"/>
      <c r="N159" s="65"/>
      <c r="O159" s="65"/>
      <c r="P159" s="65"/>
      <c r="Q159" s="57"/>
      <c r="R159" s="52"/>
    </row>
    <row r="160" spans="1:18" ht="31.5" x14ac:dyDescent="0.25">
      <c r="A160" s="141">
        <v>14</v>
      </c>
      <c r="B160" s="152" t="s">
        <v>165</v>
      </c>
      <c r="C160" s="129" t="s">
        <v>158</v>
      </c>
      <c r="D160" s="129" t="s">
        <v>166</v>
      </c>
      <c r="E160" s="129" t="s">
        <v>167</v>
      </c>
      <c r="F160" s="129">
        <v>5</v>
      </c>
      <c r="G160" s="129">
        <v>200</v>
      </c>
      <c r="H160" s="75" t="s">
        <v>159</v>
      </c>
      <c r="I160" s="75">
        <v>3</v>
      </c>
      <c r="J160" s="75" t="s">
        <v>160</v>
      </c>
      <c r="K160" s="75">
        <v>200</v>
      </c>
      <c r="L160" s="75" t="s">
        <v>166</v>
      </c>
      <c r="M160" s="75" t="s">
        <v>168</v>
      </c>
      <c r="N160" s="75" t="s">
        <v>37</v>
      </c>
      <c r="O160" s="7" t="s">
        <v>161</v>
      </c>
      <c r="P160" s="17">
        <v>0.45833333333333331</v>
      </c>
      <c r="Q160" s="75"/>
      <c r="R160" s="1"/>
    </row>
    <row r="161" spans="1:18" x14ac:dyDescent="0.25">
      <c r="A161" s="141"/>
      <c r="B161" s="175"/>
      <c r="C161" s="130"/>
      <c r="D161" s="130"/>
      <c r="E161" s="130"/>
      <c r="F161" s="130"/>
      <c r="G161" s="130"/>
      <c r="H161" s="75" t="s">
        <v>169</v>
      </c>
      <c r="I161" s="75">
        <v>1</v>
      </c>
      <c r="J161" s="75" t="s">
        <v>31</v>
      </c>
      <c r="K161" s="75">
        <v>50</v>
      </c>
      <c r="L161" s="75"/>
      <c r="M161" s="75"/>
      <c r="N161" s="75"/>
      <c r="O161" s="7"/>
      <c r="P161" s="74"/>
      <c r="Q161" s="75"/>
      <c r="R161" s="1"/>
    </row>
    <row r="162" spans="1:18" x14ac:dyDescent="0.25">
      <c r="A162" s="141"/>
      <c r="B162" s="175"/>
      <c r="C162" s="130"/>
      <c r="D162" s="130"/>
      <c r="E162" s="130"/>
      <c r="F162" s="130"/>
      <c r="G162" s="130"/>
      <c r="H162" s="75" t="s">
        <v>170</v>
      </c>
      <c r="I162" s="75">
        <v>1</v>
      </c>
      <c r="J162" s="75" t="s">
        <v>32</v>
      </c>
      <c r="K162" s="75">
        <v>50</v>
      </c>
      <c r="L162" s="75"/>
      <c r="M162" s="75"/>
      <c r="N162" s="75"/>
      <c r="O162" s="7"/>
      <c r="P162" s="74"/>
      <c r="Q162" s="75"/>
      <c r="R162" s="1"/>
    </row>
    <row r="163" spans="1:18" ht="31.5" x14ac:dyDescent="0.25">
      <c r="A163" s="141"/>
      <c r="B163" s="175"/>
      <c r="C163" s="130"/>
      <c r="D163" s="130"/>
      <c r="E163" s="130"/>
      <c r="F163" s="130"/>
      <c r="G163" s="130"/>
      <c r="H163" s="75" t="s">
        <v>171</v>
      </c>
      <c r="I163" s="75">
        <v>1</v>
      </c>
      <c r="J163" s="75" t="s">
        <v>164</v>
      </c>
      <c r="K163" s="75">
        <v>1000</v>
      </c>
      <c r="L163" s="75"/>
      <c r="M163" s="75"/>
      <c r="N163" s="75"/>
      <c r="O163" s="7"/>
      <c r="P163" s="74"/>
      <c r="Q163" s="75"/>
      <c r="R163" s="1"/>
    </row>
    <row r="164" spans="1:18" x14ac:dyDescent="0.25">
      <c r="A164" s="141"/>
      <c r="B164" s="153"/>
      <c r="C164" s="131"/>
      <c r="D164" s="131"/>
      <c r="E164" s="131"/>
      <c r="F164" s="131"/>
      <c r="G164" s="131"/>
      <c r="H164" s="75" t="s">
        <v>163</v>
      </c>
      <c r="I164" s="75">
        <v>1</v>
      </c>
      <c r="J164" s="75" t="s">
        <v>172</v>
      </c>
      <c r="K164" s="75">
        <v>10</v>
      </c>
      <c r="L164" s="75"/>
      <c r="M164" s="75"/>
      <c r="N164" s="75"/>
      <c r="O164" s="7"/>
      <c r="P164" s="74"/>
      <c r="Q164" s="75"/>
      <c r="R164" s="1"/>
    </row>
    <row r="165" spans="1:18" s="53" customFormat="1" ht="22.9" customHeight="1" x14ac:dyDescent="0.25">
      <c r="A165" s="138" t="s">
        <v>1039</v>
      </c>
      <c r="B165" s="139"/>
      <c r="C165" s="140"/>
      <c r="D165" s="65">
        <v>18</v>
      </c>
      <c r="E165" s="60"/>
      <c r="F165" s="65">
        <f>F166</f>
        <v>14</v>
      </c>
      <c r="G165" s="65">
        <f>G166</f>
        <v>450</v>
      </c>
      <c r="H165" s="65"/>
      <c r="I165" s="65">
        <f>I166</f>
        <v>3</v>
      </c>
      <c r="J165" s="65"/>
      <c r="K165" s="65">
        <f>K166</f>
        <v>450</v>
      </c>
      <c r="L165" s="65">
        <v>1</v>
      </c>
      <c r="M165" s="65"/>
      <c r="N165" s="65"/>
      <c r="O165" s="65"/>
      <c r="P165" s="65"/>
      <c r="Q165" s="57"/>
      <c r="R165" s="52"/>
    </row>
    <row r="166" spans="1:18" ht="351.6" customHeight="1" x14ac:dyDescent="0.25">
      <c r="A166" s="1">
        <v>15</v>
      </c>
      <c r="B166" s="6" t="s">
        <v>132</v>
      </c>
      <c r="C166" s="7" t="s">
        <v>133</v>
      </c>
      <c r="D166" s="75" t="s">
        <v>140</v>
      </c>
      <c r="E166" s="7" t="s">
        <v>134</v>
      </c>
      <c r="F166" s="75">
        <v>14</v>
      </c>
      <c r="G166" s="76">
        <v>450</v>
      </c>
      <c r="H166" s="76" t="s">
        <v>135</v>
      </c>
      <c r="I166" s="76">
        <v>3</v>
      </c>
      <c r="J166" s="75" t="s">
        <v>136</v>
      </c>
      <c r="K166" s="76">
        <v>450</v>
      </c>
      <c r="L166" s="75" t="s">
        <v>137</v>
      </c>
      <c r="M166" s="76" t="s">
        <v>138</v>
      </c>
      <c r="N166" s="76" t="s">
        <v>37</v>
      </c>
      <c r="O166" s="7" t="s">
        <v>139</v>
      </c>
      <c r="P166" s="6" t="s">
        <v>141</v>
      </c>
      <c r="Q166" s="76"/>
    </row>
    <row r="167" spans="1:18" s="53" customFormat="1" ht="22.9" customHeight="1" x14ac:dyDescent="0.25">
      <c r="A167" s="138" t="s">
        <v>1040</v>
      </c>
      <c r="B167" s="139"/>
      <c r="C167" s="140"/>
      <c r="D167" s="65">
        <v>47</v>
      </c>
      <c r="E167" s="60"/>
      <c r="F167" s="65">
        <f>SUM(F168:F224)</f>
        <v>64</v>
      </c>
      <c r="G167" s="65">
        <f>SUM(G168:G224)</f>
        <v>864</v>
      </c>
      <c r="H167" s="65"/>
      <c r="I167" s="65">
        <f>SUM(I168:I224)</f>
        <v>10</v>
      </c>
      <c r="J167" s="65"/>
      <c r="K167" s="65">
        <f>SUM(K168:K224)</f>
        <v>8253</v>
      </c>
      <c r="L167" s="65">
        <v>47</v>
      </c>
      <c r="M167" s="65"/>
      <c r="N167" s="65"/>
      <c r="O167" s="65"/>
      <c r="P167" s="65"/>
      <c r="Q167" s="57"/>
      <c r="R167" s="52"/>
    </row>
    <row r="168" spans="1:18" s="99" customFormat="1" ht="31.9" customHeight="1" x14ac:dyDescent="0.25">
      <c r="A168" s="176">
        <v>16</v>
      </c>
      <c r="B168" s="177" t="s">
        <v>42</v>
      </c>
      <c r="C168" s="178" t="s">
        <v>667</v>
      </c>
      <c r="D168" s="180" t="s">
        <v>668</v>
      </c>
      <c r="E168" s="105" t="s">
        <v>1048</v>
      </c>
      <c r="F168" s="180">
        <v>17</v>
      </c>
      <c r="G168" s="210">
        <v>280</v>
      </c>
      <c r="H168" s="180" t="s">
        <v>1055</v>
      </c>
      <c r="I168" s="210">
        <v>5</v>
      </c>
      <c r="J168" s="180" t="s">
        <v>1050</v>
      </c>
      <c r="K168" s="210">
        <v>2569</v>
      </c>
      <c r="L168" s="180" t="s">
        <v>1051</v>
      </c>
      <c r="M168" s="180" t="s">
        <v>1052</v>
      </c>
      <c r="N168" s="213" t="s">
        <v>143</v>
      </c>
      <c r="O168" s="180" t="s">
        <v>1056</v>
      </c>
      <c r="P168" s="204">
        <v>0.4375</v>
      </c>
      <c r="Q168" s="207" t="s">
        <v>1053</v>
      </c>
      <c r="R168" s="98"/>
    </row>
    <row r="169" spans="1:18" s="99" customFormat="1" ht="31.9" customHeight="1" x14ac:dyDescent="0.25">
      <c r="A169" s="176"/>
      <c r="B169" s="177"/>
      <c r="C169" s="178"/>
      <c r="D169" s="181"/>
      <c r="E169" s="105" t="s">
        <v>1047</v>
      </c>
      <c r="F169" s="181"/>
      <c r="G169" s="211"/>
      <c r="H169" s="181"/>
      <c r="I169" s="211"/>
      <c r="J169" s="181"/>
      <c r="K169" s="211"/>
      <c r="L169" s="181"/>
      <c r="M169" s="181"/>
      <c r="N169" s="214"/>
      <c r="O169" s="181"/>
      <c r="P169" s="205"/>
      <c r="Q169" s="208"/>
      <c r="R169" s="98"/>
    </row>
    <row r="170" spans="1:18" s="99" customFormat="1" ht="31.9" customHeight="1" x14ac:dyDescent="0.25">
      <c r="A170" s="176"/>
      <c r="B170" s="177"/>
      <c r="C170" s="178"/>
      <c r="D170" s="181"/>
      <c r="E170" s="105" t="s">
        <v>687</v>
      </c>
      <c r="F170" s="181"/>
      <c r="G170" s="211"/>
      <c r="H170" s="181"/>
      <c r="I170" s="211"/>
      <c r="J170" s="181"/>
      <c r="K170" s="211"/>
      <c r="L170" s="181"/>
      <c r="M170" s="181"/>
      <c r="N170" s="214"/>
      <c r="O170" s="181"/>
      <c r="P170" s="205"/>
      <c r="Q170" s="208"/>
      <c r="R170" s="98"/>
    </row>
    <row r="171" spans="1:18" s="99" customFormat="1" ht="31.9" customHeight="1" x14ac:dyDescent="0.25">
      <c r="A171" s="176"/>
      <c r="B171" s="177"/>
      <c r="C171" s="178"/>
      <c r="D171" s="181"/>
      <c r="E171" s="105" t="s">
        <v>1049</v>
      </c>
      <c r="F171" s="181"/>
      <c r="G171" s="211"/>
      <c r="H171" s="181"/>
      <c r="I171" s="211"/>
      <c r="J171" s="181"/>
      <c r="K171" s="211"/>
      <c r="L171" s="181"/>
      <c r="M171" s="181"/>
      <c r="N171" s="214"/>
      <c r="O171" s="181"/>
      <c r="P171" s="205"/>
      <c r="Q171" s="208"/>
      <c r="R171" s="98"/>
    </row>
    <row r="172" spans="1:18" s="99" customFormat="1" ht="31.9" customHeight="1" x14ac:dyDescent="0.25">
      <c r="A172" s="176"/>
      <c r="B172" s="177"/>
      <c r="C172" s="178"/>
      <c r="D172" s="181"/>
      <c r="E172" s="106" t="s">
        <v>43</v>
      </c>
      <c r="F172" s="181"/>
      <c r="G172" s="211"/>
      <c r="H172" s="181"/>
      <c r="I172" s="211"/>
      <c r="J172" s="181"/>
      <c r="K172" s="211"/>
      <c r="L172" s="181"/>
      <c r="M172" s="181"/>
      <c r="N172" s="214"/>
      <c r="O172" s="181"/>
      <c r="P172" s="205"/>
      <c r="Q172" s="208"/>
      <c r="R172" s="98"/>
    </row>
    <row r="173" spans="1:18" s="99" customFormat="1" ht="31.9" customHeight="1" x14ac:dyDescent="0.25">
      <c r="A173" s="176"/>
      <c r="B173" s="177"/>
      <c r="C173" s="178"/>
      <c r="D173" s="182"/>
      <c r="E173" s="106" t="s">
        <v>1054</v>
      </c>
      <c r="F173" s="182"/>
      <c r="G173" s="212"/>
      <c r="H173" s="182"/>
      <c r="I173" s="212"/>
      <c r="J173" s="182"/>
      <c r="K173" s="212"/>
      <c r="L173" s="182"/>
      <c r="M173" s="182"/>
      <c r="N173" s="215"/>
      <c r="O173" s="182"/>
      <c r="P173" s="206"/>
      <c r="Q173" s="209"/>
      <c r="R173" s="98"/>
    </row>
    <row r="174" spans="1:18" s="99" customFormat="1" ht="31.9" customHeight="1" x14ac:dyDescent="0.25">
      <c r="A174" s="176"/>
      <c r="B174" s="177"/>
      <c r="C174" s="179"/>
      <c r="D174" s="107" t="s">
        <v>671</v>
      </c>
      <c r="E174" s="107" t="s">
        <v>672</v>
      </c>
      <c r="F174" s="107">
        <v>1</v>
      </c>
      <c r="G174" s="108">
        <v>20</v>
      </c>
      <c r="H174" s="108"/>
      <c r="I174" s="108"/>
      <c r="J174" s="109" t="s">
        <v>669</v>
      </c>
      <c r="K174" s="108">
        <f t="shared" ref="K174:K224" si="0">G174+100</f>
        <v>120</v>
      </c>
      <c r="L174" s="109" t="s">
        <v>930</v>
      </c>
      <c r="M174" s="109" t="s">
        <v>894</v>
      </c>
      <c r="N174" s="109" t="s">
        <v>895</v>
      </c>
      <c r="O174" s="107" t="s">
        <v>670</v>
      </c>
      <c r="P174" s="110">
        <v>0.41666666666666669</v>
      </c>
      <c r="Q174" s="111" t="s">
        <v>713</v>
      </c>
      <c r="R174" s="98"/>
    </row>
    <row r="175" spans="1:18" s="99" customFormat="1" ht="31.9" customHeight="1" x14ac:dyDescent="0.25">
      <c r="A175" s="176"/>
      <c r="B175" s="177"/>
      <c r="C175" s="179"/>
      <c r="D175" s="107" t="s">
        <v>673</v>
      </c>
      <c r="E175" s="107" t="s">
        <v>674</v>
      </c>
      <c r="F175" s="107"/>
      <c r="G175" s="108">
        <v>30</v>
      </c>
      <c r="H175" s="108"/>
      <c r="I175" s="108"/>
      <c r="J175" s="109" t="s">
        <v>669</v>
      </c>
      <c r="K175" s="108">
        <f t="shared" si="0"/>
        <v>130</v>
      </c>
      <c r="L175" s="109" t="s">
        <v>896</v>
      </c>
      <c r="M175" s="109" t="s">
        <v>897</v>
      </c>
      <c r="N175" s="109" t="s">
        <v>898</v>
      </c>
      <c r="O175" s="107" t="s">
        <v>670</v>
      </c>
      <c r="P175" s="110">
        <v>0.41666666666666669</v>
      </c>
      <c r="Q175" s="111" t="s">
        <v>724</v>
      </c>
      <c r="R175" s="98"/>
    </row>
    <row r="176" spans="1:18" s="99" customFormat="1" ht="31.9" customHeight="1" x14ac:dyDescent="0.25">
      <c r="A176" s="176"/>
      <c r="B176" s="177"/>
      <c r="C176" s="179"/>
      <c r="D176" s="107" t="s">
        <v>725</v>
      </c>
      <c r="E176" s="107" t="s">
        <v>726</v>
      </c>
      <c r="F176" s="107">
        <v>1</v>
      </c>
      <c r="G176" s="108">
        <v>10</v>
      </c>
      <c r="H176" s="108"/>
      <c r="I176" s="108"/>
      <c r="J176" s="109" t="s">
        <v>669</v>
      </c>
      <c r="K176" s="108">
        <f t="shared" si="0"/>
        <v>110</v>
      </c>
      <c r="L176" s="109" t="s">
        <v>933</v>
      </c>
      <c r="M176" s="109" t="s">
        <v>934</v>
      </c>
      <c r="N176" s="109" t="s">
        <v>183</v>
      </c>
      <c r="O176" s="107" t="s">
        <v>670</v>
      </c>
      <c r="P176" s="110">
        <v>0.41666666666666669</v>
      </c>
      <c r="Q176" s="111" t="s">
        <v>727</v>
      </c>
      <c r="R176" s="98"/>
    </row>
    <row r="177" spans="1:18" s="99" customFormat="1" ht="31.9" customHeight="1" x14ac:dyDescent="0.25">
      <c r="A177" s="176"/>
      <c r="B177" s="177"/>
      <c r="C177" s="179"/>
      <c r="D177" s="107" t="s">
        <v>714</v>
      </c>
      <c r="E177" s="107" t="s">
        <v>715</v>
      </c>
      <c r="F177" s="107">
        <v>1</v>
      </c>
      <c r="G177" s="108">
        <v>10</v>
      </c>
      <c r="H177" s="108"/>
      <c r="I177" s="108"/>
      <c r="J177" s="109" t="s">
        <v>669</v>
      </c>
      <c r="K177" s="108">
        <f t="shared" si="0"/>
        <v>110</v>
      </c>
      <c r="L177" s="109" t="s">
        <v>931</v>
      </c>
      <c r="M177" s="109" t="s">
        <v>932</v>
      </c>
      <c r="N177" s="109" t="s">
        <v>183</v>
      </c>
      <c r="O177" s="107" t="s">
        <v>670</v>
      </c>
      <c r="P177" s="110">
        <v>0.41666666666666669</v>
      </c>
      <c r="Q177" s="111" t="s">
        <v>716</v>
      </c>
      <c r="R177" s="98"/>
    </row>
    <row r="178" spans="1:18" s="99" customFormat="1" ht="31.9" customHeight="1" x14ac:dyDescent="0.25">
      <c r="A178" s="176"/>
      <c r="B178" s="177"/>
      <c r="C178" s="179"/>
      <c r="D178" s="107" t="s">
        <v>728</v>
      </c>
      <c r="E178" s="107" t="s">
        <v>675</v>
      </c>
      <c r="F178" s="107">
        <v>1</v>
      </c>
      <c r="G178" s="108">
        <v>10</v>
      </c>
      <c r="H178" s="108"/>
      <c r="I178" s="108"/>
      <c r="J178" s="109" t="s">
        <v>669</v>
      </c>
      <c r="K178" s="108">
        <f t="shared" si="0"/>
        <v>110</v>
      </c>
      <c r="L178" s="109" t="s">
        <v>899</v>
      </c>
      <c r="M178" s="109" t="s">
        <v>900</v>
      </c>
      <c r="N178" s="109" t="s">
        <v>183</v>
      </c>
      <c r="O178" s="107" t="s">
        <v>670</v>
      </c>
      <c r="P178" s="110">
        <v>0.41666666666666669</v>
      </c>
      <c r="Q178" s="111" t="s">
        <v>723</v>
      </c>
      <c r="R178" s="98"/>
    </row>
    <row r="179" spans="1:18" s="99" customFormat="1" ht="31.9" customHeight="1" x14ac:dyDescent="0.25">
      <c r="A179" s="176"/>
      <c r="B179" s="177"/>
      <c r="C179" s="179"/>
      <c r="D179" s="107" t="s">
        <v>676</v>
      </c>
      <c r="E179" s="107" t="s">
        <v>677</v>
      </c>
      <c r="F179" s="107">
        <v>1</v>
      </c>
      <c r="G179" s="108">
        <v>8</v>
      </c>
      <c r="H179" s="108"/>
      <c r="I179" s="108"/>
      <c r="J179" s="109" t="s">
        <v>669</v>
      </c>
      <c r="K179" s="108">
        <f t="shared" si="0"/>
        <v>108</v>
      </c>
      <c r="L179" s="109" t="s">
        <v>901</v>
      </c>
      <c r="M179" s="109" t="s">
        <v>902</v>
      </c>
      <c r="N179" s="109" t="s">
        <v>48</v>
      </c>
      <c r="O179" s="107" t="s">
        <v>670</v>
      </c>
      <c r="P179" s="110">
        <v>0.41666666666666669</v>
      </c>
      <c r="Q179" s="111" t="s">
        <v>678</v>
      </c>
      <c r="R179" s="98"/>
    </row>
    <row r="180" spans="1:18" s="99" customFormat="1" ht="31.9" customHeight="1" x14ac:dyDescent="0.25">
      <c r="A180" s="176"/>
      <c r="B180" s="177"/>
      <c r="C180" s="179"/>
      <c r="D180" s="107" t="s">
        <v>679</v>
      </c>
      <c r="E180" s="107" t="s">
        <v>680</v>
      </c>
      <c r="F180" s="107">
        <v>1</v>
      </c>
      <c r="G180" s="108">
        <v>8</v>
      </c>
      <c r="H180" s="108" t="s">
        <v>681</v>
      </c>
      <c r="I180" s="108">
        <v>1</v>
      </c>
      <c r="J180" s="109" t="s">
        <v>669</v>
      </c>
      <c r="K180" s="108">
        <f t="shared" si="0"/>
        <v>108</v>
      </c>
      <c r="L180" s="109" t="s">
        <v>903</v>
      </c>
      <c r="M180" s="109" t="s">
        <v>904</v>
      </c>
      <c r="N180" s="109" t="s">
        <v>905</v>
      </c>
      <c r="O180" s="107" t="s">
        <v>670</v>
      </c>
      <c r="P180" s="110">
        <v>0.41666666666666669</v>
      </c>
      <c r="Q180" s="111" t="s">
        <v>682</v>
      </c>
      <c r="R180" s="98"/>
    </row>
    <row r="181" spans="1:18" s="99" customFormat="1" ht="31.9" customHeight="1" x14ac:dyDescent="0.25">
      <c r="A181" s="176"/>
      <c r="B181" s="177"/>
      <c r="C181" s="179"/>
      <c r="D181" s="107" t="s">
        <v>683</v>
      </c>
      <c r="E181" s="107" t="s">
        <v>684</v>
      </c>
      <c r="F181" s="107">
        <v>1</v>
      </c>
      <c r="G181" s="108">
        <v>20</v>
      </c>
      <c r="H181" s="108"/>
      <c r="I181" s="108"/>
      <c r="J181" s="109" t="s">
        <v>669</v>
      </c>
      <c r="K181" s="108">
        <f t="shared" si="0"/>
        <v>120</v>
      </c>
      <c r="L181" s="112" t="s">
        <v>906</v>
      </c>
      <c r="M181" s="109" t="s">
        <v>907</v>
      </c>
      <c r="N181" s="109" t="s">
        <v>905</v>
      </c>
      <c r="O181" s="107" t="s">
        <v>670</v>
      </c>
      <c r="P181" s="110">
        <v>0.41666666666666669</v>
      </c>
      <c r="Q181" s="111" t="s">
        <v>685</v>
      </c>
      <c r="R181" s="98"/>
    </row>
    <row r="182" spans="1:18" s="99" customFormat="1" ht="31.9" customHeight="1" x14ac:dyDescent="0.25">
      <c r="A182" s="176"/>
      <c r="B182" s="177"/>
      <c r="C182" s="179"/>
      <c r="D182" s="107" t="s">
        <v>686</v>
      </c>
      <c r="E182" s="107" t="s">
        <v>687</v>
      </c>
      <c r="F182" s="107">
        <v>1</v>
      </c>
      <c r="G182" s="108">
        <v>10</v>
      </c>
      <c r="H182" s="109" t="s">
        <v>688</v>
      </c>
      <c r="I182" s="108">
        <v>2</v>
      </c>
      <c r="J182" s="109" t="s">
        <v>669</v>
      </c>
      <c r="K182" s="108">
        <f t="shared" si="0"/>
        <v>110</v>
      </c>
      <c r="L182" s="109" t="s">
        <v>908</v>
      </c>
      <c r="M182" s="109" t="s">
        <v>909</v>
      </c>
      <c r="N182" s="109" t="s">
        <v>183</v>
      </c>
      <c r="O182" s="107" t="s">
        <v>670</v>
      </c>
      <c r="P182" s="110">
        <v>0.41666666666666669</v>
      </c>
      <c r="Q182" s="111" t="s">
        <v>689</v>
      </c>
      <c r="R182" s="98"/>
    </row>
    <row r="183" spans="1:18" s="99" customFormat="1" ht="31.9" customHeight="1" x14ac:dyDescent="0.25">
      <c r="A183" s="176"/>
      <c r="B183" s="177"/>
      <c r="C183" s="179"/>
      <c r="D183" s="107" t="s">
        <v>690</v>
      </c>
      <c r="E183" s="107" t="s">
        <v>691</v>
      </c>
      <c r="F183" s="107"/>
      <c r="G183" s="108">
        <v>7</v>
      </c>
      <c r="H183" s="108"/>
      <c r="I183" s="108"/>
      <c r="J183" s="109" t="s">
        <v>669</v>
      </c>
      <c r="K183" s="108">
        <f t="shared" si="0"/>
        <v>107</v>
      </c>
      <c r="L183" s="112" t="s">
        <v>910</v>
      </c>
      <c r="M183" s="109" t="s">
        <v>911</v>
      </c>
      <c r="N183" s="109" t="s">
        <v>183</v>
      </c>
      <c r="O183" s="107" t="s">
        <v>670</v>
      </c>
      <c r="P183" s="110">
        <v>0.41666666666666669</v>
      </c>
      <c r="Q183" s="111" t="s">
        <v>692</v>
      </c>
      <c r="R183" s="98"/>
    </row>
    <row r="184" spans="1:18" s="99" customFormat="1" ht="31.9" customHeight="1" x14ac:dyDescent="0.25">
      <c r="A184" s="176"/>
      <c r="B184" s="177"/>
      <c r="C184" s="179"/>
      <c r="D184" s="107" t="s">
        <v>717</v>
      </c>
      <c r="E184" s="107" t="s">
        <v>684</v>
      </c>
      <c r="F184" s="107"/>
      <c r="G184" s="108">
        <v>10</v>
      </c>
      <c r="H184" s="108"/>
      <c r="I184" s="108"/>
      <c r="J184" s="109" t="s">
        <v>669</v>
      </c>
      <c r="K184" s="108">
        <f t="shared" si="0"/>
        <v>110</v>
      </c>
      <c r="L184" s="112" t="s">
        <v>906</v>
      </c>
      <c r="M184" s="109" t="s">
        <v>907</v>
      </c>
      <c r="N184" s="109" t="s">
        <v>905</v>
      </c>
      <c r="O184" s="107" t="s">
        <v>670</v>
      </c>
      <c r="P184" s="110">
        <v>0.41666666666666669</v>
      </c>
      <c r="Q184" s="111" t="s">
        <v>718</v>
      </c>
      <c r="R184" s="98"/>
    </row>
    <row r="185" spans="1:18" s="99" customFormat="1" ht="31.9" customHeight="1" x14ac:dyDescent="0.25">
      <c r="A185" s="176"/>
      <c r="B185" s="177"/>
      <c r="C185" s="179"/>
      <c r="D185" s="107" t="s">
        <v>719</v>
      </c>
      <c r="E185" s="107" t="s">
        <v>691</v>
      </c>
      <c r="F185" s="107"/>
      <c r="G185" s="108">
        <v>5</v>
      </c>
      <c r="H185" s="108"/>
      <c r="I185" s="108"/>
      <c r="J185" s="109" t="s">
        <v>669</v>
      </c>
      <c r="K185" s="108">
        <f t="shared" si="0"/>
        <v>105</v>
      </c>
      <c r="L185" s="112" t="s">
        <v>910</v>
      </c>
      <c r="M185" s="109" t="s">
        <v>911</v>
      </c>
      <c r="N185" s="109" t="s">
        <v>183</v>
      </c>
      <c r="O185" s="107" t="s">
        <v>670</v>
      </c>
      <c r="P185" s="110">
        <v>0.41666666666666669</v>
      </c>
      <c r="Q185" s="111" t="s">
        <v>720</v>
      </c>
      <c r="R185" s="98"/>
    </row>
    <row r="186" spans="1:18" s="99" customFormat="1" ht="31.9" customHeight="1" x14ac:dyDescent="0.25">
      <c r="A186" s="176"/>
      <c r="B186" s="177"/>
      <c r="C186" s="179"/>
      <c r="D186" s="107" t="s">
        <v>729</v>
      </c>
      <c r="E186" s="107" t="s">
        <v>693</v>
      </c>
      <c r="F186" s="107">
        <v>1</v>
      </c>
      <c r="G186" s="108">
        <v>5</v>
      </c>
      <c r="H186" s="108"/>
      <c r="I186" s="108"/>
      <c r="J186" s="109" t="s">
        <v>669</v>
      </c>
      <c r="K186" s="108">
        <f t="shared" si="0"/>
        <v>105</v>
      </c>
      <c r="L186" s="109" t="s">
        <v>912</v>
      </c>
      <c r="M186" s="109" t="s">
        <v>913</v>
      </c>
      <c r="N186" s="109" t="s">
        <v>183</v>
      </c>
      <c r="O186" s="107" t="s">
        <v>670</v>
      </c>
      <c r="P186" s="110">
        <v>0.41666666666666669</v>
      </c>
      <c r="Q186" s="111" t="s">
        <v>730</v>
      </c>
      <c r="R186" s="98"/>
    </row>
    <row r="187" spans="1:18" s="99" customFormat="1" ht="31.9" customHeight="1" x14ac:dyDescent="0.25">
      <c r="A187" s="176"/>
      <c r="B187" s="177"/>
      <c r="C187" s="179"/>
      <c r="D187" s="107" t="s">
        <v>694</v>
      </c>
      <c r="E187" s="107" t="s">
        <v>695</v>
      </c>
      <c r="F187" s="107">
        <v>1</v>
      </c>
      <c r="G187" s="108">
        <v>5</v>
      </c>
      <c r="H187" s="108"/>
      <c r="I187" s="108"/>
      <c r="J187" s="109" t="s">
        <v>669</v>
      </c>
      <c r="K187" s="108">
        <f t="shared" si="0"/>
        <v>105</v>
      </c>
      <c r="L187" s="109" t="s">
        <v>914</v>
      </c>
      <c r="M187" s="109" t="s">
        <v>915</v>
      </c>
      <c r="N187" s="109" t="s">
        <v>183</v>
      </c>
      <c r="O187" s="107" t="s">
        <v>670</v>
      </c>
      <c r="P187" s="110">
        <v>0.41666666666666669</v>
      </c>
      <c r="Q187" s="111" t="s">
        <v>727</v>
      </c>
      <c r="R187" s="98"/>
    </row>
    <row r="188" spans="1:18" s="99" customFormat="1" ht="31.9" customHeight="1" x14ac:dyDescent="0.25">
      <c r="A188" s="176"/>
      <c r="B188" s="177"/>
      <c r="C188" s="179"/>
      <c r="D188" s="107" t="s">
        <v>696</v>
      </c>
      <c r="E188" s="107" t="s">
        <v>697</v>
      </c>
      <c r="F188" s="107">
        <v>1</v>
      </c>
      <c r="G188" s="108">
        <v>5</v>
      </c>
      <c r="H188" s="108"/>
      <c r="I188" s="108"/>
      <c r="J188" s="109" t="s">
        <v>669</v>
      </c>
      <c r="K188" s="108">
        <f t="shared" si="0"/>
        <v>105</v>
      </c>
      <c r="L188" s="109" t="s">
        <v>916</v>
      </c>
      <c r="M188" s="109" t="s">
        <v>917</v>
      </c>
      <c r="N188" s="109" t="s">
        <v>48</v>
      </c>
      <c r="O188" s="107" t="s">
        <v>670</v>
      </c>
      <c r="P188" s="110">
        <v>0.41666666666666669</v>
      </c>
      <c r="Q188" s="111" t="s">
        <v>698</v>
      </c>
      <c r="R188" s="98"/>
    </row>
    <row r="189" spans="1:18" s="99" customFormat="1" ht="31.9" customHeight="1" x14ac:dyDescent="0.25">
      <c r="A189" s="176"/>
      <c r="B189" s="177"/>
      <c r="C189" s="179"/>
      <c r="D189" s="107" t="s">
        <v>699</v>
      </c>
      <c r="E189" s="107" t="s">
        <v>700</v>
      </c>
      <c r="F189" s="107">
        <v>1</v>
      </c>
      <c r="G189" s="108">
        <v>5</v>
      </c>
      <c r="H189" s="108"/>
      <c r="I189" s="108"/>
      <c r="J189" s="109" t="s">
        <v>669</v>
      </c>
      <c r="K189" s="108">
        <f t="shared" si="0"/>
        <v>105</v>
      </c>
      <c r="L189" s="109" t="s">
        <v>918</v>
      </c>
      <c r="M189" s="109" t="s">
        <v>919</v>
      </c>
      <c r="N189" s="109" t="s">
        <v>48</v>
      </c>
      <c r="O189" s="107" t="s">
        <v>670</v>
      </c>
      <c r="P189" s="110">
        <v>0.41666666666666669</v>
      </c>
      <c r="Q189" s="111" t="s">
        <v>701</v>
      </c>
      <c r="R189" s="98"/>
    </row>
    <row r="190" spans="1:18" s="99" customFormat="1" ht="31.9" customHeight="1" x14ac:dyDescent="0.25">
      <c r="A190" s="176"/>
      <c r="B190" s="177"/>
      <c r="C190" s="179"/>
      <c r="D190" s="107" t="s">
        <v>702</v>
      </c>
      <c r="E190" s="107" t="s">
        <v>703</v>
      </c>
      <c r="F190" s="107">
        <v>1</v>
      </c>
      <c r="G190" s="108">
        <v>3</v>
      </c>
      <c r="H190" s="108"/>
      <c r="I190" s="108"/>
      <c r="J190" s="109" t="s">
        <v>669</v>
      </c>
      <c r="K190" s="108">
        <f t="shared" si="0"/>
        <v>103</v>
      </c>
      <c r="L190" s="109" t="s">
        <v>920</v>
      </c>
      <c r="M190" s="109" t="s">
        <v>921</v>
      </c>
      <c r="N190" s="109" t="s">
        <v>48</v>
      </c>
      <c r="O190" s="107" t="s">
        <v>670</v>
      </c>
      <c r="P190" s="110">
        <v>0.41666666666666669</v>
      </c>
      <c r="Q190" s="111" t="s">
        <v>704</v>
      </c>
      <c r="R190" s="98"/>
    </row>
    <row r="191" spans="1:18" s="99" customFormat="1" ht="31.9" customHeight="1" x14ac:dyDescent="0.25">
      <c r="A191" s="176"/>
      <c r="B191" s="177"/>
      <c r="C191" s="179"/>
      <c r="D191" s="107" t="s">
        <v>705</v>
      </c>
      <c r="E191" s="107" t="s">
        <v>706</v>
      </c>
      <c r="F191" s="107">
        <v>1</v>
      </c>
      <c r="G191" s="108">
        <v>3</v>
      </c>
      <c r="H191" s="108"/>
      <c r="I191" s="108"/>
      <c r="J191" s="109" t="s">
        <v>669</v>
      </c>
      <c r="K191" s="108">
        <f t="shared" si="0"/>
        <v>103</v>
      </c>
      <c r="L191" s="109" t="s">
        <v>922</v>
      </c>
      <c r="M191" s="109" t="s">
        <v>923</v>
      </c>
      <c r="N191" s="109" t="s">
        <v>48</v>
      </c>
      <c r="O191" s="107" t="s">
        <v>670</v>
      </c>
      <c r="P191" s="110">
        <v>0.41666666666666669</v>
      </c>
      <c r="Q191" s="111" t="s">
        <v>707</v>
      </c>
      <c r="R191" s="98"/>
    </row>
    <row r="192" spans="1:18" s="99" customFormat="1" ht="31.9" customHeight="1" x14ac:dyDescent="0.25">
      <c r="A192" s="176"/>
      <c r="B192" s="177"/>
      <c r="C192" s="179"/>
      <c r="D192" s="107" t="s">
        <v>708</v>
      </c>
      <c r="E192" s="107" t="s">
        <v>709</v>
      </c>
      <c r="F192" s="107">
        <v>1</v>
      </c>
      <c r="G192" s="108">
        <v>10</v>
      </c>
      <c r="H192" s="108"/>
      <c r="I192" s="108"/>
      <c r="J192" s="109" t="s">
        <v>669</v>
      </c>
      <c r="K192" s="108">
        <f t="shared" si="0"/>
        <v>110</v>
      </c>
      <c r="L192" s="109" t="s">
        <v>924</v>
      </c>
      <c r="M192" s="109" t="s">
        <v>925</v>
      </c>
      <c r="N192" s="109" t="s">
        <v>48</v>
      </c>
      <c r="O192" s="107" t="s">
        <v>670</v>
      </c>
      <c r="P192" s="110">
        <v>0.41666666666666669</v>
      </c>
      <c r="Q192" s="111" t="s">
        <v>727</v>
      </c>
      <c r="R192" s="98"/>
    </row>
    <row r="193" spans="1:18" s="99" customFormat="1" ht="31.9" customHeight="1" x14ac:dyDescent="0.25">
      <c r="A193" s="176"/>
      <c r="B193" s="177"/>
      <c r="C193" s="179"/>
      <c r="D193" s="107" t="s">
        <v>710</v>
      </c>
      <c r="E193" s="107" t="s">
        <v>711</v>
      </c>
      <c r="F193" s="107">
        <v>1</v>
      </c>
      <c r="G193" s="108">
        <v>10</v>
      </c>
      <c r="H193" s="108" t="s">
        <v>162</v>
      </c>
      <c r="I193" s="108">
        <v>2</v>
      </c>
      <c r="J193" s="109" t="s">
        <v>669</v>
      </c>
      <c r="K193" s="108">
        <f t="shared" si="0"/>
        <v>110</v>
      </c>
      <c r="L193" s="109" t="s">
        <v>926</v>
      </c>
      <c r="M193" s="109" t="s">
        <v>927</v>
      </c>
      <c r="N193" s="109" t="s">
        <v>183</v>
      </c>
      <c r="O193" s="107" t="s">
        <v>670</v>
      </c>
      <c r="P193" s="110">
        <v>0.41666666666666669</v>
      </c>
      <c r="Q193" s="111" t="s">
        <v>731</v>
      </c>
      <c r="R193" s="98"/>
    </row>
    <row r="194" spans="1:18" s="99" customFormat="1" ht="31.9" customHeight="1" x14ac:dyDescent="0.25">
      <c r="A194" s="176"/>
      <c r="B194" s="177"/>
      <c r="C194" s="179"/>
      <c r="D194" s="107" t="s">
        <v>728</v>
      </c>
      <c r="E194" s="107" t="s">
        <v>712</v>
      </c>
      <c r="F194" s="107">
        <v>1</v>
      </c>
      <c r="G194" s="108">
        <v>35</v>
      </c>
      <c r="H194" s="108"/>
      <c r="I194" s="108"/>
      <c r="J194" s="109" t="s">
        <v>669</v>
      </c>
      <c r="K194" s="108">
        <f t="shared" si="0"/>
        <v>135</v>
      </c>
      <c r="L194" s="109" t="s">
        <v>928</v>
      </c>
      <c r="M194" s="109" t="s">
        <v>929</v>
      </c>
      <c r="N194" s="109" t="s">
        <v>183</v>
      </c>
      <c r="O194" s="107" t="s">
        <v>670</v>
      </c>
      <c r="P194" s="110">
        <v>0.41666666666666669</v>
      </c>
      <c r="Q194" s="107" t="s">
        <v>732</v>
      </c>
      <c r="R194" s="98"/>
    </row>
    <row r="195" spans="1:18" s="99" customFormat="1" ht="31.9" customHeight="1" x14ac:dyDescent="0.25">
      <c r="A195" s="176"/>
      <c r="B195" s="177"/>
      <c r="C195" s="179"/>
      <c r="D195" s="107" t="s">
        <v>733</v>
      </c>
      <c r="E195" s="107" t="s">
        <v>734</v>
      </c>
      <c r="F195" s="107">
        <v>1</v>
      </c>
      <c r="G195" s="108">
        <v>10</v>
      </c>
      <c r="H195" s="108"/>
      <c r="I195" s="108"/>
      <c r="J195" s="109" t="s">
        <v>669</v>
      </c>
      <c r="K195" s="108">
        <f t="shared" si="0"/>
        <v>110</v>
      </c>
      <c r="L195" s="109" t="s">
        <v>935</v>
      </c>
      <c r="M195" s="109" t="s">
        <v>936</v>
      </c>
      <c r="N195" s="109" t="s">
        <v>183</v>
      </c>
      <c r="O195" s="107" t="s">
        <v>670</v>
      </c>
      <c r="P195" s="110">
        <v>0.41666666666666669</v>
      </c>
      <c r="Q195" s="111" t="s">
        <v>735</v>
      </c>
      <c r="R195" s="98"/>
    </row>
    <row r="196" spans="1:18" s="99" customFormat="1" ht="31.9" customHeight="1" x14ac:dyDescent="0.25">
      <c r="A196" s="176"/>
      <c r="B196" s="177"/>
      <c r="C196" s="179"/>
      <c r="D196" s="107" t="s">
        <v>736</v>
      </c>
      <c r="E196" s="107" t="s">
        <v>737</v>
      </c>
      <c r="F196" s="107">
        <v>1</v>
      </c>
      <c r="G196" s="108">
        <v>10</v>
      </c>
      <c r="H196" s="108"/>
      <c r="I196" s="108"/>
      <c r="J196" s="109" t="s">
        <v>669</v>
      </c>
      <c r="K196" s="108">
        <f t="shared" si="0"/>
        <v>110</v>
      </c>
      <c r="L196" s="109" t="s">
        <v>937</v>
      </c>
      <c r="M196" s="109" t="s">
        <v>938</v>
      </c>
      <c r="N196" s="109" t="s">
        <v>183</v>
      </c>
      <c r="O196" s="107" t="s">
        <v>670</v>
      </c>
      <c r="P196" s="110">
        <v>0.41666666666666669</v>
      </c>
      <c r="Q196" s="111" t="s">
        <v>738</v>
      </c>
      <c r="R196" s="98"/>
    </row>
    <row r="197" spans="1:18" s="99" customFormat="1" ht="31.9" customHeight="1" x14ac:dyDescent="0.25">
      <c r="A197" s="176"/>
      <c r="B197" s="177"/>
      <c r="C197" s="179"/>
      <c r="D197" s="107" t="s">
        <v>739</v>
      </c>
      <c r="E197" s="107" t="s">
        <v>740</v>
      </c>
      <c r="F197" s="107">
        <v>1</v>
      </c>
      <c r="G197" s="108">
        <v>10</v>
      </c>
      <c r="H197" s="108"/>
      <c r="I197" s="108"/>
      <c r="J197" s="109" t="s">
        <v>669</v>
      </c>
      <c r="K197" s="108">
        <f t="shared" si="0"/>
        <v>110</v>
      </c>
      <c r="L197" s="109" t="s">
        <v>939</v>
      </c>
      <c r="M197" s="109" t="s">
        <v>940</v>
      </c>
      <c r="N197" s="109" t="s">
        <v>183</v>
      </c>
      <c r="O197" s="107" t="s">
        <v>670</v>
      </c>
      <c r="P197" s="110">
        <v>0.41666666666666669</v>
      </c>
      <c r="Q197" s="111" t="s">
        <v>741</v>
      </c>
      <c r="R197" s="98"/>
    </row>
    <row r="198" spans="1:18" s="99" customFormat="1" ht="31.9" customHeight="1" x14ac:dyDescent="0.25">
      <c r="A198" s="176"/>
      <c r="B198" s="177"/>
      <c r="C198" s="179"/>
      <c r="D198" s="107" t="s">
        <v>742</v>
      </c>
      <c r="E198" s="107" t="s">
        <v>743</v>
      </c>
      <c r="F198" s="107">
        <v>1</v>
      </c>
      <c r="G198" s="108">
        <v>5</v>
      </c>
      <c r="H198" s="108"/>
      <c r="I198" s="108"/>
      <c r="J198" s="109" t="s">
        <v>669</v>
      </c>
      <c r="K198" s="108">
        <f t="shared" si="0"/>
        <v>105</v>
      </c>
      <c r="L198" s="109" t="s">
        <v>941</v>
      </c>
      <c r="M198" s="109" t="s">
        <v>942</v>
      </c>
      <c r="N198" s="109" t="s">
        <v>183</v>
      </c>
      <c r="O198" s="107" t="s">
        <v>670</v>
      </c>
      <c r="P198" s="110">
        <v>0.41666666666666669</v>
      </c>
      <c r="Q198" s="111" t="s">
        <v>744</v>
      </c>
      <c r="R198" s="98"/>
    </row>
    <row r="199" spans="1:18" s="99" customFormat="1" ht="31.9" customHeight="1" x14ac:dyDescent="0.25">
      <c r="A199" s="176"/>
      <c r="B199" s="177"/>
      <c r="C199" s="179"/>
      <c r="D199" s="107" t="s">
        <v>745</v>
      </c>
      <c r="E199" s="107" t="s">
        <v>746</v>
      </c>
      <c r="F199" s="107">
        <v>1</v>
      </c>
      <c r="G199" s="108">
        <v>5</v>
      </c>
      <c r="H199" s="108"/>
      <c r="I199" s="108"/>
      <c r="J199" s="109" t="s">
        <v>669</v>
      </c>
      <c r="K199" s="108">
        <f t="shared" si="0"/>
        <v>105</v>
      </c>
      <c r="L199" s="109" t="s">
        <v>943</v>
      </c>
      <c r="M199" s="109" t="s">
        <v>944</v>
      </c>
      <c r="N199" s="109" t="s">
        <v>423</v>
      </c>
      <c r="O199" s="107" t="s">
        <v>670</v>
      </c>
      <c r="P199" s="110">
        <v>0.41666666666666669</v>
      </c>
      <c r="Q199" s="111" t="s">
        <v>744</v>
      </c>
      <c r="R199" s="98"/>
    </row>
    <row r="200" spans="1:18" s="99" customFormat="1" ht="31.9" customHeight="1" x14ac:dyDescent="0.25">
      <c r="A200" s="176"/>
      <c r="B200" s="177"/>
      <c r="C200" s="179"/>
      <c r="D200" s="107" t="s">
        <v>747</v>
      </c>
      <c r="E200" s="107" t="s">
        <v>748</v>
      </c>
      <c r="F200" s="107">
        <v>1</v>
      </c>
      <c r="G200" s="108">
        <v>10</v>
      </c>
      <c r="H200" s="108"/>
      <c r="I200" s="108"/>
      <c r="J200" s="109" t="s">
        <v>669</v>
      </c>
      <c r="K200" s="108">
        <f t="shared" si="0"/>
        <v>110</v>
      </c>
      <c r="L200" s="109" t="s">
        <v>945</v>
      </c>
      <c r="M200" s="109" t="s">
        <v>946</v>
      </c>
      <c r="N200" s="109" t="s">
        <v>183</v>
      </c>
      <c r="O200" s="107" t="s">
        <v>670</v>
      </c>
      <c r="P200" s="110">
        <v>0.41666666666666669</v>
      </c>
      <c r="Q200" s="111" t="s">
        <v>749</v>
      </c>
      <c r="R200" s="98"/>
    </row>
    <row r="201" spans="1:18" s="99" customFormat="1" ht="31.9" customHeight="1" x14ac:dyDescent="0.25">
      <c r="A201" s="176"/>
      <c r="B201" s="177"/>
      <c r="C201" s="179"/>
      <c r="D201" s="107" t="s">
        <v>750</v>
      </c>
      <c r="E201" s="107" t="s">
        <v>751</v>
      </c>
      <c r="F201" s="107">
        <v>1</v>
      </c>
      <c r="G201" s="108">
        <v>10</v>
      </c>
      <c r="H201" s="108"/>
      <c r="I201" s="108"/>
      <c r="J201" s="109" t="s">
        <v>669</v>
      </c>
      <c r="K201" s="108">
        <f t="shared" si="0"/>
        <v>110</v>
      </c>
      <c r="L201" s="109" t="s">
        <v>947</v>
      </c>
      <c r="M201" s="109" t="s">
        <v>948</v>
      </c>
      <c r="N201" s="109" t="s">
        <v>183</v>
      </c>
      <c r="O201" s="107" t="s">
        <v>670</v>
      </c>
      <c r="P201" s="110">
        <v>0.41666666666666669</v>
      </c>
      <c r="Q201" s="111" t="s">
        <v>752</v>
      </c>
      <c r="R201" s="98"/>
    </row>
    <row r="202" spans="1:18" s="99" customFormat="1" ht="31.9" customHeight="1" x14ac:dyDescent="0.25">
      <c r="A202" s="176"/>
      <c r="B202" s="177"/>
      <c r="C202" s="179"/>
      <c r="D202" s="107" t="s">
        <v>753</v>
      </c>
      <c r="E202" s="107" t="s">
        <v>754</v>
      </c>
      <c r="F202" s="107">
        <v>1</v>
      </c>
      <c r="G202" s="108">
        <v>10</v>
      </c>
      <c r="H202" s="108"/>
      <c r="I202" s="108"/>
      <c r="J202" s="109" t="s">
        <v>669</v>
      </c>
      <c r="K202" s="108">
        <f t="shared" si="0"/>
        <v>110</v>
      </c>
      <c r="L202" s="109" t="s">
        <v>949</v>
      </c>
      <c r="M202" s="109" t="s">
        <v>950</v>
      </c>
      <c r="N202" s="109" t="s">
        <v>183</v>
      </c>
      <c r="O202" s="107" t="s">
        <v>670</v>
      </c>
      <c r="P202" s="110">
        <v>0.41666666666666669</v>
      </c>
      <c r="Q202" s="111" t="s">
        <v>755</v>
      </c>
      <c r="R202" s="98"/>
    </row>
    <row r="203" spans="1:18" s="99" customFormat="1" ht="31.9" customHeight="1" x14ac:dyDescent="0.25">
      <c r="A203" s="176"/>
      <c r="B203" s="177"/>
      <c r="C203" s="179"/>
      <c r="D203" s="107" t="s">
        <v>756</v>
      </c>
      <c r="E203" s="107" t="s">
        <v>757</v>
      </c>
      <c r="F203" s="107">
        <v>1</v>
      </c>
      <c r="G203" s="108">
        <v>10</v>
      </c>
      <c r="H203" s="108"/>
      <c r="I203" s="108"/>
      <c r="J203" s="109" t="s">
        <v>669</v>
      </c>
      <c r="K203" s="108">
        <f t="shared" si="0"/>
        <v>110</v>
      </c>
      <c r="L203" s="109" t="s">
        <v>951</v>
      </c>
      <c r="M203" s="109" t="s">
        <v>952</v>
      </c>
      <c r="N203" s="109" t="s">
        <v>183</v>
      </c>
      <c r="O203" s="107" t="s">
        <v>670</v>
      </c>
      <c r="P203" s="110">
        <v>0.41666666666666669</v>
      </c>
      <c r="Q203" s="111" t="s">
        <v>758</v>
      </c>
      <c r="R203" s="98"/>
    </row>
    <row r="204" spans="1:18" s="99" customFormat="1" ht="31.9" customHeight="1" x14ac:dyDescent="0.25">
      <c r="A204" s="176"/>
      <c r="B204" s="177"/>
      <c r="C204" s="179"/>
      <c r="D204" s="107" t="s">
        <v>759</v>
      </c>
      <c r="E204" s="107" t="s">
        <v>760</v>
      </c>
      <c r="F204" s="107">
        <v>1</v>
      </c>
      <c r="G204" s="108">
        <v>10</v>
      </c>
      <c r="H204" s="108"/>
      <c r="I204" s="108"/>
      <c r="J204" s="109" t="s">
        <v>669</v>
      </c>
      <c r="K204" s="108">
        <f t="shared" si="0"/>
        <v>110</v>
      </c>
      <c r="L204" s="109" t="s">
        <v>953</v>
      </c>
      <c r="M204" s="109" t="s">
        <v>954</v>
      </c>
      <c r="N204" s="109" t="s">
        <v>183</v>
      </c>
      <c r="O204" s="107" t="s">
        <v>670</v>
      </c>
      <c r="P204" s="110">
        <v>0.41666666666666669</v>
      </c>
      <c r="Q204" s="111" t="s">
        <v>761</v>
      </c>
      <c r="R204" s="98"/>
    </row>
    <row r="205" spans="1:18" s="99" customFormat="1" ht="31.9" customHeight="1" x14ac:dyDescent="0.25">
      <c r="A205" s="176"/>
      <c r="B205" s="177"/>
      <c r="C205" s="179"/>
      <c r="D205" s="107" t="s">
        <v>762</v>
      </c>
      <c r="E205" s="107" t="s">
        <v>763</v>
      </c>
      <c r="F205" s="107">
        <v>1</v>
      </c>
      <c r="G205" s="108">
        <v>10</v>
      </c>
      <c r="H205" s="108"/>
      <c r="I205" s="108"/>
      <c r="J205" s="109" t="s">
        <v>669</v>
      </c>
      <c r="K205" s="108">
        <f t="shared" si="0"/>
        <v>110</v>
      </c>
      <c r="L205" s="109" t="s">
        <v>955</v>
      </c>
      <c r="M205" s="109" t="s">
        <v>956</v>
      </c>
      <c r="N205" s="109" t="s">
        <v>183</v>
      </c>
      <c r="O205" s="107" t="s">
        <v>670</v>
      </c>
      <c r="P205" s="110">
        <v>0.41666666666666669</v>
      </c>
      <c r="Q205" s="111" t="s">
        <v>764</v>
      </c>
      <c r="R205" s="98"/>
    </row>
    <row r="206" spans="1:18" s="99" customFormat="1" ht="31.9" customHeight="1" x14ac:dyDescent="0.25">
      <c r="A206" s="176"/>
      <c r="B206" s="177"/>
      <c r="C206" s="179"/>
      <c r="D206" s="107" t="s">
        <v>765</v>
      </c>
      <c r="E206" s="107" t="s">
        <v>766</v>
      </c>
      <c r="F206" s="107">
        <v>1</v>
      </c>
      <c r="G206" s="108">
        <v>10</v>
      </c>
      <c r="H206" s="108"/>
      <c r="I206" s="108"/>
      <c r="J206" s="109" t="s">
        <v>669</v>
      </c>
      <c r="K206" s="108">
        <f t="shared" si="0"/>
        <v>110</v>
      </c>
      <c r="L206" s="109" t="s">
        <v>957</v>
      </c>
      <c r="M206" s="109" t="s">
        <v>958</v>
      </c>
      <c r="N206" s="109" t="s">
        <v>183</v>
      </c>
      <c r="O206" s="107" t="s">
        <v>670</v>
      </c>
      <c r="P206" s="110">
        <v>0.41666666666666669</v>
      </c>
      <c r="Q206" s="111" t="s">
        <v>767</v>
      </c>
      <c r="R206" s="98"/>
    </row>
    <row r="207" spans="1:18" s="99" customFormat="1" ht="31.9" customHeight="1" x14ac:dyDescent="0.25">
      <c r="A207" s="176"/>
      <c r="B207" s="177"/>
      <c r="C207" s="179"/>
      <c r="D207" s="107" t="s">
        <v>768</v>
      </c>
      <c r="E207" s="107" t="s">
        <v>769</v>
      </c>
      <c r="F207" s="107">
        <v>1</v>
      </c>
      <c r="G207" s="108">
        <v>5</v>
      </c>
      <c r="H207" s="108"/>
      <c r="I207" s="108"/>
      <c r="J207" s="109" t="s">
        <v>669</v>
      </c>
      <c r="K207" s="108">
        <f t="shared" si="0"/>
        <v>105</v>
      </c>
      <c r="L207" s="109" t="s">
        <v>959</v>
      </c>
      <c r="M207" s="109" t="s">
        <v>960</v>
      </c>
      <c r="N207" s="109" t="s">
        <v>183</v>
      </c>
      <c r="O207" s="107" t="s">
        <v>670</v>
      </c>
      <c r="P207" s="110">
        <v>0.41666666666666669</v>
      </c>
      <c r="Q207" s="111" t="s">
        <v>770</v>
      </c>
      <c r="R207" s="98"/>
    </row>
    <row r="208" spans="1:18" s="99" customFormat="1" ht="31.9" customHeight="1" x14ac:dyDescent="0.25">
      <c r="A208" s="176"/>
      <c r="B208" s="177"/>
      <c r="C208" s="179"/>
      <c r="D208" s="107" t="s">
        <v>771</v>
      </c>
      <c r="E208" s="107" t="s">
        <v>772</v>
      </c>
      <c r="F208" s="107">
        <v>1</v>
      </c>
      <c r="G208" s="108">
        <v>10</v>
      </c>
      <c r="H208" s="108"/>
      <c r="I208" s="108"/>
      <c r="J208" s="109" t="s">
        <v>669</v>
      </c>
      <c r="K208" s="108">
        <f t="shared" si="0"/>
        <v>110</v>
      </c>
      <c r="L208" s="109" t="s">
        <v>961</v>
      </c>
      <c r="M208" s="109" t="s">
        <v>962</v>
      </c>
      <c r="N208" s="109" t="s">
        <v>183</v>
      </c>
      <c r="O208" s="107" t="s">
        <v>670</v>
      </c>
      <c r="P208" s="110">
        <v>0.41666666666666669</v>
      </c>
      <c r="Q208" s="111" t="s">
        <v>773</v>
      </c>
      <c r="R208" s="98"/>
    </row>
    <row r="209" spans="1:18" s="99" customFormat="1" ht="31.9" customHeight="1" x14ac:dyDescent="0.25">
      <c r="A209" s="176"/>
      <c r="B209" s="177"/>
      <c r="C209" s="179"/>
      <c r="D209" s="107" t="s">
        <v>774</v>
      </c>
      <c r="E209" s="107" t="s">
        <v>775</v>
      </c>
      <c r="F209" s="113">
        <v>1</v>
      </c>
      <c r="G209" s="108">
        <v>10</v>
      </c>
      <c r="H209" s="108"/>
      <c r="I209" s="108"/>
      <c r="J209" s="109" t="s">
        <v>669</v>
      </c>
      <c r="K209" s="108">
        <f t="shared" si="0"/>
        <v>110</v>
      </c>
      <c r="L209" s="109" t="s">
        <v>963</v>
      </c>
      <c r="M209" s="109" t="s">
        <v>964</v>
      </c>
      <c r="N209" s="109" t="s">
        <v>183</v>
      </c>
      <c r="O209" s="107" t="s">
        <v>670</v>
      </c>
      <c r="P209" s="110">
        <v>0.41666666666666669</v>
      </c>
      <c r="Q209" s="111" t="s">
        <v>776</v>
      </c>
      <c r="R209" s="98"/>
    </row>
    <row r="210" spans="1:18" s="99" customFormat="1" ht="31.9" customHeight="1" x14ac:dyDescent="0.25">
      <c r="A210" s="176"/>
      <c r="B210" s="177"/>
      <c r="C210" s="179"/>
      <c r="D210" s="107" t="s">
        <v>777</v>
      </c>
      <c r="E210" s="107" t="s">
        <v>778</v>
      </c>
      <c r="F210" s="107">
        <v>1</v>
      </c>
      <c r="G210" s="108">
        <v>5</v>
      </c>
      <c r="H210" s="108"/>
      <c r="I210" s="108"/>
      <c r="J210" s="109" t="s">
        <v>669</v>
      </c>
      <c r="K210" s="108">
        <f t="shared" si="0"/>
        <v>105</v>
      </c>
      <c r="L210" s="109" t="s">
        <v>965</v>
      </c>
      <c r="M210" s="109" t="s">
        <v>966</v>
      </c>
      <c r="N210" s="109" t="s">
        <v>183</v>
      </c>
      <c r="O210" s="107" t="s">
        <v>670</v>
      </c>
      <c r="P210" s="110">
        <v>0.41666666666666669</v>
      </c>
      <c r="Q210" s="111" t="s">
        <v>779</v>
      </c>
      <c r="R210" s="98"/>
    </row>
    <row r="211" spans="1:18" s="99" customFormat="1" ht="31.9" customHeight="1" x14ac:dyDescent="0.25">
      <c r="A211" s="176"/>
      <c r="B211" s="177"/>
      <c r="C211" s="179"/>
      <c r="D211" s="107"/>
      <c r="E211" s="107" t="s">
        <v>780</v>
      </c>
      <c r="F211" s="107">
        <v>1</v>
      </c>
      <c r="G211" s="108">
        <v>50</v>
      </c>
      <c r="H211" s="108"/>
      <c r="I211" s="108"/>
      <c r="J211" s="109" t="s">
        <v>669</v>
      </c>
      <c r="K211" s="108">
        <f t="shared" si="0"/>
        <v>150</v>
      </c>
      <c r="L211" s="109" t="s">
        <v>967</v>
      </c>
      <c r="M211" s="109"/>
      <c r="N211" s="109" t="s">
        <v>183</v>
      </c>
      <c r="O211" s="107" t="s">
        <v>670</v>
      </c>
      <c r="P211" s="110">
        <v>0.41666666666666669</v>
      </c>
      <c r="Q211" s="111" t="s">
        <v>781</v>
      </c>
      <c r="R211" s="98"/>
    </row>
    <row r="212" spans="1:18" s="99" customFormat="1" ht="31.9" customHeight="1" x14ac:dyDescent="0.25">
      <c r="A212" s="176"/>
      <c r="B212" s="177"/>
      <c r="C212" s="179"/>
      <c r="D212" s="107" t="s">
        <v>782</v>
      </c>
      <c r="E212" s="107" t="s">
        <v>783</v>
      </c>
      <c r="F212" s="107">
        <v>1</v>
      </c>
      <c r="G212" s="108">
        <v>10</v>
      </c>
      <c r="H212" s="108"/>
      <c r="I212" s="108"/>
      <c r="J212" s="109" t="s">
        <v>669</v>
      </c>
      <c r="K212" s="108">
        <f t="shared" si="0"/>
        <v>110</v>
      </c>
      <c r="L212" s="109" t="s">
        <v>968</v>
      </c>
      <c r="M212" s="109" t="s">
        <v>969</v>
      </c>
      <c r="N212" s="109" t="s">
        <v>183</v>
      </c>
      <c r="O212" s="107" t="s">
        <v>670</v>
      </c>
      <c r="P212" s="110">
        <v>0.41666666666666669</v>
      </c>
      <c r="Q212" s="111" t="s">
        <v>744</v>
      </c>
      <c r="R212" s="98"/>
    </row>
    <row r="213" spans="1:18" s="99" customFormat="1" ht="31.9" customHeight="1" x14ac:dyDescent="0.25">
      <c r="A213" s="176"/>
      <c r="B213" s="177"/>
      <c r="C213" s="179"/>
      <c r="D213" s="107" t="s">
        <v>784</v>
      </c>
      <c r="E213" s="107" t="s">
        <v>785</v>
      </c>
      <c r="F213" s="107">
        <v>1</v>
      </c>
      <c r="G213" s="108">
        <v>10</v>
      </c>
      <c r="H213" s="108"/>
      <c r="I213" s="108"/>
      <c r="J213" s="109" t="s">
        <v>669</v>
      </c>
      <c r="K213" s="108">
        <f t="shared" si="0"/>
        <v>110</v>
      </c>
      <c r="L213" s="109" t="s">
        <v>970</v>
      </c>
      <c r="M213" s="109" t="s">
        <v>971</v>
      </c>
      <c r="N213" s="109" t="s">
        <v>183</v>
      </c>
      <c r="O213" s="107" t="s">
        <v>670</v>
      </c>
      <c r="P213" s="110">
        <v>0.41666666666666669</v>
      </c>
      <c r="Q213" s="111" t="s">
        <v>786</v>
      </c>
      <c r="R213" s="98"/>
    </row>
    <row r="214" spans="1:18" s="99" customFormat="1" ht="31.9" customHeight="1" x14ac:dyDescent="0.25">
      <c r="A214" s="176"/>
      <c r="B214" s="177"/>
      <c r="C214" s="179"/>
      <c r="D214" s="107"/>
      <c r="E214" s="107" t="s">
        <v>787</v>
      </c>
      <c r="F214" s="107">
        <v>1</v>
      </c>
      <c r="G214" s="108">
        <v>50</v>
      </c>
      <c r="H214" s="108"/>
      <c r="I214" s="108"/>
      <c r="J214" s="109" t="s">
        <v>669</v>
      </c>
      <c r="K214" s="108">
        <f t="shared" si="0"/>
        <v>150</v>
      </c>
      <c r="L214" s="109" t="s">
        <v>967</v>
      </c>
      <c r="M214" s="109"/>
      <c r="N214" s="109" t="s">
        <v>183</v>
      </c>
      <c r="O214" s="107" t="s">
        <v>670</v>
      </c>
      <c r="P214" s="110">
        <v>0.41666666666666669</v>
      </c>
      <c r="Q214" s="111" t="s">
        <v>788</v>
      </c>
      <c r="R214" s="98"/>
    </row>
    <row r="215" spans="1:18" s="99" customFormat="1" ht="31.9" customHeight="1" x14ac:dyDescent="0.25">
      <c r="A215" s="176"/>
      <c r="B215" s="177"/>
      <c r="C215" s="179"/>
      <c r="D215" s="107" t="s">
        <v>789</v>
      </c>
      <c r="E215" s="107" t="s">
        <v>790</v>
      </c>
      <c r="F215" s="107">
        <v>1</v>
      </c>
      <c r="G215" s="108">
        <v>10</v>
      </c>
      <c r="H215" s="108"/>
      <c r="I215" s="108"/>
      <c r="J215" s="109" t="s">
        <v>669</v>
      </c>
      <c r="K215" s="108">
        <f t="shared" si="0"/>
        <v>110</v>
      </c>
      <c r="L215" s="109" t="s">
        <v>972</v>
      </c>
      <c r="M215" s="109" t="s">
        <v>973</v>
      </c>
      <c r="N215" s="109" t="s">
        <v>183</v>
      </c>
      <c r="O215" s="107" t="s">
        <v>670</v>
      </c>
      <c r="P215" s="110">
        <v>0.41666666666666669</v>
      </c>
      <c r="Q215" s="111" t="s">
        <v>791</v>
      </c>
      <c r="R215" s="98"/>
    </row>
    <row r="216" spans="1:18" s="99" customFormat="1" ht="31.9" customHeight="1" x14ac:dyDescent="0.25">
      <c r="A216" s="176"/>
      <c r="B216" s="177"/>
      <c r="C216" s="179"/>
      <c r="D216" s="107" t="s">
        <v>721</v>
      </c>
      <c r="E216" s="107" t="s">
        <v>722</v>
      </c>
      <c r="F216" s="107">
        <v>1</v>
      </c>
      <c r="G216" s="108">
        <v>10</v>
      </c>
      <c r="H216" s="108"/>
      <c r="I216" s="108"/>
      <c r="J216" s="109" t="s">
        <v>669</v>
      </c>
      <c r="K216" s="108">
        <f t="shared" si="0"/>
        <v>110</v>
      </c>
      <c r="L216" s="109" t="s">
        <v>974</v>
      </c>
      <c r="M216" s="109" t="s">
        <v>975</v>
      </c>
      <c r="N216" s="109" t="s">
        <v>48</v>
      </c>
      <c r="O216" s="107" t="s">
        <v>670</v>
      </c>
      <c r="P216" s="110">
        <v>0.41666666666666669</v>
      </c>
      <c r="Q216" s="111" t="s">
        <v>723</v>
      </c>
      <c r="R216" s="98"/>
    </row>
    <row r="217" spans="1:18" s="99" customFormat="1" ht="31.9" customHeight="1" x14ac:dyDescent="0.25">
      <c r="A217" s="176"/>
      <c r="B217" s="177"/>
      <c r="C217" s="179"/>
      <c r="D217" s="107" t="s">
        <v>792</v>
      </c>
      <c r="E217" s="107" t="s">
        <v>793</v>
      </c>
      <c r="F217" s="107">
        <v>1</v>
      </c>
      <c r="G217" s="108">
        <v>5</v>
      </c>
      <c r="H217" s="108"/>
      <c r="I217" s="108"/>
      <c r="J217" s="109" t="s">
        <v>669</v>
      </c>
      <c r="K217" s="108">
        <f t="shared" si="0"/>
        <v>105</v>
      </c>
      <c r="L217" s="109" t="s">
        <v>976</v>
      </c>
      <c r="M217" s="109" t="s">
        <v>977</v>
      </c>
      <c r="N217" s="109" t="s">
        <v>37</v>
      </c>
      <c r="O217" s="107" t="s">
        <v>670</v>
      </c>
      <c r="P217" s="110">
        <v>0.41666666666666669</v>
      </c>
      <c r="Q217" s="111" t="s">
        <v>744</v>
      </c>
      <c r="R217" s="98"/>
    </row>
    <row r="218" spans="1:18" s="99" customFormat="1" ht="31.9" customHeight="1" x14ac:dyDescent="0.25">
      <c r="A218" s="176"/>
      <c r="B218" s="177"/>
      <c r="C218" s="179"/>
      <c r="D218" s="107" t="s">
        <v>794</v>
      </c>
      <c r="E218" s="107" t="s">
        <v>795</v>
      </c>
      <c r="F218" s="107">
        <v>1</v>
      </c>
      <c r="G218" s="108">
        <v>5</v>
      </c>
      <c r="H218" s="108"/>
      <c r="I218" s="108"/>
      <c r="J218" s="109" t="s">
        <v>669</v>
      </c>
      <c r="K218" s="108">
        <f t="shared" si="0"/>
        <v>105</v>
      </c>
      <c r="L218" s="109" t="s">
        <v>978</v>
      </c>
      <c r="M218" s="109" t="s">
        <v>979</v>
      </c>
      <c r="N218" s="109" t="s">
        <v>183</v>
      </c>
      <c r="O218" s="107" t="s">
        <v>670</v>
      </c>
      <c r="P218" s="110">
        <v>0.41666666666666669</v>
      </c>
      <c r="Q218" s="111" t="s">
        <v>744</v>
      </c>
      <c r="R218" s="98"/>
    </row>
    <row r="219" spans="1:18" s="99" customFormat="1" ht="31.9" customHeight="1" x14ac:dyDescent="0.25">
      <c r="A219" s="176"/>
      <c r="B219" s="177"/>
      <c r="C219" s="179"/>
      <c r="D219" s="107" t="s">
        <v>796</v>
      </c>
      <c r="E219" s="107" t="s">
        <v>797</v>
      </c>
      <c r="F219" s="107">
        <v>1</v>
      </c>
      <c r="G219" s="108">
        <v>5</v>
      </c>
      <c r="H219" s="108"/>
      <c r="I219" s="108"/>
      <c r="J219" s="109" t="s">
        <v>669</v>
      </c>
      <c r="K219" s="108">
        <f t="shared" si="0"/>
        <v>105</v>
      </c>
      <c r="L219" s="109" t="s">
        <v>980</v>
      </c>
      <c r="M219" s="109" t="s">
        <v>981</v>
      </c>
      <c r="N219" s="109" t="s">
        <v>183</v>
      </c>
      <c r="O219" s="107" t="s">
        <v>670</v>
      </c>
      <c r="P219" s="110">
        <v>0.41666666666666669</v>
      </c>
      <c r="Q219" s="111" t="s">
        <v>744</v>
      </c>
      <c r="R219" s="98"/>
    </row>
    <row r="220" spans="1:18" s="99" customFormat="1" ht="31.9" customHeight="1" x14ac:dyDescent="0.25">
      <c r="A220" s="176"/>
      <c r="B220" s="177"/>
      <c r="C220" s="179"/>
      <c r="D220" s="107"/>
      <c r="E220" s="107" t="s">
        <v>798</v>
      </c>
      <c r="F220" s="107">
        <v>1</v>
      </c>
      <c r="G220" s="108">
        <v>10</v>
      </c>
      <c r="H220" s="108"/>
      <c r="I220" s="108"/>
      <c r="J220" s="109" t="s">
        <v>669</v>
      </c>
      <c r="K220" s="108">
        <f t="shared" si="0"/>
        <v>110</v>
      </c>
      <c r="L220" s="109" t="s">
        <v>967</v>
      </c>
      <c r="M220" s="109"/>
      <c r="N220" s="109" t="s">
        <v>183</v>
      </c>
      <c r="O220" s="107" t="s">
        <v>670</v>
      </c>
      <c r="P220" s="110">
        <v>0.41666666666666669</v>
      </c>
      <c r="Q220" s="111" t="s">
        <v>799</v>
      </c>
      <c r="R220" s="98"/>
    </row>
    <row r="221" spans="1:18" s="99" customFormat="1" ht="31.9" customHeight="1" x14ac:dyDescent="0.25">
      <c r="A221" s="176"/>
      <c r="B221" s="177"/>
      <c r="C221" s="179"/>
      <c r="D221" s="107" t="s">
        <v>800</v>
      </c>
      <c r="E221" s="107" t="s">
        <v>801</v>
      </c>
      <c r="F221" s="107">
        <v>1</v>
      </c>
      <c r="G221" s="108">
        <v>5</v>
      </c>
      <c r="H221" s="108"/>
      <c r="I221" s="108"/>
      <c r="J221" s="109" t="s">
        <v>669</v>
      </c>
      <c r="K221" s="108">
        <f t="shared" si="0"/>
        <v>105</v>
      </c>
      <c r="L221" s="109" t="s">
        <v>982</v>
      </c>
      <c r="M221" s="109" t="s">
        <v>983</v>
      </c>
      <c r="N221" s="109" t="s">
        <v>37</v>
      </c>
      <c r="O221" s="107" t="s">
        <v>670</v>
      </c>
      <c r="P221" s="110">
        <v>0.41666666666666669</v>
      </c>
      <c r="Q221" s="111" t="s">
        <v>802</v>
      </c>
      <c r="R221" s="98"/>
    </row>
    <row r="222" spans="1:18" s="99" customFormat="1" ht="31.9" customHeight="1" x14ac:dyDescent="0.25">
      <c r="A222" s="176"/>
      <c r="B222" s="177"/>
      <c r="C222" s="179"/>
      <c r="D222" s="107"/>
      <c r="E222" s="107" t="s">
        <v>803</v>
      </c>
      <c r="F222" s="107">
        <v>1</v>
      </c>
      <c r="G222" s="108">
        <v>30</v>
      </c>
      <c r="H222" s="108"/>
      <c r="I222" s="108"/>
      <c r="J222" s="109" t="s">
        <v>669</v>
      </c>
      <c r="K222" s="108">
        <f t="shared" si="0"/>
        <v>130</v>
      </c>
      <c r="L222" s="109" t="s">
        <v>967</v>
      </c>
      <c r="M222" s="109"/>
      <c r="N222" s="109" t="s">
        <v>183</v>
      </c>
      <c r="O222" s="107" t="s">
        <v>670</v>
      </c>
      <c r="P222" s="110">
        <v>0.41666666666666669</v>
      </c>
      <c r="Q222" s="111"/>
      <c r="R222" s="98"/>
    </row>
    <row r="223" spans="1:18" s="99" customFormat="1" ht="31.9" customHeight="1" x14ac:dyDescent="0.25">
      <c r="A223" s="176"/>
      <c r="B223" s="177"/>
      <c r="C223" s="179"/>
      <c r="D223" s="107"/>
      <c r="E223" s="107" t="s">
        <v>804</v>
      </c>
      <c r="F223" s="107">
        <v>1</v>
      </c>
      <c r="G223" s="108">
        <v>10</v>
      </c>
      <c r="H223" s="108"/>
      <c r="I223" s="108"/>
      <c r="J223" s="109" t="s">
        <v>669</v>
      </c>
      <c r="K223" s="108">
        <v>110</v>
      </c>
      <c r="L223" s="109" t="s">
        <v>967</v>
      </c>
      <c r="M223" s="109"/>
      <c r="N223" s="109" t="s">
        <v>183</v>
      </c>
      <c r="O223" s="107" t="s">
        <v>670</v>
      </c>
      <c r="P223" s="110">
        <v>0.41666666666666669</v>
      </c>
      <c r="Q223" s="111"/>
      <c r="R223" s="98"/>
    </row>
    <row r="224" spans="1:18" s="99" customFormat="1" ht="31.9" customHeight="1" x14ac:dyDescent="0.25">
      <c r="A224" s="176"/>
      <c r="B224" s="177"/>
      <c r="C224" s="179"/>
      <c r="D224" s="107" t="s">
        <v>805</v>
      </c>
      <c r="E224" s="107" t="s">
        <v>806</v>
      </c>
      <c r="F224" s="107">
        <v>1</v>
      </c>
      <c r="G224" s="108">
        <v>5</v>
      </c>
      <c r="H224" s="108"/>
      <c r="I224" s="108"/>
      <c r="J224" s="109" t="s">
        <v>669</v>
      </c>
      <c r="K224" s="108">
        <f t="shared" si="0"/>
        <v>105</v>
      </c>
      <c r="L224" s="109" t="s">
        <v>984</v>
      </c>
      <c r="M224" s="109" t="s">
        <v>985</v>
      </c>
      <c r="N224" s="109" t="s">
        <v>183</v>
      </c>
      <c r="O224" s="107" t="s">
        <v>670</v>
      </c>
      <c r="P224" s="110">
        <v>0.41666666666666669</v>
      </c>
      <c r="Q224" s="111" t="s">
        <v>807</v>
      </c>
      <c r="R224" s="98"/>
    </row>
    <row r="225" ht="75.599999999999994" customHeight="1" x14ac:dyDescent="0.25"/>
  </sheetData>
  <autoFilter ref="A7:R224"/>
  <mergeCells count="177">
    <mergeCell ref="O168:O173"/>
    <mergeCell ref="P168:P173"/>
    <mergeCell ref="Q168:Q173"/>
    <mergeCell ref="F168:F173"/>
    <mergeCell ref="G168:G173"/>
    <mergeCell ref="H168:H173"/>
    <mergeCell ref="I168:I173"/>
    <mergeCell ref="J168:J173"/>
    <mergeCell ref="K168:K173"/>
    <mergeCell ref="L168:L173"/>
    <mergeCell ref="M168:M173"/>
    <mergeCell ref="N168:N173"/>
    <mergeCell ref="O127:O128"/>
    <mergeCell ref="O104:O106"/>
    <mergeCell ref="P104:P106"/>
    <mergeCell ref="F100:F102"/>
    <mergeCell ref="G100:G102"/>
    <mergeCell ref="H100:H102"/>
    <mergeCell ref="H92:H95"/>
    <mergeCell ref="I92:I95"/>
    <mergeCell ref="C96:C99"/>
    <mergeCell ref="D96:D99"/>
    <mergeCell ref="E96:E99"/>
    <mergeCell ref="F96:F99"/>
    <mergeCell ref="G96:G99"/>
    <mergeCell ref="H96:H99"/>
    <mergeCell ref="I96:I99"/>
    <mergeCell ref="E127:E128"/>
    <mergeCell ref="K127:K128"/>
    <mergeCell ref="I100:I102"/>
    <mergeCell ref="N127:N128"/>
    <mergeCell ref="A121:A131"/>
    <mergeCell ref="G127:G128"/>
    <mergeCell ref="L104:L106"/>
    <mergeCell ref="M104:M106"/>
    <mergeCell ref="N104:N106"/>
    <mergeCell ref="B81:B114"/>
    <mergeCell ref="D104:D106"/>
    <mergeCell ref="E104:E106"/>
    <mergeCell ref="G104:G106"/>
    <mergeCell ref="H104:H106"/>
    <mergeCell ref="I104:I106"/>
    <mergeCell ref="C100:C102"/>
    <mergeCell ref="D100:D102"/>
    <mergeCell ref="E100:E102"/>
    <mergeCell ref="H127:H128"/>
    <mergeCell ref="I127:I128"/>
    <mergeCell ref="J127:J128"/>
    <mergeCell ref="H116:H119"/>
    <mergeCell ref="A120:C120"/>
    <mergeCell ref="A115:C115"/>
    <mergeCell ref="A116:A119"/>
    <mergeCell ref="B116:B119"/>
    <mergeCell ref="C116:C119"/>
    <mergeCell ref="E160:E164"/>
    <mergeCell ref="F160:F164"/>
    <mergeCell ref="G160:G164"/>
    <mergeCell ref="A153:A158"/>
    <mergeCell ref="B153:B158"/>
    <mergeCell ref="A68:A79"/>
    <mergeCell ref="A148:A151"/>
    <mergeCell ref="B148:B151"/>
    <mergeCell ref="D148:D149"/>
    <mergeCell ref="D107:D109"/>
    <mergeCell ref="E107:E109"/>
    <mergeCell ref="C92:C95"/>
    <mergeCell ref="D92:D95"/>
    <mergeCell ref="E92:E95"/>
    <mergeCell ref="F92:F95"/>
    <mergeCell ref="G92:G95"/>
    <mergeCell ref="G81:G84"/>
    <mergeCell ref="C88:C90"/>
    <mergeCell ref="D88:D90"/>
    <mergeCell ref="E88:E90"/>
    <mergeCell ref="F88:F90"/>
    <mergeCell ref="G88:G90"/>
    <mergeCell ref="B121:B131"/>
    <mergeCell ref="C127:C128"/>
    <mergeCell ref="A165:C165"/>
    <mergeCell ref="A167:C167"/>
    <mergeCell ref="A160:A164"/>
    <mergeCell ref="B160:B164"/>
    <mergeCell ref="C160:C164"/>
    <mergeCell ref="A159:C159"/>
    <mergeCell ref="A152:C152"/>
    <mergeCell ref="D160:D164"/>
    <mergeCell ref="A168:A224"/>
    <mergeCell ref="B168:B224"/>
    <mergeCell ref="C168:C224"/>
    <mergeCell ref="D168:D173"/>
    <mergeCell ref="O148:O151"/>
    <mergeCell ref="P148:P151"/>
    <mergeCell ref="D150:D151"/>
    <mergeCell ref="H150:H151"/>
    <mergeCell ref="I150:I151"/>
    <mergeCell ref="L150:L151"/>
    <mergeCell ref="M150:M151"/>
    <mergeCell ref="N150:N151"/>
    <mergeCell ref="A132:C132"/>
    <mergeCell ref="A133:A146"/>
    <mergeCell ref="B133:B146"/>
    <mergeCell ref="A147:C147"/>
    <mergeCell ref="H148:H149"/>
    <mergeCell ref="I148:I149"/>
    <mergeCell ref="L148:L149"/>
    <mergeCell ref="M148:M149"/>
    <mergeCell ref="N148:N149"/>
    <mergeCell ref="H88:H90"/>
    <mergeCell ref="I88:I90"/>
    <mergeCell ref="H68:H79"/>
    <mergeCell ref="I68:I79"/>
    <mergeCell ref="A80:C80"/>
    <mergeCell ref="A67:C67"/>
    <mergeCell ref="I116:I119"/>
    <mergeCell ref="J116:J119"/>
    <mergeCell ref="K116:K119"/>
    <mergeCell ref="A81:A114"/>
    <mergeCell ref="Q60:Q61"/>
    <mergeCell ref="J60:J61"/>
    <mergeCell ref="K60:K61"/>
    <mergeCell ref="L60:L66"/>
    <mergeCell ref="M60:M66"/>
    <mergeCell ref="N60:N66"/>
    <mergeCell ref="D60:D66"/>
    <mergeCell ref="E60:E61"/>
    <mergeCell ref="G60:G61"/>
    <mergeCell ref="I60:I66"/>
    <mergeCell ref="H60:H66"/>
    <mergeCell ref="F60:F66"/>
    <mergeCell ref="H48:H55"/>
    <mergeCell ref="I48:I55"/>
    <mergeCell ref="L31:L44"/>
    <mergeCell ref="M31:M44"/>
    <mergeCell ref="N31:N44"/>
    <mergeCell ref="O31:O44"/>
    <mergeCell ref="A56:C56"/>
    <mergeCell ref="A59:C59"/>
    <mergeCell ref="A60:A66"/>
    <mergeCell ref="B60:B66"/>
    <mergeCell ref="C60:C66"/>
    <mergeCell ref="B57:B58"/>
    <mergeCell ref="A45:C45"/>
    <mergeCell ref="A47:C47"/>
    <mergeCell ref="A48:A55"/>
    <mergeCell ref="B48:B55"/>
    <mergeCell ref="A57:A58"/>
    <mergeCell ref="P31:P44"/>
    <mergeCell ref="C39:C44"/>
    <mergeCell ref="H39:H44"/>
    <mergeCell ref="I39:I44"/>
    <mergeCell ref="J39:J44"/>
    <mergeCell ref="K39:K44"/>
    <mergeCell ref="A8:C8"/>
    <mergeCell ref="A9:A13"/>
    <mergeCell ref="A14:C14"/>
    <mergeCell ref="B15:B44"/>
    <mergeCell ref="A15:A44"/>
    <mergeCell ref="B9:B13"/>
    <mergeCell ref="A3:Q3"/>
    <mergeCell ref="A4:A6"/>
    <mergeCell ref="B4:B6"/>
    <mergeCell ref="C4:C6"/>
    <mergeCell ref="D4:D6"/>
    <mergeCell ref="E4:G4"/>
    <mergeCell ref="H4:I4"/>
    <mergeCell ref="J4:N4"/>
    <mergeCell ref="O4:O6"/>
    <mergeCell ref="P4:P6"/>
    <mergeCell ref="Q4:Q6"/>
    <mergeCell ref="E5:E6"/>
    <mergeCell ref="F5:F6"/>
    <mergeCell ref="G5:G6"/>
    <mergeCell ref="H5:H6"/>
    <mergeCell ref="I5:I6"/>
    <mergeCell ref="J5:J6"/>
    <mergeCell ref="K5:K6"/>
    <mergeCell ref="L5:N5"/>
  </mergeCells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2021-04-20T11:42:29Z</dcterms:modified>
</cp:coreProperties>
</file>