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420" windowHeight="406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15'!$16:$16</definedName>
  </definedNames>
  <calcPr fullCalcOnLoad="1"/>
</workbook>
</file>

<file path=xl/sharedStrings.xml><?xml version="1.0" encoding="utf-8"?>
<sst xmlns="http://schemas.openxmlformats.org/spreadsheetml/2006/main" count="41" uniqueCount="39">
  <si>
    <t>N п/п</t>
  </si>
  <si>
    <t>Наименование объекта</t>
  </si>
  <si>
    <t>Всего</t>
  </si>
  <si>
    <t>в том числе</t>
  </si>
  <si>
    <t>Строительство подъезда к мкр. № 9 от ул. Сосновая в г.Одинцово, Московская область (Инженерные изыскания, ППТ и ПМТ)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</si>
  <si>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</si>
  <si>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</si>
  <si>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Строительство дома культуры по адресу: Московская область Одинцовский район. п. Горки-10 (СМР)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</si>
  <si>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</si>
  <si>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</si>
  <si>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"Многофункциональный образовательный комплекс" по адресу:  Московская область, Одинцовский район, вблизи д. Раздоры, в том числе расходы по выносу существующих инженерных сетей из пятна застройки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</si>
  <si>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</si>
  <si>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</si>
  <si>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2021 год </t>
  </si>
  <si>
    <t xml:space="preserve">за счет средств бюджета Московской области </t>
  </si>
  <si>
    <t>Строительство хозяйственно-бытовой канализации в дер. Раздоры Одинцовского городского округа Московской области (в т.ч. техприсоединение)</t>
  </si>
  <si>
    <t>за счет средств федерального бюджета</t>
  </si>
  <si>
    <t>Реконструкция ВЗУ-1 г.п. Одинцово Одинцовский г.о.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</si>
  <si>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</si>
  <si>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Переселение граждан из аварийного жилого фонда</t>
  </si>
  <si>
    <t>Объемы финансирования на  2021 год, тыс. руб.</t>
  </si>
  <si>
    <t>Детский сад на 330 мест  по адресу: Московская область, Одинцовский городской округ, г.Кубинка (ПИР и строительство)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</si>
  <si>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</si>
  <si>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к  решению Совета депутатов</t>
  </si>
  <si>
    <t>"Школа  на 2200 мест по адресу:  Московская область Одинцовский городской округ, г. Одинцово, ЖК "Гусарская баллада" (ПИР и строительство)</t>
  </si>
  <si>
    <t>Реконструкция ул. Чистяковой от 19 км Можайского шоссе до Нового выхода на Московскую кольцевую автомобильную дорогу</t>
  </si>
  <si>
    <t>Детский сад на 400 мест по адресу Московская область, Одинцовский городской округ, г. Одинцово, ЖК "Гусарская баллада" (ПИР и строительство)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</si>
  <si>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</si>
  <si>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>(Приложение 15</t>
  </si>
  <si>
    <t xml:space="preserve">от " 25 "  ноября 2020 г. № 2/20)  </t>
  </si>
  <si>
    <t xml:space="preserve">Обеспечение мероприятий по устойчивому сокращению непригодного для проживания жилищного фонда </t>
  </si>
  <si>
    <t>от "_____" ___________ 2021 г. № _____</t>
  </si>
  <si>
    <t xml:space="preserve">Детский сад на 150 мест по адресу Московская область, Одинцовский городской округ, ул. Вокзальная </t>
  </si>
  <si>
    <t>Пристрой к средней общеобразовательной школе №8 по адресу Московская область, г. Одинцово, мкр. 7-7А, ул. Вокзальная, д.35а</t>
  </si>
  <si>
    <t>Л.В.Тарасова</t>
  </si>
  <si>
    <t>Заместитель Главы Администрации-</t>
  </si>
  <si>
    <t>начальник  Финансово-казначейского управления</t>
  </si>
  <si>
    <t>к проекту решения Совета депутатов</t>
  </si>
  <si>
    <t>Приложение 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</si>
</sst>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  <numFmt numFmtId="226" formatCode="#,##0.00000_ ;\-#,##0.00000\ 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15" fontId="9" fillId="0" borderId="0" xfId="0" applyNumberFormat="1" applyFont="1" applyFill="1" applyAlignment="1">
      <alignment/>
    </xf>
    <xf numFmtId="214" fontId="9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217" fontId="14" fillId="0" borderId="0" xfId="0" applyNumberFormat="1" applyFont="1" applyFill="1" applyBorder="1" applyAlignment="1">
      <alignment horizontal="left" vertical="center" wrapText="1"/>
    </xf>
    <xf numFmtId="217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217" fontId="11" fillId="0" borderId="10" xfId="0" applyNumberFormat="1" applyFont="1" applyFill="1" applyBorder="1" applyAlignment="1">
      <alignment vertical="center" wrapText="1"/>
    </xf>
    <xf numFmtId="217" fontId="14" fillId="0" borderId="10" xfId="0" applyNumberFormat="1" applyFont="1" applyFill="1" applyBorder="1" applyAlignment="1">
      <alignment vertical="center" wrapText="1"/>
    </xf>
    <xf numFmtId="217" fontId="14" fillId="33" borderId="10" xfId="0" applyNumberFormat="1" applyFont="1" applyFill="1" applyBorder="1" applyAlignment="1">
      <alignment vertical="center" wrapText="1"/>
    </xf>
    <xf numFmtId="217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217" fontId="11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217" fontId="55" fillId="33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SheetLayoutView="64" zoomScalePageLayoutView="0" workbookViewId="0" topLeftCell="A25">
      <selection activeCell="H28" sqref="H28"/>
    </sheetView>
  </sheetViews>
  <sheetFormatPr defaultColWidth="9.00390625" defaultRowHeight="12.75"/>
  <cols>
    <col min="1" max="1" width="6.00390625" style="1" customWidth="1"/>
    <col min="2" max="2" width="64.375" style="1" customWidth="1"/>
    <col min="3" max="3" width="29.25390625" style="1" customWidth="1"/>
    <col min="4" max="5" width="27.75390625" style="1" customWidth="1"/>
    <col min="6" max="6" width="37.625" style="1" customWidth="1"/>
    <col min="7" max="7" width="15.625" style="2" bestFit="1" customWidth="1"/>
    <col min="8" max="8" width="15.25390625" style="2" bestFit="1" customWidth="1"/>
    <col min="9" max="16384" width="9.125" style="2" customWidth="1"/>
  </cols>
  <sheetData>
    <row r="1" ht="15.75">
      <c r="F1" s="25" t="s">
        <v>38</v>
      </c>
    </row>
    <row r="2" ht="15.75">
      <c r="F2" s="25" t="s">
        <v>37</v>
      </c>
    </row>
    <row r="3" ht="15.75">
      <c r="F3" s="25" t="s">
        <v>5</v>
      </c>
    </row>
    <row r="4" ht="15.75">
      <c r="F4" s="25" t="s">
        <v>31</v>
      </c>
    </row>
    <row r="5" ht="15.75">
      <c r="F5" s="25"/>
    </row>
    <row r="6" ht="15.75">
      <c r="F6" s="25" t="s">
        <v>28</v>
      </c>
    </row>
    <row r="7" ht="15.75">
      <c r="F7" s="25" t="s">
        <v>23</v>
      </c>
    </row>
    <row r="8" ht="15.75">
      <c r="F8" s="25" t="s">
        <v>5</v>
      </c>
    </row>
    <row r="9" ht="15.75">
      <c r="F9" s="25" t="s">
        <v>29</v>
      </c>
    </row>
    <row r="10" ht="15.75">
      <c r="F10" s="7"/>
    </row>
    <row r="12" spans="1:6" ht="51" customHeight="1">
      <c r="A12" s="34" t="s">
        <v>13</v>
      </c>
      <c r="B12" s="34"/>
      <c r="C12" s="34"/>
      <c r="D12" s="34"/>
      <c r="E12" s="34"/>
      <c r="F12" s="34"/>
    </row>
    <row r="13" spans="1:6" ht="15.75" customHeight="1">
      <c r="A13" s="5"/>
      <c r="B13" s="4"/>
      <c r="C13" s="4"/>
      <c r="D13" s="4"/>
      <c r="E13" s="4"/>
      <c r="F13" s="6"/>
    </row>
    <row r="14" spans="1:6" ht="29.25" customHeight="1">
      <c r="A14" s="35" t="s">
        <v>0</v>
      </c>
      <c r="B14" s="36" t="s">
        <v>1</v>
      </c>
      <c r="C14" s="37" t="s">
        <v>20</v>
      </c>
      <c r="D14" s="37"/>
      <c r="E14" s="37"/>
      <c r="F14" s="37"/>
    </row>
    <row r="15" spans="1:6" ht="53.25" customHeight="1">
      <c r="A15" s="35"/>
      <c r="B15" s="36"/>
      <c r="C15" s="13" t="s">
        <v>2</v>
      </c>
      <c r="D15" s="14" t="s">
        <v>16</v>
      </c>
      <c r="E15" s="14" t="s">
        <v>14</v>
      </c>
      <c r="F15" s="14" t="s">
        <v>8</v>
      </c>
    </row>
    <row r="16" spans="1:7" ht="15.75" customHeight="1">
      <c r="A16" s="12">
        <v>1</v>
      </c>
      <c r="B16" s="12">
        <v>2</v>
      </c>
      <c r="C16" s="12">
        <v>3</v>
      </c>
      <c r="D16" s="33">
        <v>4</v>
      </c>
      <c r="E16" s="12">
        <v>5</v>
      </c>
      <c r="F16" s="12">
        <v>6</v>
      </c>
      <c r="G16" s="9"/>
    </row>
    <row r="17" spans="1:8" ht="29.25" customHeight="1">
      <c r="A17" s="15"/>
      <c r="B17" s="16" t="s">
        <v>2</v>
      </c>
      <c r="C17" s="21">
        <f>SUM(C19:C38)</f>
        <v>3835366.58674</v>
      </c>
      <c r="D17" s="26">
        <f>SUM(D19:D38)</f>
        <v>571351.7</v>
      </c>
      <c r="E17" s="26">
        <f>SUM(E19:E38)</f>
        <v>1944461.5835</v>
      </c>
      <c r="F17" s="26">
        <f>SUM(F19:F38)</f>
        <v>1319553.30324</v>
      </c>
      <c r="G17" s="11"/>
      <c r="H17" s="10"/>
    </row>
    <row r="18" spans="1:7" ht="20.25">
      <c r="A18" s="15"/>
      <c r="B18" s="15" t="s">
        <v>3</v>
      </c>
      <c r="C18" s="22"/>
      <c r="D18" s="27"/>
      <c r="E18" s="23"/>
      <c r="F18" s="23"/>
      <c r="G18" s="9"/>
    </row>
    <row r="19" spans="1:7" ht="56.25">
      <c r="A19" s="17">
        <v>1</v>
      </c>
      <c r="B19" s="15" t="s">
        <v>21</v>
      </c>
      <c r="C19" s="23">
        <f aca="true" t="shared" si="0" ref="C19:C37">SUM(D19:F19)</f>
        <v>23080</v>
      </c>
      <c r="D19" s="27"/>
      <c r="E19" s="23">
        <v>13175</v>
      </c>
      <c r="F19" s="28">
        <f>5000+4905</f>
        <v>9905</v>
      </c>
      <c r="G19" s="9"/>
    </row>
    <row r="20" spans="1:7" ht="75">
      <c r="A20" s="17">
        <v>2</v>
      </c>
      <c r="B20" s="15" t="s">
        <v>26</v>
      </c>
      <c r="C20" s="23">
        <f t="shared" si="0"/>
        <v>21000</v>
      </c>
      <c r="D20" s="27"/>
      <c r="E20" s="23">
        <v>11875</v>
      </c>
      <c r="F20" s="28">
        <f>5000+4125</f>
        <v>9125</v>
      </c>
      <c r="G20" s="9"/>
    </row>
    <row r="21" spans="1:7" ht="75">
      <c r="A21" s="17">
        <v>3</v>
      </c>
      <c r="B21" s="15" t="s">
        <v>9</v>
      </c>
      <c r="C21" s="23">
        <f t="shared" si="0"/>
        <v>51066.91</v>
      </c>
      <c r="D21" s="27"/>
      <c r="E21" s="23">
        <v>31916.82</v>
      </c>
      <c r="F21" s="23">
        <v>19150.09</v>
      </c>
      <c r="G21" s="9"/>
    </row>
    <row r="22" spans="1:7" ht="56.25">
      <c r="A22" s="17">
        <v>4</v>
      </c>
      <c r="B22" s="15" t="s">
        <v>32</v>
      </c>
      <c r="C22" s="23">
        <f t="shared" si="0"/>
        <v>160000</v>
      </c>
      <c r="D22" s="27"/>
      <c r="E22" s="23"/>
      <c r="F22" s="23">
        <v>160000</v>
      </c>
      <c r="G22" s="9"/>
    </row>
    <row r="23" spans="1:7" ht="112.5">
      <c r="A23" s="17">
        <v>5</v>
      </c>
      <c r="B23" s="15" t="s">
        <v>10</v>
      </c>
      <c r="C23" s="23">
        <f t="shared" si="0"/>
        <v>1294100</v>
      </c>
      <c r="D23" s="23">
        <v>550000</v>
      </c>
      <c r="E23" s="23">
        <v>733100</v>
      </c>
      <c r="F23" s="23">
        <v>11000</v>
      </c>
      <c r="G23" s="9"/>
    </row>
    <row r="24" spans="1:7" ht="75">
      <c r="A24" s="17">
        <v>6</v>
      </c>
      <c r="B24" s="15" t="s">
        <v>24</v>
      </c>
      <c r="C24" s="23">
        <f t="shared" si="0"/>
        <v>125000</v>
      </c>
      <c r="D24" s="27"/>
      <c r="E24" s="23">
        <v>78125</v>
      </c>
      <c r="F24" s="28">
        <v>46875</v>
      </c>
      <c r="G24" s="9"/>
    </row>
    <row r="25" spans="1:7" ht="56.25">
      <c r="A25" s="17">
        <v>7</v>
      </c>
      <c r="B25" s="15" t="s">
        <v>11</v>
      </c>
      <c r="C25" s="23">
        <f t="shared" si="0"/>
        <v>20000</v>
      </c>
      <c r="D25" s="27"/>
      <c r="E25" s="23">
        <v>12500</v>
      </c>
      <c r="F25" s="28">
        <v>7500</v>
      </c>
      <c r="G25" s="9"/>
    </row>
    <row r="26" spans="1:7" ht="93.75">
      <c r="A26" s="17">
        <v>8</v>
      </c>
      <c r="B26" s="15" t="s">
        <v>12</v>
      </c>
      <c r="C26" s="23">
        <f t="shared" si="0"/>
        <v>15000</v>
      </c>
      <c r="D26" s="27"/>
      <c r="E26" s="23">
        <v>9375</v>
      </c>
      <c r="F26" s="28">
        <v>5625</v>
      </c>
      <c r="G26" s="9"/>
    </row>
    <row r="27" spans="1:7" ht="75">
      <c r="A27" s="17">
        <v>9</v>
      </c>
      <c r="B27" s="15" t="s">
        <v>27</v>
      </c>
      <c r="C27" s="23">
        <f t="shared" si="0"/>
        <v>8417.99034</v>
      </c>
      <c r="D27" s="27"/>
      <c r="E27" s="23"/>
      <c r="F27" s="28">
        <v>8417.99034</v>
      </c>
      <c r="G27" s="9"/>
    </row>
    <row r="28" spans="1:7" ht="56.25">
      <c r="A28" s="17">
        <v>10</v>
      </c>
      <c r="B28" s="15" t="s">
        <v>33</v>
      </c>
      <c r="C28" s="23">
        <f t="shared" si="0"/>
        <v>240000</v>
      </c>
      <c r="D28" s="27"/>
      <c r="E28" s="23"/>
      <c r="F28" s="28">
        <v>240000</v>
      </c>
      <c r="G28" s="9"/>
    </row>
    <row r="29" spans="1:7" ht="56.25">
      <c r="A29" s="17">
        <v>11</v>
      </c>
      <c r="B29" s="15" t="s">
        <v>7</v>
      </c>
      <c r="C29" s="23">
        <f t="shared" si="0"/>
        <v>282759.04081</v>
      </c>
      <c r="D29" s="27"/>
      <c r="E29" s="23"/>
      <c r="F29" s="28">
        <f>275259.04081+7500</f>
        <v>282759.04081</v>
      </c>
      <c r="G29" s="9"/>
    </row>
    <row r="30" spans="1:7" ht="56.25">
      <c r="A30" s="17">
        <v>12</v>
      </c>
      <c r="B30" s="15" t="s">
        <v>4</v>
      </c>
      <c r="C30" s="23">
        <f>SUM(D30:F30)</f>
        <v>13568.54557</v>
      </c>
      <c r="D30" s="27"/>
      <c r="E30" s="23"/>
      <c r="F30" s="23">
        <v>13568.54557</v>
      </c>
      <c r="G30" s="9"/>
    </row>
    <row r="31" spans="1:7" ht="56.25">
      <c r="A31" s="17">
        <v>13</v>
      </c>
      <c r="B31" s="15" t="s">
        <v>25</v>
      </c>
      <c r="C31" s="23">
        <f>SUM(D31:F31)</f>
        <v>260013</v>
      </c>
      <c r="D31" s="27"/>
      <c r="E31" s="23">
        <v>230013</v>
      </c>
      <c r="F31" s="23">
        <v>30000</v>
      </c>
      <c r="G31" s="9"/>
    </row>
    <row r="32" spans="1:7" ht="37.5">
      <c r="A32" s="17">
        <v>14</v>
      </c>
      <c r="B32" s="15" t="s">
        <v>6</v>
      </c>
      <c r="C32" s="23">
        <f t="shared" si="0"/>
        <v>303721.15</v>
      </c>
      <c r="D32" s="27"/>
      <c r="E32" s="23">
        <v>189534.8</v>
      </c>
      <c r="F32" s="23">
        <v>114186.35</v>
      </c>
      <c r="G32" s="9"/>
    </row>
    <row r="33" spans="1:7" ht="75">
      <c r="A33" s="17">
        <v>15</v>
      </c>
      <c r="B33" s="15" t="s">
        <v>22</v>
      </c>
      <c r="C33" s="23">
        <f t="shared" si="0"/>
        <v>371883.24</v>
      </c>
      <c r="D33" s="27"/>
      <c r="E33" s="23">
        <v>232426.4</v>
      </c>
      <c r="F33" s="23">
        <v>139456.84</v>
      </c>
      <c r="G33" s="9"/>
    </row>
    <row r="34" spans="1:7" ht="56.25">
      <c r="A34" s="17">
        <v>16</v>
      </c>
      <c r="B34" s="15" t="s">
        <v>15</v>
      </c>
      <c r="C34" s="23">
        <f t="shared" si="0"/>
        <v>316968.1</v>
      </c>
      <c r="D34" s="27"/>
      <c r="E34" s="23">
        <v>198104.76</v>
      </c>
      <c r="F34" s="23">
        <v>118863.34</v>
      </c>
      <c r="G34" s="9"/>
    </row>
    <row r="35" spans="1:7" ht="37.5">
      <c r="A35" s="17">
        <v>17</v>
      </c>
      <c r="B35" s="15" t="s">
        <v>17</v>
      </c>
      <c r="C35" s="23">
        <f t="shared" si="0"/>
        <v>45550.61002</v>
      </c>
      <c r="D35" s="23">
        <v>21351.7</v>
      </c>
      <c r="E35" s="23">
        <v>7117.33</v>
      </c>
      <c r="F35" s="23">
        <v>17081.58002</v>
      </c>
      <c r="G35" s="9"/>
    </row>
    <row r="36" spans="1:7" ht="20.25">
      <c r="A36" s="17">
        <v>18</v>
      </c>
      <c r="B36" s="15" t="s">
        <v>19</v>
      </c>
      <c r="C36" s="23">
        <f t="shared" si="0"/>
        <v>43693</v>
      </c>
      <c r="D36" s="23"/>
      <c r="E36" s="23"/>
      <c r="F36" s="23">
        <v>43693</v>
      </c>
      <c r="G36" s="9"/>
    </row>
    <row r="37" spans="1:7" ht="56.25">
      <c r="A37" s="17">
        <v>19</v>
      </c>
      <c r="B37" s="15" t="s">
        <v>30</v>
      </c>
      <c r="C37" s="23">
        <f t="shared" si="0"/>
        <v>149231</v>
      </c>
      <c r="D37" s="23"/>
      <c r="E37" s="23">
        <v>106884.4735</v>
      </c>
      <c r="F37" s="23">
        <v>42346.5265</v>
      </c>
      <c r="G37" s="9"/>
    </row>
    <row r="38" spans="1:7" ht="119.25" customHeight="1">
      <c r="A38" s="17">
        <v>20</v>
      </c>
      <c r="B38" s="24" t="s">
        <v>18</v>
      </c>
      <c r="C38" s="23">
        <f>SUM(D38:F38)</f>
        <v>90314</v>
      </c>
      <c r="D38" s="27"/>
      <c r="E38" s="23">
        <v>90314</v>
      </c>
      <c r="F38" s="23"/>
      <c r="G38" s="9"/>
    </row>
    <row r="39" spans="1:7" ht="6.75" customHeight="1">
      <c r="A39" s="5"/>
      <c r="B39" s="18"/>
      <c r="C39" s="19"/>
      <c r="D39" s="20"/>
      <c r="E39" s="19"/>
      <c r="F39" s="19"/>
      <c r="G39" s="9"/>
    </row>
    <row r="40" spans="1:6" s="8" customFormat="1" ht="19.5" customHeight="1">
      <c r="A40" s="29" t="s">
        <v>35</v>
      </c>
      <c r="B40" s="29"/>
      <c r="C40" s="29"/>
      <c r="D40" s="29"/>
      <c r="E40" s="29"/>
      <c r="F40" s="30"/>
    </row>
    <row r="41" spans="1:6" s="8" customFormat="1" ht="19.5" customHeight="1">
      <c r="A41" s="29" t="s">
        <v>36</v>
      </c>
      <c r="B41" s="29"/>
      <c r="C41" s="29"/>
      <c r="D41" s="29"/>
      <c r="E41" s="29"/>
      <c r="F41" s="32" t="s">
        <v>34</v>
      </c>
    </row>
    <row r="42" spans="1:5" ht="19.5" customHeight="1">
      <c r="A42" s="29"/>
      <c r="B42" s="29"/>
      <c r="C42" s="29"/>
      <c r="D42" s="29"/>
      <c r="E42" s="31"/>
    </row>
    <row r="43" spans="1:6" ht="18.75">
      <c r="A43" s="3"/>
      <c r="B43" s="3"/>
      <c r="C43" s="3"/>
      <c r="D43" s="3"/>
      <c r="E43" s="3"/>
      <c r="F43" s="3"/>
    </row>
    <row r="44" spans="1:6" ht="18.75">
      <c r="A44" s="3"/>
      <c r="B44" s="3"/>
      <c r="C44" s="3"/>
      <c r="D44" s="3"/>
      <c r="E44" s="3"/>
      <c r="F44" s="3"/>
    </row>
  </sheetData>
  <sheetProtection/>
  <mergeCells count="4">
    <mergeCell ref="A12:F12"/>
    <mergeCell ref="A14:A15"/>
    <mergeCell ref="B14:B15"/>
    <mergeCell ref="C14:F14"/>
  </mergeCells>
  <printOptions/>
  <pageMargins left="0.6299212598425197" right="0.2" top="0.2362204724409449" bottom="0.2755905511811024" header="0.1968503937007874" footer="0.31496062992125984"/>
  <pageSetup blackAndWhite="1" fitToHeight="0" fitToWidth="1" horizontalDpi="600" verticalDpi="600" orientation="portrait" paperSize="9" scale="46" r:id="rId1"/>
  <headerFooter alignWithMargins="0">
    <oddFooter>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Бендо Алексей Игоревич</cp:lastModifiedBy>
  <cp:lastPrinted>2021-06-24T13:24:21Z</cp:lastPrinted>
  <dcterms:created xsi:type="dcterms:W3CDTF">2000-04-27T07:24:48Z</dcterms:created>
  <dcterms:modified xsi:type="dcterms:W3CDTF">2021-06-24T13:24:26Z</dcterms:modified>
  <cp:category/>
  <cp:version/>
  <cp:contentType/>
  <cp:contentStatus/>
</cp:coreProperties>
</file>