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0" windowWidth="19440" windowHeight="10305"/>
  </bookViews>
  <sheets>
    <sheet name="подпрограма 1" sheetId="1" r:id="rId1"/>
  </sheets>
  <definedNames>
    <definedName name="_xlnm.Print_Titles" localSheetId="0">'подпрограма 1'!$7:$7</definedName>
    <definedName name="_xlnm.Print_Area" localSheetId="0">'подпрограма 1'!$A$1:$L$55</definedName>
  </definedNames>
  <calcPr calcId="145621"/>
</workbook>
</file>

<file path=xl/calcChain.xml><?xml version="1.0" encoding="utf-8"?>
<calcChain xmlns="http://schemas.openxmlformats.org/spreadsheetml/2006/main">
  <c r="G14" i="1" l="1"/>
  <c r="G13" i="1" s="1"/>
  <c r="F14" i="1"/>
  <c r="F13" i="1" s="1"/>
  <c r="H13" i="1"/>
  <c r="J13" i="1" l="1"/>
  <c r="I13" i="1"/>
  <c r="E13" i="1"/>
  <c r="H37" i="1" l="1"/>
  <c r="I37" i="1"/>
  <c r="J37" i="1"/>
  <c r="G37" i="1" l="1"/>
  <c r="G35" i="1"/>
  <c r="F35" i="1" l="1"/>
  <c r="H14" i="1" l="1"/>
  <c r="I14" i="1"/>
  <c r="J14" i="1"/>
  <c r="G16" i="1"/>
  <c r="H16" i="1"/>
  <c r="I16" i="1"/>
  <c r="E42" i="1" l="1"/>
  <c r="E39" i="1"/>
  <c r="E38" i="1"/>
  <c r="F37" i="1"/>
  <c r="F16" i="1"/>
  <c r="F50" i="1" s="1"/>
  <c r="H35" i="1"/>
  <c r="I35" i="1"/>
  <c r="I41" i="1" s="1"/>
  <c r="J35" i="1"/>
  <c r="J41" i="1" s="1"/>
  <c r="F34" i="1"/>
  <c r="E14" i="1"/>
  <c r="J16" i="1"/>
  <c r="J50" i="1" s="1"/>
  <c r="J23" i="1"/>
  <c r="I23" i="1"/>
  <c r="H23" i="1"/>
  <c r="G23" i="1"/>
  <c r="F23" i="1"/>
  <c r="E23" i="1"/>
  <c r="E18" i="1"/>
  <c r="F18" i="1"/>
  <c r="G18" i="1"/>
  <c r="H18" i="1"/>
  <c r="I18" i="1"/>
  <c r="J18" i="1"/>
  <c r="E15" i="1"/>
  <c r="G50" i="1"/>
  <c r="H50" i="1"/>
  <c r="I50" i="1"/>
  <c r="E48" i="1"/>
  <c r="F48" i="1"/>
  <c r="G48" i="1"/>
  <c r="H48" i="1"/>
  <c r="I48" i="1"/>
  <c r="J48" i="1"/>
  <c r="E28" i="1"/>
  <c r="F28" i="1"/>
  <c r="G28" i="1"/>
  <c r="H28" i="1"/>
  <c r="I28" i="1"/>
  <c r="J28" i="1"/>
  <c r="H34" i="1" l="1"/>
  <c r="H41" i="1"/>
  <c r="H40" i="1" s="1"/>
  <c r="J34" i="1"/>
  <c r="G41" i="1"/>
  <c r="G40" i="1" s="1"/>
  <c r="E35" i="1"/>
  <c r="E34" i="1" s="1"/>
  <c r="E37" i="1"/>
  <c r="E50" i="1"/>
  <c r="I40" i="1"/>
  <c r="I49" i="1"/>
  <c r="I47" i="1" s="1"/>
  <c r="J49" i="1"/>
  <c r="J40" i="1"/>
  <c r="E16" i="1"/>
  <c r="I34" i="1"/>
  <c r="G34" i="1"/>
  <c r="F41" i="1"/>
  <c r="H49" i="1" l="1"/>
  <c r="H47" i="1" s="1"/>
  <c r="G49" i="1"/>
  <c r="G47" i="1" s="1"/>
  <c r="J47" i="1"/>
  <c r="F40" i="1"/>
  <c r="E41" i="1"/>
  <c r="E40" i="1" s="1"/>
  <c r="F49" i="1"/>
  <c r="F47" i="1" s="1"/>
  <c r="E49" i="1" l="1"/>
  <c r="E47" i="1" s="1"/>
</calcChain>
</file>

<file path=xl/sharedStrings.xml><?xml version="1.0" encoding="utf-8"?>
<sst xmlns="http://schemas.openxmlformats.org/spreadsheetml/2006/main" count="122" uniqueCount="58">
  <si>
    <t>№ п/п</t>
  </si>
  <si>
    <t>Срок испол-нения меро-   приятия</t>
  </si>
  <si>
    <t>Источники финансирования</t>
  </si>
  <si>
    <t xml:space="preserve">Всего, 
(тыс. руб.)           </t>
  </si>
  <si>
    <t xml:space="preserve">Ответствен-ный за выполнение мероприя-тия программы </t>
  </si>
  <si>
    <t>Средства бюджета Московской области</t>
  </si>
  <si>
    <t>Средства федерального бюджета</t>
  </si>
  <si>
    <t>Внебюджетные источники</t>
  </si>
  <si>
    <t>Результаты выполнения мероприятия подпрограммы</t>
  </si>
  <si>
    <t>ИТОГО:</t>
  </si>
  <si>
    <t>СОГЛАСОВАНО:</t>
  </si>
  <si>
    <t>Начальник управления бухгалтерского учета и отчетности- главный бухгалтер</t>
  </si>
  <si>
    <t>Н.А. Стародубова</t>
  </si>
  <si>
    <t>2023 год</t>
  </si>
  <si>
    <t>2024 год</t>
  </si>
  <si>
    <t>Приложение  № 1
к постановлению Администрации
Одинцовского городского округа
от ___ _________2019 № _______</t>
  </si>
  <si>
    <t>Мероприятие  подпрограммы</t>
  </si>
  <si>
    <t>Объем финансирования по годам (тыс. руб.)</t>
  </si>
  <si>
    <t xml:space="preserve">Средства
бюджета 
Одинцовского
городского округа
</t>
  </si>
  <si>
    <t>Средства бюджета Одинцовского городского округа</t>
  </si>
  <si>
    <t>Предоставление сельхозтоваропроизводителями пакета документов в Минсельхозпрод Московской области для получения  субсидии</t>
  </si>
  <si>
    <t xml:space="preserve">Средства бюджета Московской области
</t>
  </si>
  <si>
    <t>1.1</t>
  </si>
  <si>
    <t>Основное мероприятие T2. Федеральный проект «Экспорт продукции агропромышленного комплекса»</t>
  </si>
  <si>
    <t>Средства
бюджета 
Одинцовского
городского округа</t>
  </si>
  <si>
    <t>Увеличение экспорта продукции агропромышленного комплекса</t>
  </si>
  <si>
    <t xml:space="preserve"> Подпрограмма  «Развитие мелиорации земель сельскохозяйственного назначения»  </t>
  </si>
  <si>
    <t>Итого по подпрограмме</t>
  </si>
  <si>
    <t xml:space="preserve">Итого по подпрограмме </t>
  </si>
  <si>
    <t>ИТОГО по Муниципальной программе</t>
  </si>
  <si>
    <t xml:space="preserve">Средства
бюджета 
Одинцовского
городского округа
</t>
  </si>
  <si>
    <t xml:space="preserve">Подпрограмма   «Развитие отраслей сельского хозяйства и перерабатывающей промышленности» </t>
  </si>
  <si>
    <t>Подпрограмма  «Комплексное развитие сельских территорий»</t>
  </si>
  <si>
    <t>Ввод (приобретение) жилья для граждан, проживающих на сельских территориях</t>
  </si>
  <si>
    <t>Отлов  животных без владельцев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</si>
  <si>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М.В. Артемова</t>
  </si>
  <si>
    <t>Снижение площади, засоренной борщевиком Сосновского</t>
  </si>
  <si>
    <t xml:space="preserve">Перечень мероприятий муниципальной программы 
Одинцовского городского округа Московской области
 «Развитие сельского хозяйства» </t>
  </si>
  <si>
    <t>Начальник Управления муниципального земельного контроля, сельского хозяйства и экологии</t>
  </si>
  <si>
    <t xml:space="preserve">Мероприятие 01.02.
Проведение мероприятий по комплексной борьбе с борщевиком Сосновского
</t>
  </si>
  <si>
    <t>Основное мероприятие 01. Улучшение жилищных условий граждан, проживающих на сельских территориях</t>
  </si>
  <si>
    <t xml:space="preserve">Мероприятие 01.02.
Обеспечение комплексного развития сельских территорий (Улучшение жилищных условий граждан, проживающих на сельских территориях)
</t>
  </si>
  <si>
    <t>Основное мероприятие 01.  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</si>
  <si>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Мероприятие  T2.01. 
Экспорт продукции агропромышленного комплекса</t>
  </si>
  <si>
    <t xml:space="preserve">Отдел сельского хозяйства и экологии Управления муниципального земельного контроля,  сельского хозяйства и экологии. </t>
  </si>
  <si>
    <t xml:space="preserve">В пределах средств, предусмотренных на обеспечение деятельности отдела сельского хозяйства и экологии Управления муниципального земельного контроля,  сельского хозяйства и экологии. </t>
  </si>
  <si>
    <t>Основное мероприятие 11.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</si>
  <si>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 xml:space="preserve">Мероприятие 11.01.
Развитие приоритетных отраслей АПК
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</si>
  <si>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</si>
  <si>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 xml:space="preserve">Мероприятие 01.01.
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
</t>
  </si>
  <si>
    <t xml:space="preserve">                                               Приложение 1  
к муниципальной программе</t>
  </si>
  <si>
    <t>Основное мероприятие 01. Реализация мероприятий в области мелиорации земель сельскохозяйственного назначения.</t>
  </si>
  <si>
    <t>Подпрограмма «Экспорт продукции агропромышленного комплекса»</t>
  </si>
  <si>
    <t>Мероприятие 01.01.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назначения, а также проведение культуртехнических мероприятий</t>
  </si>
  <si>
    <t>2023-2027 гг</t>
  </si>
  <si>
    <t>2025 год</t>
  </si>
  <si>
    <t>2026 год</t>
  </si>
  <si>
    <t>2027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</si>
</sst>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8" fillId="2" borderId="2" xfId="0" applyFont="1" applyFill="1" applyBorder="1" applyAlignment="1">
      <alignment horizontal="left" vertical="center" wrapText="1"/>
    </xf>
    <xf numFmtId="0" fontId="15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9" fillId="0" borderId="0" xfId="0" applyFont="1"/>
    <xf numFmtId="0" fontId="2" fillId="2" borderId="2" xfId="0" applyFont="1" applyFill="1" applyBorder="1" applyAlignment="1">
      <alignment horizontal="center" vertical="top" wrapText="1"/>
    </xf>
    <xf numFmtId="165" fontId="12" fillId="2" borderId="2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top" wrapText="1"/>
    </xf>
    <xf numFmtId="0" fontId="10" fillId="2" borderId="2" xfId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/>
    </xf>
    <xf numFmtId="166" fontId="9" fillId="0" borderId="0" xfId="0" applyNumberFormat="1" applyFont="1"/>
    <xf numFmtId="0" fontId="2" fillId="2" borderId="6" xfId="0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/>
    </xf>
    <xf numFmtId="0" fontId="2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65" fontId="2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vertical="top" wrapText="1"/>
    </xf>
    <xf numFmtId="165" fontId="14" fillId="2" borderId="6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165" fontId="10" fillId="0" borderId="2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2" fillId="2" borderId="7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165" fontId="2" fillId="2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top" wrapText="1"/>
    </xf>
    <xf numFmtId="165" fontId="25" fillId="0" borderId="2" xfId="0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0" fontId="22" fillId="0" borderId="6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27" fillId="0" borderId="8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165" fontId="5" fillId="0" borderId="0" xfId="0" applyNumberFormat="1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top" wrapText="1"/>
    </xf>
    <xf numFmtId="0" fontId="0" fillId="2" borderId="0" xfId="0" applyFill="1" applyBorder="1" applyAlignment="1"/>
    <xf numFmtId="0" fontId="23" fillId="2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165" fontId="14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6" fontId="14" fillId="2" borderId="6" xfId="0" applyNumberFormat="1" applyFont="1" applyFill="1" applyBorder="1" applyAlignment="1">
      <alignment horizontal="center" vertical="top" wrapText="1"/>
    </xf>
    <xf numFmtId="16" fontId="14" fillId="2" borderId="8" xfId="0" applyNumberFormat="1" applyFont="1" applyFill="1" applyBorder="1" applyAlignment="1">
      <alignment horizontal="center" vertical="top" wrapText="1"/>
    </xf>
    <xf numFmtId="16" fontId="14" fillId="2" borderId="7" xfId="0" applyNumberFormat="1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2" fillId="2" borderId="2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19" fillId="2" borderId="0" xfId="0" applyFont="1" applyFill="1" applyAlignment="1"/>
    <xf numFmtId="0" fontId="0" fillId="0" borderId="0" xfId="0" applyAlignment="1"/>
    <xf numFmtId="0" fontId="2" fillId="2" borderId="2" xfId="0" applyFont="1" applyFill="1" applyBorder="1" applyAlignment="1"/>
    <xf numFmtId="0" fontId="0" fillId="2" borderId="2" xfId="0" applyFill="1" applyBorder="1" applyAlignment="1"/>
    <xf numFmtId="0" fontId="25" fillId="2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7" fillId="0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49" fontId="2" fillId="2" borderId="8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7" fillId="2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7" fillId="2" borderId="9" xfId="0" applyNumberFormat="1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vertical="top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Обычный 5" xfId="1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view="pageBreakPreview" topLeftCell="A50" zoomScale="120" zoomScaleNormal="100" zoomScaleSheetLayoutView="120" workbookViewId="0">
      <selection activeCell="A33" sqref="A33:L33"/>
    </sheetView>
  </sheetViews>
  <sheetFormatPr defaultRowHeight="54" customHeight="1" x14ac:dyDescent="0.25"/>
  <cols>
    <col min="1" max="1" width="6.28515625" style="4" customWidth="1"/>
    <col min="2" max="2" width="15.140625" style="4" customWidth="1"/>
    <col min="3" max="3" width="6.7109375" style="5" customWidth="1"/>
    <col min="4" max="4" width="13.42578125" style="4" customWidth="1"/>
    <col min="5" max="5" width="9.28515625" style="4" customWidth="1"/>
    <col min="6" max="6" width="8.5703125" style="4" customWidth="1"/>
    <col min="7" max="7" width="9.140625" style="4" customWidth="1"/>
    <col min="8" max="8" width="8.42578125" style="4" customWidth="1"/>
    <col min="9" max="10" width="8.28515625" style="4" customWidth="1"/>
    <col min="11" max="11" width="9.5703125" style="4" customWidth="1"/>
    <col min="12" max="12" width="12.28515625" style="4" customWidth="1"/>
    <col min="13" max="13" width="10.85546875" style="2" bestFit="1" customWidth="1"/>
    <col min="14" max="14" width="12.42578125" style="2" bestFit="1" customWidth="1"/>
    <col min="15" max="15" width="70.5703125" style="2" customWidth="1"/>
    <col min="16" max="26" width="9.140625" style="2"/>
    <col min="27" max="16384" width="9.140625" style="3"/>
  </cols>
  <sheetData>
    <row r="1" spans="1:26" ht="60" hidden="1" customHeight="1" x14ac:dyDescent="0.25">
      <c r="H1" s="101" t="s">
        <v>15</v>
      </c>
      <c r="I1" s="102"/>
      <c r="J1" s="102"/>
      <c r="K1" s="102"/>
      <c r="L1" s="102"/>
    </row>
    <row r="2" spans="1:26" ht="17.25" customHeight="1" x14ac:dyDescent="0.25">
      <c r="G2" s="7"/>
      <c r="H2" s="103"/>
      <c r="I2" s="102"/>
      <c r="J2" s="102"/>
      <c r="K2" s="102"/>
      <c r="L2" s="102"/>
      <c r="M2" s="4"/>
    </row>
    <row r="3" spans="1:26" ht="47.25" customHeight="1" x14ac:dyDescent="0.25">
      <c r="G3" s="1"/>
      <c r="H3" s="104" t="s">
        <v>50</v>
      </c>
      <c r="I3" s="105"/>
      <c r="J3" s="105"/>
      <c r="K3" s="106"/>
      <c r="L3" s="106"/>
      <c r="M3" s="4"/>
    </row>
    <row r="4" spans="1:26" ht="45.75" customHeight="1" x14ac:dyDescent="0.25">
      <c r="A4" s="107" t="s">
        <v>37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26" ht="30" customHeight="1" x14ac:dyDescent="0.25">
      <c r="A5" s="97" t="s">
        <v>0</v>
      </c>
      <c r="B5" s="97" t="s">
        <v>16</v>
      </c>
      <c r="C5" s="97" t="s">
        <v>1</v>
      </c>
      <c r="D5" s="97" t="s">
        <v>2</v>
      </c>
      <c r="E5" s="97" t="s">
        <v>3</v>
      </c>
      <c r="F5" s="98" t="s">
        <v>17</v>
      </c>
      <c r="G5" s="99"/>
      <c r="H5" s="99"/>
      <c r="I5" s="99"/>
      <c r="J5" s="100"/>
      <c r="K5" s="97" t="s">
        <v>4</v>
      </c>
      <c r="L5" s="97" t="s">
        <v>8</v>
      </c>
    </row>
    <row r="6" spans="1:26" ht="43.5" customHeight="1" x14ac:dyDescent="0.25">
      <c r="A6" s="97"/>
      <c r="B6" s="97"/>
      <c r="C6" s="97"/>
      <c r="D6" s="97"/>
      <c r="E6" s="97"/>
      <c r="F6" s="78" t="s">
        <v>13</v>
      </c>
      <c r="G6" s="78" t="s">
        <v>14</v>
      </c>
      <c r="H6" s="78" t="s">
        <v>55</v>
      </c>
      <c r="I6" s="78" t="s">
        <v>56</v>
      </c>
      <c r="J6" s="78" t="s">
        <v>57</v>
      </c>
      <c r="K6" s="97"/>
      <c r="L6" s="97"/>
      <c r="S6" s="3"/>
      <c r="T6" s="3"/>
      <c r="U6" s="3"/>
      <c r="V6" s="3"/>
      <c r="W6" s="3"/>
      <c r="X6" s="3"/>
      <c r="Y6" s="3"/>
      <c r="Z6" s="3"/>
    </row>
    <row r="7" spans="1:26" ht="11.2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6</v>
      </c>
      <c r="F7" s="6">
        <v>8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S7" s="3"/>
      <c r="T7" s="3"/>
      <c r="U7" s="3"/>
      <c r="V7" s="3"/>
      <c r="W7" s="3"/>
      <c r="X7" s="3"/>
      <c r="Y7" s="3"/>
      <c r="Z7" s="3"/>
    </row>
    <row r="8" spans="1:26" ht="18" customHeight="1" x14ac:dyDescent="0.25">
      <c r="A8" s="95" t="s">
        <v>31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S8" s="3"/>
      <c r="T8" s="3"/>
      <c r="U8" s="3"/>
      <c r="V8" s="3"/>
      <c r="W8" s="3"/>
      <c r="X8" s="3"/>
      <c r="Y8" s="3"/>
      <c r="Z8" s="3"/>
    </row>
    <row r="9" spans="1:26" ht="139.5" customHeight="1" x14ac:dyDescent="0.25">
      <c r="A9" s="22">
        <v>1</v>
      </c>
      <c r="B9" s="66" t="s">
        <v>46</v>
      </c>
      <c r="C9" s="24" t="s">
        <v>54</v>
      </c>
      <c r="D9" s="18" t="s">
        <v>18</v>
      </c>
      <c r="E9" s="40">
        <v>0</v>
      </c>
      <c r="F9" s="125" t="s">
        <v>45</v>
      </c>
      <c r="G9" s="125"/>
      <c r="H9" s="125"/>
      <c r="I9" s="125"/>
      <c r="J9" s="126"/>
      <c r="K9" s="58" t="s">
        <v>44</v>
      </c>
      <c r="L9" s="58"/>
      <c r="S9" s="3"/>
      <c r="T9" s="3"/>
      <c r="U9" s="3"/>
      <c r="V9" s="3"/>
      <c r="W9" s="3"/>
      <c r="X9" s="3"/>
      <c r="Y9" s="3"/>
      <c r="Z9" s="3"/>
    </row>
    <row r="10" spans="1:26" ht="143.25" customHeight="1" x14ac:dyDescent="0.25">
      <c r="A10" s="42" t="s">
        <v>22</v>
      </c>
      <c r="B10" s="66" t="s">
        <v>47</v>
      </c>
      <c r="C10" s="34" t="s">
        <v>54</v>
      </c>
      <c r="D10" s="18" t="s">
        <v>18</v>
      </c>
      <c r="E10" s="40">
        <v>0</v>
      </c>
      <c r="F10" s="125" t="s">
        <v>45</v>
      </c>
      <c r="G10" s="125"/>
      <c r="H10" s="125"/>
      <c r="I10" s="125"/>
      <c r="J10" s="126"/>
      <c r="K10" s="58" t="s">
        <v>44</v>
      </c>
      <c r="L10" s="58" t="s">
        <v>20</v>
      </c>
      <c r="S10" s="3"/>
      <c r="T10" s="3"/>
      <c r="U10" s="3"/>
      <c r="V10" s="3"/>
      <c r="W10" s="3"/>
      <c r="X10" s="3"/>
      <c r="Y10" s="3"/>
      <c r="Z10" s="3"/>
    </row>
    <row r="11" spans="1:26" ht="58.5" customHeight="1" x14ac:dyDescent="0.25">
      <c r="A11" s="10"/>
      <c r="B11" s="33" t="s">
        <v>27</v>
      </c>
      <c r="C11" s="32"/>
      <c r="D11" s="18" t="s">
        <v>18</v>
      </c>
      <c r="E11" s="38">
        <v>0</v>
      </c>
      <c r="F11" s="125" t="s">
        <v>45</v>
      </c>
      <c r="G11" s="125"/>
      <c r="H11" s="125"/>
      <c r="I11" s="125"/>
      <c r="J11" s="126"/>
      <c r="K11" s="57"/>
      <c r="L11" s="57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25">
      <c r="A12" s="95" t="s">
        <v>26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S12" s="3"/>
      <c r="T12" s="3"/>
      <c r="U12" s="3"/>
      <c r="V12" s="3"/>
      <c r="W12" s="3"/>
      <c r="X12" s="3"/>
      <c r="Y12" s="3"/>
      <c r="Z12" s="3"/>
    </row>
    <row r="13" spans="1:26" ht="135" customHeight="1" x14ac:dyDescent="0.25">
      <c r="A13" s="69">
        <v>1</v>
      </c>
      <c r="B13" s="71" t="s">
        <v>51</v>
      </c>
      <c r="C13" s="67" t="s">
        <v>54</v>
      </c>
      <c r="D13" s="18" t="s">
        <v>18</v>
      </c>
      <c r="E13" s="40">
        <f>F13+G13+H13+I13+J13</f>
        <v>3636</v>
      </c>
      <c r="F13" s="46">
        <f t="shared" ref="F13:J14" si="0">F14</f>
        <v>727.2</v>
      </c>
      <c r="G13" s="46">
        <f t="shared" si="0"/>
        <v>727.2</v>
      </c>
      <c r="H13" s="46">
        <f t="shared" si="0"/>
        <v>727.2</v>
      </c>
      <c r="I13" s="46">
        <f t="shared" si="0"/>
        <v>727.2</v>
      </c>
      <c r="J13" s="46">
        <f t="shared" si="0"/>
        <v>727.2</v>
      </c>
      <c r="K13" s="58" t="s">
        <v>44</v>
      </c>
      <c r="L13" s="70"/>
      <c r="S13" s="3"/>
      <c r="T13" s="3"/>
      <c r="U13" s="3"/>
      <c r="V13" s="3"/>
      <c r="W13" s="3"/>
      <c r="X13" s="3"/>
      <c r="Y13" s="3"/>
      <c r="Z13" s="3"/>
    </row>
    <row r="14" spans="1:26" ht="195" customHeight="1" x14ac:dyDescent="0.25">
      <c r="A14" s="22">
        <v>1</v>
      </c>
      <c r="B14" s="68" t="s">
        <v>53</v>
      </c>
      <c r="C14" s="34" t="s">
        <v>54</v>
      </c>
      <c r="D14" s="18" t="s">
        <v>18</v>
      </c>
      <c r="E14" s="40">
        <f>F14+G14+H14+I14+J14</f>
        <v>3636</v>
      </c>
      <c r="F14" s="46">
        <f t="shared" si="0"/>
        <v>727.2</v>
      </c>
      <c r="G14" s="46">
        <f t="shared" si="0"/>
        <v>727.2</v>
      </c>
      <c r="H14" s="46">
        <f t="shared" si="0"/>
        <v>727.2</v>
      </c>
      <c r="I14" s="46">
        <f t="shared" si="0"/>
        <v>727.2</v>
      </c>
      <c r="J14" s="46">
        <f t="shared" si="0"/>
        <v>727.2</v>
      </c>
      <c r="K14" s="58" t="s">
        <v>44</v>
      </c>
      <c r="L14" s="58"/>
      <c r="S14" s="3"/>
      <c r="T14" s="3"/>
      <c r="U14" s="3"/>
      <c r="V14" s="3"/>
      <c r="W14" s="3"/>
      <c r="X14" s="3"/>
      <c r="Y14" s="3"/>
      <c r="Z14" s="3"/>
    </row>
    <row r="15" spans="1:26" ht="147.75" customHeight="1" x14ac:dyDescent="0.25">
      <c r="A15" s="42" t="s">
        <v>22</v>
      </c>
      <c r="B15" s="68" t="s">
        <v>39</v>
      </c>
      <c r="C15" s="34" t="s">
        <v>54</v>
      </c>
      <c r="D15" s="18" t="s">
        <v>18</v>
      </c>
      <c r="E15" s="40">
        <f>F15+G15+H15+I15+J15</f>
        <v>3636</v>
      </c>
      <c r="F15" s="15">
        <v>727.2</v>
      </c>
      <c r="G15" s="15">
        <v>727.2</v>
      </c>
      <c r="H15" s="15">
        <v>727.2</v>
      </c>
      <c r="I15" s="15">
        <v>727.2</v>
      </c>
      <c r="J15" s="15">
        <v>727.2</v>
      </c>
      <c r="K15" s="58" t="s">
        <v>44</v>
      </c>
      <c r="L15" s="58" t="s">
        <v>36</v>
      </c>
      <c r="N15" s="65"/>
      <c r="S15" s="3"/>
      <c r="T15" s="3"/>
      <c r="U15" s="3"/>
      <c r="V15" s="3"/>
      <c r="W15" s="3"/>
      <c r="X15" s="3"/>
      <c r="Y15" s="3"/>
      <c r="Z15" s="3"/>
    </row>
    <row r="16" spans="1:26" ht="66.75" customHeight="1" x14ac:dyDescent="0.25">
      <c r="A16" s="10"/>
      <c r="B16" s="33" t="s">
        <v>28</v>
      </c>
      <c r="C16" s="32"/>
      <c r="D16" s="19" t="s">
        <v>30</v>
      </c>
      <c r="E16" s="41">
        <f>F16+G16+H16+I16+J16</f>
        <v>3636</v>
      </c>
      <c r="F16" s="47">
        <f>F15</f>
        <v>727.2</v>
      </c>
      <c r="G16" s="47">
        <f t="shared" ref="G16:J16" si="1">G15</f>
        <v>727.2</v>
      </c>
      <c r="H16" s="47">
        <f t="shared" si="1"/>
        <v>727.2</v>
      </c>
      <c r="I16" s="47">
        <f t="shared" si="1"/>
        <v>727.2</v>
      </c>
      <c r="J16" s="47">
        <f t="shared" si="1"/>
        <v>727.2</v>
      </c>
      <c r="K16" s="20"/>
      <c r="L16" s="20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95" t="s">
        <v>32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S17" s="3"/>
      <c r="T17" s="3"/>
      <c r="U17" s="3"/>
      <c r="V17" s="3"/>
      <c r="W17" s="3"/>
      <c r="X17" s="3"/>
      <c r="Y17" s="3"/>
      <c r="Z17" s="3"/>
    </row>
    <row r="18" spans="1:26" ht="24.75" customHeight="1" x14ac:dyDescent="0.25">
      <c r="A18" s="134">
        <v>1</v>
      </c>
      <c r="B18" s="132" t="s">
        <v>40</v>
      </c>
      <c r="C18" s="85" t="s">
        <v>54</v>
      </c>
      <c r="D18" s="26" t="s">
        <v>9</v>
      </c>
      <c r="E18" s="14">
        <f t="shared" ref="E18:J18" si="2">E19+E20+E21+E22</f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79" t="s">
        <v>44</v>
      </c>
      <c r="L18" s="82"/>
      <c r="S18" s="3"/>
      <c r="T18" s="3"/>
      <c r="U18" s="3"/>
      <c r="V18" s="3"/>
      <c r="W18" s="3"/>
      <c r="X18" s="3"/>
      <c r="Y18" s="3"/>
      <c r="Z18" s="3"/>
    </row>
    <row r="19" spans="1:26" ht="36" customHeight="1" x14ac:dyDescent="0.25">
      <c r="A19" s="135"/>
      <c r="B19" s="133"/>
      <c r="C19" s="86"/>
      <c r="D19" s="27" t="s">
        <v>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80"/>
      <c r="L19" s="83"/>
      <c r="S19" s="3"/>
      <c r="T19" s="3"/>
      <c r="U19" s="3"/>
      <c r="V19" s="3"/>
      <c r="W19" s="3"/>
      <c r="X19" s="3"/>
      <c r="Y19" s="3"/>
      <c r="Z19" s="3"/>
    </row>
    <row r="20" spans="1:26" ht="48" customHeight="1" x14ac:dyDescent="0.25">
      <c r="A20" s="135"/>
      <c r="B20" s="133"/>
      <c r="C20" s="86"/>
      <c r="D20" s="27" t="s">
        <v>5</v>
      </c>
      <c r="E20" s="15">
        <v>0</v>
      </c>
      <c r="F20" s="15">
        <v>0</v>
      </c>
      <c r="G20" s="17">
        <v>0</v>
      </c>
      <c r="H20" s="15">
        <v>0</v>
      </c>
      <c r="I20" s="15">
        <v>0</v>
      </c>
      <c r="J20" s="15">
        <v>0</v>
      </c>
      <c r="K20" s="80"/>
      <c r="L20" s="83"/>
      <c r="S20" s="3"/>
      <c r="T20" s="3"/>
      <c r="U20" s="3"/>
      <c r="V20" s="3"/>
      <c r="W20" s="3"/>
      <c r="X20" s="3"/>
      <c r="Y20" s="3"/>
      <c r="Z20" s="3"/>
    </row>
    <row r="21" spans="1:26" ht="59.25" customHeight="1" x14ac:dyDescent="0.25">
      <c r="A21" s="135"/>
      <c r="B21" s="133"/>
      <c r="C21" s="86"/>
      <c r="D21" s="27" t="s">
        <v>19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80"/>
      <c r="L21" s="83"/>
      <c r="S21" s="3"/>
      <c r="T21" s="3"/>
      <c r="U21" s="3"/>
      <c r="V21" s="3"/>
      <c r="W21" s="3"/>
      <c r="X21" s="3"/>
      <c r="Y21" s="3"/>
      <c r="Z21" s="3"/>
    </row>
    <row r="22" spans="1:26" ht="55.5" customHeight="1" x14ac:dyDescent="0.25">
      <c r="A22" s="136"/>
      <c r="B22" s="133"/>
      <c r="C22" s="86"/>
      <c r="D22" s="27" t="s">
        <v>7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81"/>
      <c r="L22" s="84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140" t="s">
        <v>22</v>
      </c>
      <c r="B23" s="87" t="s">
        <v>41</v>
      </c>
      <c r="C23" s="85" t="s">
        <v>54</v>
      </c>
      <c r="D23" s="26" t="s">
        <v>9</v>
      </c>
      <c r="E23" s="14">
        <f t="shared" ref="E23" si="3">E24+E25+E26+E27</f>
        <v>0</v>
      </c>
      <c r="F23" s="14">
        <f t="shared" ref="F23" si="4">F24+F25+F26+F27</f>
        <v>0</v>
      </c>
      <c r="G23" s="14">
        <f t="shared" ref="G23" si="5">G24+G25+G26+G27</f>
        <v>0</v>
      </c>
      <c r="H23" s="14">
        <f t="shared" ref="H23" si="6">H24+H25+H26+H27</f>
        <v>0</v>
      </c>
      <c r="I23" s="14">
        <f t="shared" ref="I23" si="7">I24+I25+I26+I27</f>
        <v>0</v>
      </c>
      <c r="J23" s="14">
        <f t="shared" ref="J23" si="8">J24+J25+J26+J27</f>
        <v>0</v>
      </c>
      <c r="K23" s="79" t="s">
        <v>44</v>
      </c>
      <c r="L23" s="82" t="s">
        <v>33</v>
      </c>
      <c r="S23" s="3"/>
      <c r="T23" s="3"/>
      <c r="U23" s="3"/>
      <c r="V23" s="3"/>
      <c r="W23" s="3"/>
      <c r="X23" s="3"/>
      <c r="Y23" s="3"/>
      <c r="Z23" s="3"/>
    </row>
    <row r="24" spans="1:26" ht="41.25" customHeight="1" x14ac:dyDescent="0.25">
      <c r="A24" s="141"/>
      <c r="B24" s="88"/>
      <c r="C24" s="86"/>
      <c r="D24" s="27" t="s">
        <v>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80"/>
      <c r="L24" s="83"/>
      <c r="S24" s="3"/>
      <c r="T24" s="3"/>
      <c r="U24" s="3"/>
      <c r="V24" s="3"/>
      <c r="W24" s="3"/>
      <c r="X24" s="3"/>
      <c r="Y24" s="3"/>
      <c r="Z24" s="3"/>
    </row>
    <row r="25" spans="1:26" ht="59.25" customHeight="1" x14ac:dyDescent="0.25">
      <c r="A25" s="141"/>
      <c r="B25" s="88"/>
      <c r="C25" s="86"/>
      <c r="D25" s="27" t="s">
        <v>5</v>
      </c>
      <c r="E25" s="15">
        <v>0</v>
      </c>
      <c r="F25" s="15">
        <v>0</v>
      </c>
      <c r="G25" s="17">
        <v>0</v>
      </c>
      <c r="H25" s="15">
        <v>0</v>
      </c>
      <c r="I25" s="15">
        <v>0</v>
      </c>
      <c r="J25" s="15">
        <v>0</v>
      </c>
      <c r="K25" s="80"/>
      <c r="L25" s="83"/>
      <c r="S25" s="3"/>
      <c r="T25" s="3"/>
      <c r="U25" s="3"/>
      <c r="V25" s="3"/>
      <c r="W25" s="3"/>
      <c r="X25" s="3"/>
      <c r="Y25" s="3"/>
      <c r="Z25" s="3"/>
    </row>
    <row r="26" spans="1:26" ht="72" customHeight="1" x14ac:dyDescent="0.25">
      <c r="A26" s="141"/>
      <c r="B26" s="88"/>
      <c r="C26" s="86"/>
      <c r="D26" s="27" t="s">
        <v>19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80"/>
      <c r="L26" s="83"/>
      <c r="S26" s="3"/>
      <c r="T26" s="3"/>
      <c r="U26" s="3"/>
      <c r="V26" s="3"/>
      <c r="W26" s="3"/>
      <c r="X26" s="3"/>
      <c r="Y26" s="3"/>
      <c r="Z26" s="3"/>
    </row>
    <row r="27" spans="1:26" ht="40.5" customHeight="1" x14ac:dyDescent="0.25">
      <c r="A27" s="113"/>
      <c r="B27" s="89"/>
      <c r="C27" s="86"/>
      <c r="D27" s="27" t="s">
        <v>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81"/>
      <c r="L27" s="84"/>
      <c r="S27" s="3"/>
      <c r="T27" s="3"/>
      <c r="U27" s="3"/>
      <c r="V27" s="3"/>
      <c r="W27" s="3"/>
      <c r="X27" s="3"/>
      <c r="Y27" s="3"/>
      <c r="Z27" s="3"/>
    </row>
    <row r="28" spans="1:26" ht="31.5" customHeight="1" x14ac:dyDescent="0.25">
      <c r="A28" s="139"/>
      <c r="B28" s="133" t="s">
        <v>28</v>
      </c>
      <c r="C28" s="85" t="s">
        <v>54</v>
      </c>
      <c r="D28" s="26" t="s">
        <v>9</v>
      </c>
      <c r="E28" s="14">
        <f t="shared" ref="E28:J28" si="9">E29+E30+E31+E32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90"/>
      <c r="L28" s="92"/>
      <c r="S28" s="3"/>
      <c r="T28" s="3"/>
      <c r="U28" s="3"/>
      <c r="V28" s="3"/>
      <c r="W28" s="3"/>
      <c r="X28" s="3"/>
      <c r="Y28" s="3"/>
      <c r="Z28" s="3"/>
    </row>
    <row r="29" spans="1:26" ht="38.25" customHeight="1" x14ac:dyDescent="0.25">
      <c r="A29" s="93"/>
      <c r="B29" s="133"/>
      <c r="C29" s="86"/>
      <c r="D29" s="27" t="s">
        <v>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91"/>
      <c r="L29" s="93"/>
      <c r="S29" s="3"/>
      <c r="T29" s="3"/>
      <c r="U29" s="3"/>
      <c r="V29" s="3"/>
      <c r="W29" s="3"/>
      <c r="X29" s="3"/>
      <c r="Y29" s="3"/>
      <c r="Z29" s="3"/>
    </row>
    <row r="30" spans="1:26" ht="48.75" customHeight="1" x14ac:dyDescent="0.25">
      <c r="A30" s="93"/>
      <c r="B30" s="133"/>
      <c r="C30" s="86"/>
      <c r="D30" s="27" t="s">
        <v>5</v>
      </c>
      <c r="E30" s="15">
        <v>0</v>
      </c>
      <c r="F30" s="15">
        <v>0</v>
      </c>
      <c r="G30" s="17">
        <v>0</v>
      </c>
      <c r="H30" s="15">
        <v>0</v>
      </c>
      <c r="I30" s="15">
        <v>0</v>
      </c>
      <c r="J30" s="15">
        <v>0</v>
      </c>
      <c r="K30" s="91"/>
      <c r="L30" s="93"/>
      <c r="S30" s="3"/>
      <c r="T30" s="3"/>
      <c r="U30" s="3"/>
      <c r="V30" s="3"/>
      <c r="W30" s="3"/>
      <c r="X30" s="3"/>
      <c r="Y30" s="3"/>
      <c r="Z30" s="3"/>
    </row>
    <row r="31" spans="1:26" ht="65.25" customHeight="1" x14ac:dyDescent="0.25">
      <c r="A31" s="93"/>
      <c r="B31" s="133"/>
      <c r="C31" s="86"/>
      <c r="D31" s="27" t="s">
        <v>19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91"/>
      <c r="L31" s="93"/>
      <c r="S31" s="3"/>
      <c r="T31" s="3"/>
      <c r="U31" s="3"/>
      <c r="V31" s="3"/>
      <c r="W31" s="3"/>
      <c r="X31" s="3"/>
      <c r="Y31" s="3"/>
      <c r="Z31" s="3"/>
    </row>
    <row r="32" spans="1:26" ht="42" customHeight="1" x14ac:dyDescent="0.25">
      <c r="A32" s="94"/>
      <c r="B32" s="133"/>
      <c r="C32" s="86"/>
      <c r="D32" s="27" t="s">
        <v>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91"/>
      <c r="L32" s="94"/>
      <c r="S32" s="3"/>
      <c r="T32" s="3"/>
      <c r="U32" s="3"/>
      <c r="V32" s="3"/>
      <c r="W32" s="3"/>
      <c r="X32" s="3"/>
      <c r="Y32" s="3"/>
      <c r="Z32" s="3"/>
    </row>
    <row r="33" spans="1:26" ht="30.75" customHeight="1" x14ac:dyDescent="0.25">
      <c r="A33" s="150" t="s">
        <v>48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2"/>
      <c r="S33" s="3"/>
      <c r="T33" s="3"/>
      <c r="U33" s="3"/>
      <c r="V33" s="3"/>
      <c r="W33" s="3"/>
      <c r="X33" s="3"/>
      <c r="Y33" s="3"/>
      <c r="Z33" s="3"/>
    </row>
    <row r="34" spans="1:26" ht="17.25" customHeight="1" x14ac:dyDescent="0.25">
      <c r="A34" s="143">
        <v>1</v>
      </c>
      <c r="B34" s="130" t="s">
        <v>42</v>
      </c>
      <c r="C34" s="127" t="s">
        <v>54</v>
      </c>
      <c r="D34" s="50" t="s">
        <v>9</v>
      </c>
      <c r="E34" s="53">
        <f t="shared" ref="E34:J34" si="10">SUM(E35:E36)</f>
        <v>43100</v>
      </c>
      <c r="F34" s="53">
        <f t="shared" si="10"/>
        <v>8620</v>
      </c>
      <c r="G34" s="53">
        <f t="shared" si="10"/>
        <v>8620</v>
      </c>
      <c r="H34" s="53">
        <f t="shared" si="10"/>
        <v>8620</v>
      </c>
      <c r="I34" s="53">
        <f t="shared" si="10"/>
        <v>8620</v>
      </c>
      <c r="J34" s="53">
        <f t="shared" si="10"/>
        <v>8620</v>
      </c>
      <c r="K34" s="109" t="s">
        <v>44</v>
      </c>
      <c r="L34" s="111"/>
      <c r="S34" s="3"/>
      <c r="T34" s="3"/>
      <c r="U34" s="3"/>
      <c r="V34" s="3"/>
      <c r="W34" s="3"/>
      <c r="X34" s="3"/>
      <c r="Y34" s="3"/>
      <c r="Z34" s="3"/>
    </row>
    <row r="35" spans="1:26" ht="45.75" customHeight="1" x14ac:dyDescent="0.25">
      <c r="A35" s="144"/>
      <c r="B35" s="131"/>
      <c r="C35" s="128"/>
      <c r="D35" s="49" t="s">
        <v>5</v>
      </c>
      <c r="E35" s="37">
        <f>F35+G35+H35+I35+J35</f>
        <v>43100</v>
      </c>
      <c r="F35" s="15">
        <f>F38</f>
        <v>8620</v>
      </c>
      <c r="G35" s="15">
        <f>G38</f>
        <v>8620</v>
      </c>
      <c r="H35" s="15">
        <f>H38</f>
        <v>8620</v>
      </c>
      <c r="I35" s="15">
        <f>I38</f>
        <v>8620</v>
      </c>
      <c r="J35" s="15">
        <f>J38</f>
        <v>8620</v>
      </c>
      <c r="K35" s="110"/>
      <c r="L35" s="112"/>
      <c r="S35" s="3"/>
      <c r="T35" s="3"/>
      <c r="U35" s="3"/>
      <c r="V35" s="3"/>
      <c r="W35" s="3"/>
      <c r="X35" s="3"/>
      <c r="Y35" s="3"/>
      <c r="Z35" s="3"/>
    </row>
    <row r="36" spans="1:26" ht="102" customHeight="1" x14ac:dyDescent="0.25">
      <c r="A36" s="145"/>
      <c r="B36" s="142"/>
      <c r="C36" s="129"/>
      <c r="D36" s="54" t="s">
        <v>19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110"/>
      <c r="L36" s="113"/>
      <c r="S36" s="3"/>
      <c r="T36" s="3"/>
      <c r="U36" s="3"/>
      <c r="V36" s="3"/>
      <c r="W36" s="3"/>
      <c r="X36" s="3"/>
      <c r="Y36" s="3"/>
      <c r="Z36" s="3"/>
    </row>
    <row r="37" spans="1:26" ht="51.75" customHeight="1" x14ac:dyDescent="0.25">
      <c r="A37" s="140" t="s">
        <v>22</v>
      </c>
      <c r="B37" s="130" t="s">
        <v>49</v>
      </c>
      <c r="C37" s="52" t="s">
        <v>54</v>
      </c>
      <c r="D37" s="55" t="s">
        <v>9</v>
      </c>
      <c r="E37" s="51">
        <f t="shared" ref="E37:J37" si="11">SUM(E38:E39)</f>
        <v>43100</v>
      </c>
      <c r="F37" s="51">
        <f t="shared" si="11"/>
        <v>8620</v>
      </c>
      <c r="G37" s="51">
        <f t="shared" si="11"/>
        <v>8620</v>
      </c>
      <c r="H37" s="51">
        <f t="shared" si="11"/>
        <v>8620</v>
      </c>
      <c r="I37" s="51">
        <f t="shared" si="11"/>
        <v>8620</v>
      </c>
      <c r="J37" s="51">
        <f t="shared" si="11"/>
        <v>8620</v>
      </c>
      <c r="K37" s="114" t="s">
        <v>44</v>
      </c>
      <c r="L37" s="114" t="s">
        <v>34</v>
      </c>
      <c r="O37" s="65"/>
      <c r="S37" s="3"/>
      <c r="T37" s="3"/>
      <c r="U37" s="3"/>
      <c r="V37" s="3"/>
      <c r="W37" s="3"/>
      <c r="X37" s="3"/>
      <c r="Y37" s="3"/>
      <c r="Z37" s="3"/>
    </row>
    <row r="38" spans="1:26" ht="99" customHeight="1" x14ac:dyDescent="0.25">
      <c r="A38" s="141"/>
      <c r="B38" s="131"/>
      <c r="C38" s="128"/>
      <c r="D38" s="35" t="s">
        <v>21</v>
      </c>
      <c r="E38" s="37">
        <f>F38+G38+H38+I38+J38</f>
        <v>43100</v>
      </c>
      <c r="F38" s="15">
        <v>8620</v>
      </c>
      <c r="G38" s="15">
        <v>8620</v>
      </c>
      <c r="H38" s="15">
        <v>8620</v>
      </c>
      <c r="I38" s="15">
        <v>8620</v>
      </c>
      <c r="J38" s="15">
        <v>8620</v>
      </c>
      <c r="K38" s="115"/>
      <c r="L38" s="116"/>
      <c r="O38" s="65"/>
      <c r="S38" s="3"/>
      <c r="T38" s="3"/>
      <c r="U38" s="3"/>
      <c r="V38" s="3"/>
      <c r="W38" s="3"/>
      <c r="X38" s="3"/>
      <c r="Y38" s="3"/>
      <c r="Z38" s="3"/>
    </row>
    <row r="39" spans="1:26" ht="153" customHeight="1" x14ac:dyDescent="0.25">
      <c r="A39" s="141"/>
      <c r="B39" s="131"/>
      <c r="C39" s="128"/>
      <c r="D39" s="35" t="s">
        <v>19</v>
      </c>
      <c r="E39" s="36">
        <f>SUM(F39:J39)</f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115"/>
      <c r="L39" s="116"/>
      <c r="S39" s="3"/>
      <c r="T39" s="3"/>
      <c r="U39" s="3"/>
      <c r="V39" s="3"/>
      <c r="W39" s="3"/>
      <c r="X39" s="3"/>
      <c r="Y39" s="3"/>
      <c r="Z39" s="3"/>
    </row>
    <row r="40" spans="1:26" ht="25.5" customHeight="1" x14ac:dyDescent="0.25">
      <c r="A40" s="147"/>
      <c r="B40" s="146" t="s">
        <v>28</v>
      </c>
      <c r="C40" s="128" t="s">
        <v>54</v>
      </c>
      <c r="D40" s="56" t="s">
        <v>9</v>
      </c>
      <c r="E40" s="51">
        <f>SUM(E41:E42)</f>
        <v>43100</v>
      </c>
      <c r="F40" s="51">
        <f t="shared" ref="F40:J40" si="12">SUM(F41:F42)</f>
        <v>8620</v>
      </c>
      <c r="G40" s="51">
        <f t="shared" si="12"/>
        <v>8620</v>
      </c>
      <c r="H40" s="51">
        <f t="shared" si="12"/>
        <v>8620</v>
      </c>
      <c r="I40" s="51">
        <f t="shared" si="12"/>
        <v>8620</v>
      </c>
      <c r="J40" s="51">
        <f t="shared" si="12"/>
        <v>8620</v>
      </c>
      <c r="K40" s="60"/>
      <c r="L40" s="60"/>
      <c r="S40" s="3"/>
      <c r="T40" s="3"/>
      <c r="U40" s="3"/>
      <c r="V40" s="3"/>
      <c r="W40" s="3"/>
      <c r="X40" s="3"/>
      <c r="Y40" s="3"/>
      <c r="Z40" s="3"/>
    </row>
    <row r="41" spans="1:26" ht="53.25" customHeight="1" x14ac:dyDescent="0.25">
      <c r="A41" s="141"/>
      <c r="B41" s="146"/>
      <c r="C41" s="128"/>
      <c r="D41" s="19" t="s">
        <v>5</v>
      </c>
      <c r="E41" s="37">
        <f>F41+G41+H41+I41+J41</f>
        <v>43100</v>
      </c>
      <c r="F41" s="15">
        <f>F35</f>
        <v>8620</v>
      </c>
      <c r="G41" s="15">
        <f>G35</f>
        <v>8620</v>
      </c>
      <c r="H41" s="15">
        <f t="shared" ref="H41:J41" si="13">H35</f>
        <v>8620</v>
      </c>
      <c r="I41" s="15">
        <f t="shared" si="13"/>
        <v>8620</v>
      </c>
      <c r="J41" s="15">
        <f t="shared" si="13"/>
        <v>8620</v>
      </c>
      <c r="K41" s="61"/>
      <c r="L41" s="63"/>
      <c r="S41" s="3"/>
      <c r="T41" s="3"/>
      <c r="U41" s="3"/>
      <c r="V41" s="3"/>
      <c r="W41" s="3"/>
      <c r="X41" s="3"/>
      <c r="Y41" s="3"/>
      <c r="Z41" s="3"/>
    </row>
    <row r="42" spans="1:26" ht="57.75" customHeight="1" x14ac:dyDescent="0.25">
      <c r="A42" s="113"/>
      <c r="B42" s="146"/>
      <c r="C42" s="129"/>
      <c r="D42" s="19" t="s">
        <v>19</v>
      </c>
      <c r="E42" s="15">
        <f>SUM(F42:J42)</f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62"/>
      <c r="L42" s="64"/>
      <c r="S42" s="3"/>
      <c r="T42" s="3"/>
      <c r="U42" s="3"/>
      <c r="V42" s="3"/>
      <c r="W42" s="3"/>
      <c r="X42" s="3"/>
      <c r="Y42" s="3"/>
      <c r="Z42" s="3"/>
    </row>
    <row r="43" spans="1:26" ht="17.25" customHeight="1" x14ac:dyDescent="0.25">
      <c r="A43" s="153" t="s">
        <v>52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S43" s="3"/>
      <c r="T43" s="3"/>
      <c r="U43" s="3"/>
      <c r="V43" s="3"/>
      <c r="W43" s="3"/>
      <c r="X43" s="3"/>
      <c r="Y43" s="3"/>
      <c r="Z43" s="3"/>
    </row>
    <row r="44" spans="1:26" ht="135" customHeight="1" x14ac:dyDescent="0.25">
      <c r="A44" s="23">
        <v>1</v>
      </c>
      <c r="B44" s="11" t="s">
        <v>23</v>
      </c>
      <c r="C44" s="43" t="s">
        <v>54</v>
      </c>
      <c r="D44" s="18" t="s">
        <v>24</v>
      </c>
      <c r="E44" s="25">
        <v>0</v>
      </c>
      <c r="F44" s="125" t="s">
        <v>45</v>
      </c>
      <c r="G44" s="125"/>
      <c r="H44" s="125"/>
      <c r="I44" s="125"/>
      <c r="J44" s="126"/>
      <c r="K44" s="58" t="s">
        <v>44</v>
      </c>
      <c r="L44" s="45"/>
      <c r="S44" s="3"/>
      <c r="T44" s="3"/>
      <c r="U44" s="3"/>
      <c r="V44" s="3"/>
      <c r="W44" s="3"/>
      <c r="X44" s="3"/>
      <c r="Y44" s="3"/>
      <c r="Z44" s="3"/>
    </row>
    <row r="45" spans="1:26" ht="134.25" customHeight="1" x14ac:dyDescent="0.25">
      <c r="A45" s="44" t="s">
        <v>22</v>
      </c>
      <c r="B45" s="11" t="s">
        <v>43</v>
      </c>
      <c r="C45" s="30" t="s">
        <v>54</v>
      </c>
      <c r="D45" s="18" t="s">
        <v>18</v>
      </c>
      <c r="E45" s="25">
        <v>0</v>
      </c>
      <c r="F45" s="125" t="s">
        <v>45</v>
      </c>
      <c r="G45" s="125"/>
      <c r="H45" s="125"/>
      <c r="I45" s="125"/>
      <c r="J45" s="126"/>
      <c r="K45" s="58" t="s">
        <v>44</v>
      </c>
      <c r="L45" s="59" t="s">
        <v>25</v>
      </c>
      <c r="S45" s="3"/>
      <c r="T45" s="3"/>
      <c r="U45" s="3"/>
      <c r="V45" s="3"/>
      <c r="W45" s="3"/>
      <c r="X45" s="3"/>
      <c r="Y45" s="3"/>
      <c r="Z45" s="3"/>
    </row>
    <row r="46" spans="1:26" ht="60" customHeight="1" x14ac:dyDescent="0.25">
      <c r="A46" s="10"/>
      <c r="B46" s="33" t="s">
        <v>28</v>
      </c>
      <c r="C46" s="13"/>
      <c r="D46" s="19" t="s">
        <v>18</v>
      </c>
      <c r="E46" s="39">
        <v>0</v>
      </c>
      <c r="F46" s="125" t="s">
        <v>45</v>
      </c>
      <c r="G46" s="125"/>
      <c r="H46" s="125"/>
      <c r="I46" s="125"/>
      <c r="J46" s="126"/>
      <c r="K46" s="20"/>
      <c r="L46" s="20"/>
      <c r="S46" s="3"/>
      <c r="T46" s="3"/>
      <c r="U46" s="3"/>
      <c r="V46" s="3"/>
      <c r="W46" s="3"/>
      <c r="X46" s="3"/>
      <c r="Y46" s="3"/>
      <c r="Z46" s="3"/>
    </row>
    <row r="47" spans="1:26" ht="22.5" customHeight="1" x14ac:dyDescent="0.25">
      <c r="A47" s="121"/>
      <c r="B47" s="123" t="s">
        <v>29</v>
      </c>
      <c r="C47" s="148"/>
      <c r="D47" s="28" t="s">
        <v>9</v>
      </c>
      <c r="E47" s="14">
        <f t="shared" ref="E47:J47" si="14">E48+E49+E50+E51</f>
        <v>46736</v>
      </c>
      <c r="F47" s="14">
        <f t="shared" si="14"/>
        <v>9347.2000000000007</v>
      </c>
      <c r="G47" s="14">
        <f t="shared" si="14"/>
        <v>9347.2000000000007</v>
      </c>
      <c r="H47" s="14">
        <f t="shared" si="14"/>
        <v>9347.2000000000007</v>
      </c>
      <c r="I47" s="14">
        <f t="shared" si="14"/>
        <v>9347.2000000000007</v>
      </c>
      <c r="J47" s="14">
        <f t="shared" si="14"/>
        <v>9347.2000000000007</v>
      </c>
      <c r="K47" s="8"/>
      <c r="L47" s="8"/>
      <c r="S47" s="3"/>
      <c r="T47" s="3"/>
      <c r="U47" s="3"/>
      <c r="V47" s="3"/>
      <c r="W47" s="3"/>
      <c r="X47" s="3"/>
      <c r="Y47" s="3"/>
      <c r="Z47" s="3"/>
    </row>
    <row r="48" spans="1:26" ht="36.75" customHeight="1" x14ac:dyDescent="0.25">
      <c r="A48" s="122"/>
      <c r="B48" s="124"/>
      <c r="C48" s="149"/>
      <c r="D48" s="29" t="s">
        <v>6</v>
      </c>
      <c r="E48" s="15">
        <f t="shared" ref="E48:J48" si="15">E29</f>
        <v>0</v>
      </c>
      <c r="F48" s="15">
        <f t="shared" si="15"/>
        <v>0</v>
      </c>
      <c r="G48" s="15">
        <f t="shared" si="15"/>
        <v>0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8"/>
      <c r="L48" s="8"/>
      <c r="S48" s="3"/>
      <c r="T48" s="3"/>
      <c r="U48" s="3"/>
      <c r="V48" s="3"/>
      <c r="W48" s="3"/>
      <c r="X48" s="3"/>
      <c r="Y48" s="3"/>
      <c r="Z48" s="3"/>
    </row>
    <row r="49" spans="1:14" ht="50.25" customHeight="1" x14ac:dyDescent="0.25">
      <c r="A49" s="122"/>
      <c r="B49" s="124"/>
      <c r="C49" s="149"/>
      <c r="D49" s="29" t="s">
        <v>5</v>
      </c>
      <c r="E49" s="31">
        <f t="shared" ref="E49:E50" si="16">J49+I49+H49+G49+F49</f>
        <v>43100</v>
      </c>
      <c r="F49" s="15">
        <f>F41</f>
        <v>8620</v>
      </c>
      <c r="G49" s="15">
        <f t="shared" ref="G49:J49" si="17">G41</f>
        <v>8620</v>
      </c>
      <c r="H49" s="15">
        <f t="shared" si="17"/>
        <v>8620</v>
      </c>
      <c r="I49" s="15">
        <f t="shared" si="17"/>
        <v>8620</v>
      </c>
      <c r="J49" s="15">
        <f t="shared" si="17"/>
        <v>8620</v>
      </c>
      <c r="K49" s="16"/>
      <c r="L49" s="16"/>
    </row>
    <row r="50" spans="1:14" ht="60.75" customHeight="1" x14ac:dyDescent="0.25">
      <c r="A50" s="122"/>
      <c r="B50" s="124"/>
      <c r="C50" s="149"/>
      <c r="D50" s="29" t="s">
        <v>19</v>
      </c>
      <c r="E50" s="31">
        <f t="shared" si="16"/>
        <v>3636</v>
      </c>
      <c r="F50" s="17">
        <f>F16+F36</f>
        <v>727.2</v>
      </c>
      <c r="G50" s="17">
        <f t="shared" ref="G50:J50" si="18">G16</f>
        <v>727.2</v>
      </c>
      <c r="H50" s="17">
        <f t="shared" si="18"/>
        <v>727.2</v>
      </c>
      <c r="I50" s="17">
        <f t="shared" si="18"/>
        <v>727.2</v>
      </c>
      <c r="J50" s="17">
        <f t="shared" si="18"/>
        <v>727.2</v>
      </c>
      <c r="K50" s="17"/>
      <c r="L50" s="17"/>
    </row>
    <row r="51" spans="1:14" ht="30.75" customHeight="1" x14ac:dyDescent="0.25">
      <c r="A51" s="122"/>
      <c r="B51" s="124"/>
      <c r="C51" s="149"/>
      <c r="D51" s="29" t="s">
        <v>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6"/>
      <c r="L51" s="16"/>
    </row>
    <row r="52" spans="1:14" ht="9.75" customHeight="1" x14ac:dyDescent="0.25">
      <c r="A52" s="72"/>
      <c r="B52" s="73"/>
      <c r="C52" s="74"/>
      <c r="D52" s="75"/>
      <c r="E52" s="76"/>
      <c r="F52" s="76"/>
      <c r="G52" s="76"/>
      <c r="H52" s="76"/>
      <c r="I52" s="76"/>
      <c r="J52" s="76"/>
      <c r="K52" s="77"/>
      <c r="L52" s="77"/>
    </row>
    <row r="53" spans="1:14" ht="28.5" customHeight="1" x14ac:dyDescent="0.3">
      <c r="B53" s="117" t="s">
        <v>38</v>
      </c>
      <c r="C53" s="118"/>
      <c r="D53" s="118"/>
      <c r="E53" s="119"/>
      <c r="F53" s="120"/>
      <c r="G53" s="48"/>
      <c r="H53" s="48"/>
      <c r="I53" s="48"/>
      <c r="J53" s="48" t="s">
        <v>35</v>
      </c>
      <c r="K53" s="9"/>
      <c r="L53" s="9"/>
      <c r="M53" s="9"/>
      <c r="N53"/>
    </row>
    <row r="54" spans="1:14" ht="20.25" customHeight="1" x14ac:dyDescent="0.3">
      <c r="B54" s="12" t="s">
        <v>10</v>
      </c>
      <c r="C54" s="12"/>
      <c r="D54" s="12"/>
      <c r="E54" s="12"/>
      <c r="F54" s="12"/>
      <c r="G54" s="12"/>
      <c r="H54" s="12"/>
      <c r="I54" s="12"/>
      <c r="J54" s="21"/>
      <c r="K54" s="9"/>
      <c r="L54" s="9"/>
      <c r="M54" s="9"/>
      <c r="N54"/>
    </row>
    <row r="55" spans="1:14" ht="33.75" customHeight="1" x14ac:dyDescent="0.3">
      <c r="B55" s="137" t="s">
        <v>11</v>
      </c>
      <c r="C55" s="138"/>
      <c r="D55" s="138"/>
      <c r="E55" s="138"/>
      <c r="F55" s="120"/>
      <c r="G55" s="12"/>
      <c r="H55" s="12"/>
      <c r="I55" s="12"/>
      <c r="J55" s="12" t="s">
        <v>12</v>
      </c>
      <c r="K55" s="9"/>
      <c r="L55" s="9"/>
      <c r="M55" s="9"/>
      <c r="N55"/>
    </row>
  </sheetData>
  <mergeCells count="56">
    <mergeCell ref="B55:F55"/>
    <mergeCell ref="A28:A32"/>
    <mergeCell ref="F44:J44"/>
    <mergeCell ref="A23:A27"/>
    <mergeCell ref="B34:B36"/>
    <mergeCell ref="A34:A36"/>
    <mergeCell ref="C38:C39"/>
    <mergeCell ref="C40:C42"/>
    <mergeCell ref="B40:B42"/>
    <mergeCell ref="B28:B32"/>
    <mergeCell ref="C28:C32"/>
    <mergeCell ref="A37:A39"/>
    <mergeCell ref="A40:A42"/>
    <mergeCell ref="C47:C51"/>
    <mergeCell ref="A33:L33"/>
    <mergeCell ref="A43:L43"/>
    <mergeCell ref="B18:B22"/>
    <mergeCell ref="C18:C22"/>
    <mergeCell ref="L18:L22"/>
    <mergeCell ref="F10:J10"/>
    <mergeCell ref="F9:J9"/>
    <mergeCell ref="F11:J11"/>
    <mergeCell ref="A17:L17"/>
    <mergeCell ref="A12:L12"/>
    <mergeCell ref="A18:A22"/>
    <mergeCell ref="K18:K22"/>
    <mergeCell ref="A47:A51"/>
    <mergeCell ref="B47:B51"/>
    <mergeCell ref="F46:J46"/>
    <mergeCell ref="F45:J45"/>
    <mergeCell ref="C34:C36"/>
    <mergeCell ref="B37:B39"/>
    <mergeCell ref="K34:K36"/>
    <mergeCell ref="L34:L36"/>
    <mergeCell ref="K37:K39"/>
    <mergeCell ref="L37:L39"/>
    <mergeCell ref="B53:F53"/>
    <mergeCell ref="H1:L1"/>
    <mergeCell ref="H2:L2"/>
    <mergeCell ref="H3:L3"/>
    <mergeCell ref="A4:L4"/>
    <mergeCell ref="A5:A6"/>
    <mergeCell ref="B5:B6"/>
    <mergeCell ref="L5:L6"/>
    <mergeCell ref="A8:L8"/>
    <mergeCell ref="E5:E6"/>
    <mergeCell ref="K5:K6"/>
    <mergeCell ref="D5:D6"/>
    <mergeCell ref="C5:C6"/>
    <mergeCell ref="F5:J5"/>
    <mergeCell ref="K23:K27"/>
    <mergeCell ref="L23:L27"/>
    <mergeCell ref="C23:C27"/>
    <mergeCell ref="B23:B27"/>
    <mergeCell ref="K28:K32"/>
    <mergeCell ref="L28:L3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подпрограма 1</vt:lpstr>
      <vt:lpstr>'подпрограма 1'!Заголовки_для_печати</vt:lpstr>
      <vt:lpstr>'подпрограма 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Данилочкина Елена Сергеевна</dc:creator>
  <cp:lastModifiedBy>Шатохина Наталья Ивановна</cp:lastModifiedBy>
  <cp:lastPrinted>2022-03-09T12:31:16Z</cp:lastPrinted>
  <dcterms:created xsi:type="dcterms:W3CDTF">2015-09-03T16:07:11Z</dcterms:created>
  <dcterms:modified xsi:type="dcterms:W3CDTF">2022-08-03T12:09:48Z</dcterms:modified>
</cp:coreProperties>
</file>