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. РАБОЧАЯ ТРУНОВОЙ  18.10.2022\3. МП ЖИЛИЩЕ на 2020-2024 годы\19. Внесение изменений от 29.12.2022\"/>
    </mc:Choice>
  </mc:AlternateContent>
  <bookViews>
    <workbookView xWindow="0" yWindow="0" windowWidth="28770" windowHeight="1230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Лист1!$4:$5</definedName>
    <definedName name="_xlnm.Print_Area" localSheetId="0">Лист1!$A$1:$L$88</definedName>
  </definedNames>
  <calcPr calcId="162913" iterate="1"/>
</workbook>
</file>

<file path=xl/calcChain.xml><?xml version="1.0" encoding="utf-8"?>
<calcChain xmlns="http://schemas.openxmlformats.org/spreadsheetml/2006/main">
  <c r="H16" i="1" l="1"/>
  <c r="H75" i="1" l="1"/>
  <c r="H45" i="1"/>
  <c r="E23" i="1" l="1"/>
  <c r="F21" i="1" l="1"/>
  <c r="G21" i="1"/>
  <c r="I21" i="1"/>
  <c r="J21" i="1"/>
  <c r="H21" i="1"/>
  <c r="E21" i="1" l="1"/>
  <c r="I22" i="1"/>
  <c r="H22" i="1"/>
  <c r="E24" i="1"/>
  <c r="E25" i="1"/>
  <c r="J25" i="1"/>
  <c r="I25" i="1"/>
  <c r="H25" i="1"/>
  <c r="G25" i="1"/>
  <c r="F25" i="1"/>
  <c r="H19" i="1" l="1"/>
  <c r="I19" i="1"/>
  <c r="J20" i="1"/>
  <c r="I20" i="1"/>
  <c r="H20" i="1"/>
  <c r="G20" i="1"/>
  <c r="F20" i="1"/>
  <c r="J22" i="1"/>
  <c r="G22" i="1"/>
  <c r="F22" i="1"/>
  <c r="E22" i="1" l="1"/>
  <c r="E20" i="1"/>
  <c r="G19" i="1"/>
  <c r="J19" i="1"/>
  <c r="F19" i="1"/>
  <c r="E77" i="1"/>
  <c r="E19" i="1" l="1"/>
  <c r="J67" i="2"/>
  <c r="I67" i="2"/>
  <c r="H67" i="2"/>
  <c r="G67" i="2"/>
  <c r="F67" i="2"/>
  <c r="E67" i="2"/>
  <c r="J61" i="2"/>
  <c r="I61" i="2"/>
  <c r="H61" i="2"/>
  <c r="G61" i="2"/>
  <c r="F61" i="2"/>
  <c r="E61" i="2"/>
  <c r="E59" i="2"/>
  <c r="E56" i="2" s="1"/>
  <c r="J58" i="2"/>
  <c r="J55" i="2" s="1"/>
  <c r="I58" i="2"/>
  <c r="I55" i="2" s="1"/>
  <c r="H58" i="2"/>
  <c r="H55" i="2" s="1"/>
  <c r="G58" i="2"/>
  <c r="F58" i="2"/>
  <c r="F55" i="2" s="1"/>
  <c r="J56" i="2"/>
  <c r="I56" i="2"/>
  <c r="H56" i="2"/>
  <c r="G56" i="2"/>
  <c r="F56" i="2"/>
  <c r="G55" i="2"/>
  <c r="H53" i="2"/>
  <c r="E50" i="2"/>
  <c r="E47" i="2" s="1"/>
  <c r="E53" i="2" s="1"/>
  <c r="E49" i="2"/>
  <c r="J48" i="2"/>
  <c r="I48" i="2"/>
  <c r="I45" i="2" s="1"/>
  <c r="H48" i="2"/>
  <c r="G48" i="2"/>
  <c r="F48" i="2"/>
  <c r="F45" i="2" s="1"/>
  <c r="J47" i="2"/>
  <c r="J53" i="2" s="1"/>
  <c r="I47" i="2"/>
  <c r="I53" i="2" s="1"/>
  <c r="H47" i="2"/>
  <c r="G47" i="2"/>
  <c r="G53" i="2" s="1"/>
  <c r="F47" i="2"/>
  <c r="F53" i="2" s="1"/>
  <c r="J46" i="2"/>
  <c r="J52" i="2" s="1"/>
  <c r="I46" i="2"/>
  <c r="I52" i="2" s="1"/>
  <c r="H46" i="2"/>
  <c r="H52" i="2" s="1"/>
  <c r="G46" i="2"/>
  <c r="G52" i="2" s="1"/>
  <c r="F46" i="2"/>
  <c r="F52" i="2" s="1"/>
  <c r="E46" i="2"/>
  <c r="E52" i="2" s="1"/>
  <c r="J45" i="2"/>
  <c r="G45" i="2"/>
  <c r="E43" i="2"/>
  <c r="E39" i="2"/>
  <c r="E37" i="2" s="1"/>
  <c r="J37" i="2"/>
  <c r="J42" i="2" s="1"/>
  <c r="J41" i="2" s="1"/>
  <c r="I37" i="2"/>
  <c r="I42" i="2" s="1"/>
  <c r="I41" i="2" s="1"/>
  <c r="H37" i="2"/>
  <c r="H42" i="2" s="1"/>
  <c r="H41" i="2" s="1"/>
  <c r="G37" i="2"/>
  <c r="G42" i="2" s="1"/>
  <c r="G41" i="2" s="1"/>
  <c r="F37" i="2"/>
  <c r="F42" i="2" s="1"/>
  <c r="F34" i="2"/>
  <c r="E31" i="2"/>
  <c r="E30" i="2"/>
  <c r="E26" i="2" s="1"/>
  <c r="E34" i="2" s="1"/>
  <c r="E29" i="2"/>
  <c r="E25" i="2" s="1"/>
  <c r="E33" i="2" s="1"/>
  <c r="J28" i="2"/>
  <c r="J24" i="2" s="1"/>
  <c r="J32" i="2" s="1"/>
  <c r="I28" i="2"/>
  <c r="I24" i="2" s="1"/>
  <c r="I32" i="2" s="1"/>
  <c r="H28" i="2"/>
  <c r="H24" i="2" s="1"/>
  <c r="H32" i="2" s="1"/>
  <c r="G28" i="2"/>
  <c r="G24" i="2" s="1"/>
  <c r="G32" i="2" s="1"/>
  <c r="F28" i="2"/>
  <c r="F24" i="2" s="1"/>
  <c r="F32" i="2" s="1"/>
  <c r="J27" i="2"/>
  <c r="J35" i="2" s="1"/>
  <c r="I27" i="2"/>
  <c r="I35" i="2" s="1"/>
  <c r="H27" i="2"/>
  <c r="H35" i="2" s="1"/>
  <c r="G27" i="2"/>
  <c r="G35" i="2" s="1"/>
  <c r="F27" i="2"/>
  <c r="F35" i="2" s="1"/>
  <c r="E27" i="2"/>
  <c r="E35" i="2" s="1"/>
  <c r="J26" i="2"/>
  <c r="J34" i="2" s="1"/>
  <c r="I26" i="2"/>
  <c r="I34" i="2" s="1"/>
  <c r="H26" i="2"/>
  <c r="H34" i="2" s="1"/>
  <c r="G26" i="2"/>
  <c r="G34" i="2" s="1"/>
  <c r="F26" i="2"/>
  <c r="J25" i="2"/>
  <c r="J33" i="2" s="1"/>
  <c r="I25" i="2"/>
  <c r="I33" i="2" s="1"/>
  <c r="H25" i="2"/>
  <c r="H33" i="2" s="1"/>
  <c r="G25" i="2"/>
  <c r="G33" i="2" s="1"/>
  <c r="F25" i="2"/>
  <c r="F33" i="2" s="1"/>
  <c r="E19" i="2"/>
  <c r="E18" i="2"/>
  <c r="E15" i="2" s="1"/>
  <c r="E21" i="2" s="1"/>
  <c r="J17" i="2"/>
  <c r="J14" i="2" s="1"/>
  <c r="J20" i="2" s="1"/>
  <c r="I17" i="2"/>
  <c r="I14" i="2" s="1"/>
  <c r="I20" i="2" s="1"/>
  <c r="H17" i="2"/>
  <c r="H14" i="2" s="1"/>
  <c r="H20" i="2" s="1"/>
  <c r="G17" i="2"/>
  <c r="G14" i="2" s="1"/>
  <c r="G20" i="2" s="1"/>
  <c r="F17" i="2"/>
  <c r="F14" i="2" s="1"/>
  <c r="F20" i="2" s="1"/>
  <c r="J16" i="2"/>
  <c r="J22" i="2" s="1"/>
  <c r="I16" i="2"/>
  <c r="I22" i="2" s="1"/>
  <c r="H16" i="2"/>
  <c r="H22" i="2" s="1"/>
  <c r="G16" i="2"/>
  <c r="G22" i="2" s="1"/>
  <c r="F16" i="2"/>
  <c r="F22" i="2" s="1"/>
  <c r="E16" i="2"/>
  <c r="E22" i="2" s="1"/>
  <c r="J15" i="2"/>
  <c r="J21" i="2" s="1"/>
  <c r="I15" i="2"/>
  <c r="I21" i="2" s="1"/>
  <c r="H15" i="2"/>
  <c r="H21" i="2" s="1"/>
  <c r="G15" i="2"/>
  <c r="G21" i="2" s="1"/>
  <c r="F15" i="2"/>
  <c r="F21" i="2" s="1"/>
  <c r="I77" i="2" l="1"/>
  <c r="F77" i="2"/>
  <c r="G77" i="2"/>
  <c r="I76" i="2"/>
  <c r="E17" i="2"/>
  <c r="E14" i="2" s="1"/>
  <c r="E20" i="2" s="1"/>
  <c r="E48" i="2"/>
  <c r="E45" i="2" s="1"/>
  <c r="F72" i="2"/>
  <c r="F71" i="2" s="1"/>
  <c r="H51" i="2"/>
  <c r="G72" i="2"/>
  <c r="G71" i="2" s="1"/>
  <c r="F76" i="2"/>
  <c r="J76" i="2"/>
  <c r="H77" i="2"/>
  <c r="E28" i="2"/>
  <c r="E24" i="2" s="1"/>
  <c r="E32" i="2" s="1"/>
  <c r="E51" i="2"/>
  <c r="I51" i="2"/>
  <c r="H72" i="2"/>
  <c r="H71" i="2" s="1"/>
  <c r="I72" i="2"/>
  <c r="I71" i="2" s="1"/>
  <c r="I75" i="2"/>
  <c r="J72" i="2"/>
  <c r="J71" i="2" s="1"/>
  <c r="F51" i="2"/>
  <c r="G76" i="2"/>
  <c r="F75" i="2"/>
  <c r="G51" i="2"/>
  <c r="H76" i="2"/>
  <c r="J77" i="2"/>
  <c r="J51" i="2"/>
  <c r="H75" i="2"/>
  <c r="H74" i="2" s="1"/>
  <c r="F41" i="2"/>
  <c r="E41" i="2" s="1"/>
  <c r="E42" i="2"/>
  <c r="H45" i="2"/>
  <c r="E58" i="2"/>
  <c r="E55" i="2" s="1"/>
  <c r="G66" i="1"/>
  <c r="G63" i="1" s="1"/>
  <c r="G64" i="1"/>
  <c r="H64" i="1"/>
  <c r="I64" i="1"/>
  <c r="J64" i="1"/>
  <c r="J75" i="1"/>
  <c r="I75" i="1"/>
  <c r="G75" i="1"/>
  <c r="F75" i="1"/>
  <c r="E75" i="1"/>
  <c r="J69" i="1"/>
  <c r="I69" i="1"/>
  <c r="H69" i="1"/>
  <c r="G69" i="1"/>
  <c r="F69" i="1"/>
  <c r="E69" i="1"/>
  <c r="E67" i="1"/>
  <c r="E64" i="1" s="1"/>
  <c r="J66" i="1"/>
  <c r="J63" i="1" s="1"/>
  <c r="I66" i="1"/>
  <c r="I63" i="1" s="1"/>
  <c r="H66" i="1"/>
  <c r="H63" i="1" s="1"/>
  <c r="F66" i="1"/>
  <c r="F63" i="1" s="1"/>
  <c r="F64" i="1"/>
  <c r="E77" i="2" l="1"/>
  <c r="I74" i="2"/>
  <c r="E76" i="2"/>
  <c r="G75" i="2"/>
  <c r="G74" i="2" s="1"/>
  <c r="E71" i="2"/>
  <c r="J75" i="2"/>
  <c r="J74" i="2" s="1"/>
  <c r="E72" i="2"/>
  <c r="F74" i="2"/>
  <c r="F80" i="1"/>
  <c r="F79" i="1" s="1"/>
  <c r="J80" i="1"/>
  <c r="J79" i="1" s="1"/>
  <c r="G80" i="1"/>
  <c r="G79" i="1" s="1"/>
  <c r="H80" i="1"/>
  <c r="H79" i="1" s="1"/>
  <c r="I80" i="1"/>
  <c r="I79" i="1" s="1"/>
  <c r="E66" i="1"/>
  <c r="E63" i="1" s="1"/>
  <c r="E75" i="2" l="1"/>
  <c r="E74" i="2"/>
  <c r="E80" i="1"/>
  <c r="E79" i="1"/>
  <c r="F14" i="1" l="1"/>
  <c r="F29" i="1" s="1"/>
  <c r="G14" i="1"/>
  <c r="G29" i="1" s="1"/>
  <c r="H14" i="1"/>
  <c r="H29" i="1" s="1"/>
  <c r="I14" i="1"/>
  <c r="I29" i="1" s="1"/>
  <c r="J14" i="1"/>
  <c r="J29" i="1" s="1"/>
  <c r="F15" i="1"/>
  <c r="F30" i="1" s="1"/>
  <c r="G15" i="1"/>
  <c r="G30" i="1" s="1"/>
  <c r="H15" i="1"/>
  <c r="H30" i="1" s="1"/>
  <c r="I15" i="1"/>
  <c r="I30" i="1" s="1"/>
  <c r="J15" i="1"/>
  <c r="J30" i="1" s="1"/>
  <c r="E18" i="1"/>
  <c r="E15" i="1" s="1"/>
  <c r="E30" i="1" s="1"/>
  <c r="G16" i="1"/>
  <c r="G13" i="1" s="1"/>
  <c r="G28" i="1" s="1"/>
  <c r="H13" i="1"/>
  <c r="H28" i="1" s="1"/>
  <c r="I16" i="1"/>
  <c r="J16" i="1"/>
  <c r="J13" i="1" s="1"/>
  <c r="J28" i="1" s="1"/>
  <c r="F16" i="1"/>
  <c r="F13" i="1" s="1"/>
  <c r="F28" i="1" s="1"/>
  <c r="E16" i="1" l="1"/>
  <c r="E13" i="1" s="1"/>
  <c r="I13" i="1"/>
  <c r="I28" i="1" s="1"/>
  <c r="E28" i="1" s="1"/>
  <c r="E58" i="1"/>
  <c r="E57" i="1"/>
  <c r="F56" i="1"/>
  <c r="E39" i="1"/>
  <c r="E17" i="1" l="1"/>
  <c r="E14" i="1" s="1"/>
  <c r="E29" i="1" s="1"/>
  <c r="F55" i="1" l="1"/>
  <c r="F61" i="1" s="1"/>
  <c r="G55" i="1"/>
  <c r="G61" i="1" s="1"/>
  <c r="H55" i="1"/>
  <c r="H61" i="1" s="1"/>
  <c r="I55" i="1"/>
  <c r="I61" i="1" s="1"/>
  <c r="J55" i="1"/>
  <c r="J61" i="1" s="1"/>
  <c r="F54" i="1"/>
  <c r="F60" i="1" s="1"/>
  <c r="G54" i="1"/>
  <c r="G60" i="1" s="1"/>
  <c r="H54" i="1"/>
  <c r="H60" i="1" s="1"/>
  <c r="I54" i="1"/>
  <c r="I60" i="1" s="1"/>
  <c r="J54" i="1"/>
  <c r="J60" i="1" s="1"/>
  <c r="F45" i="1"/>
  <c r="F50" i="1" s="1"/>
  <c r="G45" i="1"/>
  <c r="G50" i="1" s="1"/>
  <c r="G49" i="1" s="1"/>
  <c r="H50" i="1"/>
  <c r="H49" i="1" s="1"/>
  <c r="I45" i="1"/>
  <c r="I50" i="1" s="1"/>
  <c r="I49" i="1" s="1"/>
  <c r="J45" i="1"/>
  <c r="J50" i="1" s="1"/>
  <c r="J49" i="1" s="1"/>
  <c r="E35" i="1"/>
  <c r="E43" i="1" s="1"/>
  <c r="F35" i="1"/>
  <c r="F43" i="1" s="1"/>
  <c r="F85" i="1" s="1"/>
  <c r="G35" i="1"/>
  <c r="G43" i="1" s="1"/>
  <c r="G85" i="1" s="1"/>
  <c r="H35" i="1"/>
  <c r="I35" i="1"/>
  <c r="I43" i="1" s="1"/>
  <c r="I85" i="1" s="1"/>
  <c r="J35" i="1"/>
  <c r="J43" i="1" s="1"/>
  <c r="J85" i="1" s="1"/>
  <c r="F34" i="1"/>
  <c r="F42" i="1" s="1"/>
  <c r="G34" i="1"/>
  <c r="G42" i="1" s="1"/>
  <c r="H34" i="1"/>
  <c r="H42" i="1" s="1"/>
  <c r="I34" i="1"/>
  <c r="I42" i="1" s="1"/>
  <c r="J34" i="1"/>
  <c r="J42" i="1" s="1"/>
  <c r="F33" i="1"/>
  <c r="F41" i="1" s="1"/>
  <c r="F83" i="1" s="1"/>
  <c r="G33" i="1"/>
  <c r="G41" i="1" s="1"/>
  <c r="G83" i="1" s="1"/>
  <c r="H33" i="1"/>
  <c r="H41" i="1" s="1"/>
  <c r="H83" i="1" s="1"/>
  <c r="I33" i="1"/>
  <c r="I41" i="1" s="1"/>
  <c r="I83" i="1" s="1"/>
  <c r="J33" i="1"/>
  <c r="J41" i="1" s="1"/>
  <c r="J83" i="1" s="1"/>
  <c r="H84" i="1" l="1"/>
  <c r="G84" i="1"/>
  <c r="J84" i="1"/>
  <c r="J82" i="1" s="1"/>
  <c r="F84" i="1"/>
  <c r="F82" i="1" s="1"/>
  <c r="I84" i="1"/>
  <c r="I82" i="1" s="1"/>
  <c r="H43" i="1"/>
  <c r="H85" i="1" s="1"/>
  <c r="E85" i="1" s="1"/>
  <c r="G82" i="1"/>
  <c r="E83" i="1"/>
  <c r="J59" i="1"/>
  <c r="G59" i="1"/>
  <c r="I59" i="1"/>
  <c r="H59" i="1"/>
  <c r="F59" i="1"/>
  <c r="F49" i="1"/>
  <c r="E49" i="1" s="1"/>
  <c r="E50" i="1"/>
  <c r="F53" i="1"/>
  <c r="G56" i="1"/>
  <c r="H56" i="1"/>
  <c r="H53" i="1" s="1"/>
  <c r="I56" i="1"/>
  <c r="I53" i="1" s="1"/>
  <c r="J56" i="1"/>
  <c r="J53" i="1" s="1"/>
  <c r="F36" i="1"/>
  <c r="F32" i="1" s="1"/>
  <c r="F40" i="1" s="1"/>
  <c r="G36" i="1"/>
  <c r="G32" i="1" s="1"/>
  <c r="G40" i="1" s="1"/>
  <c r="H36" i="1"/>
  <c r="H32" i="1" s="1"/>
  <c r="H40" i="1" s="1"/>
  <c r="I36" i="1"/>
  <c r="I32" i="1" s="1"/>
  <c r="I40" i="1" s="1"/>
  <c r="J36" i="1"/>
  <c r="J32" i="1" s="1"/>
  <c r="J40" i="1" s="1"/>
  <c r="H82" i="1" l="1"/>
  <c r="E82" i="1" s="1"/>
  <c r="G53" i="1"/>
  <c r="E56" i="1"/>
  <c r="E51" i="1" l="1"/>
  <c r="E47" i="1"/>
  <c r="E45" i="1" s="1"/>
  <c r="E38" i="1" l="1"/>
  <c r="E34" i="1" s="1"/>
  <c r="E42" i="1" s="1"/>
  <c r="E37" i="1"/>
  <c r="E36" i="1" l="1"/>
  <c r="E32" i="1" s="1"/>
  <c r="E40" i="1" s="1"/>
  <c r="E33" i="1"/>
  <c r="E41" i="1" s="1"/>
  <c r="E55" i="1"/>
  <c r="E61" i="1" s="1"/>
  <c r="E54" i="1" l="1"/>
  <c r="E53" i="1"/>
  <c r="E60" i="1" l="1"/>
  <c r="E59" i="1" s="1"/>
  <c r="E84" i="1"/>
</calcChain>
</file>

<file path=xl/sharedStrings.xml><?xml version="1.0" encoding="utf-8"?>
<sst xmlns="http://schemas.openxmlformats.org/spreadsheetml/2006/main" count="406" uniqueCount="96">
  <si>
    <t>№ п/п</t>
  </si>
  <si>
    <t>Источники финансирования</t>
  </si>
  <si>
    <t xml:space="preserve">Всего
(тыс. руб.)
</t>
  </si>
  <si>
    <t>Результаты выполнения  мероприятия</t>
  </si>
  <si>
    <t>1.</t>
  </si>
  <si>
    <t>В пределах средств, предусмотренных на содержание ответственного исполнителя мероприятия</t>
  </si>
  <si>
    <t>Управление жилищных отношений</t>
  </si>
  <si>
    <t>2.</t>
  </si>
  <si>
    <t>Срок исполнения мероприятия</t>
  </si>
  <si>
    <t>1.1.</t>
  </si>
  <si>
    <t>2020 год</t>
  </si>
  <si>
    <t>2021 год</t>
  </si>
  <si>
    <t>2.1</t>
  </si>
  <si>
    <t xml:space="preserve">1.1. </t>
  </si>
  <si>
    <t>1.1</t>
  </si>
  <si>
    <t>Начальник Управления
жилищных отношений</t>
  </si>
  <si>
    <t>А.Я. Медникова</t>
  </si>
  <si>
    <t>2020-2024 годы</t>
  </si>
  <si>
    <t>Средства федерального бюджета</t>
  </si>
  <si>
    <t>Средства бюджета Московской области</t>
  </si>
  <si>
    <t>Средства бюджета Одинцовского городского округа</t>
  </si>
  <si>
    <t xml:space="preserve">Перечень мероприятий муниципальной программы
 Одинцовского городского округа Московской области  «Жилище»
</t>
  </si>
  <si>
    <t>Объем финансирования  по годам (тыс.руб.)</t>
  </si>
  <si>
    <t>2022 год</t>
  </si>
  <si>
    <t>2023 год</t>
  </si>
  <si>
    <t>2024 год</t>
  </si>
  <si>
    <t>Ответственный за выполнение мероприятий</t>
  </si>
  <si>
    <t>Мероприятия  по реализации программы/подпрограммы</t>
  </si>
  <si>
    <t>2.2</t>
  </si>
  <si>
    <t>Итого:</t>
  </si>
  <si>
    <t>Итого по муниципальной программе:</t>
  </si>
  <si>
    <t>3.1.</t>
  </si>
  <si>
    <t>Управление градостроительной деятельности</t>
  </si>
  <si>
    <t>Итого по Подпрограмме:</t>
  </si>
  <si>
    <t>Подпрограмма «Комплексное освоение земельных участков в целях жилищного строительства и развитие застроенных территорий»</t>
  </si>
  <si>
    <t>Подпрограмма «Обеспечение жильем молодых семей»</t>
  </si>
  <si>
    <t>Подпрограмма «Обеспечение жильем детей-сирот и детей, оставшихся без попечения родителей, лиц из числа детей-сирот и детей, оставшихся без попечения родителей»</t>
  </si>
  <si>
    <t>2.1.</t>
  </si>
  <si>
    <t>3.</t>
  </si>
  <si>
    <t>Подпрограмма  «Обеспечение жильем отдельных категорий граждан, установленных федеральным законодательством»</t>
  </si>
  <si>
    <r>
      <rPr>
        <b/>
        <sz val="12"/>
        <rFont val="Times New Roman"/>
        <family val="1"/>
        <charset val="204"/>
      </rPr>
      <t>Основное мероприятие 04.</t>
    </r>
    <r>
      <rPr>
        <sz val="12"/>
        <rFont val="Times New Roman"/>
        <family val="1"/>
        <charset val="204"/>
      </rPr>
      <t xml:space="preserve">
Обеспечение прав пострадавших граждан-соинвесторов</t>
    </r>
  </si>
  <si>
    <t>Подпрограмма «Улучшение жилищных условий отдельных категорий многодетных семей»</t>
  </si>
  <si>
    <r>
      <rPr>
        <b/>
        <sz val="12"/>
        <rFont val="Times New Roman"/>
        <family val="1"/>
        <charset val="204"/>
      </rPr>
      <t>Основное мероприятие 01.</t>
    </r>
    <r>
      <rPr>
        <sz val="12"/>
        <rFont val="Times New Roman"/>
        <family val="1"/>
        <charset val="204"/>
      </rPr>
      <t xml:space="preserve">  Предоставление многодетным семьям жилищных субсидий на приобретение жилого помещения или строительство индивидуального жилого дома
</t>
    </r>
  </si>
  <si>
    <t>Количество свидетельств о праве на получение жилищной субсидии на приобретение жилого помещения или строительство индивидуального жилого дома, выданных многодетным семьям</t>
  </si>
  <si>
    <r>
      <rPr>
        <b/>
        <sz val="12"/>
        <rFont val="Times New Roman"/>
        <family val="1"/>
        <charset val="204"/>
      </rPr>
      <t xml:space="preserve">Основное мероприятие 01. </t>
    </r>
    <r>
      <rPr>
        <sz val="12"/>
        <rFont val="Times New Roman"/>
        <family val="1"/>
        <charset val="204"/>
      </rPr>
      <t xml:space="preserve">
Создание условий для развития рынка доступного жилья, развитие жилищного строительства</t>
    </r>
  </si>
  <si>
    <r>
      <rPr>
        <b/>
        <sz val="12"/>
        <rFont val="Times New Roman"/>
        <family val="1"/>
        <charset val="204"/>
      </rPr>
      <t>Основное мероприятие 01.</t>
    </r>
    <r>
      <rPr>
        <sz val="12"/>
        <rFont val="Times New Roman"/>
        <family val="1"/>
        <charset val="204"/>
      </rPr>
      <t xml:space="preserve">
Оказание государственной поддержки молодым семьям в виде социальных выплат на приобретение жилого помещения или на создание объекта индивидуального жилищного строительства
</t>
    </r>
  </si>
  <si>
    <r>
      <rPr>
        <b/>
        <sz val="12"/>
        <rFont val="Times New Roman"/>
        <family val="1"/>
        <charset val="204"/>
      </rPr>
      <t xml:space="preserve">Основное мероприятие 02.
</t>
    </r>
    <r>
      <rPr>
        <sz val="12"/>
        <rFont val="Times New Roman"/>
        <family val="1"/>
        <charset val="204"/>
      </rPr>
      <t xml:space="preserve">Оказание государственной поддержки по обеспечению жильем отдельных категорий граждан, установленных Федеральным законом от 12 января 1995 года № 5-ФЗ "О ветеранах" и от 24 ноября 1995 года № 181-ФЗ "О социальной защите инвалидов в Российской Федерации"
</t>
    </r>
  </si>
  <si>
    <r>
      <rPr>
        <b/>
        <sz val="12"/>
        <rFont val="Times New Roman"/>
        <family val="1"/>
        <charset val="204"/>
      </rPr>
      <t xml:space="preserve">Основное мероприятие 03.
</t>
    </r>
    <r>
      <rPr>
        <sz val="12"/>
        <rFont val="Times New Roman"/>
        <family val="1"/>
        <charset val="204"/>
      </rPr>
      <t>Оказание государственной поддержки по обеспечению жильем граждан, уволенных с военной службы, и приравненных к ним лиц в соответствии с Федеральным законом от 8 декабря 2010 года № 342-ФЗ «О внесении изменений в Федеральный закон «О статусе военнослужащих» и об обеспечении жилыми помещениями некоторых категорий граждан»</t>
    </r>
  </si>
  <si>
    <t>Управление капитального строительства</t>
  </si>
  <si>
    <t>Управление жилищных отношений, Управление социального развития, Комитет по управлению муниципальным имуществом, Управление опеки и попечительства, МКУ "ЦМЗ Одинцовского городского округа"</t>
  </si>
  <si>
    <t>Управление жилищных отношений,  Комитет по управлению муниципальным имуществом</t>
  </si>
  <si>
    <t>Управление жилищных отношений, Комитет по управлению муниципальным имуществом</t>
  </si>
  <si>
    <r>
      <rPr>
        <b/>
        <sz val="12"/>
        <rFont val="Times New Roman"/>
        <family val="1"/>
        <charset val="204"/>
      </rPr>
      <t>Основное мероприятие 07.</t>
    </r>
    <r>
      <rPr>
        <sz val="12"/>
        <rFont val="Times New Roman"/>
        <family val="1"/>
        <charset val="204"/>
      </rPr>
      <t xml:space="preserve">
Финансовое обеспечение выполнения отдельных государственных полномочий в сфере жилищной политики, переданных органам местного самоуправления</t>
    </r>
  </si>
  <si>
    <t>3.1</t>
  </si>
  <si>
    <t xml:space="preserve">Мероприятие 01.01. Реализация мероприятий по обеспечению жильем молодых семей
</t>
  </si>
  <si>
    <t xml:space="preserve">Мероприятие 01.01. Реализация мероприятий по улучшению жилищных условий многодетных семей
</t>
  </si>
  <si>
    <t>Мероприятие 02.01. Осуществление полномочий по обеспечению жильем отдельных категорий граждан, установленных Федеральным законом от 12 января 1995 года № 5-ФЗ «О ветеранах»</t>
  </si>
  <si>
    <t>Мероприятие 02.02. Осуществление полномочий по обеспечению жильем отдельных категорий граждан, установленных Федеральным законом от 24 ноября 1995 года № 181-ФЗ «О социальной защите инвалидов в Российской Федерации»</t>
  </si>
  <si>
    <t>Мероприятие 03.01. Осуществление полномочий по обеспечению жильем граждан, уволенных с военной службы, и приравненных к ним лиц, в соответствии с Федеральным законом от 8 декабря 2010 года №342-ФЗ «О внесении изменений в Федеральный закон «О статусе военнослужащих» и об обеспечении жилыми помещениями некоторых категорий граждан»</t>
  </si>
  <si>
    <t>Мероприятие 01.01. Организация строительства</t>
  </si>
  <si>
    <t>1.2.</t>
  </si>
  <si>
    <t xml:space="preserve">Мероприятие 01.02. 
Расходы на реализацию мероприятий по обеспечению проживающих в городском округе и нуждающихся в жилых помещениях малоимущих граждан жилыми помещениями
</t>
  </si>
  <si>
    <t xml:space="preserve">Мероприятие 01.03.
Обеспечение проживающих в городском округе и нуждающихся в жилых помещениях малоимущих граждан жилыми помещениями
</t>
  </si>
  <si>
    <t>1.3.</t>
  </si>
  <si>
    <t>Мероприятие 04.01. Мероприятия, направленные на достижение показателей (без финансирования)</t>
  </si>
  <si>
    <t>Мероприятие 07.01. Осуществление отдельных государственных полномочий в части подготовки и направления уведомлений о соответствии (несоответствии)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участке, уведомлений о соответствии (несоответствии)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</t>
  </si>
  <si>
    <r>
      <rPr>
        <b/>
        <sz val="12"/>
        <rFont val="Times New Roman"/>
        <family val="1"/>
        <charset val="204"/>
      </rPr>
      <t>Основное мероприятие 01.</t>
    </r>
    <r>
      <rPr>
        <sz val="12"/>
        <rFont val="Times New Roman"/>
        <family val="1"/>
        <charset val="204"/>
      </rPr>
      <t xml:space="preserve">  
Оказание государственной поддержки по обеспечению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 714 «Об обеспечении жильем ветеранов Великой Отечественной войны 1941-1945 годов»
</t>
    </r>
  </si>
  <si>
    <t>Мероприятие 01.01. Осуществление полномочий по обеспечению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 714 «Об обеспечении жильем ветеранов Великой Отечественной войны 1941-1945 годов»</t>
  </si>
  <si>
    <t>Своевременное и качественное оказание государсвенной услуги по выдаче уведомлений о соответствии (несоответствии) указанных в уведомлении о планируемом строительстве параметров объекта индивидуального жилищного строительства (далее – ИЖС) или садового дома установленным параметрам и допустимости размещения объекта ИЖС или садового дома на земельном участке, уведомлений о соответствии (несоответствии) построенных или реконструированных объектов ИЖС или садового дома.</t>
  </si>
  <si>
    <t>1. Количество инвалидов и ветеранов боевых действий, членов семей погибших (умерших) инвалидов и ветеранов боевых действий, получивших государственную поддержку по обеспечению жилыми помещениями за счет средств федерального бюджета.                                            2. Количество инвалидов и семей, имеющих детей-инвалидов, получивших государственную поддержку по обеспечению жилыми помещениями за счет средств федерального бюджета.</t>
  </si>
  <si>
    <r>
      <rPr>
        <b/>
        <sz val="12"/>
        <rFont val="Times New Roman"/>
        <family val="1"/>
        <charset val="204"/>
      </rPr>
      <t xml:space="preserve">Основное мероприятие 01. </t>
    </r>
    <r>
      <rPr>
        <sz val="12"/>
        <rFont val="Times New Roman"/>
        <family val="1"/>
        <charset val="204"/>
      </rPr>
      <t xml:space="preserve">
Оказание мер социальной поддержки детям-сиротам, детям, оставшимся без попечения родителей, лицам из числа указанной категории детей, а также гражданам, желающим взять детей на воспитание в семью</t>
    </r>
  </si>
  <si>
    <t xml:space="preserve">Мероприятие 01.01. Предоставление жилых помещений детям-сиротам и детям, оставшимся без попечения родителей,  лицам из числа детей-сирот и детей, оставшихся без попечения родителей, по договорам найма специализированных жилых помещений
</t>
  </si>
  <si>
    <t xml:space="preserve">«Приложение 1 к муниципальной программе </t>
  </si>
  <si>
    <t>1. Доля детей-сирот и детей, оставшихся без попечения родителей, лиц из числа детей-сирот и детей, оставшихся без попечения родителей, состоящих на учете на получение жилого помещения, включая лиц в возрасте от 23 лет и старше, обеспеченных жилыми помещениями за отчетный год, в общей численности детей-сирот и детей, оставшихся без попечения родителей, лиц из числа детей-сирот и детей, оставшихся без попечения родителей, включенных в список детей-сирот и детей, оставшихся без попечения родителей, лиц из их числа, которые подлежат обеспечению жилыми помещениями в отчетном году. 2. Численность детей-сирот и детей, оставшихся без попечения родителей, лиц из числа детей-сирот и детей, оставшихся без попечения родителей, обеспеченных благоустроенными жилыми помещениями специализированного жилищного фонда по договорам найма специализированных жилых помещений в отчетном финансовом году</t>
  </si>
  <si>
    <t>».</t>
  </si>
  <si>
    <t>1. «Решаем проблемы дольщиков. Сопровождение проблемных объектов до восстановления прав пострадавших граждан».</t>
  </si>
  <si>
    <t>1. Количество молодых семей, получивших свидетельство о праве на получение социальной выплаты.</t>
  </si>
  <si>
    <t xml:space="preserve">1. Количество ветеранов и инвалидов Великой Отечественной войны, членов семей погибших (умерших) инвалидов и участников Великой Отечественной войны, получивших государственную поддержку по обеспечению жилыми помещениями за счет средств федерального бюджета
</t>
  </si>
  <si>
    <t xml:space="preserve">1. Количество граждан, уволенных с военной службы, и приравненных к ним лиц, получивших государственную поддержку по обеспечению жилыми помещениями за счет средств федерального бюджета
</t>
  </si>
  <si>
    <t>1. Объем ввода индивидуального жилищного строительства, построенного населением за счет собственных и (или) кредитных средств                                               2. Количество семей, улучшивших жилищные условия.</t>
  </si>
  <si>
    <r>
      <t>Приложение 1                                                                                                                                                                                                    к постановлению Администрации Одинцовского городского округа                                     Московской области от «</t>
    </r>
    <r>
      <rPr>
        <u/>
        <sz val="14"/>
        <rFont val="Times New Roman"/>
        <family val="1"/>
        <charset val="204"/>
      </rPr>
      <t xml:space="preserve">         </t>
    </r>
    <r>
      <rPr>
        <sz val="14"/>
        <rFont val="Times New Roman"/>
        <family val="1"/>
        <charset val="204"/>
      </rPr>
      <t xml:space="preserve">»  </t>
    </r>
    <r>
      <rPr>
        <u/>
        <sz val="14"/>
        <rFont val="Times New Roman"/>
        <family val="1"/>
        <charset val="204"/>
      </rPr>
      <t xml:space="preserve">                  </t>
    </r>
    <r>
      <rPr>
        <sz val="14"/>
        <rFont val="Times New Roman"/>
        <family val="1"/>
        <charset val="204"/>
      </rPr>
      <t xml:space="preserve"> 2021 г. № ______</t>
    </r>
  </si>
  <si>
    <r>
      <rPr>
        <b/>
        <sz val="12"/>
        <rFont val="Times New Roman"/>
        <family val="1"/>
        <charset val="204"/>
      </rPr>
      <t>Основное мероприятие 08.</t>
    </r>
    <r>
      <rPr>
        <sz val="12"/>
        <rFont val="Times New Roman"/>
        <family val="1"/>
        <charset val="204"/>
      </rPr>
      <t xml:space="preserve">
Обеспечение комплексной инфраструктурой земельных участков для предоставления отдельным категориям граждан</t>
    </r>
  </si>
  <si>
    <t>Мероприятие 08.01. Обеспечение комплексной инфраструктурой земельных участков для предоставления отдельным категориям граждан, имеющих особые профессиональные (трудовые) заслуги</t>
  </si>
  <si>
    <t>4.</t>
  </si>
  <si>
    <t>4.1.</t>
  </si>
  <si>
    <t>Управление жилищно-коммунльного хозяйства</t>
  </si>
  <si>
    <t>1. Своевременное и качественное обеспечение  комплексной инфраструктурой земельных участков для предоставления отдельным категориям граждан</t>
  </si>
  <si>
    <t>1. Своевременное и качественное оказание государсвенной услуги по выдаче уведомлений о соответствии (несоответствии) указанных в уведомлении о планируемом строительстве параметров объекта индивидуального жилищного строительства (далее – ИЖС) или садового дома установленным параметрам и допустимости размещения объекта ИЖС или садового дома на земельном участке, уведомлений о соответствии (несоответствии) построенных или реконструированных объектов ИЖС или садового дома.</t>
  </si>
  <si>
    <t>Подпрограмма «Создание условий для жилищного строительства»</t>
  </si>
  <si>
    <t>4.2.</t>
  </si>
  <si>
    <t>Мероприятие 08.02. Обеспечение комплексной инфраструктурой земельных участков для предоставления отдельным категориям специалистов, работающих в государственных учреждениях здравоохранения Московской области</t>
  </si>
  <si>
    <t xml:space="preserve">Мероприятие 01.01.
Предоставление жилых помещений отдельным категориям граждан, установленным Федеральным законом от 12 января 1995 года № 5-ФЗ «О ветеранах», в соответствии с Указом Президента Российской Федерации от 7 мая 2008 года № 714 «Об обеспечении жильем ветеранов Великой Отечественной войны 1941-1945 годов»
</t>
  </si>
  <si>
    <t xml:space="preserve">Мероприятие 03.01.
Предоставление жилых помещений гражданам, уволенным с военной службы, и приравненным к ним лицам, в соответствии с Федеральным законом от 8 декабря 2010 года № 342-ФЗ «О внесении изменений в Федеральный закон «О статусе военнослужащих» и об обеспечении жилыми помещениями некоторых категорий граждан»
</t>
  </si>
  <si>
    <t>Обеспечение прав пострадавших граждан-соинвесторов.</t>
  </si>
  <si>
    <t>Начальник Управления жилищных отношений</t>
  </si>
  <si>
    <t>Приложение 1 к постановлению Администрации Одинцовского городского округа Московской области от ________.2022 № 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</si>
</sst>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0.00000"/>
    <numFmt numFmtId="166" formatCode="0.000"/>
    <numFmt numFmtId="167" formatCode="#,##0.00000"/>
  </numFmts>
  <fonts count="9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sz val="14"/>
      <name val="Times New Roman"/>
      <family val="1"/>
      <charset val="204"/>
    </font>
    <font>
      <u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309">
    <xf numFmtId="0" fontId="0" fillId="0" borderId="0" xfId="0"/>
    <xf numFmtId="49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49" fontId="3" fillId="0" borderId="1" xfId="0" applyNumberFormat="1" applyFont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left" vertical="top" wrapText="1"/>
    </xf>
    <xf numFmtId="49" fontId="4" fillId="0" borderId="0" xfId="0" applyNumberFormat="1" applyFont="1" applyBorder="1" applyAlignment="1">
      <alignment vertical="top" wrapText="1"/>
    </xf>
    <xf numFmtId="49" fontId="4" fillId="0" borderId="0" xfId="0" applyNumberFormat="1" applyFont="1" applyBorder="1" applyAlignment="1">
      <alignment vertical="center" wrapText="1"/>
    </xf>
    <xf numFmtId="0" fontId="3" fillId="0" borderId="0" xfId="0" applyFont="1"/>
    <xf numFmtId="0" fontId="3" fillId="0" borderId="0" xfId="0" applyFont="1" applyFill="1"/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/>
    <xf numFmtId="0" fontId="1" fillId="0" borderId="8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4" fillId="0" borderId="0" xfId="0" applyFont="1" applyBorder="1" applyAlignment="1">
      <alignment vertical="center"/>
    </xf>
    <xf numFmtId="49" fontId="3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Fill="1" applyAlignment="1">
      <alignment wrapText="1"/>
    </xf>
    <xf numFmtId="167" fontId="1" fillId="0" borderId="8" xfId="0" applyNumberFormat="1" applyFont="1" applyFill="1" applyBorder="1" applyAlignment="1">
      <alignment horizontal="center" vertical="center" wrapText="1"/>
    </xf>
    <xf numFmtId="167" fontId="1" fillId="0" borderId="8" xfId="0" applyNumberFormat="1" applyFont="1" applyBorder="1" applyAlignment="1">
      <alignment horizontal="center" vertical="center" wrapText="1"/>
    </xf>
    <xf numFmtId="167" fontId="3" fillId="2" borderId="1" xfId="0" applyNumberFormat="1" applyFont="1" applyFill="1" applyBorder="1" applyAlignment="1">
      <alignment horizontal="center" vertical="center" wrapText="1"/>
    </xf>
    <xf numFmtId="167" fontId="3" fillId="0" borderId="1" xfId="0" applyNumberFormat="1" applyFont="1" applyFill="1" applyBorder="1" applyAlignment="1">
      <alignment horizontal="center" vertical="center" wrapText="1"/>
    </xf>
    <xf numFmtId="167" fontId="3" fillId="0" borderId="1" xfId="0" applyNumberFormat="1" applyFont="1" applyBorder="1" applyAlignment="1">
      <alignment horizontal="center" vertical="center" wrapText="1"/>
    </xf>
    <xf numFmtId="167" fontId="1" fillId="2" borderId="1" xfId="0" applyNumberFormat="1" applyFont="1" applyFill="1" applyBorder="1" applyAlignment="1">
      <alignment horizontal="center" vertical="center" wrapText="1"/>
    </xf>
    <xf numFmtId="167" fontId="1" fillId="0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167" fontId="1" fillId="0" borderId="1" xfId="0" applyNumberFormat="1" applyFont="1" applyBorder="1" applyAlignment="1">
      <alignment horizontal="center" vertical="center" wrapText="1"/>
    </xf>
    <xf numFmtId="167" fontId="3" fillId="0" borderId="1" xfId="0" applyNumberFormat="1" applyFont="1" applyBorder="1" applyAlignment="1">
      <alignment horizontal="center" vertical="top" wrapText="1"/>
    </xf>
    <xf numFmtId="167" fontId="3" fillId="0" borderId="1" xfId="0" applyNumberFormat="1" applyFont="1" applyFill="1" applyBorder="1" applyAlignment="1">
      <alignment horizontal="center" vertical="top" wrapText="1"/>
    </xf>
    <xf numFmtId="167" fontId="1" fillId="0" borderId="1" xfId="0" applyNumberFormat="1" applyFont="1" applyBorder="1" applyAlignment="1">
      <alignment horizontal="center" vertical="top" wrapText="1"/>
    </xf>
    <xf numFmtId="167" fontId="1" fillId="0" borderId="1" xfId="0" applyNumberFormat="1" applyFont="1" applyFill="1" applyBorder="1" applyAlignment="1">
      <alignment horizontal="center" vertical="top" wrapText="1"/>
    </xf>
    <xf numFmtId="165" fontId="3" fillId="0" borderId="1" xfId="0" applyNumberFormat="1" applyFont="1" applyFill="1" applyBorder="1" applyAlignment="1">
      <alignment horizontal="center" vertical="center" wrapText="1"/>
    </xf>
    <xf numFmtId="0" fontId="1" fillId="0" borderId="13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8" fillId="0" borderId="16" xfId="0" applyFont="1" applyBorder="1" applyAlignment="1">
      <alignment horizontal="center" vertical="center" wrapText="1"/>
    </xf>
    <xf numFmtId="4" fontId="8" fillId="0" borderId="17" xfId="0" applyNumberFormat="1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1" fillId="3" borderId="0" xfId="0" applyFont="1" applyFill="1"/>
    <xf numFmtId="0" fontId="3" fillId="3" borderId="0" xfId="0" applyFont="1" applyFill="1"/>
    <xf numFmtId="0" fontId="3" fillId="2" borderId="1" xfId="0" applyFont="1" applyFill="1" applyBorder="1" applyAlignment="1">
      <alignment horizontal="justify" vertical="top" wrapText="1"/>
    </xf>
    <xf numFmtId="0" fontId="3" fillId="2" borderId="1" xfId="0" applyFont="1" applyFill="1" applyBorder="1" applyAlignment="1">
      <alignment horizontal="center" vertical="center" wrapText="1"/>
    </xf>
    <xf numFmtId="167" fontId="3" fillId="2" borderId="8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0" borderId="6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0" fontId="3" fillId="0" borderId="8" xfId="0" applyFont="1" applyBorder="1" applyAlignment="1">
      <alignment vertical="top" wrapText="1"/>
    </xf>
    <xf numFmtId="0" fontId="3" fillId="0" borderId="6" xfId="0" applyFont="1" applyBorder="1"/>
    <xf numFmtId="0" fontId="3" fillId="0" borderId="8" xfId="0" applyFont="1" applyBorder="1"/>
    <xf numFmtId="167" fontId="1" fillId="2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left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49" fontId="3" fillId="0" borderId="6" xfId="0" applyNumberFormat="1" applyFont="1" applyBorder="1" applyAlignment="1">
      <alignment horizontal="center" vertical="center"/>
    </xf>
    <xf numFmtId="0" fontId="3" fillId="0" borderId="0" xfId="0" applyFont="1" applyFill="1" applyAlignment="1">
      <alignment vertical="top" wrapText="1"/>
    </xf>
    <xf numFmtId="0" fontId="1" fillId="0" borderId="1" xfId="0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justify" vertical="top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" fillId="0" borderId="0" xfId="0" applyFont="1" applyFill="1"/>
    <xf numFmtId="0" fontId="3" fillId="0" borderId="7" xfId="0" applyFont="1" applyFill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vertical="top" wrapText="1"/>
    </xf>
    <xf numFmtId="0" fontId="3" fillId="0" borderId="1" xfId="0" applyFont="1" applyFill="1" applyBorder="1" applyAlignment="1">
      <alignment horizontal="center" vertical="center" wrapText="1"/>
    </xf>
    <xf numFmtId="167" fontId="3" fillId="0" borderId="8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vertical="top" wrapText="1"/>
    </xf>
    <xf numFmtId="0" fontId="3" fillId="0" borderId="8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7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2" xfId="0" applyFont="1" applyFill="1" applyBorder="1" applyAlignment="1">
      <alignment vertical="top" wrapText="1"/>
    </xf>
    <xf numFmtId="0" fontId="1" fillId="0" borderId="14" xfId="0" applyFont="1" applyFill="1" applyBorder="1" applyAlignment="1">
      <alignment vertical="top" wrapText="1"/>
    </xf>
    <xf numFmtId="0" fontId="1" fillId="0" borderId="8" xfId="0" applyFont="1" applyFill="1" applyBorder="1" applyAlignment="1">
      <alignment vertical="top" wrapText="1"/>
    </xf>
    <xf numFmtId="0" fontId="3" fillId="0" borderId="6" xfId="0" applyFont="1" applyFill="1" applyBorder="1" applyAlignment="1">
      <alignment vertical="top" wrapText="1"/>
    </xf>
    <xf numFmtId="0" fontId="3" fillId="0" borderId="6" xfId="0" applyFont="1" applyFill="1" applyBorder="1"/>
    <xf numFmtId="0" fontId="3" fillId="0" borderId="8" xfId="0" applyFont="1" applyFill="1" applyBorder="1"/>
    <xf numFmtId="0" fontId="1" fillId="0" borderId="0" xfId="0" applyFont="1" applyFill="1" applyBorder="1" applyAlignment="1">
      <alignment horizontal="left" vertical="center" wrapText="1"/>
    </xf>
    <xf numFmtId="167" fontId="1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wrapText="1"/>
    </xf>
    <xf numFmtId="0" fontId="3" fillId="0" borderId="8" xfId="0" applyFont="1" applyFill="1" applyBorder="1" applyAlignment="1">
      <alignment horizontal="justify" vertical="top" wrapText="1"/>
    </xf>
    <xf numFmtId="0" fontId="3" fillId="0" borderId="7" xfId="0" applyFont="1" applyFill="1" applyBorder="1" applyAlignment="1">
      <alignment horizontal="justify" vertical="top" wrapText="1"/>
    </xf>
    <xf numFmtId="0" fontId="4" fillId="0" borderId="0" xfId="0" applyFont="1" applyFill="1" applyBorder="1" applyAlignment="1">
      <alignment wrapText="1"/>
    </xf>
    <xf numFmtId="0" fontId="5" fillId="0" borderId="0" xfId="0" applyFont="1" applyFill="1" applyAlignment="1">
      <alignment vertical="top" wrapText="1"/>
    </xf>
    <xf numFmtId="0" fontId="4" fillId="0" borderId="0" xfId="0" applyFont="1" applyFill="1" applyBorder="1" applyAlignment="1">
      <alignment horizontal="left" wrapText="1"/>
    </xf>
    <xf numFmtId="0" fontId="7" fillId="0" borderId="0" xfId="0" applyFont="1" applyFill="1" applyAlignment="1">
      <alignment horizont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166" fontId="3" fillId="0" borderId="3" xfId="0" applyNumberFormat="1" applyFont="1" applyFill="1" applyBorder="1" applyAlignment="1">
      <alignment horizontal="center" vertical="center" wrapText="1"/>
    </xf>
    <xf numFmtId="166" fontId="3" fillId="0" borderId="4" xfId="0" applyNumberFormat="1" applyFont="1" applyFill="1" applyBorder="1" applyAlignment="1">
      <alignment horizontal="center" vertical="center" wrapText="1"/>
    </xf>
    <xf numFmtId="166" fontId="3" fillId="0" borderId="5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justify" vertical="top" wrapText="1"/>
    </xf>
    <xf numFmtId="0" fontId="3" fillId="0" borderId="8" xfId="0" applyFont="1" applyFill="1" applyBorder="1" applyAlignment="1">
      <alignment horizontal="justify" vertical="top" wrapText="1"/>
    </xf>
    <xf numFmtId="0" fontId="3" fillId="0" borderId="7" xfId="0" applyFont="1" applyFill="1" applyBorder="1" applyAlignment="1">
      <alignment horizontal="justify" vertical="top" wrapText="1"/>
    </xf>
    <xf numFmtId="164" fontId="3" fillId="0" borderId="6" xfId="0" applyNumberFormat="1" applyFont="1" applyFill="1" applyBorder="1" applyAlignment="1">
      <alignment horizontal="left" vertical="top" wrapText="1"/>
    </xf>
    <xf numFmtId="164" fontId="3" fillId="0" borderId="7" xfId="0" applyNumberFormat="1" applyFont="1" applyFill="1" applyBorder="1" applyAlignment="1">
      <alignment horizontal="left" vertical="top" wrapText="1"/>
    </xf>
    <xf numFmtId="164" fontId="3" fillId="0" borderId="8" xfId="0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top" wrapText="1"/>
    </xf>
    <xf numFmtId="0" fontId="3" fillId="0" borderId="8" xfId="0" applyFont="1" applyFill="1" applyBorder="1" applyAlignment="1">
      <alignment horizontal="left" vertical="top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justify" vertical="top" wrapText="1"/>
    </xf>
    <xf numFmtId="49" fontId="3" fillId="0" borderId="7" xfId="0" applyNumberFormat="1" applyFont="1" applyFill="1" applyBorder="1" applyAlignment="1">
      <alignment horizontal="justify" vertical="top" wrapText="1"/>
    </xf>
    <xf numFmtId="49" fontId="3" fillId="0" borderId="8" xfId="0" applyNumberFormat="1" applyFont="1" applyFill="1" applyBorder="1" applyAlignment="1">
      <alignment horizontal="justify" vertical="top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top" wrapText="1"/>
    </xf>
    <xf numFmtId="49" fontId="3" fillId="0" borderId="7" xfId="0" applyNumberFormat="1" applyFont="1" applyFill="1" applyBorder="1" applyAlignment="1">
      <alignment horizontal="center" vertical="top" wrapText="1"/>
    </xf>
    <xf numFmtId="49" fontId="3" fillId="0" borderId="8" xfId="0" applyNumberFormat="1" applyFont="1" applyFill="1" applyBorder="1" applyAlignment="1">
      <alignment horizontal="center" vertical="top" wrapText="1"/>
    </xf>
    <xf numFmtId="0" fontId="3" fillId="0" borderId="6" xfId="0" applyNumberFormat="1" applyFont="1" applyFill="1" applyBorder="1" applyAlignment="1">
      <alignment horizontal="center" vertical="center" wrapText="1"/>
    </xf>
    <xf numFmtId="0" fontId="3" fillId="0" borderId="8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166" fontId="1" fillId="0" borderId="3" xfId="0" applyNumberFormat="1" applyFont="1" applyFill="1" applyBorder="1" applyAlignment="1">
      <alignment horizontal="center" vertical="center" wrapText="1"/>
    </xf>
    <xf numFmtId="166" fontId="1" fillId="0" borderId="4" xfId="0" applyNumberFormat="1" applyFont="1" applyFill="1" applyBorder="1" applyAlignment="1">
      <alignment horizontal="center" vertical="center" wrapText="1"/>
    </xf>
    <xf numFmtId="166" fontId="1" fillId="0" borderId="5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top" wrapText="1"/>
    </xf>
    <xf numFmtId="49" fontId="1" fillId="0" borderId="3" xfId="0" applyNumberFormat="1" applyFont="1" applyFill="1" applyBorder="1" applyAlignment="1">
      <alignment horizontal="center" vertical="top" wrapText="1"/>
    </xf>
    <xf numFmtId="49" fontId="1" fillId="0" borderId="4" xfId="0" applyNumberFormat="1" applyFont="1" applyFill="1" applyBorder="1" applyAlignment="1">
      <alignment horizontal="center" vertical="top" wrapText="1"/>
    </xf>
    <xf numFmtId="49" fontId="1" fillId="0" borderId="5" xfId="0" applyNumberFormat="1" applyFont="1" applyFill="1" applyBorder="1" applyAlignment="1">
      <alignment horizontal="center" vertical="top" wrapText="1"/>
    </xf>
    <xf numFmtId="49" fontId="3" fillId="0" borderId="6" xfId="0" applyNumberFormat="1" applyFont="1" applyFill="1" applyBorder="1" applyAlignment="1">
      <alignment horizontal="left" vertical="top" wrapText="1"/>
    </xf>
    <xf numFmtId="49" fontId="3" fillId="0" borderId="7" xfId="0" applyNumberFormat="1" applyFont="1" applyFill="1" applyBorder="1" applyAlignment="1">
      <alignment horizontal="left" vertical="top" wrapText="1"/>
    </xf>
    <xf numFmtId="49" fontId="3" fillId="0" borderId="8" xfId="0" applyNumberFormat="1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right" vertical="center" wrapText="1"/>
    </xf>
    <xf numFmtId="0" fontId="5" fillId="0" borderId="0" xfId="0" applyFont="1" applyFill="1" applyAlignment="1">
      <alignment horizontal="left" vertical="top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 wrapText="1"/>
    </xf>
    <xf numFmtId="0" fontId="1" fillId="0" borderId="5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justify" vertical="top" wrapText="1"/>
    </xf>
    <xf numFmtId="49" fontId="3" fillId="0" borderId="7" xfId="0" applyNumberFormat="1" applyFont="1" applyBorder="1" applyAlignment="1">
      <alignment horizontal="justify" vertical="top" wrapText="1"/>
    </xf>
    <xf numFmtId="49" fontId="3" fillId="0" borderId="8" xfId="0" applyNumberFormat="1" applyFont="1" applyBorder="1" applyAlignment="1">
      <alignment horizontal="justify" vertical="top" wrapText="1"/>
    </xf>
    <xf numFmtId="164" fontId="3" fillId="0" borderId="6" xfId="0" applyNumberFormat="1" applyFont="1" applyBorder="1" applyAlignment="1">
      <alignment horizontal="left" vertical="top" wrapText="1"/>
    </xf>
    <xf numFmtId="164" fontId="3" fillId="0" borderId="7" xfId="0" applyNumberFormat="1" applyFont="1" applyBorder="1" applyAlignment="1">
      <alignment horizontal="left" vertical="top" wrapText="1"/>
    </xf>
    <xf numFmtId="164" fontId="3" fillId="0" borderId="8" xfId="0" applyNumberFormat="1" applyFont="1" applyBorder="1" applyAlignment="1">
      <alignment horizontal="left" vertical="top" wrapText="1"/>
    </xf>
    <xf numFmtId="0" fontId="3" fillId="2" borderId="7" xfId="0" applyFont="1" applyFill="1" applyBorder="1" applyAlignment="1">
      <alignment horizontal="left" vertical="top" wrapText="1"/>
    </xf>
    <xf numFmtId="0" fontId="3" fillId="2" borderId="8" xfId="0" applyFont="1" applyFill="1" applyBorder="1" applyAlignment="1">
      <alignment horizontal="left" vertical="top" wrapText="1"/>
    </xf>
    <xf numFmtId="0" fontId="3" fillId="0" borderId="6" xfId="0" applyFont="1" applyBorder="1" applyAlignment="1">
      <alignment horizontal="justify" vertical="top" wrapText="1"/>
    </xf>
    <xf numFmtId="0" fontId="3" fillId="0" borderId="8" xfId="0" applyFont="1" applyBorder="1" applyAlignment="1">
      <alignment horizontal="justify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49" fontId="1" fillId="0" borderId="3" xfId="0" applyNumberFormat="1" applyFont="1" applyBorder="1" applyAlignment="1">
      <alignment horizontal="center" vertical="top" wrapText="1"/>
    </xf>
    <xf numFmtId="49" fontId="1" fillId="0" borderId="4" xfId="0" applyNumberFormat="1" applyFont="1" applyBorder="1" applyAlignment="1">
      <alignment horizontal="center" vertical="top" wrapText="1"/>
    </xf>
    <xf numFmtId="49" fontId="1" fillId="0" borderId="5" xfId="0" applyNumberFormat="1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left" vertical="top" wrapText="1"/>
    </xf>
    <xf numFmtId="49" fontId="3" fillId="0" borderId="7" xfId="0" applyNumberFormat="1" applyFont="1" applyBorder="1" applyAlignment="1">
      <alignment horizontal="left" vertical="top" wrapText="1"/>
    </xf>
    <xf numFmtId="49" fontId="3" fillId="0" borderId="8" xfId="0" applyNumberFormat="1" applyFont="1" applyBorder="1" applyAlignment="1">
      <alignment horizontal="left" vertical="top" wrapText="1"/>
    </xf>
    <xf numFmtId="49" fontId="3" fillId="0" borderId="6" xfId="0" applyNumberFormat="1" applyFont="1" applyBorder="1" applyAlignment="1">
      <alignment horizontal="center" vertical="top" wrapText="1"/>
    </xf>
    <xf numFmtId="49" fontId="3" fillId="0" borderId="7" xfId="0" applyNumberFormat="1" applyFont="1" applyBorder="1" applyAlignment="1">
      <alignment horizontal="center" vertical="top" wrapText="1"/>
    </xf>
    <xf numFmtId="49" fontId="3" fillId="0" borderId="8" xfId="0" applyNumberFormat="1" applyFont="1" applyBorder="1" applyAlignment="1">
      <alignment horizontal="center" vertical="top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3" fillId="0" borderId="6" xfId="0" applyNumberFormat="1" applyFont="1" applyBorder="1" applyAlignment="1">
      <alignment horizontal="center" vertical="center" wrapText="1"/>
    </xf>
    <xf numFmtId="0" fontId="3" fillId="0" borderId="8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right" vertical="top" wrapText="1"/>
    </xf>
    <xf numFmtId="0" fontId="7" fillId="0" borderId="2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1" fillId="2" borderId="15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left" vertical="center" wrapText="1"/>
    </xf>
    <xf numFmtId="0" fontId="1" fillId="2" borderId="13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1" fillId="2" borderId="11" xfId="0" applyFont="1" applyFill="1" applyBorder="1" applyAlignment="1">
      <alignment horizontal="left" vertical="center" wrapText="1"/>
    </xf>
    <xf numFmtId="0" fontId="1" fillId="2" borderId="12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14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166" fontId="3" fillId="0" borderId="3" xfId="0" applyNumberFormat="1" applyFont="1" applyBorder="1" applyAlignment="1">
      <alignment horizontal="center" vertical="center" wrapText="1"/>
    </xf>
    <xf numFmtId="166" fontId="3" fillId="0" borderId="4" xfId="0" applyNumberFormat="1" applyFont="1" applyBorder="1" applyAlignment="1">
      <alignment horizontal="center" vertical="center" wrapText="1"/>
    </xf>
    <xf numFmtId="166" fontId="3" fillId="0" borderId="5" xfId="0" applyNumberFormat="1" applyFont="1" applyBorder="1" applyAlignment="1">
      <alignment horizontal="center" vertical="center" wrapText="1"/>
    </xf>
    <xf numFmtId="0" fontId="3" fillId="2" borderId="6" xfId="0" applyFont="1" applyFill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166" fontId="3" fillId="2" borderId="3" xfId="0" applyNumberFormat="1" applyFont="1" applyFill="1" applyBorder="1" applyAlignment="1">
      <alignment horizontal="center" vertical="center" wrapText="1"/>
    </xf>
    <xf numFmtId="166" fontId="3" fillId="2" borderId="4" xfId="0" applyNumberFormat="1" applyFont="1" applyFill="1" applyBorder="1" applyAlignment="1">
      <alignment horizontal="center" vertical="center" wrapText="1"/>
    </xf>
    <xf numFmtId="166" fontId="3" fillId="2" borderId="5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2" borderId="6" xfId="0" applyFont="1" applyFill="1" applyBorder="1" applyAlignment="1">
      <alignment vertical="top" wrapText="1"/>
    </xf>
    <xf numFmtId="0" fontId="3" fillId="2" borderId="8" xfId="0" applyFont="1" applyFill="1" applyBorder="1" applyAlignment="1">
      <alignment vertical="top" wrapText="1"/>
    </xf>
    <xf numFmtId="49" fontId="3" fillId="2" borderId="6" xfId="0" applyNumberFormat="1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justify" vertical="top" wrapText="1"/>
    </xf>
    <xf numFmtId="0" fontId="3" fillId="2" borderId="7" xfId="0" applyFont="1" applyFill="1" applyBorder="1" applyAlignment="1">
      <alignment horizontal="justify" vertical="top" wrapText="1"/>
    </xf>
    <xf numFmtId="0" fontId="3" fillId="2" borderId="8" xfId="0" applyFont="1" applyFill="1" applyBorder="1" applyAlignment="1">
      <alignment horizontal="justify" vertical="top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2"/>
  <sheetViews>
    <sheetView tabSelected="1" view="pageBreakPreview" topLeftCell="A79" zoomScale="70" zoomScaleNormal="70" zoomScaleSheetLayoutView="70" workbookViewId="0">
      <selection activeCell="S20" sqref="S20"/>
    </sheetView>
  </sheetViews>
  <sheetFormatPr defaultColWidth="8.85546875" defaultRowHeight="15.75" x14ac:dyDescent="0.25"/>
  <cols>
    <col min="1" max="1" width="4.85546875" style="10" customWidth="1"/>
    <col min="2" max="2" width="41.42578125" style="10" customWidth="1"/>
    <col min="3" max="3" width="19.28515625" style="10" customWidth="1"/>
    <col min="4" max="4" width="19" style="10" customWidth="1"/>
    <col min="5" max="5" width="17.140625" style="10" customWidth="1"/>
    <col min="6" max="6" width="15.85546875" style="10" customWidth="1"/>
    <col min="7" max="7" width="17.7109375" style="10" customWidth="1"/>
    <col min="8" max="8" width="16" style="10" customWidth="1"/>
    <col min="9" max="9" width="16.140625" style="10" customWidth="1"/>
    <col min="10" max="10" width="16" style="10" customWidth="1"/>
    <col min="11" max="11" width="25.7109375" style="10" customWidth="1"/>
    <col min="12" max="12" width="42.28515625" style="10" customWidth="1"/>
    <col min="13" max="16384" width="8.85546875" style="10"/>
  </cols>
  <sheetData>
    <row r="1" spans="1:12" ht="85.15" customHeight="1" x14ac:dyDescent="0.3">
      <c r="F1" s="115"/>
      <c r="G1" s="115"/>
      <c r="H1" s="113"/>
      <c r="I1" s="113"/>
      <c r="J1" s="190" t="s">
        <v>95</v>
      </c>
      <c r="K1" s="190"/>
      <c r="L1" s="190"/>
    </row>
    <row r="2" spans="1:12" ht="42" customHeight="1" x14ac:dyDescent="0.25">
      <c r="G2" s="73"/>
      <c r="H2" s="189" t="s">
        <v>72</v>
      </c>
      <c r="I2" s="189"/>
      <c r="J2" s="189"/>
      <c r="K2" s="189"/>
      <c r="L2" s="189"/>
    </row>
    <row r="3" spans="1:12" ht="65.25" customHeight="1" x14ac:dyDescent="0.25">
      <c r="A3" s="195" t="s">
        <v>21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</row>
    <row r="4" spans="1:12" ht="27" customHeight="1" x14ac:dyDescent="0.25">
      <c r="A4" s="197" t="s">
        <v>0</v>
      </c>
      <c r="B4" s="197" t="s">
        <v>27</v>
      </c>
      <c r="C4" s="197" t="s">
        <v>8</v>
      </c>
      <c r="D4" s="197" t="s">
        <v>1</v>
      </c>
      <c r="E4" s="198" t="s">
        <v>2</v>
      </c>
      <c r="F4" s="197" t="s">
        <v>22</v>
      </c>
      <c r="G4" s="197"/>
      <c r="H4" s="197"/>
      <c r="I4" s="197"/>
      <c r="J4" s="197"/>
      <c r="K4" s="197" t="s">
        <v>26</v>
      </c>
      <c r="L4" s="197" t="s">
        <v>3</v>
      </c>
    </row>
    <row r="5" spans="1:12" ht="52.15" customHeight="1" x14ac:dyDescent="0.25">
      <c r="A5" s="197"/>
      <c r="B5" s="197"/>
      <c r="C5" s="197"/>
      <c r="D5" s="197"/>
      <c r="E5" s="199"/>
      <c r="F5" s="74" t="s">
        <v>10</v>
      </c>
      <c r="G5" s="74" t="s">
        <v>11</v>
      </c>
      <c r="H5" s="74" t="s">
        <v>23</v>
      </c>
      <c r="I5" s="74" t="s">
        <v>24</v>
      </c>
      <c r="J5" s="74" t="s">
        <v>25</v>
      </c>
      <c r="K5" s="197"/>
      <c r="L5" s="197"/>
    </row>
    <row r="6" spans="1:12" ht="26.45" customHeight="1" x14ac:dyDescent="0.25">
      <c r="A6" s="74"/>
      <c r="B6" s="157" t="s">
        <v>88</v>
      </c>
      <c r="C6" s="158"/>
      <c r="D6" s="158"/>
      <c r="E6" s="158"/>
      <c r="F6" s="158"/>
      <c r="G6" s="158"/>
      <c r="H6" s="158"/>
      <c r="I6" s="158"/>
      <c r="J6" s="158"/>
      <c r="K6" s="158"/>
      <c r="L6" s="159"/>
    </row>
    <row r="7" spans="1:12" s="79" customFormat="1" ht="69" customHeight="1" x14ac:dyDescent="0.25">
      <c r="A7" s="75" t="s">
        <v>4</v>
      </c>
      <c r="B7" s="76" t="s">
        <v>44</v>
      </c>
      <c r="C7" s="77" t="s">
        <v>17</v>
      </c>
      <c r="D7" s="78" t="s">
        <v>20</v>
      </c>
      <c r="E7" s="131" t="s">
        <v>5</v>
      </c>
      <c r="F7" s="132"/>
      <c r="G7" s="132"/>
      <c r="H7" s="132"/>
      <c r="I7" s="132"/>
      <c r="J7" s="133"/>
      <c r="K7" s="150" t="s">
        <v>6</v>
      </c>
      <c r="L7" s="138" t="s">
        <v>79</v>
      </c>
    </row>
    <row r="8" spans="1:12" s="79" customFormat="1" ht="62.25" customHeight="1" x14ac:dyDescent="0.25">
      <c r="A8" s="75" t="s">
        <v>14</v>
      </c>
      <c r="B8" s="76" t="s">
        <v>59</v>
      </c>
      <c r="C8" s="77" t="s">
        <v>17</v>
      </c>
      <c r="D8" s="78" t="s">
        <v>20</v>
      </c>
      <c r="E8" s="131" t="s">
        <v>5</v>
      </c>
      <c r="F8" s="132"/>
      <c r="G8" s="132"/>
      <c r="H8" s="132"/>
      <c r="I8" s="132"/>
      <c r="J8" s="133"/>
      <c r="K8" s="151"/>
      <c r="L8" s="140"/>
    </row>
    <row r="9" spans="1:12" s="79" customFormat="1" ht="99" customHeight="1" x14ac:dyDescent="0.25">
      <c r="A9" s="75" t="s">
        <v>60</v>
      </c>
      <c r="B9" s="76" t="s">
        <v>61</v>
      </c>
      <c r="C9" s="77" t="s">
        <v>17</v>
      </c>
      <c r="D9" s="78" t="s">
        <v>20</v>
      </c>
      <c r="E9" s="131" t="s">
        <v>5</v>
      </c>
      <c r="F9" s="132"/>
      <c r="G9" s="132"/>
      <c r="H9" s="132"/>
      <c r="I9" s="132"/>
      <c r="J9" s="133"/>
      <c r="K9" s="80"/>
      <c r="L9" s="140"/>
    </row>
    <row r="10" spans="1:12" s="79" customFormat="1" ht="86.25" customHeight="1" x14ac:dyDescent="0.25">
      <c r="A10" s="75" t="s">
        <v>63</v>
      </c>
      <c r="B10" s="76" t="s">
        <v>62</v>
      </c>
      <c r="C10" s="77" t="s">
        <v>17</v>
      </c>
      <c r="D10" s="78" t="s">
        <v>20</v>
      </c>
      <c r="E10" s="131" t="s">
        <v>5</v>
      </c>
      <c r="F10" s="132"/>
      <c r="G10" s="132"/>
      <c r="H10" s="132"/>
      <c r="I10" s="132"/>
      <c r="J10" s="133"/>
      <c r="K10" s="80"/>
      <c r="L10" s="139"/>
    </row>
    <row r="11" spans="1:12" s="79" customFormat="1" ht="75.75" customHeight="1" x14ac:dyDescent="0.25">
      <c r="A11" s="81" t="s">
        <v>7</v>
      </c>
      <c r="B11" s="82" t="s">
        <v>40</v>
      </c>
      <c r="C11" s="77" t="s">
        <v>17</v>
      </c>
      <c r="D11" s="78" t="s">
        <v>20</v>
      </c>
      <c r="E11" s="131" t="s">
        <v>5</v>
      </c>
      <c r="F11" s="132"/>
      <c r="G11" s="132"/>
      <c r="H11" s="132"/>
      <c r="I11" s="132"/>
      <c r="J11" s="133"/>
      <c r="K11" s="150" t="s">
        <v>48</v>
      </c>
      <c r="L11" s="138" t="s">
        <v>93</v>
      </c>
    </row>
    <row r="12" spans="1:12" s="79" customFormat="1" ht="69" customHeight="1" x14ac:dyDescent="0.25">
      <c r="A12" s="81" t="s">
        <v>37</v>
      </c>
      <c r="B12" s="82" t="s">
        <v>64</v>
      </c>
      <c r="C12" s="83" t="s">
        <v>17</v>
      </c>
      <c r="D12" s="78" t="s">
        <v>20</v>
      </c>
      <c r="E12" s="131" t="s">
        <v>5</v>
      </c>
      <c r="F12" s="132"/>
      <c r="G12" s="132"/>
      <c r="H12" s="132"/>
      <c r="I12" s="132"/>
      <c r="J12" s="133"/>
      <c r="K12" s="152"/>
      <c r="L12" s="139"/>
    </row>
    <row r="13" spans="1:12" s="79" customFormat="1" ht="31.5" customHeight="1" x14ac:dyDescent="0.25">
      <c r="A13" s="136" t="s">
        <v>38</v>
      </c>
      <c r="B13" s="138" t="s">
        <v>52</v>
      </c>
      <c r="C13" s="134" t="s">
        <v>17</v>
      </c>
      <c r="D13" s="78" t="s">
        <v>29</v>
      </c>
      <c r="E13" s="29">
        <f t="shared" ref="E13:E15" si="0">E16</f>
        <v>19802.265240000001</v>
      </c>
      <c r="F13" s="29">
        <f t="shared" ref="F13:J13" si="1">F16</f>
        <v>5741</v>
      </c>
      <c r="G13" s="29">
        <f t="shared" si="1"/>
        <v>4241.4792399999997</v>
      </c>
      <c r="H13" s="29">
        <f t="shared" si="1"/>
        <v>3889.7860000000001</v>
      </c>
      <c r="I13" s="29">
        <f t="shared" si="1"/>
        <v>2965</v>
      </c>
      <c r="J13" s="29">
        <f t="shared" si="1"/>
        <v>2965</v>
      </c>
      <c r="K13" s="150" t="s">
        <v>32</v>
      </c>
      <c r="L13" s="138" t="s">
        <v>87</v>
      </c>
    </row>
    <row r="14" spans="1:12" ht="31.5" customHeight="1" x14ac:dyDescent="0.25">
      <c r="A14" s="153"/>
      <c r="B14" s="140"/>
      <c r="C14" s="171"/>
      <c r="D14" s="78" t="s">
        <v>19</v>
      </c>
      <c r="E14" s="84">
        <f t="shared" si="0"/>
        <v>18408</v>
      </c>
      <c r="F14" s="84">
        <f t="shared" ref="F14:J14" si="2">F17</f>
        <v>5690</v>
      </c>
      <c r="G14" s="84">
        <f t="shared" si="2"/>
        <v>3823</v>
      </c>
      <c r="H14" s="84">
        <f t="shared" si="2"/>
        <v>2965</v>
      </c>
      <c r="I14" s="84">
        <f t="shared" si="2"/>
        <v>2965</v>
      </c>
      <c r="J14" s="84">
        <f t="shared" si="2"/>
        <v>2965</v>
      </c>
      <c r="K14" s="151"/>
      <c r="L14" s="140"/>
    </row>
    <row r="15" spans="1:12" ht="81.75" customHeight="1" x14ac:dyDescent="0.25">
      <c r="A15" s="137"/>
      <c r="B15" s="139"/>
      <c r="C15" s="135"/>
      <c r="D15" s="78" t="s">
        <v>20</v>
      </c>
      <c r="E15" s="29">
        <f t="shared" si="0"/>
        <v>1394.2652399999999</v>
      </c>
      <c r="F15" s="29">
        <f t="shared" ref="F15:J15" si="3">F18</f>
        <v>51</v>
      </c>
      <c r="G15" s="29">
        <f t="shared" si="3"/>
        <v>418.47924</v>
      </c>
      <c r="H15" s="29">
        <f t="shared" si="3"/>
        <v>924.78599999999994</v>
      </c>
      <c r="I15" s="29">
        <f t="shared" si="3"/>
        <v>0</v>
      </c>
      <c r="J15" s="29">
        <f t="shared" si="3"/>
        <v>0</v>
      </c>
      <c r="K15" s="151"/>
      <c r="L15" s="140"/>
    </row>
    <row r="16" spans="1:12" ht="31.5" customHeight="1" x14ac:dyDescent="0.25">
      <c r="A16" s="136" t="s">
        <v>31</v>
      </c>
      <c r="B16" s="138" t="s">
        <v>65</v>
      </c>
      <c r="C16" s="134" t="s">
        <v>17</v>
      </c>
      <c r="D16" s="78" t="s">
        <v>29</v>
      </c>
      <c r="E16" s="84">
        <f>SUM(F16:J16)</f>
        <v>19802.265240000001</v>
      </c>
      <c r="F16" s="84">
        <f>SUM(F17:F18)</f>
        <v>5741</v>
      </c>
      <c r="G16" s="84">
        <f t="shared" ref="G16:J16" si="4">SUM(G17:G18)</f>
        <v>4241.4792399999997</v>
      </c>
      <c r="H16" s="54">
        <f>SUM(H17:H18)</f>
        <v>3889.7860000000001</v>
      </c>
      <c r="I16" s="54">
        <f t="shared" si="4"/>
        <v>2965</v>
      </c>
      <c r="J16" s="84">
        <f t="shared" si="4"/>
        <v>2965</v>
      </c>
      <c r="K16" s="151"/>
      <c r="L16" s="140"/>
    </row>
    <row r="17" spans="1:12" ht="46.15" customHeight="1" x14ac:dyDescent="0.25">
      <c r="A17" s="153"/>
      <c r="B17" s="140"/>
      <c r="C17" s="171"/>
      <c r="D17" s="78" t="s">
        <v>19</v>
      </c>
      <c r="E17" s="84">
        <f>SUM(F17:J17)</f>
        <v>18408</v>
      </c>
      <c r="F17" s="84">
        <v>5690</v>
      </c>
      <c r="G17" s="84">
        <v>3823</v>
      </c>
      <c r="H17" s="54">
        <v>2965</v>
      </c>
      <c r="I17" s="54">
        <v>2965</v>
      </c>
      <c r="J17" s="84">
        <v>2965</v>
      </c>
      <c r="K17" s="151"/>
      <c r="L17" s="140"/>
    </row>
    <row r="18" spans="1:12" ht="246.75" customHeight="1" x14ac:dyDescent="0.25">
      <c r="A18" s="137"/>
      <c r="B18" s="139"/>
      <c r="C18" s="135"/>
      <c r="D18" s="78" t="s">
        <v>20</v>
      </c>
      <c r="E18" s="29">
        <f>SUM(F18:J18)</f>
        <v>1394.2652399999999</v>
      </c>
      <c r="F18" s="29">
        <v>51</v>
      </c>
      <c r="G18" s="29">
        <v>418.47924</v>
      </c>
      <c r="H18" s="28">
        <v>924.78599999999994</v>
      </c>
      <c r="I18" s="28">
        <v>0</v>
      </c>
      <c r="J18" s="29">
        <v>0</v>
      </c>
      <c r="K18" s="152"/>
      <c r="L18" s="139"/>
    </row>
    <row r="19" spans="1:12" s="79" customFormat="1" ht="31.5" customHeight="1" x14ac:dyDescent="0.25">
      <c r="A19" s="136" t="s">
        <v>83</v>
      </c>
      <c r="B19" s="138" t="s">
        <v>81</v>
      </c>
      <c r="C19" s="134" t="s">
        <v>17</v>
      </c>
      <c r="D19" s="78" t="s">
        <v>29</v>
      </c>
      <c r="E19" s="29">
        <f>SUM(F19:J19)</f>
        <v>171625.09376000002</v>
      </c>
      <c r="F19" s="29">
        <f t="shared" ref="F19:J20" si="5">F22</f>
        <v>0</v>
      </c>
      <c r="G19" s="29">
        <f t="shared" si="5"/>
        <v>0</v>
      </c>
      <c r="H19" s="28">
        <f t="shared" si="5"/>
        <v>76848.92813</v>
      </c>
      <c r="I19" s="28">
        <f t="shared" si="5"/>
        <v>94776.165630000003</v>
      </c>
      <c r="J19" s="29">
        <f t="shared" si="5"/>
        <v>0</v>
      </c>
      <c r="K19" s="150" t="s">
        <v>85</v>
      </c>
      <c r="L19" s="138" t="s">
        <v>86</v>
      </c>
    </row>
    <row r="20" spans="1:12" ht="48" customHeight="1" x14ac:dyDescent="0.25">
      <c r="A20" s="153"/>
      <c r="B20" s="140"/>
      <c r="C20" s="171"/>
      <c r="D20" s="78" t="s">
        <v>19</v>
      </c>
      <c r="E20" s="29">
        <f t="shared" ref="E20:E23" si="6">SUM(F20:J20)</f>
        <v>161749</v>
      </c>
      <c r="F20" s="84">
        <f t="shared" si="5"/>
        <v>0</v>
      </c>
      <c r="G20" s="84">
        <f t="shared" si="5"/>
        <v>0</v>
      </c>
      <c r="H20" s="54">
        <f t="shared" si="5"/>
        <v>73632</v>
      </c>
      <c r="I20" s="54">
        <f t="shared" si="5"/>
        <v>88117</v>
      </c>
      <c r="J20" s="84">
        <f t="shared" si="5"/>
        <v>0</v>
      </c>
      <c r="K20" s="151"/>
      <c r="L20" s="140"/>
    </row>
    <row r="21" spans="1:12" ht="69" customHeight="1" x14ac:dyDescent="0.25">
      <c r="A21" s="137"/>
      <c r="B21" s="139"/>
      <c r="C21" s="135"/>
      <c r="D21" s="78" t="s">
        <v>20</v>
      </c>
      <c r="E21" s="29">
        <f t="shared" si="6"/>
        <v>9876.0937599999997</v>
      </c>
      <c r="F21" s="29">
        <f t="shared" ref="F21:G21" si="7">F24</f>
        <v>0</v>
      </c>
      <c r="G21" s="29">
        <f t="shared" si="7"/>
        <v>0</v>
      </c>
      <c r="H21" s="28">
        <f>H24</f>
        <v>3216.9281299999998</v>
      </c>
      <c r="I21" s="28">
        <f t="shared" ref="I21:J21" si="8">I24</f>
        <v>6659.1656300000004</v>
      </c>
      <c r="J21" s="29">
        <f t="shared" si="8"/>
        <v>0</v>
      </c>
      <c r="K21" s="151"/>
      <c r="L21" s="140"/>
    </row>
    <row r="22" spans="1:12" ht="31.5" customHeight="1" x14ac:dyDescent="0.25">
      <c r="A22" s="136" t="s">
        <v>84</v>
      </c>
      <c r="B22" s="138" t="s">
        <v>82</v>
      </c>
      <c r="C22" s="134" t="s">
        <v>17</v>
      </c>
      <c r="D22" s="78" t="s">
        <v>29</v>
      </c>
      <c r="E22" s="29">
        <f t="shared" si="6"/>
        <v>171625.09376000002</v>
      </c>
      <c r="F22" s="84">
        <f t="shared" ref="F22:J22" si="9">F23</f>
        <v>0</v>
      </c>
      <c r="G22" s="84">
        <f t="shared" si="9"/>
        <v>0</v>
      </c>
      <c r="H22" s="54">
        <f>H23+H24</f>
        <v>76848.92813</v>
      </c>
      <c r="I22" s="54">
        <f>SUM(I23,I24)</f>
        <v>94776.165630000003</v>
      </c>
      <c r="J22" s="84">
        <f t="shared" si="9"/>
        <v>0</v>
      </c>
      <c r="K22" s="85"/>
      <c r="L22" s="85"/>
    </row>
    <row r="23" spans="1:12" ht="50.45" customHeight="1" x14ac:dyDescent="0.25">
      <c r="A23" s="153"/>
      <c r="B23" s="140"/>
      <c r="C23" s="171"/>
      <c r="D23" s="78" t="s">
        <v>19</v>
      </c>
      <c r="E23" s="29">
        <f t="shared" si="6"/>
        <v>161749</v>
      </c>
      <c r="F23" s="84">
        <v>0</v>
      </c>
      <c r="G23" s="84">
        <v>0</v>
      </c>
      <c r="H23" s="54">
        <v>73632</v>
      </c>
      <c r="I23" s="54">
        <v>88117</v>
      </c>
      <c r="J23" s="84">
        <v>0</v>
      </c>
      <c r="K23" s="85"/>
      <c r="L23" s="85"/>
    </row>
    <row r="24" spans="1:12" ht="73.5" customHeight="1" x14ac:dyDescent="0.25">
      <c r="A24" s="137"/>
      <c r="B24" s="139"/>
      <c r="C24" s="135"/>
      <c r="D24" s="78" t="s">
        <v>20</v>
      </c>
      <c r="E24" s="29">
        <f>SUM(F24:J24)</f>
        <v>9876.0937599999997</v>
      </c>
      <c r="F24" s="84">
        <v>0</v>
      </c>
      <c r="G24" s="84">
        <v>0</v>
      </c>
      <c r="H24" s="28">
        <v>3216.9281299999998</v>
      </c>
      <c r="I24" s="28">
        <v>6659.1656300000004</v>
      </c>
      <c r="J24" s="84">
        <v>0</v>
      </c>
      <c r="K24" s="86"/>
      <c r="L24" s="86"/>
    </row>
    <row r="25" spans="1:12" ht="33.75" customHeight="1" x14ac:dyDescent="0.25">
      <c r="A25" s="136" t="s">
        <v>89</v>
      </c>
      <c r="B25" s="150" t="s">
        <v>90</v>
      </c>
      <c r="C25" s="134" t="s">
        <v>17</v>
      </c>
      <c r="D25" s="78" t="s">
        <v>29</v>
      </c>
      <c r="E25" s="84">
        <f t="shared" ref="E25:J25" si="10">E26</f>
        <v>0</v>
      </c>
      <c r="F25" s="84">
        <f t="shared" si="10"/>
        <v>0</v>
      </c>
      <c r="G25" s="84">
        <f t="shared" si="10"/>
        <v>0</v>
      </c>
      <c r="H25" s="84">
        <f t="shared" si="10"/>
        <v>0</v>
      </c>
      <c r="I25" s="84">
        <f t="shared" si="10"/>
        <v>0</v>
      </c>
      <c r="J25" s="84">
        <f t="shared" si="10"/>
        <v>0</v>
      </c>
      <c r="K25" s="85"/>
      <c r="L25" s="85"/>
    </row>
    <row r="26" spans="1:12" ht="51.6" customHeight="1" x14ac:dyDescent="0.25">
      <c r="A26" s="153"/>
      <c r="B26" s="151"/>
      <c r="C26" s="171"/>
      <c r="D26" s="78" t="s">
        <v>19</v>
      </c>
      <c r="E26" s="84">
        <v>0</v>
      </c>
      <c r="F26" s="84">
        <v>0</v>
      </c>
      <c r="G26" s="84">
        <v>0</v>
      </c>
      <c r="H26" s="84">
        <v>0</v>
      </c>
      <c r="I26" s="84">
        <v>0</v>
      </c>
      <c r="J26" s="84">
        <v>0</v>
      </c>
      <c r="K26" s="85"/>
      <c r="L26" s="85"/>
    </row>
    <row r="27" spans="1:12" ht="65.25" customHeight="1" x14ac:dyDescent="0.25">
      <c r="A27" s="137"/>
      <c r="B27" s="152"/>
      <c r="C27" s="135"/>
      <c r="D27" s="78" t="s">
        <v>20</v>
      </c>
      <c r="E27" s="28">
        <v>0</v>
      </c>
      <c r="F27" s="28">
        <v>0</v>
      </c>
      <c r="G27" s="28">
        <v>0</v>
      </c>
      <c r="H27" s="28">
        <v>0</v>
      </c>
      <c r="I27" s="28">
        <v>0</v>
      </c>
      <c r="J27" s="28">
        <v>0</v>
      </c>
      <c r="K27" s="86"/>
      <c r="L27" s="86"/>
    </row>
    <row r="28" spans="1:12" ht="24" customHeight="1" x14ac:dyDescent="0.25">
      <c r="A28" s="180" t="s">
        <v>33</v>
      </c>
      <c r="B28" s="181"/>
      <c r="C28" s="182"/>
      <c r="D28" s="87" t="s">
        <v>29</v>
      </c>
      <c r="E28" s="32">
        <f>SUM(F28:J28)</f>
        <v>191427.359</v>
      </c>
      <c r="F28" s="32">
        <f t="shared" ref="F28:G28" si="11">F13+F19</f>
        <v>5741</v>
      </c>
      <c r="G28" s="32">
        <f t="shared" si="11"/>
        <v>4241.4792399999997</v>
      </c>
      <c r="H28" s="32">
        <f>H13+H19</f>
        <v>80738.714130000008</v>
      </c>
      <c r="I28" s="32">
        <f t="shared" ref="I28:J28" si="12">I13+I19</f>
        <v>97741.165630000003</v>
      </c>
      <c r="J28" s="32">
        <f t="shared" si="12"/>
        <v>2965</v>
      </c>
      <c r="K28" s="136"/>
      <c r="L28" s="160"/>
    </row>
    <row r="29" spans="1:12" ht="63" x14ac:dyDescent="0.25">
      <c r="A29" s="183"/>
      <c r="B29" s="184"/>
      <c r="C29" s="185"/>
      <c r="D29" s="88" t="s">
        <v>19</v>
      </c>
      <c r="E29" s="32">
        <f t="shared" ref="E29:G29" si="13">E14+E20</f>
        <v>180157</v>
      </c>
      <c r="F29" s="32">
        <f t="shared" si="13"/>
        <v>5690</v>
      </c>
      <c r="G29" s="32">
        <f t="shared" si="13"/>
        <v>3823</v>
      </c>
      <c r="H29" s="32">
        <f>H14+H20</f>
        <v>76597</v>
      </c>
      <c r="I29" s="32">
        <f t="shared" ref="I29:J29" si="14">I14+I20</f>
        <v>91082</v>
      </c>
      <c r="J29" s="32">
        <f t="shared" si="14"/>
        <v>2965</v>
      </c>
      <c r="K29" s="153"/>
      <c r="L29" s="161"/>
    </row>
    <row r="30" spans="1:12" ht="78.75" x14ac:dyDescent="0.25">
      <c r="A30" s="186"/>
      <c r="B30" s="187"/>
      <c r="C30" s="188"/>
      <c r="D30" s="88" t="s">
        <v>20</v>
      </c>
      <c r="E30" s="32">
        <f t="shared" ref="E30:G30" si="15">E15+E21</f>
        <v>11270.359</v>
      </c>
      <c r="F30" s="32">
        <f t="shared" si="15"/>
        <v>51</v>
      </c>
      <c r="G30" s="32">
        <f t="shared" si="15"/>
        <v>418.47924</v>
      </c>
      <c r="H30" s="32">
        <f>H15+H21</f>
        <v>4141.7141299999994</v>
      </c>
      <c r="I30" s="32">
        <f t="shared" ref="I30:J30" si="16">I15+I21</f>
        <v>6659.1656300000004</v>
      </c>
      <c r="J30" s="32">
        <f t="shared" si="16"/>
        <v>0</v>
      </c>
      <c r="K30" s="137"/>
      <c r="L30" s="162"/>
    </row>
    <row r="31" spans="1:12" ht="22.5" customHeight="1" x14ac:dyDescent="0.25">
      <c r="A31" s="89"/>
      <c r="B31" s="174" t="s">
        <v>35</v>
      </c>
      <c r="C31" s="175"/>
      <c r="D31" s="175"/>
      <c r="E31" s="175"/>
      <c r="F31" s="175"/>
      <c r="G31" s="175"/>
      <c r="H31" s="175"/>
      <c r="I31" s="175"/>
      <c r="J31" s="175"/>
      <c r="K31" s="175"/>
      <c r="L31" s="176"/>
    </row>
    <row r="32" spans="1:12" ht="24.75" customHeight="1" x14ac:dyDescent="0.25">
      <c r="A32" s="136" t="s">
        <v>4</v>
      </c>
      <c r="B32" s="154" t="s">
        <v>45</v>
      </c>
      <c r="C32" s="200" t="s">
        <v>17</v>
      </c>
      <c r="D32" s="90" t="s">
        <v>29</v>
      </c>
      <c r="E32" s="29">
        <f t="shared" ref="E32:J32" si="17">E36</f>
        <v>40850.172019999998</v>
      </c>
      <c r="F32" s="29">
        <f t="shared" si="17"/>
        <v>0</v>
      </c>
      <c r="G32" s="29">
        <f t="shared" si="17"/>
        <v>5865.9</v>
      </c>
      <c r="H32" s="29">
        <f t="shared" si="17"/>
        <v>10013.628000000001</v>
      </c>
      <c r="I32" s="29">
        <f t="shared" si="17"/>
        <v>12737.64402</v>
      </c>
      <c r="J32" s="29">
        <f t="shared" si="17"/>
        <v>12233</v>
      </c>
      <c r="K32" s="177" t="s">
        <v>6</v>
      </c>
      <c r="L32" s="154" t="s">
        <v>76</v>
      </c>
    </row>
    <row r="33" spans="1:12" ht="52.15" customHeight="1" x14ac:dyDescent="0.25">
      <c r="A33" s="153"/>
      <c r="B33" s="155"/>
      <c r="C33" s="200"/>
      <c r="D33" s="91" t="s">
        <v>18</v>
      </c>
      <c r="E33" s="29">
        <f t="shared" ref="E33:J33" si="18">E37</f>
        <v>6082.8</v>
      </c>
      <c r="F33" s="29">
        <f t="shared" si="18"/>
        <v>0</v>
      </c>
      <c r="G33" s="29">
        <f t="shared" si="18"/>
        <v>539.70000000000005</v>
      </c>
      <c r="H33" s="29">
        <f t="shared" si="18"/>
        <v>1335.1</v>
      </c>
      <c r="I33" s="29">
        <f t="shared" si="18"/>
        <v>2009</v>
      </c>
      <c r="J33" s="29">
        <f t="shared" si="18"/>
        <v>2199</v>
      </c>
      <c r="K33" s="178"/>
      <c r="L33" s="155"/>
    </row>
    <row r="34" spans="1:12" ht="63" x14ac:dyDescent="0.25">
      <c r="A34" s="153"/>
      <c r="B34" s="155"/>
      <c r="C34" s="200"/>
      <c r="D34" s="91" t="s">
        <v>19</v>
      </c>
      <c r="E34" s="29">
        <f t="shared" ref="E34:J34" si="19">E38</f>
        <v>16704.099999999999</v>
      </c>
      <c r="F34" s="29">
        <f t="shared" si="19"/>
        <v>0</v>
      </c>
      <c r="G34" s="29">
        <f t="shared" si="19"/>
        <v>2663.1</v>
      </c>
      <c r="H34" s="29">
        <f t="shared" si="19"/>
        <v>3806</v>
      </c>
      <c r="I34" s="29">
        <f t="shared" si="19"/>
        <v>5218</v>
      </c>
      <c r="J34" s="29">
        <f t="shared" si="19"/>
        <v>5017</v>
      </c>
      <c r="K34" s="178"/>
      <c r="L34" s="155"/>
    </row>
    <row r="35" spans="1:12" ht="54" customHeight="1" x14ac:dyDescent="0.25">
      <c r="A35" s="137"/>
      <c r="B35" s="156"/>
      <c r="C35" s="200"/>
      <c r="D35" s="91" t="s">
        <v>20</v>
      </c>
      <c r="E35" s="29">
        <f t="shared" ref="E35:J35" si="20">E39</f>
        <v>18063.27202</v>
      </c>
      <c r="F35" s="29">
        <f t="shared" si="20"/>
        <v>0</v>
      </c>
      <c r="G35" s="29">
        <f t="shared" si="20"/>
        <v>2663.1</v>
      </c>
      <c r="H35" s="29">
        <f t="shared" si="20"/>
        <v>4872.5280000000002</v>
      </c>
      <c r="I35" s="29">
        <f t="shared" si="20"/>
        <v>5510.6440199999997</v>
      </c>
      <c r="J35" s="29">
        <f t="shared" si="20"/>
        <v>5017</v>
      </c>
      <c r="K35" s="178"/>
      <c r="L35" s="155"/>
    </row>
    <row r="36" spans="1:12" ht="23.25" customHeight="1" x14ac:dyDescent="0.25">
      <c r="A36" s="136" t="s">
        <v>13</v>
      </c>
      <c r="B36" s="154" t="s">
        <v>54</v>
      </c>
      <c r="C36" s="194" t="s">
        <v>17</v>
      </c>
      <c r="D36" s="78" t="s">
        <v>29</v>
      </c>
      <c r="E36" s="29">
        <f t="shared" ref="E36:J36" si="21">SUM(E37:E39)</f>
        <v>40850.172019999998</v>
      </c>
      <c r="F36" s="29">
        <f t="shared" si="21"/>
        <v>0</v>
      </c>
      <c r="G36" s="29">
        <f t="shared" si="21"/>
        <v>5865.9</v>
      </c>
      <c r="H36" s="29">
        <f t="shared" si="21"/>
        <v>10013.628000000001</v>
      </c>
      <c r="I36" s="29">
        <f t="shared" si="21"/>
        <v>12737.64402</v>
      </c>
      <c r="J36" s="29">
        <f t="shared" si="21"/>
        <v>12233</v>
      </c>
      <c r="K36" s="178"/>
      <c r="L36" s="155"/>
    </row>
    <row r="37" spans="1:12" ht="55.15" customHeight="1" x14ac:dyDescent="0.25">
      <c r="A37" s="153"/>
      <c r="B37" s="155"/>
      <c r="C37" s="194"/>
      <c r="D37" s="78" t="s">
        <v>18</v>
      </c>
      <c r="E37" s="29">
        <f t="shared" ref="E37:E39" si="22">SUM(F37:J37)</f>
        <v>6082.8</v>
      </c>
      <c r="F37" s="29">
        <v>0</v>
      </c>
      <c r="G37" s="29">
        <v>539.70000000000005</v>
      </c>
      <c r="H37" s="29">
        <v>1335.1</v>
      </c>
      <c r="I37" s="29">
        <v>2009</v>
      </c>
      <c r="J37" s="29">
        <v>2199</v>
      </c>
      <c r="K37" s="178"/>
      <c r="L37" s="155"/>
    </row>
    <row r="38" spans="1:12" ht="50.25" customHeight="1" x14ac:dyDescent="0.25">
      <c r="A38" s="153"/>
      <c r="B38" s="155"/>
      <c r="C38" s="194"/>
      <c r="D38" s="92" t="s">
        <v>19</v>
      </c>
      <c r="E38" s="29">
        <f t="shared" si="22"/>
        <v>16704.099999999999</v>
      </c>
      <c r="F38" s="29">
        <v>0</v>
      </c>
      <c r="G38" s="29">
        <v>2663.1</v>
      </c>
      <c r="H38" s="29">
        <v>3806</v>
      </c>
      <c r="I38" s="29">
        <v>5218</v>
      </c>
      <c r="J38" s="29">
        <v>5017</v>
      </c>
      <c r="K38" s="178"/>
      <c r="L38" s="155"/>
    </row>
    <row r="39" spans="1:12" ht="66.75" customHeight="1" x14ac:dyDescent="0.25">
      <c r="A39" s="137"/>
      <c r="B39" s="156"/>
      <c r="C39" s="194"/>
      <c r="D39" s="78" t="s">
        <v>20</v>
      </c>
      <c r="E39" s="29">
        <f t="shared" si="22"/>
        <v>18063.27202</v>
      </c>
      <c r="F39" s="29">
        <v>0</v>
      </c>
      <c r="G39" s="29">
        <v>2663.1</v>
      </c>
      <c r="H39" s="29">
        <v>4872.5280000000002</v>
      </c>
      <c r="I39" s="29">
        <v>5510.6440199999997</v>
      </c>
      <c r="J39" s="29">
        <v>5017</v>
      </c>
      <c r="K39" s="179"/>
      <c r="L39" s="156"/>
    </row>
    <row r="40" spans="1:12" ht="24" customHeight="1" x14ac:dyDescent="0.25">
      <c r="A40" s="180" t="s">
        <v>33</v>
      </c>
      <c r="B40" s="181"/>
      <c r="C40" s="182"/>
      <c r="D40" s="87" t="s">
        <v>29</v>
      </c>
      <c r="E40" s="32">
        <f t="shared" ref="E40:I40" si="23">E32</f>
        <v>40850.172019999998</v>
      </c>
      <c r="F40" s="32">
        <f t="shared" si="23"/>
        <v>0</v>
      </c>
      <c r="G40" s="32">
        <f t="shared" si="23"/>
        <v>5865.9</v>
      </c>
      <c r="H40" s="32">
        <f t="shared" si="23"/>
        <v>10013.628000000001</v>
      </c>
      <c r="I40" s="32">
        <f t="shared" si="23"/>
        <v>12737.64402</v>
      </c>
      <c r="J40" s="32">
        <f>J32</f>
        <v>12233</v>
      </c>
      <c r="K40" s="136"/>
      <c r="L40" s="160"/>
    </row>
    <row r="41" spans="1:12" ht="48.6" customHeight="1" x14ac:dyDescent="0.25">
      <c r="A41" s="183"/>
      <c r="B41" s="184"/>
      <c r="C41" s="185"/>
      <c r="D41" s="88" t="s">
        <v>18</v>
      </c>
      <c r="E41" s="32">
        <f t="shared" ref="E41:J41" si="24">E33</f>
        <v>6082.8</v>
      </c>
      <c r="F41" s="32">
        <f t="shared" si="24"/>
        <v>0</v>
      </c>
      <c r="G41" s="32">
        <f t="shared" si="24"/>
        <v>539.70000000000005</v>
      </c>
      <c r="H41" s="32">
        <f t="shared" si="24"/>
        <v>1335.1</v>
      </c>
      <c r="I41" s="32">
        <f t="shared" si="24"/>
        <v>2009</v>
      </c>
      <c r="J41" s="32">
        <f t="shared" si="24"/>
        <v>2199</v>
      </c>
      <c r="K41" s="153"/>
      <c r="L41" s="161"/>
    </row>
    <row r="42" spans="1:12" ht="67.900000000000006" customHeight="1" x14ac:dyDescent="0.25">
      <c r="A42" s="183"/>
      <c r="B42" s="184"/>
      <c r="C42" s="185"/>
      <c r="D42" s="88" t="s">
        <v>19</v>
      </c>
      <c r="E42" s="32">
        <f t="shared" ref="E42:J42" si="25">E34</f>
        <v>16704.099999999999</v>
      </c>
      <c r="F42" s="32">
        <f t="shared" si="25"/>
        <v>0</v>
      </c>
      <c r="G42" s="32">
        <f t="shared" si="25"/>
        <v>2663.1</v>
      </c>
      <c r="H42" s="32">
        <f t="shared" si="25"/>
        <v>3806</v>
      </c>
      <c r="I42" s="32">
        <f t="shared" si="25"/>
        <v>5218</v>
      </c>
      <c r="J42" s="32">
        <f t="shared" si="25"/>
        <v>5017</v>
      </c>
      <c r="K42" s="153"/>
      <c r="L42" s="161"/>
    </row>
    <row r="43" spans="1:12" ht="67.900000000000006" customHeight="1" x14ac:dyDescent="0.25">
      <c r="A43" s="186"/>
      <c r="B43" s="187"/>
      <c r="C43" s="188"/>
      <c r="D43" s="88" t="s">
        <v>20</v>
      </c>
      <c r="E43" s="32">
        <f t="shared" ref="E43:J43" si="26">E35</f>
        <v>18063.27202</v>
      </c>
      <c r="F43" s="32">
        <f t="shared" si="26"/>
        <v>0</v>
      </c>
      <c r="G43" s="32">
        <f t="shared" si="26"/>
        <v>2663.1</v>
      </c>
      <c r="H43" s="32">
        <f t="shared" si="26"/>
        <v>4872.5280000000002</v>
      </c>
      <c r="I43" s="32">
        <f t="shared" si="26"/>
        <v>5510.6440199999997</v>
      </c>
      <c r="J43" s="32">
        <f t="shared" si="26"/>
        <v>5017</v>
      </c>
      <c r="K43" s="137"/>
      <c r="L43" s="162"/>
    </row>
    <row r="44" spans="1:12" ht="24" customHeight="1" x14ac:dyDescent="0.25">
      <c r="A44" s="93"/>
      <c r="B44" s="191" t="s">
        <v>36</v>
      </c>
      <c r="C44" s="192"/>
      <c r="D44" s="192"/>
      <c r="E44" s="192"/>
      <c r="F44" s="192"/>
      <c r="G44" s="192"/>
      <c r="H44" s="192"/>
      <c r="I44" s="192"/>
      <c r="J44" s="192"/>
      <c r="K44" s="192"/>
      <c r="L44" s="193"/>
    </row>
    <row r="45" spans="1:12" ht="45.75" customHeight="1" x14ac:dyDescent="0.25">
      <c r="A45" s="163" t="s">
        <v>4</v>
      </c>
      <c r="B45" s="138" t="s">
        <v>70</v>
      </c>
      <c r="C45" s="172" t="s">
        <v>17</v>
      </c>
      <c r="D45" s="78" t="s">
        <v>19</v>
      </c>
      <c r="E45" s="29">
        <f>E47</f>
        <v>526342</v>
      </c>
      <c r="F45" s="29">
        <f t="shared" ref="F45:J45" si="27">F47</f>
        <v>117883</v>
      </c>
      <c r="G45" s="29">
        <f t="shared" si="27"/>
        <v>99516</v>
      </c>
      <c r="H45" s="29">
        <f t="shared" si="27"/>
        <v>147067</v>
      </c>
      <c r="I45" s="29">
        <f t="shared" si="27"/>
        <v>91055</v>
      </c>
      <c r="J45" s="29">
        <f t="shared" si="27"/>
        <v>70821</v>
      </c>
      <c r="K45" s="150" t="s">
        <v>49</v>
      </c>
      <c r="L45" s="138" t="s">
        <v>73</v>
      </c>
    </row>
    <row r="46" spans="1:12" ht="355.15" customHeight="1" x14ac:dyDescent="0.25">
      <c r="A46" s="164"/>
      <c r="B46" s="139"/>
      <c r="C46" s="173"/>
      <c r="D46" s="78" t="s">
        <v>20</v>
      </c>
      <c r="E46" s="131" t="s">
        <v>5</v>
      </c>
      <c r="F46" s="132"/>
      <c r="G46" s="132"/>
      <c r="H46" s="132"/>
      <c r="I46" s="132"/>
      <c r="J46" s="133"/>
      <c r="K46" s="151"/>
      <c r="L46" s="140"/>
    </row>
    <row r="47" spans="1:12" ht="54.6" customHeight="1" x14ac:dyDescent="0.25">
      <c r="A47" s="136" t="s">
        <v>9</v>
      </c>
      <c r="B47" s="138" t="s">
        <v>71</v>
      </c>
      <c r="C47" s="172" t="s">
        <v>17</v>
      </c>
      <c r="D47" s="78" t="s">
        <v>19</v>
      </c>
      <c r="E47" s="29">
        <f t="shared" ref="E47" si="28">SUM(F47:J47)</f>
        <v>526342</v>
      </c>
      <c r="F47" s="29">
        <v>117883</v>
      </c>
      <c r="G47" s="29">
        <v>99516</v>
      </c>
      <c r="H47" s="29">
        <v>147067</v>
      </c>
      <c r="I47" s="29">
        <v>91055</v>
      </c>
      <c r="J47" s="29">
        <v>70821</v>
      </c>
      <c r="K47" s="151"/>
      <c r="L47" s="140"/>
    </row>
    <row r="48" spans="1:12" ht="226.5" customHeight="1" x14ac:dyDescent="0.25">
      <c r="A48" s="137"/>
      <c r="B48" s="139"/>
      <c r="C48" s="173"/>
      <c r="D48" s="78" t="s">
        <v>20</v>
      </c>
      <c r="E48" s="131" t="s">
        <v>5</v>
      </c>
      <c r="F48" s="132"/>
      <c r="G48" s="132"/>
      <c r="H48" s="132"/>
      <c r="I48" s="132"/>
      <c r="J48" s="133"/>
      <c r="K48" s="152"/>
      <c r="L48" s="139"/>
    </row>
    <row r="49" spans="1:12" ht="23.25" customHeight="1" x14ac:dyDescent="0.25">
      <c r="A49" s="165" t="s">
        <v>33</v>
      </c>
      <c r="B49" s="166"/>
      <c r="C49" s="167"/>
      <c r="D49" s="87" t="s">
        <v>29</v>
      </c>
      <c r="E49" s="32">
        <f>SUM(F49:J49)</f>
        <v>526342</v>
      </c>
      <c r="F49" s="32">
        <f>F50</f>
        <v>117883</v>
      </c>
      <c r="G49" s="32">
        <f t="shared" ref="G49:J49" si="29">G50</f>
        <v>99516</v>
      </c>
      <c r="H49" s="32">
        <f t="shared" si="29"/>
        <v>147067</v>
      </c>
      <c r="I49" s="32">
        <f t="shared" si="29"/>
        <v>91055</v>
      </c>
      <c r="J49" s="32">
        <f t="shared" si="29"/>
        <v>70821</v>
      </c>
      <c r="K49" s="94"/>
      <c r="L49" s="94"/>
    </row>
    <row r="50" spans="1:12" ht="63" x14ac:dyDescent="0.25">
      <c r="A50" s="95"/>
      <c r="B50" s="96"/>
      <c r="C50" s="97"/>
      <c r="D50" s="88" t="s">
        <v>19</v>
      </c>
      <c r="E50" s="32">
        <f>SUM(F50:J50)</f>
        <v>526342</v>
      </c>
      <c r="F50" s="32">
        <f>F45</f>
        <v>117883</v>
      </c>
      <c r="G50" s="32">
        <f>G45</f>
        <v>99516</v>
      </c>
      <c r="H50" s="32">
        <f>H45</f>
        <v>147067</v>
      </c>
      <c r="I50" s="32">
        <f>I45</f>
        <v>91055</v>
      </c>
      <c r="J50" s="32">
        <f>J45</f>
        <v>70821</v>
      </c>
      <c r="K50" s="98"/>
      <c r="L50" s="98"/>
    </row>
    <row r="51" spans="1:12" ht="78.75" x14ac:dyDescent="0.25">
      <c r="A51" s="99"/>
      <c r="B51" s="100"/>
      <c r="C51" s="101"/>
      <c r="D51" s="88" t="s">
        <v>20</v>
      </c>
      <c r="E51" s="168" t="str">
        <f>E46</f>
        <v>В пределах средств, предусмотренных на содержание ответственного исполнителя мероприятия</v>
      </c>
      <c r="F51" s="169"/>
      <c r="G51" s="169"/>
      <c r="H51" s="169"/>
      <c r="I51" s="169"/>
      <c r="J51" s="170"/>
      <c r="K51" s="102"/>
      <c r="L51" s="102"/>
    </row>
    <row r="52" spans="1:12" ht="21.6" customHeight="1" x14ac:dyDescent="0.25">
      <c r="A52" s="89"/>
      <c r="B52" s="174" t="s">
        <v>41</v>
      </c>
      <c r="C52" s="175"/>
      <c r="D52" s="175"/>
      <c r="E52" s="175"/>
      <c r="F52" s="175"/>
      <c r="G52" s="175"/>
      <c r="H52" s="175"/>
      <c r="I52" s="175"/>
      <c r="J52" s="175"/>
      <c r="K52" s="175"/>
      <c r="L52" s="176"/>
    </row>
    <row r="53" spans="1:12" ht="23.25" customHeight="1" x14ac:dyDescent="0.25">
      <c r="A53" s="136" t="s">
        <v>4</v>
      </c>
      <c r="B53" s="154" t="s">
        <v>42</v>
      </c>
      <c r="C53" s="134" t="s">
        <v>17</v>
      </c>
      <c r="D53" s="78" t="s">
        <v>29</v>
      </c>
      <c r="E53" s="36">
        <f t="shared" ref="E53:J53" si="30">E56</f>
        <v>12273.69</v>
      </c>
      <c r="F53" s="36">
        <f t="shared" si="30"/>
        <v>8307.69</v>
      </c>
      <c r="G53" s="36">
        <f t="shared" si="30"/>
        <v>0</v>
      </c>
      <c r="H53" s="36">
        <f t="shared" si="30"/>
        <v>0</v>
      </c>
      <c r="I53" s="36">
        <f t="shared" si="30"/>
        <v>3966</v>
      </c>
      <c r="J53" s="36">
        <f t="shared" si="30"/>
        <v>0</v>
      </c>
      <c r="K53" s="177" t="s">
        <v>6</v>
      </c>
      <c r="L53" s="154" t="s">
        <v>43</v>
      </c>
    </row>
    <row r="54" spans="1:12" ht="47.25" customHeight="1" x14ac:dyDescent="0.25">
      <c r="A54" s="153"/>
      <c r="B54" s="155"/>
      <c r="C54" s="171"/>
      <c r="D54" s="78" t="s">
        <v>19</v>
      </c>
      <c r="E54" s="29">
        <f t="shared" ref="E54:J54" si="31">E57</f>
        <v>12149</v>
      </c>
      <c r="F54" s="29">
        <f t="shared" si="31"/>
        <v>8223</v>
      </c>
      <c r="G54" s="29">
        <f t="shared" si="31"/>
        <v>0</v>
      </c>
      <c r="H54" s="29">
        <f t="shared" si="31"/>
        <v>0</v>
      </c>
      <c r="I54" s="29">
        <f t="shared" si="31"/>
        <v>3926</v>
      </c>
      <c r="J54" s="29">
        <f t="shared" si="31"/>
        <v>0</v>
      </c>
      <c r="K54" s="178"/>
      <c r="L54" s="155"/>
    </row>
    <row r="55" spans="1:12" ht="64.5" customHeight="1" x14ac:dyDescent="0.25">
      <c r="A55" s="137"/>
      <c r="B55" s="156"/>
      <c r="C55" s="135"/>
      <c r="D55" s="78" t="s">
        <v>20</v>
      </c>
      <c r="E55" s="29">
        <f t="shared" ref="E55:J55" si="32">E58</f>
        <v>124.69</v>
      </c>
      <c r="F55" s="29">
        <f t="shared" si="32"/>
        <v>84.69</v>
      </c>
      <c r="G55" s="29">
        <f t="shared" si="32"/>
        <v>0</v>
      </c>
      <c r="H55" s="29">
        <f t="shared" si="32"/>
        <v>0</v>
      </c>
      <c r="I55" s="29">
        <f t="shared" si="32"/>
        <v>40</v>
      </c>
      <c r="J55" s="29">
        <f t="shared" si="32"/>
        <v>0</v>
      </c>
      <c r="K55" s="178"/>
      <c r="L55" s="155"/>
    </row>
    <row r="56" spans="1:12" ht="22.9" customHeight="1" x14ac:dyDescent="0.25">
      <c r="A56" s="136" t="s">
        <v>14</v>
      </c>
      <c r="B56" s="154" t="s">
        <v>55</v>
      </c>
      <c r="C56" s="136" t="s">
        <v>17</v>
      </c>
      <c r="D56" s="78" t="s">
        <v>29</v>
      </c>
      <c r="E56" s="36">
        <f>SUM(F56:J56)</f>
        <v>12273.69</v>
      </c>
      <c r="F56" s="36">
        <f>SUM(F57:F58)</f>
        <v>8307.69</v>
      </c>
      <c r="G56" s="36">
        <f t="shared" ref="G56:J56" si="33">SUM(G57:G58)</f>
        <v>0</v>
      </c>
      <c r="H56" s="36">
        <f t="shared" si="33"/>
        <v>0</v>
      </c>
      <c r="I56" s="36">
        <f t="shared" si="33"/>
        <v>3966</v>
      </c>
      <c r="J56" s="36">
        <f t="shared" si="33"/>
        <v>0</v>
      </c>
      <c r="K56" s="178"/>
      <c r="L56" s="155"/>
    </row>
    <row r="57" spans="1:12" ht="51.75" customHeight="1" x14ac:dyDescent="0.25">
      <c r="A57" s="153"/>
      <c r="B57" s="155"/>
      <c r="C57" s="153"/>
      <c r="D57" s="78" t="s">
        <v>19</v>
      </c>
      <c r="E57" s="29">
        <f>SUM(F57:J57)</f>
        <v>12149</v>
      </c>
      <c r="F57" s="29">
        <v>8223</v>
      </c>
      <c r="G57" s="29">
        <v>0</v>
      </c>
      <c r="H57" s="29">
        <v>0</v>
      </c>
      <c r="I57" s="29">
        <v>3926</v>
      </c>
      <c r="J57" s="29">
        <v>0</v>
      </c>
      <c r="K57" s="178"/>
      <c r="L57" s="155"/>
    </row>
    <row r="58" spans="1:12" ht="109.5" customHeight="1" x14ac:dyDescent="0.25">
      <c r="A58" s="137"/>
      <c r="B58" s="156"/>
      <c r="C58" s="137"/>
      <c r="D58" s="78" t="s">
        <v>20</v>
      </c>
      <c r="E58" s="29">
        <f>SUM(F58:J58)</f>
        <v>124.69</v>
      </c>
      <c r="F58" s="29">
        <v>84.69</v>
      </c>
      <c r="G58" s="29">
        <v>0</v>
      </c>
      <c r="H58" s="29">
        <v>0</v>
      </c>
      <c r="I58" s="29">
        <v>40</v>
      </c>
      <c r="J58" s="29">
        <v>0</v>
      </c>
      <c r="K58" s="179"/>
      <c r="L58" s="156"/>
    </row>
    <row r="59" spans="1:12" ht="23.25" customHeight="1" x14ac:dyDescent="0.25">
      <c r="A59" s="180" t="s">
        <v>33</v>
      </c>
      <c r="B59" s="181"/>
      <c r="C59" s="182"/>
      <c r="D59" s="87" t="s">
        <v>29</v>
      </c>
      <c r="E59" s="38">
        <f>SUM(E60:E61)</f>
        <v>12273.69</v>
      </c>
      <c r="F59" s="38">
        <f>SUM(F60:F61)</f>
        <v>8307.69</v>
      </c>
      <c r="G59" s="38">
        <f>SUM(G60:G61)</f>
        <v>0</v>
      </c>
      <c r="H59" s="38">
        <f t="shared" ref="H59:J59" si="34">SUM(H60:H61)</f>
        <v>0</v>
      </c>
      <c r="I59" s="38">
        <f t="shared" si="34"/>
        <v>3966</v>
      </c>
      <c r="J59" s="38">
        <f t="shared" si="34"/>
        <v>0</v>
      </c>
      <c r="K59" s="160"/>
      <c r="L59" s="160"/>
    </row>
    <row r="60" spans="1:12" ht="63" x14ac:dyDescent="0.25">
      <c r="A60" s="183"/>
      <c r="B60" s="184"/>
      <c r="C60" s="185"/>
      <c r="D60" s="88" t="s">
        <v>19</v>
      </c>
      <c r="E60" s="32">
        <f t="shared" ref="E60:J60" si="35">E54</f>
        <v>12149</v>
      </c>
      <c r="F60" s="32">
        <f t="shared" si="35"/>
        <v>8223</v>
      </c>
      <c r="G60" s="32">
        <f t="shared" si="35"/>
        <v>0</v>
      </c>
      <c r="H60" s="32">
        <f t="shared" si="35"/>
        <v>0</v>
      </c>
      <c r="I60" s="32">
        <f t="shared" si="35"/>
        <v>3926</v>
      </c>
      <c r="J60" s="32">
        <f t="shared" si="35"/>
        <v>0</v>
      </c>
      <c r="K60" s="161"/>
      <c r="L60" s="161"/>
    </row>
    <row r="61" spans="1:12" ht="78.75" x14ac:dyDescent="0.25">
      <c r="A61" s="186"/>
      <c r="B61" s="187"/>
      <c r="C61" s="188"/>
      <c r="D61" s="88" t="s">
        <v>20</v>
      </c>
      <c r="E61" s="32">
        <f t="shared" ref="E61:J61" si="36">E55</f>
        <v>124.69</v>
      </c>
      <c r="F61" s="32">
        <f t="shared" si="36"/>
        <v>84.69</v>
      </c>
      <c r="G61" s="32">
        <f t="shared" si="36"/>
        <v>0</v>
      </c>
      <c r="H61" s="32">
        <f t="shared" si="36"/>
        <v>0</v>
      </c>
      <c r="I61" s="32">
        <f t="shared" si="36"/>
        <v>40</v>
      </c>
      <c r="J61" s="32">
        <f t="shared" si="36"/>
        <v>0</v>
      </c>
      <c r="K61" s="162"/>
      <c r="L61" s="162"/>
    </row>
    <row r="62" spans="1:12" ht="27.6" customHeight="1" x14ac:dyDescent="0.25">
      <c r="A62" s="74"/>
      <c r="B62" s="157" t="s">
        <v>39</v>
      </c>
      <c r="C62" s="158"/>
      <c r="D62" s="158"/>
      <c r="E62" s="158"/>
      <c r="F62" s="158"/>
      <c r="G62" s="158"/>
      <c r="H62" s="158"/>
      <c r="I62" s="158"/>
      <c r="J62" s="158"/>
      <c r="K62" s="158"/>
      <c r="L62" s="159"/>
    </row>
    <row r="63" spans="1:12" ht="75" customHeight="1" x14ac:dyDescent="0.25">
      <c r="A63" s="136" t="s">
        <v>4</v>
      </c>
      <c r="B63" s="154" t="s">
        <v>66</v>
      </c>
      <c r="C63" s="134" t="s">
        <v>17</v>
      </c>
      <c r="D63" s="78" t="s">
        <v>29</v>
      </c>
      <c r="E63" s="29">
        <f t="shared" ref="E63:J64" si="37">E66</f>
        <v>2471</v>
      </c>
      <c r="F63" s="29">
        <f t="shared" si="37"/>
        <v>2471</v>
      </c>
      <c r="G63" s="29">
        <f t="shared" si="37"/>
        <v>0</v>
      </c>
      <c r="H63" s="29">
        <f t="shared" si="37"/>
        <v>0</v>
      </c>
      <c r="I63" s="29">
        <f t="shared" si="37"/>
        <v>0</v>
      </c>
      <c r="J63" s="29">
        <f t="shared" si="37"/>
        <v>0</v>
      </c>
      <c r="K63" s="150" t="s">
        <v>50</v>
      </c>
      <c r="L63" s="138" t="s">
        <v>77</v>
      </c>
    </row>
    <row r="64" spans="1:12" ht="55.15" customHeight="1" x14ac:dyDescent="0.25">
      <c r="A64" s="153"/>
      <c r="B64" s="155"/>
      <c r="C64" s="171"/>
      <c r="D64" s="78" t="s">
        <v>18</v>
      </c>
      <c r="E64" s="29">
        <f t="shared" si="37"/>
        <v>2471</v>
      </c>
      <c r="F64" s="29">
        <f t="shared" si="37"/>
        <v>2471</v>
      </c>
      <c r="G64" s="29">
        <f t="shared" si="37"/>
        <v>0</v>
      </c>
      <c r="H64" s="29">
        <f t="shared" si="37"/>
        <v>0</v>
      </c>
      <c r="I64" s="29">
        <f t="shared" si="37"/>
        <v>0</v>
      </c>
      <c r="J64" s="29">
        <f t="shared" si="37"/>
        <v>0</v>
      </c>
      <c r="K64" s="151"/>
      <c r="L64" s="140"/>
    </row>
    <row r="65" spans="1:12" ht="65.25" customHeight="1" x14ac:dyDescent="0.25">
      <c r="A65" s="137"/>
      <c r="B65" s="156"/>
      <c r="C65" s="135"/>
      <c r="D65" s="78" t="s">
        <v>20</v>
      </c>
      <c r="E65" s="131" t="s">
        <v>5</v>
      </c>
      <c r="F65" s="132"/>
      <c r="G65" s="132"/>
      <c r="H65" s="132"/>
      <c r="I65" s="132"/>
      <c r="J65" s="133"/>
      <c r="K65" s="152"/>
      <c r="L65" s="139"/>
    </row>
    <row r="66" spans="1:12" ht="50.45" customHeight="1" x14ac:dyDescent="0.25">
      <c r="A66" s="136" t="s">
        <v>14</v>
      </c>
      <c r="B66" s="154" t="s">
        <v>91</v>
      </c>
      <c r="C66" s="136" t="s">
        <v>17</v>
      </c>
      <c r="D66" s="78" t="s">
        <v>29</v>
      </c>
      <c r="E66" s="29">
        <f>SUM(F66:J66)</f>
        <v>2471</v>
      </c>
      <c r="F66" s="29">
        <f>SUM(F67:F68)</f>
        <v>2471</v>
      </c>
      <c r="G66" s="29">
        <f t="shared" ref="G66:J66" si="38">SUM(G67:G68)</f>
        <v>0</v>
      </c>
      <c r="H66" s="29">
        <f t="shared" si="38"/>
        <v>0</v>
      </c>
      <c r="I66" s="29">
        <f t="shared" si="38"/>
        <v>0</v>
      </c>
      <c r="J66" s="29">
        <f t="shared" si="38"/>
        <v>0</v>
      </c>
      <c r="K66" s="85"/>
      <c r="L66" s="111"/>
    </row>
    <row r="67" spans="1:12" ht="57.75" customHeight="1" x14ac:dyDescent="0.25">
      <c r="A67" s="153"/>
      <c r="B67" s="155"/>
      <c r="C67" s="153"/>
      <c r="D67" s="78" t="s">
        <v>18</v>
      </c>
      <c r="E67" s="29">
        <f>SUM(F67:J67)</f>
        <v>2471</v>
      </c>
      <c r="F67" s="29">
        <v>2471</v>
      </c>
      <c r="G67" s="29">
        <v>0</v>
      </c>
      <c r="H67" s="29">
        <v>0</v>
      </c>
      <c r="I67" s="29">
        <v>0</v>
      </c>
      <c r="J67" s="29">
        <v>0</v>
      </c>
      <c r="K67" s="85"/>
      <c r="L67" s="111"/>
    </row>
    <row r="68" spans="1:12" ht="70.5" customHeight="1" x14ac:dyDescent="0.25">
      <c r="A68" s="137"/>
      <c r="B68" s="156"/>
      <c r="C68" s="137"/>
      <c r="D68" s="78" t="s">
        <v>20</v>
      </c>
      <c r="E68" s="131" t="s">
        <v>5</v>
      </c>
      <c r="F68" s="132"/>
      <c r="G68" s="132"/>
      <c r="H68" s="132"/>
      <c r="I68" s="132"/>
      <c r="J68" s="133"/>
      <c r="K68" s="86"/>
      <c r="L68" s="110"/>
    </row>
    <row r="69" spans="1:12" ht="106.5" customHeight="1" x14ac:dyDescent="0.25">
      <c r="A69" s="136" t="s">
        <v>7</v>
      </c>
      <c r="B69" s="138" t="s">
        <v>46</v>
      </c>
      <c r="C69" s="134" t="s">
        <v>17</v>
      </c>
      <c r="D69" s="78" t="s">
        <v>18</v>
      </c>
      <c r="E69" s="39">
        <f t="shared" ref="E69:J69" si="39">E71+E73</f>
        <v>0</v>
      </c>
      <c r="F69" s="39">
        <f t="shared" si="39"/>
        <v>0</v>
      </c>
      <c r="G69" s="39">
        <f t="shared" si="39"/>
        <v>0</v>
      </c>
      <c r="H69" s="39">
        <f t="shared" si="39"/>
        <v>0</v>
      </c>
      <c r="I69" s="39">
        <f t="shared" si="39"/>
        <v>0</v>
      </c>
      <c r="J69" s="39">
        <f t="shared" si="39"/>
        <v>0</v>
      </c>
      <c r="K69" s="141" t="s">
        <v>50</v>
      </c>
      <c r="L69" s="140" t="s">
        <v>69</v>
      </c>
    </row>
    <row r="70" spans="1:12" ht="71.25" customHeight="1" x14ac:dyDescent="0.25">
      <c r="A70" s="137"/>
      <c r="B70" s="139"/>
      <c r="C70" s="135"/>
      <c r="D70" s="78" t="s">
        <v>20</v>
      </c>
      <c r="E70" s="131" t="s">
        <v>5</v>
      </c>
      <c r="F70" s="132"/>
      <c r="G70" s="132"/>
      <c r="H70" s="132"/>
      <c r="I70" s="132"/>
      <c r="J70" s="133"/>
      <c r="K70" s="142"/>
      <c r="L70" s="140"/>
    </row>
    <row r="71" spans="1:12" ht="69.75" customHeight="1" x14ac:dyDescent="0.25">
      <c r="A71" s="136" t="s">
        <v>12</v>
      </c>
      <c r="B71" s="138" t="s">
        <v>56</v>
      </c>
      <c r="C71" s="134" t="s">
        <v>17</v>
      </c>
      <c r="D71" s="78" t="s">
        <v>18</v>
      </c>
      <c r="E71" s="39">
        <v>0</v>
      </c>
      <c r="F71" s="39">
        <v>0</v>
      </c>
      <c r="G71" s="39">
        <v>0</v>
      </c>
      <c r="H71" s="39">
        <v>0</v>
      </c>
      <c r="I71" s="39">
        <v>0</v>
      </c>
      <c r="J71" s="39">
        <v>0</v>
      </c>
      <c r="K71" s="142"/>
      <c r="L71" s="140"/>
    </row>
    <row r="72" spans="1:12" ht="61.9" customHeight="1" x14ac:dyDescent="0.25">
      <c r="A72" s="137"/>
      <c r="B72" s="139"/>
      <c r="C72" s="135"/>
      <c r="D72" s="78" t="s">
        <v>20</v>
      </c>
      <c r="E72" s="131" t="s">
        <v>5</v>
      </c>
      <c r="F72" s="132"/>
      <c r="G72" s="132"/>
      <c r="H72" s="132"/>
      <c r="I72" s="132"/>
      <c r="J72" s="133"/>
      <c r="K72" s="142"/>
      <c r="L72" s="140"/>
    </row>
    <row r="73" spans="1:12" ht="88.5" customHeight="1" x14ac:dyDescent="0.25">
      <c r="A73" s="136" t="s">
        <v>28</v>
      </c>
      <c r="B73" s="138" t="s">
        <v>57</v>
      </c>
      <c r="C73" s="134" t="s">
        <v>17</v>
      </c>
      <c r="D73" s="78" t="s">
        <v>18</v>
      </c>
      <c r="E73" s="39">
        <v>0</v>
      </c>
      <c r="F73" s="39">
        <v>0</v>
      </c>
      <c r="G73" s="39">
        <v>0</v>
      </c>
      <c r="H73" s="39">
        <v>0</v>
      </c>
      <c r="I73" s="39">
        <v>0</v>
      </c>
      <c r="J73" s="39">
        <v>0</v>
      </c>
      <c r="K73" s="142"/>
      <c r="L73" s="140"/>
    </row>
    <row r="74" spans="1:12" ht="69" customHeight="1" x14ac:dyDescent="0.25">
      <c r="A74" s="137"/>
      <c r="B74" s="139"/>
      <c r="C74" s="135"/>
      <c r="D74" s="78" t="s">
        <v>20</v>
      </c>
      <c r="E74" s="131" t="s">
        <v>5</v>
      </c>
      <c r="F74" s="132"/>
      <c r="G74" s="132"/>
      <c r="H74" s="132"/>
      <c r="I74" s="132"/>
      <c r="J74" s="133"/>
      <c r="K74" s="143"/>
      <c r="L74" s="139"/>
    </row>
    <row r="75" spans="1:12" ht="117" customHeight="1" x14ac:dyDescent="0.25">
      <c r="A75" s="136" t="s">
        <v>38</v>
      </c>
      <c r="B75" s="138" t="s">
        <v>47</v>
      </c>
      <c r="C75" s="134" t="s">
        <v>17</v>
      </c>
      <c r="D75" s="78" t="s">
        <v>18</v>
      </c>
      <c r="E75" s="29">
        <f t="shared" ref="E75:J75" si="40">E77</f>
        <v>20132.8</v>
      </c>
      <c r="F75" s="39">
        <f t="shared" si="40"/>
        <v>0</v>
      </c>
      <c r="G75" s="39">
        <f t="shared" si="40"/>
        <v>0</v>
      </c>
      <c r="H75" s="29">
        <f t="shared" si="40"/>
        <v>20132.8</v>
      </c>
      <c r="I75" s="39">
        <f t="shared" si="40"/>
        <v>0</v>
      </c>
      <c r="J75" s="39">
        <f t="shared" si="40"/>
        <v>0</v>
      </c>
      <c r="K75" s="103" t="s">
        <v>51</v>
      </c>
      <c r="L75" s="138" t="s">
        <v>78</v>
      </c>
    </row>
    <row r="76" spans="1:12" ht="71.25" customHeight="1" x14ac:dyDescent="0.25">
      <c r="A76" s="137"/>
      <c r="B76" s="139"/>
      <c r="C76" s="135"/>
      <c r="D76" s="78" t="s">
        <v>20</v>
      </c>
      <c r="E76" s="131" t="s">
        <v>5</v>
      </c>
      <c r="F76" s="132"/>
      <c r="G76" s="132"/>
      <c r="H76" s="132"/>
      <c r="I76" s="132"/>
      <c r="J76" s="133"/>
      <c r="K76" s="86"/>
      <c r="L76" s="139"/>
    </row>
    <row r="77" spans="1:12" ht="48.75" customHeight="1" x14ac:dyDescent="0.25">
      <c r="A77" s="136" t="s">
        <v>53</v>
      </c>
      <c r="B77" s="138" t="s">
        <v>92</v>
      </c>
      <c r="C77" s="134" t="s">
        <v>17</v>
      </c>
      <c r="D77" s="78" t="s">
        <v>18</v>
      </c>
      <c r="E77" s="29">
        <f>SUM(F77:J77)</f>
        <v>20132.8</v>
      </c>
      <c r="F77" s="39">
        <v>0</v>
      </c>
      <c r="G77" s="39">
        <v>0</v>
      </c>
      <c r="H77" s="29">
        <v>20132.8</v>
      </c>
      <c r="I77" s="39">
        <v>0</v>
      </c>
      <c r="J77" s="39">
        <v>0</v>
      </c>
      <c r="K77" s="85"/>
      <c r="L77" s="104"/>
    </row>
    <row r="78" spans="1:12" ht="114" customHeight="1" x14ac:dyDescent="0.25">
      <c r="A78" s="137"/>
      <c r="B78" s="139"/>
      <c r="C78" s="135"/>
      <c r="D78" s="78" t="s">
        <v>20</v>
      </c>
      <c r="E78" s="131" t="s">
        <v>5</v>
      </c>
      <c r="F78" s="132"/>
      <c r="G78" s="132"/>
      <c r="H78" s="132"/>
      <c r="I78" s="132"/>
      <c r="J78" s="133"/>
      <c r="K78" s="86"/>
      <c r="L78" s="105"/>
    </row>
    <row r="79" spans="1:12" ht="23.25" customHeight="1" x14ac:dyDescent="0.25">
      <c r="A79" s="116" t="s">
        <v>33</v>
      </c>
      <c r="B79" s="117"/>
      <c r="C79" s="118"/>
      <c r="D79" s="88" t="s">
        <v>29</v>
      </c>
      <c r="E79" s="32">
        <f>SUM(F79:J79)</f>
        <v>22603.8</v>
      </c>
      <c r="F79" s="32">
        <f>F80</f>
        <v>2471</v>
      </c>
      <c r="G79" s="32">
        <f t="shared" ref="G79:J79" si="41">G80</f>
        <v>0</v>
      </c>
      <c r="H79" s="32">
        <f t="shared" si="41"/>
        <v>20132.8</v>
      </c>
      <c r="I79" s="32">
        <f t="shared" si="41"/>
        <v>0</v>
      </c>
      <c r="J79" s="32">
        <f t="shared" si="41"/>
        <v>0</v>
      </c>
      <c r="K79" s="144"/>
      <c r="L79" s="145"/>
    </row>
    <row r="80" spans="1:12" ht="51.6" customHeight="1" x14ac:dyDescent="0.25">
      <c r="A80" s="119"/>
      <c r="B80" s="120"/>
      <c r="C80" s="121"/>
      <c r="D80" s="88" t="s">
        <v>18</v>
      </c>
      <c r="E80" s="32">
        <f>F80+G80+H80+I80+J80</f>
        <v>22603.8</v>
      </c>
      <c r="F80" s="32">
        <f>F75+F69+F64</f>
        <v>2471</v>
      </c>
      <c r="G80" s="32">
        <f t="shared" ref="G80:J80" si="42">G75+G69+G63</f>
        <v>0</v>
      </c>
      <c r="H80" s="32">
        <f t="shared" si="42"/>
        <v>20132.8</v>
      </c>
      <c r="I80" s="32">
        <f t="shared" si="42"/>
        <v>0</v>
      </c>
      <c r="J80" s="32">
        <f t="shared" si="42"/>
        <v>0</v>
      </c>
      <c r="K80" s="146"/>
      <c r="L80" s="147"/>
    </row>
    <row r="81" spans="1:12" ht="82.5" customHeight="1" x14ac:dyDescent="0.25">
      <c r="A81" s="122"/>
      <c r="B81" s="123"/>
      <c r="C81" s="124"/>
      <c r="D81" s="88" t="s">
        <v>20</v>
      </c>
      <c r="E81" s="131" t="s">
        <v>5</v>
      </c>
      <c r="F81" s="132"/>
      <c r="G81" s="132"/>
      <c r="H81" s="132"/>
      <c r="I81" s="132"/>
      <c r="J81" s="133"/>
      <c r="K81" s="148"/>
      <c r="L81" s="149"/>
    </row>
    <row r="82" spans="1:12" ht="30" customHeight="1" x14ac:dyDescent="0.25">
      <c r="A82" s="116" t="s">
        <v>30</v>
      </c>
      <c r="B82" s="117"/>
      <c r="C82" s="118"/>
      <c r="D82" s="88" t="s">
        <v>29</v>
      </c>
      <c r="E82" s="32">
        <f>SUM(F82:J82)</f>
        <v>793497.0210200001</v>
      </c>
      <c r="F82" s="32">
        <f>SUM(F83:F85)</f>
        <v>134402.69</v>
      </c>
      <c r="G82" s="32">
        <f t="shared" ref="G82:J82" si="43">SUM(G83:G85)</f>
        <v>109623.37924000001</v>
      </c>
      <c r="H82" s="32">
        <f t="shared" si="43"/>
        <v>257952.14212999999</v>
      </c>
      <c r="I82" s="32">
        <f t="shared" si="43"/>
        <v>205499.80965000001</v>
      </c>
      <c r="J82" s="32">
        <f t="shared" si="43"/>
        <v>86019</v>
      </c>
      <c r="K82" s="125"/>
      <c r="L82" s="126"/>
    </row>
    <row r="83" spans="1:12" ht="48" customHeight="1" x14ac:dyDescent="0.25">
      <c r="A83" s="119"/>
      <c r="B83" s="120"/>
      <c r="C83" s="121"/>
      <c r="D83" s="88" t="s">
        <v>18</v>
      </c>
      <c r="E83" s="32">
        <f>SUM(F83:J83)</f>
        <v>28686.6</v>
      </c>
      <c r="F83" s="32">
        <f>F41+F80</f>
        <v>2471</v>
      </c>
      <c r="G83" s="32">
        <f>G41+G80</f>
        <v>539.70000000000005</v>
      </c>
      <c r="H83" s="32">
        <f>H41+H80</f>
        <v>21467.899999999998</v>
      </c>
      <c r="I83" s="32">
        <f>I41+I80</f>
        <v>2009</v>
      </c>
      <c r="J83" s="32">
        <f>J41+J80</f>
        <v>2199</v>
      </c>
      <c r="K83" s="127"/>
      <c r="L83" s="128"/>
    </row>
    <row r="84" spans="1:12" ht="66.599999999999994" customHeight="1" x14ac:dyDescent="0.25">
      <c r="A84" s="119"/>
      <c r="B84" s="120"/>
      <c r="C84" s="121"/>
      <c r="D84" s="88" t="s">
        <v>19</v>
      </c>
      <c r="E84" s="32">
        <f t="shared" ref="E84:H84" si="44">E29+E42+E50+E54</f>
        <v>735352.1</v>
      </c>
      <c r="F84" s="32">
        <f t="shared" si="44"/>
        <v>131796</v>
      </c>
      <c r="G84" s="32">
        <f t="shared" si="44"/>
        <v>106002.1</v>
      </c>
      <c r="H84" s="32">
        <f t="shared" si="44"/>
        <v>227470</v>
      </c>
      <c r="I84" s="32">
        <f>I29+I42+I50+I54</f>
        <v>191281</v>
      </c>
      <c r="J84" s="32">
        <f>J29+J42+J50+J54</f>
        <v>78803</v>
      </c>
      <c r="K84" s="127"/>
      <c r="L84" s="128"/>
    </row>
    <row r="85" spans="1:12" ht="84.75" customHeight="1" x14ac:dyDescent="0.25">
      <c r="A85" s="122"/>
      <c r="B85" s="123"/>
      <c r="C85" s="124"/>
      <c r="D85" s="88" t="s">
        <v>20</v>
      </c>
      <c r="E85" s="32">
        <f>SUM(F85:J85)</f>
        <v>29458.321019999996</v>
      </c>
      <c r="F85" s="32">
        <f t="shared" ref="F85:G85" si="45">F27+F30+F43+F61+F81</f>
        <v>135.69</v>
      </c>
      <c r="G85" s="32">
        <f t="shared" si="45"/>
        <v>3081.57924</v>
      </c>
      <c r="H85" s="32">
        <f>H27+H30+H43+H61+H81</f>
        <v>9014.2421299999987</v>
      </c>
      <c r="I85" s="32">
        <f t="shared" ref="I85:J85" si="46">I27+I30+I43+I61+I81</f>
        <v>12209.809649999999</v>
      </c>
      <c r="J85" s="32">
        <f t="shared" si="46"/>
        <v>5017</v>
      </c>
      <c r="K85" s="129"/>
      <c r="L85" s="130"/>
    </row>
    <row r="86" spans="1:12" ht="24" customHeight="1" x14ac:dyDescent="0.25">
      <c r="A86" s="106"/>
      <c r="B86" s="106"/>
      <c r="C86" s="106"/>
      <c r="D86" s="106"/>
      <c r="E86" s="107"/>
      <c r="F86" s="107"/>
      <c r="G86" s="107"/>
      <c r="H86" s="107"/>
      <c r="I86" s="107"/>
      <c r="J86" s="107"/>
      <c r="K86" s="108"/>
      <c r="L86" s="108" t="s">
        <v>74</v>
      </c>
    </row>
    <row r="87" spans="1:12" ht="33.75" customHeight="1" x14ac:dyDescent="0.3">
      <c r="A87" s="109"/>
      <c r="B87" s="114" t="s">
        <v>94</v>
      </c>
      <c r="C87" s="114"/>
      <c r="D87" s="23"/>
      <c r="E87" s="23"/>
      <c r="F87" s="23"/>
      <c r="G87" s="23"/>
      <c r="H87" s="23"/>
      <c r="I87" s="23"/>
      <c r="J87" s="23"/>
      <c r="K87" s="112" t="s">
        <v>16</v>
      </c>
      <c r="L87" s="23"/>
    </row>
    <row r="88" spans="1:12" ht="16.5" customHeight="1" x14ac:dyDescent="0.25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</row>
    <row r="89" spans="1:12" x14ac:dyDescent="0.25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</row>
    <row r="90" spans="1:12" x14ac:dyDescent="0.25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</row>
    <row r="91" spans="1:12" x14ac:dyDescent="0.25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</row>
    <row r="92" spans="1:12" x14ac:dyDescent="0.25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</row>
    <row r="93" spans="1:12" x14ac:dyDescent="0.25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</row>
    <row r="94" spans="1:12" x14ac:dyDescent="0.25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</row>
    <row r="95" spans="1:12" x14ac:dyDescent="0.25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</row>
    <row r="96" spans="1:12" x14ac:dyDescent="0.25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</row>
    <row r="97" spans="1:12" x14ac:dyDescent="0.25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</row>
    <row r="98" spans="1:12" x14ac:dyDescent="0.25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</row>
    <row r="99" spans="1:12" x14ac:dyDescent="0.25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</row>
    <row r="100" spans="1:12" x14ac:dyDescent="0.25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</row>
    <row r="101" spans="1:12" x14ac:dyDescent="0.25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</row>
    <row r="102" spans="1:12" x14ac:dyDescent="0.25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</row>
    <row r="103" spans="1:12" x14ac:dyDescent="0.25">
      <c r="A103" s="23"/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</row>
    <row r="104" spans="1:12" x14ac:dyDescent="0.25">
      <c r="A104" s="23"/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</row>
    <row r="105" spans="1:12" x14ac:dyDescent="0.25">
      <c r="A105" s="23"/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</row>
    <row r="106" spans="1:12" x14ac:dyDescent="0.25">
      <c r="A106" s="23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</row>
    <row r="107" spans="1:12" x14ac:dyDescent="0.25">
      <c r="A107" s="23"/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</row>
    <row r="108" spans="1:12" x14ac:dyDescent="0.25">
      <c r="A108" s="23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</row>
    <row r="109" spans="1:12" x14ac:dyDescent="0.25">
      <c r="A109" s="23"/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</row>
    <row r="110" spans="1:12" x14ac:dyDescent="0.25">
      <c r="A110" s="23"/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</row>
    <row r="111" spans="1:12" x14ac:dyDescent="0.25">
      <c r="A111" s="23"/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</row>
    <row r="112" spans="1:12" x14ac:dyDescent="0.25">
      <c r="A112" s="23"/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</row>
    <row r="113" spans="1:12" x14ac:dyDescent="0.25">
      <c r="A113" s="23"/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</row>
    <row r="114" spans="1:12" x14ac:dyDescent="0.25">
      <c r="A114" s="23"/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</row>
    <row r="115" spans="1:12" x14ac:dyDescent="0.25">
      <c r="A115" s="23"/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</row>
    <row r="116" spans="1:12" x14ac:dyDescent="0.25">
      <c r="A116" s="23"/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</row>
    <row r="117" spans="1:12" x14ac:dyDescent="0.25">
      <c r="A117" s="23"/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</row>
    <row r="118" spans="1:12" x14ac:dyDescent="0.25">
      <c r="A118" s="23"/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</row>
    <row r="119" spans="1:12" x14ac:dyDescent="0.25">
      <c r="A119" s="23"/>
      <c r="B119" s="23"/>
      <c r="C119" s="23"/>
      <c r="D119" s="23"/>
      <c r="E119" s="23"/>
      <c r="F119" s="23"/>
      <c r="G119" s="23"/>
      <c r="H119" s="23"/>
      <c r="I119" s="23"/>
      <c r="J119" s="23"/>
      <c r="K119" s="23"/>
      <c r="L119" s="23"/>
    </row>
    <row r="120" spans="1:12" x14ac:dyDescent="0.25">
      <c r="A120" s="23"/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</row>
    <row r="121" spans="1:12" x14ac:dyDescent="0.25">
      <c r="A121" s="23"/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</row>
    <row r="122" spans="1:12" x14ac:dyDescent="0.25">
      <c r="A122" s="23"/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</row>
    <row r="123" spans="1:12" x14ac:dyDescent="0.25">
      <c r="A123" s="23"/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</row>
    <row r="124" spans="1:12" x14ac:dyDescent="0.25">
      <c r="A124" s="23"/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</row>
    <row r="125" spans="1:12" x14ac:dyDescent="0.25">
      <c r="A125" s="23"/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</row>
    <row r="126" spans="1:12" x14ac:dyDescent="0.25">
      <c r="A126" s="23"/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</row>
    <row r="127" spans="1:12" x14ac:dyDescent="0.25">
      <c r="A127" s="23"/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</row>
    <row r="128" spans="1:12" x14ac:dyDescent="0.25">
      <c r="A128" s="23"/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</row>
    <row r="129" spans="1:12" x14ac:dyDescent="0.25">
      <c r="A129" s="23"/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</row>
    <row r="130" spans="1:12" x14ac:dyDescent="0.25">
      <c r="A130" s="23"/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</row>
    <row r="131" spans="1:12" x14ac:dyDescent="0.25">
      <c r="A131" s="23"/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</row>
    <row r="132" spans="1:12" x14ac:dyDescent="0.25">
      <c r="A132" s="23"/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</row>
    <row r="133" spans="1:12" x14ac:dyDescent="0.25">
      <c r="A133" s="23"/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</row>
    <row r="134" spans="1:12" x14ac:dyDescent="0.25">
      <c r="A134" s="23"/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</row>
    <row r="135" spans="1:12" x14ac:dyDescent="0.25">
      <c r="A135" s="23"/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</row>
    <row r="136" spans="1:12" x14ac:dyDescent="0.25">
      <c r="A136" s="23"/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</row>
    <row r="137" spans="1:12" x14ac:dyDescent="0.25">
      <c r="A137" s="23"/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</row>
    <row r="138" spans="1:12" x14ac:dyDescent="0.25">
      <c r="A138" s="23"/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</row>
    <row r="139" spans="1:12" x14ac:dyDescent="0.25">
      <c r="A139" s="23"/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</row>
    <row r="140" spans="1:12" x14ac:dyDescent="0.25">
      <c r="A140" s="23"/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</row>
    <row r="141" spans="1:12" x14ac:dyDescent="0.25">
      <c r="A141" s="23"/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</row>
    <row r="142" spans="1:12" x14ac:dyDescent="0.25">
      <c r="A142" s="23"/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</row>
    <row r="143" spans="1:12" x14ac:dyDescent="0.25">
      <c r="A143" s="23"/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</row>
    <row r="144" spans="1:12" x14ac:dyDescent="0.25">
      <c r="A144" s="23"/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</row>
    <row r="145" spans="1:12" x14ac:dyDescent="0.25">
      <c r="A145" s="23"/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</row>
    <row r="146" spans="1:12" x14ac:dyDescent="0.25">
      <c r="A146" s="23"/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</row>
    <row r="147" spans="1:12" x14ac:dyDescent="0.25">
      <c r="A147" s="23"/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</row>
    <row r="148" spans="1:12" x14ac:dyDescent="0.25">
      <c r="A148" s="23"/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</row>
    <row r="149" spans="1:12" x14ac:dyDescent="0.25">
      <c r="A149" s="23"/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</row>
    <row r="150" spans="1:12" x14ac:dyDescent="0.25">
      <c r="A150" s="23"/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</row>
    <row r="151" spans="1:12" x14ac:dyDescent="0.25">
      <c r="A151" s="23"/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</row>
    <row r="152" spans="1:12" x14ac:dyDescent="0.25">
      <c r="A152" s="23"/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</row>
    <row r="153" spans="1:12" x14ac:dyDescent="0.25">
      <c r="A153" s="23"/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</row>
    <row r="154" spans="1:12" x14ac:dyDescent="0.25">
      <c r="A154" s="23"/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</row>
    <row r="155" spans="1:12" x14ac:dyDescent="0.25">
      <c r="A155" s="23"/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</row>
    <row r="156" spans="1:12" x14ac:dyDescent="0.25">
      <c r="A156" s="23"/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</row>
    <row r="157" spans="1:12" x14ac:dyDescent="0.25">
      <c r="A157" s="23"/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</row>
    <row r="158" spans="1:12" x14ac:dyDescent="0.25">
      <c r="A158" s="23"/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</row>
    <row r="159" spans="1:12" x14ac:dyDescent="0.25">
      <c r="A159" s="23"/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</row>
    <row r="160" spans="1:12" x14ac:dyDescent="0.25">
      <c r="A160" s="23"/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</row>
    <row r="161" spans="1:12" x14ac:dyDescent="0.25">
      <c r="A161" s="23"/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</row>
    <row r="162" spans="1:12" x14ac:dyDescent="0.25">
      <c r="A162" s="23"/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</row>
    <row r="163" spans="1:12" x14ac:dyDescent="0.25">
      <c r="A163" s="23"/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</row>
    <row r="164" spans="1:12" x14ac:dyDescent="0.25">
      <c r="A164" s="23"/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</row>
    <row r="165" spans="1:12" x14ac:dyDescent="0.25">
      <c r="A165" s="23"/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</row>
    <row r="166" spans="1:12" x14ac:dyDescent="0.25">
      <c r="A166" s="23"/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</row>
    <row r="167" spans="1:12" x14ac:dyDescent="0.25">
      <c r="A167" s="23"/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</row>
    <row r="168" spans="1:12" x14ac:dyDescent="0.25">
      <c r="A168" s="23"/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</row>
    <row r="169" spans="1:12" x14ac:dyDescent="0.25">
      <c r="A169" s="23"/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23"/>
    </row>
    <row r="170" spans="1:12" x14ac:dyDescent="0.25">
      <c r="A170" s="23"/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</row>
    <row r="171" spans="1:12" x14ac:dyDescent="0.25">
      <c r="A171" s="23"/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</row>
    <row r="172" spans="1:12" x14ac:dyDescent="0.25">
      <c r="A172" s="23"/>
      <c r="B172" s="23"/>
      <c r="C172" s="23"/>
      <c r="D172" s="23"/>
      <c r="E172" s="23"/>
      <c r="F172" s="23"/>
      <c r="G172" s="23"/>
      <c r="H172" s="23"/>
      <c r="I172" s="23"/>
      <c r="J172" s="23"/>
      <c r="K172" s="23"/>
      <c r="L172" s="23"/>
    </row>
    <row r="173" spans="1:12" x14ac:dyDescent="0.25">
      <c r="A173" s="23"/>
      <c r="B173" s="23"/>
      <c r="C173" s="23"/>
      <c r="D173" s="23"/>
      <c r="E173" s="23"/>
      <c r="F173" s="23"/>
      <c r="G173" s="23"/>
      <c r="H173" s="23"/>
      <c r="I173" s="23"/>
      <c r="J173" s="23"/>
      <c r="K173" s="23"/>
      <c r="L173" s="23"/>
    </row>
    <row r="174" spans="1:12" x14ac:dyDescent="0.25">
      <c r="A174" s="23"/>
      <c r="B174" s="23"/>
      <c r="C174" s="23"/>
      <c r="D174" s="23"/>
      <c r="E174" s="23"/>
      <c r="F174" s="23"/>
      <c r="G174" s="23"/>
      <c r="H174" s="23"/>
      <c r="I174" s="23"/>
      <c r="J174" s="23"/>
      <c r="K174" s="23"/>
      <c r="L174" s="23"/>
    </row>
    <row r="175" spans="1:12" x14ac:dyDescent="0.25">
      <c r="A175" s="23"/>
      <c r="B175" s="23"/>
      <c r="C175" s="23"/>
      <c r="D175" s="23"/>
      <c r="E175" s="23"/>
      <c r="F175" s="23"/>
      <c r="G175" s="23"/>
      <c r="H175" s="23"/>
      <c r="I175" s="23"/>
      <c r="J175" s="23"/>
      <c r="K175" s="23"/>
      <c r="L175" s="23"/>
    </row>
    <row r="176" spans="1:12" x14ac:dyDescent="0.25">
      <c r="A176" s="23"/>
      <c r="B176" s="23"/>
      <c r="C176" s="23"/>
      <c r="D176" s="23"/>
      <c r="E176" s="23"/>
      <c r="F176" s="23"/>
      <c r="G176" s="23"/>
      <c r="H176" s="23"/>
      <c r="I176" s="23"/>
      <c r="J176" s="23"/>
      <c r="K176" s="23"/>
      <c r="L176" s="23"/>
    </row>
    <row r="177" spans="1:12" x14ac:dyDescent="0.25">
      <c r="A177" s="23"/>
      <c r="B177" s="23"/>
      <c r="C177" s="23"/>
      <c r="D177" s="23"/>
      <c r="E177" s="23"/>
      <c r="F177" s="23"/>
      <c r="G177" s="23"/>
      <c r="H177" s="23"/>
      <c r="I177" s="23"/>
      <c r="J177" s="23"/>
      <c r="K177" s="23"/>
      <c r="L177" s="23"/>
    </row>
    <row r="178" spans="1:12" x14ac:dyDescent="0.25">
      <c r="A178" s="23"/>
      <c r="B178" s="23"/>
      <c r="C178" s="23"/>
      <c r="D178" s="23"/>
      <c r="E178" s="23"/>
      <c r="F178" s="23"/>
      <c r="G178" s="23"/>
      <c r="H178" s="23"/>
      <c r="I178" s="23"/>
      <c r="J178" s="23"/>
      <c r="K178" s="23"/>
      <c r="L178" s="23"/>
    </row>
    <row r="179" spans="1:12" x14ac:dyDescent="0.25">
      <c r="A179" s="23"/>
      <c r="B179" s="23"/>
      <c r="C179" s="23"/>
      <c r="D179" s="23"/>
      <c r="E179" s="23"/>
      <c r="F179" s="23"/>
      <c r="G179" s="23"/>
      <c r="H179" s="23"/>
      <c r="I179" s="23"/>
      <c r="J179" s="23"/>
      <c r="K179" s="23"/>
      <c r="L179" s="23"/>
    </row>
    <row r="180" spans="1:12" x14ac:dyDescent="0.25">
      <c r="A180" s="23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</row>
    <row r="181" spans="1:12" x14ac:dyDescent="0.25">
      <c r="A181" s="23"/>
      <c r="B181" s="23"/>
      <c r="C181" s="23"/>
      <c r="D181" s="23"/>
      <c r="E181" s="23"/>
      <c r="F181" s="23"/>
      <c r="G181" s="23"/>
      <c r="H181" s="23"/>
      <c r="I181" s="23"/>
      <c r="J181" s="23"/>
      <c r="K181" s="23"/>
      <c r="L181" s="23"/>
    </row>
    <row r="182" spans="1:12" x14ac:dyDescent="0.25">
      <c r="A182" s="23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</row>
    <row r="183" spans="1:12" x14ac:dyDescent="0.25">
      <c r="A183" s="23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</row>
    <row r="184" spans="1:12" x14ac:dyDescent="0.25">
      <c r="A184" s="23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</row>
    <row r="185" spans="1:12" x14ac:dyDescent="0.25">
      <c r="A185" s="23"/>
      <c r="B185" s="23"/>
      <c r="C185" s="23"/>
      <c r="D185" s="23"/>
      <c r="E185" s="23"/>
      <c r="F185" s="23"/>
      <c r="G185" s="23"/>
      <c r="H185" s="23"/>
      <c r="I185" s="23"/>
      <c r="J185" s="23"/>
      <c r="K185" s="23"/>
      <c r="L185" s="23"/>
    </row>
    <row r="186" spans="1:12" x14ac:dyDescent="0.25">
      <c r="A186" s="23"/>
      <c r="B186" s="23"/>
      <c r="C186" s="23"/>
      <c r="D186" s="23"/>
      <c r="E186" s="23"/>
      <c r="F186" s="23"/>
      <c r="G186" s="23"/>
      <c r="H186" s="23"/>
      <c r="I186" s="23"/>
      <c r="J186" s="23"/>
      <c r="K186" s="23"/>
      <c r="L186" s="23"/>
    </row>
    <row r="187" spans="1:12" x14ac:dyDescent="0.25">
      <c r="A187" s="23"/>
      <c r="B187" s="23"/>
      <c r="C187" s="23"/>
      <c r="D187" s="23"/>
      <c r="E187" s="23"/>
      <c r="F187" s="23"/>
      <c r="G187" s="23"/>
      <c r="H187" s="23"/>
      <c r="I187" s="23"/>
      <c r="J187" s="23"/>
      <c r="K187" s="23"/>
      <c r="L187" s="23"/>
    </row>
    <row r="188" spans="1:12" x14ac:dyDescent="0.25">
      <c r="A188" s="23"/>
      <c r="B188" s="23"/>
      <c r="C188" s="23"/>
      <c r="D188" s="23"/>
      <c r="E188" s="23"/>
      <c r="F188" s="23"/>
      <c r="G188" s="23"/>
      <c r="H188" s="23"/>
      <c r="I188" s="23"/>
      <c r="J188" s="23"/>
      <c r="K188" s="23"/>
      <c r="L188" s="23"/>
    </row>
    <row r="189" spans="1:12" x14ac:dyDescent="0.25">
      <c r="A189" s="23"/>
      <c r="B189" s="23"/>
      <c r="C189" s="23"/>
      <c r="D189" s="23"/>
      <c r="E189" s="23"/>
      <c r="F189" s="23"/>
      <c r="G189" s="23"/>
      <c r="H189" s="23"/>
      <c r="I189" s="23"/>
      <c r="J189" s="23"/>
      <c r="K189" s="23"/>
      <c r="L189" s="23"/>
    </row>
    <row r="190" spans="1:12" x14ac:dyDescent="0.25">
      <c r="A190" s="23"/>
      <c r="B190" s="23"/>
      <c r="C190" s="23"/>
      <c r="D190" s="23"/>
      <c r="E190" s="23"/>
      <c r="F190" s="23"/>
      <c r="G190" s="23"/>
      <c r="H190" s="23"/>
      <c r="I190" s="23"/>
      <c r="J190" s="23"/>
      <c r="K190" s="23"/>
      <c r="L190" s="23"/>
    </row>
    <row r="191" spans="1:12" x14ac:dyDescent="0.25">
      <c r="A191" s="23"/>
      <c r="B191" s="23"/>
      <c r="C191" s="23"/>
      <c r="D191" s="23"/>
      <c r="E191" s="23"/>
      <c r="F191" s="23"/>
      <c r="G191" s="23"/>
      <c r="H191" s="23"/>
      <c r="I191" s="23"/>
      <c r="J191" s="23"/>
      <c r="K191" s="23"/>
      <c r="L191" s="23"/>
    </row>
    <row r="192" spans="1:12" x14ac:dyDescent="0.25">
      <c r="A192" s="23"/>
      <c r="B192" s="23"/>
      <c r="C192" s="23"/>
      <c r="D192" s="23"/>
      <c r="E192" s="23"/>
      <c r="F192" s="23"/>
      <c r="G192" s="23"/>
      <c r="H192" s="23"/>
      <c r="I192" s="23"/>
      <c r="J192" s="23"/>
      <c r="K192" s="23"/>
      <c r="L192" s="23"/>
    </row>
    <row r="193" spans="1:12" x14ac:dyDescent="0.25">
      <c r="A193" s="23"/>
      <c r="B193" s="23"/>
      <c r="C193" s="23"/>
      <c r="D193" s="23"/>
      <c r="E193" s="23"/>
      <c r="F193" s="23"/>
      <c r="G193" s="23"/>
      <c r="H193" s="23"/>
      <c r="I193" s="23"/>
      <c r="J193" s="23"/>
      <c r="K193" s="23"/>
      <c r="L193" s="23"/>
    </row>
    <row r="194" spans="1:12" x14ac:dyDescent="0.25">
      <c r="A194" s="23"/>
      <c r="B194" s="23"/>
      <c r="C194" s="23"/>
      <c r="D194" s="23"/>
      <c r="E194" s="23"/>
      <c r="F194" s="23"/>
      <c r="G194" s="23"/>
      <c r="H194" s="23"/>
      <c r="I194" s="23"/>
      <c r="J194" s="23"/>
      <c r="K194" s="23"/>
      <c r="L194" s="23"/>
    </row>
    <row r="195" spans="1:12" x14ac:dyDescent="0.25">
      <c r="A195" s="23"/>
      <c r="B195" s="23"/>
      <c r="C195" s="23"/>
      <c r="D195" s="23"/>
      <c r="E195" s="23"/>
      <c r="F195" s="23"/>
      <c r="G195" s="23"/>
      <c r="H195" s="23"/>
      <c r="I195" s="23"/>
      <c r="J195" s="23"/>
      <c r="K195" s="23"/>
      <c r="L195" s="23"/>
    </row>
    <row r="196" spans="1:12" x14ac:dyDescent="0.25">
      <c r="A196" s="23"/>
      <c r="B196" s="23"/>
      <c r="C196" s="23"/>
      <c r="D196" s="23"/>
      <c r="E196" s="23"/>
      <c r="F196" s="23"/>
      <c r="G196" s="23"/>
      <c r="H196" s="23"/>
      <c r="I196" s="23"/>
      <c r="J196" s="23"/>
      <c r="K196" s="23"/>
      <c r="L196" s="23"/>
    </row>
    <row r="197" spans="1:12" x14ac:dyDescent="0.25">
      <c r="A197" s="23"/>
      <c r="B197" s="23"/>
      <c r="C197" s="23"/>
      <c r="D197" s="23"/>
      <c r="E197" s="23"/>
      <c r="F197" s="23"/>
      <c r="G197" s="23"/>
      <c r="H197" s="23"/>
      <c r="I197" s="23"/>
      <c r="J197" s="23"/>
      <c r="K197" s="23"/>
      <c r="L197" s="23"/>
    </row>
    <row r="198" spans="1:12" x14ac:dyDescent="0.25">
      <c r="A198" s="23"/>
      <c r="B198" s="23"/>
      <c r="C198" s="23"/>
      <c r="D198" s="23"/>
      <c r="E198" s="23"/>
      <c r="F198" s="23"/>
      <c r="G198" s="23"/>
      <c r="H198" s="23"/>
      <c r="I198" s="23"/>
      <c r="J198" s="23"/>
      <c r="K198" s="23"/>
      <c r="L198" s="23"/>
    </row>
    <row r="199" spans="1:12" x14ac:dyDescent="0.25">
      <c r="A199" s="23"/>
      <c r="B199" s="23"/>
      <c r="C199" s="23"/>
      <c r="D199" s="23"/>
      <c r="E199" s="23"/>
      <c r="F199" s="23"/>
      <c r="G199" s="23"/>
      <c r="H199" s="23"/>
      <c r="I199" s="23"/>
      <c r="J199" s="23"/>
      <c r="K199" s="23"/>
      <c r="L199" s="23"/>
    </row>
    <row r="200" spans="1:12" x14ac:dyDescent="0.25">
      <c r="A200" s="23"/>
      <c r="B200" s="23"/>
      <c r="C200" s="23"/>
      <c r="D200" s="23"/>
      <c r="E200" s="23"/>
      <c r="F200" s="23"/>
      <c r="G200" s="23"/>
      <c r="H200" s="23"/>
      <c r="I200" s="23"/>
      <c r="J200" s="23"/>
      <c r="K200" s="23"/>
      <c r="L200" s="23"/>
    </row>
    <row r="201" spans="1:12" x14ac:dyDescent="0.25">
      <c r="A201" s="23"/>
      <c r="B201" s="23"/>
      <c r="C201" s="23"/>
      <c r="D201" s="23"/>
      <c r="E201" s="23"/>
      <c r="F201" s="23"/>
      <c r="G201" s="23"/>
      <c r="H201" s="23"/>
      <c r="I201" s="23"/>
      <c r="J201" s="23"/>
      <c r="K201" s="23"/>
      <c r="L201" s="23"/>
    </row>
    <row r="202" spans="1:12" x14ac:dyDescent="0.25">
      <c r="A202" s="23"/>
      <c r="B202" s="23"/>
      <c r="C202" s="23"/>
      <c r="D202" s="23"/>
      <c r="E202" s="23"/>
      <c r="F202" s="23"/>
      <c r="G202" s="23"/>
      <c r="H202" s="23"/>
      <c r="I202" s="23"/>
      <c r="J202" s="23"/>
      <c r="K202" s="23"/>
      <c r="L202" s="23"/>
    </row>
    <row r="203" spans="1:12" x14ac:dyDescent="0.25">
      <c r="A203" s="23"/>
      <c r="B203" s="23"/>
      <c r="C203" s="23"/>
      <c r="D203" s="23"/>
      <c r="E203" s="23"/>
      <c r="F203" s="23"/>
      <c r="G203" s="23"/>
      <c r="H203" s="23"/>
      <c r="I203" s="23"/>
      <c r="J203" s="23"/>
      <c r="K203" s="23"/>
      <c r="L203" s="23"/>
    </row>
    <row r="204" spans="1:12" x14ac:dyDescent="0.25">
      <c r="A204" s="23"/>
      <c r="B204" s="23"/>
      <c r="C204" s="23"/>
      <c r="D204" s="23"/>
      <c r="E204" s="23"/>
      <c r="F204" s="23"/>
      <c r="G204" s="23"/>
      <c r="H204" s="23"/>
      <c r="I204" s="23"/>
      <c r="J204" s="23"/>
      <c r="K204" s="23"/>
      <c r="L204" s="23"/>
    </row>
    <row r="205" spans="1:12" x14ac:dyDescent="0.25">
      <c r="A205" s="23"/>
      <c r="B205" s="23"/>
      <c r="C205" s="23"/>
      <c r="D205" s="23"/>
      <c r="E205" s="23"/>
      <c r="F205" s="23"/>
      <c r="G205" s="23"/>
      <c r="H205" s="23"/>
      <c r="I205" s="23"/>
      <c r="J205" s="23"/>
      <c r="K205" s="23"/>
      <c r="L205" s="23"/>
    </row>
    <row r="206" spans="1:12" x14ac:dyDescent="0.25">
      <c r="A206" s="23"/>
      <c r="B206" s="23"/>
      <c r="C206" s="23"/>
      <c r="D206" s="23"/>
      <c r="E206" s="23"/>
      <c r="F206" s="23"/>
      <c r="G206" s="23"/>
      <c r="H206" s="23"/>
      <c r="I206" s="23"/>
      <c r="J206" s="23"/>
      <c r="K206" s="23"/>
      <c r="L206" s="23"/>
    </row>
    <row r="207" spans="1:12" x14ac:dyDescent="0.25">
      <c r="A207" s="23"/>
      <c r="B207" s="23"/>
      <c r="C207" s="23"/>
      <c r="D207" s="23"/>
      <c r="E207" s="23"/>
      <c r="F207" s="23"/>
      <c r="G207" s="23"/>
      <c r="H207" s="23"/>
      <c r="I207" s="23"/>
      <c r="J207" s="23"/>
      <c r="K207" s="23"/>
      <c r="L207" s="23"/>
    </row>
    <row r="208" spans="1:12" x14ac:dyDescent="0.25">
      <c r="A208" s="23"/>
      <c r="B208" s="23"/>
      <c r="C208" s="23"/>
      <c r="D208" s="23"/>
      <c r="E208" s="23"/>
      <c r="F208" s="23"/>
      <c r="G208" s="23"/>
      <c r="H208" s="23"/>
      <c r="I208" s="23"/>
      <c r="J208" s="23"/>
      <c r="K208" s="23"/>
      <c r="L208" s="23"/>
    </row>
    <row r="209" spans="1:12" x14ac:dyDescent="0.25">
      <c r="A209" s="23"/>
      <c r="B209" s="23"/>
      <c r="C209" s="23"/>
      <c r="D209" s="23"/>
      <c r="E209" s="23"/>
      <c r="F209" s="23"/>
      <c r="G209" s="23"/>
      <c r="H209" s="23"/>
      <c r="I209" s="23"/>
      <c r="J209" s="23"/>
      <c r="K209" s="23"/>
      <c r="L209" s="23"/>
    </row>
    <row r="210" spans="1:12" x14ac:dyDescent="0.25">
      <c r="A210" s="23"/>
      <c r="B210" s="23"/>
      <c r="C210" s="23"/>
      <c r="D210" s="23"/>
      <c r="E210" s="23"/>
      <c r="F210" s="23"/>
      <c r="G210" s="23"/>
      <c r="H210" s="23"/>
      <c r="I210" s="23"/>
      <c r="J210" s="23"/>
      <c r="K210" s="23"/>
      <c r="L210" s="23"/>
    </row>
    <row r="211" spans="1:12" x14ac:dyDescent="0.25">
      <c r="A211" s="23"/>
      <c r="B211" s="23"/>
      <c r="C211" s="23"/>
      <c r="D211" s="23"/>
      <c r="E211" s="23"/>
      <c r="F211" s="23"/>
      <c r="G211" s="23"/>
      <c r="H211" s="23"/>
      <c r="I211" s="23"/>
      <c r="J211" s="23"/>
      <c r="K211" s="23"/>
      <c r="L211" s="23"/>
    </row>
    <row r="212" spans="1:12" x14ac:dyDescent="0.25">
      <c r="A212" s="23"/>
      <c r="B212" s="23"/>
      <c r="C212" s="23"/>
      <c r="D212" s="23"/>
      <c r="E212" s="23"/>
      <c r="F212" s="23"/>
      <c r="G212" s="23"/>
      <c r="H212" s="23"/>
      <c r="I212" s="23"/>
      <c r="J212" s="23"/>
      <c r="K212" s="23"/>
      <c r="L212" s="23"/>
    </row>
    <row r="213" spans="1:12" x14ac:dyDescent="0.25">
      <c r="A213" s="23"/>
      <c r="B213" s="23"/>
      <c r="C213" s="23"/>
      <c r="D213" s="23"/>
      <c r="E213" s="23"/>
      <c r="F213" s="23"/>
      <c r="G213" s="23"/>
      <c r="H213" s="23"/>
      <c r="I213" s="23"/>
      <c r="J213" s="23"/>
      <c r="K213" s="23"/>
      <c r="L213" s="23"/>
    </row>
    <row r="214" spans="1:12" x14ac:dyDescent="0.25">
      <c r="A214" s="23"/>
      <c r="B214" s="23"/>
      <c r="C214" s="23"/>
      <c r="D214" s="23"/>
      <c r="E214" s="23"/>
      <c r="F214" s="23"/>
      <c r="G214" s="23"/>
      <c r="H214" s="23"/>
      <c r="I214" s="23"/>
      <c r="J214" s="23"/>
      <c r="K214" s="23"/>
      <c r="L214" s="23"/>
    </row>
    <row r="215" spans="1:12" x14ac:dyDescent="0.25">
      <c r="A215" s="23"/>
      <c r="B215" s="23"/>
      <c r="C215" s="23"/>
      <c r="D215" s="23"/>
      <c r="E215" s="23"/>
      <c r="F215" s="23"/>
      <c r="G215" s="23"/>
      <c r="H215" s="23"/>
      <c r="I215" s="23"/>
      <c r="J215" s="23"/>
      <c r="K215" s="23"/>
      <c r="L215" s="23"/>
    </row>
    <row r="216" spans="1:12" x14ac:dyDescent="0.25">
      <c r="A216" s="23"/>
      <c r="B216" s="23"/>
      <c r="C216" s="23"/>
      <c r="D216" s="23"/>
      <c r="E216" s="23"/>
      <c r="F216" s="23"/>
      <c r="G216" s="23"/>
      <c r="H216" s="23"/>
      <c r="I216" s="23"/>
      <c r="J216" s="23"/>
      <c r="K216" s="23"/>
      <c r="L216" s="23"/>
    </row>
    <row r="217" spans="1:12" x14ac:dyDescent="0.25">
      <c r="A217" s="23"/>
      <c r="B217" s="23"/>
      <c r="C217" s="23"/>
      <c r="D217" s="23"/>
      <c r="E217" s="23"/>
      <c r="F217" s="23"/>
      <c r="G217" s="23"/>
      <c r="H217" s="23"/>
      <c r="I217" s="23"/>
      <c r="J217" s="23"/>
      <c r="K217" s="23"/>
      <c r="L217" s="23"/>
    </row>
    <row r="218" spans="1:12" x14ac:dyDescent="0.25">
      <c r="A218" s="23"/>
      <c r="B218" s="23"/>
      <c r="C218" s="23"/>
      <c r="D218" s="23"/>
      <c r="E218" s="23"/>
      <c r="F218" s="23"/>
      <c r="G218" s="23"/>
      <c r="H218" s="23"/>
      <c r="I218" s="23"/>
      <c r="J218" s="23"/>
      <c r="K218" s="23"/>
      <c r="L218" s="23"/>
    </row>
    <row r="219" spans="1:12" x14ac:dyDescent="0.25">
      <c r="A219" s="23"/>
      <c r="B219" s="23"/>
      <c r="C219" s="23"/>
      <c r="D219" s="23"/>
      <c r="E219" s="23"/>
      <c r="F219" s="23"/>
      <c r="G219" s="23"/>
      <c r="H219" s="23"/>
      <c r="I219" s="23"/>
      <c r="J219" s="23"/>
      <c r="K219" s="23"/>
      <c r="L219" s="23"/>
    </row>
    <row r="220" spans="1:12" x14ac:dyDescent="0.25">
      <c r="A220" s="23"/>
      <c r="B220" s="23"/>
      <c r="C220" s="23"/>
      <c r="D220" s="23"/>
      <c r="E220" s="23"/>
      <c r="F220" s="23"/>
      <c r="G220" s="23"/>
      <c r="H220" s="23"/>
      <c r="I220" s="23"/>
      <c r="J220" s="23"/>
      <c r="K220" s="23"/>
      <c r="L220" s="23"/>
    </row>
    <row r="221" spans="1:12" x14ac:dyDescent="0.25">
      <c r="A221" s="23"/>
      <c r="B221" s="23"/>
      <c r="C221" s="23"/>
      <c r="D221" s="23"/>
      <c r="E221" s="23"/>
      <c r="F221" s="23"/>
      <c r="G221" s="23"/>
      <c r="H221" s="23"/>
      <c r="I221" s="23"/>
      <c r="J221" s="23"/>
      <c r="K221" s="23"/>
      <c r="L221" s="23"/>
    </row>
    <row r="222" spans="1:12" x14ac:dyDescent="0.25">
      <c r="A222" s="23"/>
      <c r="B222" s="23"/>
      <c r="C222" s="23"/>
      <c r="D222" s="23"/>
      <c r="E222" s="23"/>
      <c r="F222" s="23"/>
      <c r="G222" s="23"/>
      <c r="H222" s="23"/>
      <c r="I222" s="23"/>
      <c r="J222" s="23"/>
      <c r="K222" s="23"/>
      <c r="L222" s="23"/>
    </row>
    <row r="223" spans="1:12" x14ac:dyDescent="0.25">
      <c r="A223" s="23"/>
      <c r="B223" s="23"/>
      <c r="C223" s="23"/>
      <c r="D223" s="23"/>
      <c r="E223" s="23"/>
      <c r="F223" s="23"/>
      <c r="G223" s="23"/>
      <c r="H223" s="23"/>
      <c r="I223" s="23"/>
      <c r="J223" s="23"/>
      <c r="K223" s="23"/>
      <c r="L223" s="23"/>
    </row>
    <row r="224" spans="1:12" x14ac:dyDescent="0.25">
      <c r="A224" s="23"/>
      <c r="B224" s="23"/>
      <c r="C224" s="23"/>
      <c r="D224" s="23"/>
      <c r="E224" s="23"/>
      <c r="F224" s="23"/>
      <c r="G224" s="23"/>
      <c r="H224" s="23"/>
      <c r="I224" s="23"/>
      <c r="J224" s="23"/>
      <c r="K224" s="23"/>
      <c r="L224" s="23"/>
    </row>
    <row r="225" spans="1:12" x14ac:dyDescent="0.25">
      <c r="A225" s="25"/>
      <c r="B225" s="25"/>
      <c r="C225" s="25"/>
      <c r="D225" s="25"/>
      <c r="E225" s="25"/>
      <c r="F225" s="25"/>
      <c r="G225" s="25"/>
      <c r="H225" s="25"/>
      <c r="I225" s="25"/>
      <c r="J225" s="25"/>
      <c r="K225" s="25"/>
      <c r="L225" s="25"/>
    </row>
    <row r="226" spans="1:12" x14ac:dyDescent="0.25">
      <c r="A226" s="25"/>
      <c r="B226" s="25"/>
      <c r="C226" s="25"/>
      <c r="D226" s="25"/>
      <c r="E226" s="25"/>
      <c r="F226" s="25"/>
      <c r="G226" s="25"/>
      <c r="H226" s="25"/>
      <c r="I226" s="25"/>
      <c r="J226" s="25"/>
      <c r="K226" s="25"/>
      <c r="L226" s="25"/>
    </row>
    <row r="227" spans="1:12" x14ac:dyDescent="0.25">
      <c r="A227" s="25"/>
      <c r="B227" s="25"/>
      <c r="C227" s="25"/>
      <c r="D227" s="25"/>
      <c r="E227" s="25"/>
      <c r="F227" s="25"/>
      <c r="G227" s="25"/>
      <c r="H227" s="25"/>
      <c r="I227" s="25"/>
      <c r="J227" s="25"/>
      <c r="K227" s="25"/>
      <c r="L227" s="25"/>
    </row>
    <row r="228" spans="1:12" x14ac:dyDescent="0.25">
      <c r="A228" s="25"/>
      <c r="B228" s="25"/>
      <c r="C228" s="25"/>
      <c r="D228" s="25"/>
      <c r="E228" s="25"/>
      <c r="F228" s="25"/>
      <c r="G228" s="25"/>
      <c r="H228" s="25"/>
      <c r="I228" s="25"/>
      <c r="J228" s="25"/>
      <c r="K228" s="25"/>
      <c r="L228" s="25"/>
    </row>
    <row r="229" spans="1:12" x14ac:dyDescent="0.25">
      <c r="A229" s="25"/>
      <c r="B229" s="25"/>
      <c r="C229" s="25"/>
      <c r="D229" s="25"/>
      <c r="E229" s="25"/>
      <c r="F229" s="25"/>
      <c r="G229" s="25"/>
      <c r="H229" s="25"/>
      <c r="I229" s="25"/>
      <c r="J229" s="25"/>
      <c r="K229" s="25"/>
      <c r="L229" s="25"/>
    </row>
    <row r="230" spans="1:12" x14ac:dyDescent="0.25">
      <c r="A230" s="25"/>
      <c r="B230" s="25"/>
      <c r="C230" s="25"/>
      <c r="D230" s="25"/>
      <c r="E230" s="25"/>
      <c r="F230" s="25"/>
      <c r="G230" s="25"/>
      <c r="H230" s="25"/>
      <c r="I230" s="25"/>
      <c r="J230" s="25"/>
      <c r="K230" s="25"/>
      <c r="L230" s="25"/>
    </row>
    <row r="231" spans="1:12" x14ac:dyDescent="0.25">
      <c r="A231" s="25"/>
      <c r="B231" s="25"/>
      <c r="C231" s="25"/>
      <c r="D231" s="25"/>
      <c r="E231" s="25"/>
      <c r="F231" s="25"/>
      <c r="G231" s="25"/>
      <c r="H231" s="25"/>
      <c r="I231" s="25"/>
      <c r="J231" s="25"/>
      <c r="K231" s="25"/>
      <c r="L231" s="25"/>
    </row>
    <row r="232" spans="1:12" x14ac:dyDescent="0.25">
      <c r="A232" s="25"/>
      <c r="B232" s="25"/>
      <c r="C232" s="25"/>
      <c r="D232" s="25"/>
      <c r="E232" s="25"/>
      <c r="F232" s="25"/>
      <c r="G232" s="25"/>
      <c r="H232" s="25"/>
      <c r="I232" s="25"/>
      <c r="J232" s="25"/>
      <c r="K232" s="25"/>
      <c r="L232" s="25"/>
    </row>
    <row r="233" spans="1:12" x14ac:dyDescent="0.25">
      <c r="A233" s="25"/>
      <c r="B233" s="25"/>
      <c r="C233" s="25"/>
      <c r="D233" s="25"/>
      <c r="E233" s="25"/>
      <c r="F233" s="25"/>
      <c r="G233" s="25"/>
      <c r="H233" s="25"/>
      <c r="I233" s="25"/>
      <c r="J233" s="25"/>
      <c r="K233" s="25"/>
      <c r="L233" s="25"/>
    </row>
    <row r="234" spans="1:12" x14ac:dyDescent="0.25">
      <c r="A234" s="25"/>
      <c r="B234" s="25"/>
      <c r="C234" s="25"/>
      <c r="D234" s="25"/>
      <c r="E234" s="25"/>
      <c r="F234" s="25"/>
      <c r="G234" s="25"/>
      <c r="H234" s="25"/>
      <c r="I234" s="25"/>
      <c r="J234" s="25"/>
      <c r="K234" s="25"/>
      <c r="L234" s="25"/>
    </row>
    <row r="235" spans="1:12" x14ac:dyDescent="0.25">
      <c r="A235" s="25"/>
      <c r="B235" s="25"/>
      <c r="C235" s="25"/>
      <c r="D235" s="25"/>
      <c r="E235" s="25"/>
      <c r="F235" s="25"/>
      <c r="G235" s="25"/>
      <c r="H235" s="25"/>
      <c r="I235" s="25"/>
      <c r="J235" s="25"/>
      <c r="K235" s="25"/>
      <c r="L235" s="25"/>
    </row>
    <row r="236" spans="1:12" x14ac:dyDescent="0.25">
      <c r="A236" s="25"/>
      <c r="B236" s="25"/>
      <c r="C236" s="25"/>
      <c r="D236" s="25"/>
      <c r="E236" s="25"/>
      <c r="F236" s="25"/>
      <c r="G236" s="25"/>
      <c r="H236" s="25"/>
      <c r="I236" s="25"/>
      <c r="J236" s="25"/>
      <c r="K236" s="25"/>
      <c r="L236" s="25"/>
    </row>
    <row r="237" spans="1:12" x14ac:dyDescent="0.25">
      <c r="A237" s="25"/>
      <c r="B237" s="25"/>
      <c r="C237" s="25"/>
      <c r="D237" s="25"/>
      <c r="E237" s="25"/>
      <c r="F237" s="25"/>
      <c r="G237" s="25"/>
      <c r="H237" s="25"/>
      <c r="I237" s="25"/>
      <c r="J237" s="25"/>
      <c r="K237" s="25"/>
      <c r="L237" s="25"/>
    </row>
    <row r="238" spans="1:12" x14ac:dyDescent="0.25">
      <c r="A238" s="25"/>
      <c r="B238" s="25"/>
      <c r="C238" s="25"/>
      <c r="D238" s="25"/>
      <c r="E238" s="25"/>
      <c r="F238" s="25"/>
      <c r="G238" s="25"/>
      <c r="H238" s="25"/>
      <c r="I238" s="25"/>
      <c r="J238" s="25"/>
      <c r="K238" s="25"/>
      <c r="L238" s="25"/>
    </row>
    <row r="239" spans="1:12" x14ac:dyDescent="0.25">
      <c r="A239" s="25"/>
      <c r="B239" s="25"/>
      <c r="C239" s="25"/>
      <c r="D239" s="25"/>
      <c r="E239" s="25"/>
      <c r="F239" s="25"/>
      <c r="G239" s="25"/>
      <c r="H239" s="25"/>
      <c r="I239" s="25"/>
      <c r="J239" s="25"/>
      <c r="K239" s="25"/>
      <c r="L239" s="25"/>
    </row>
    <row r="240" spans="1:12" x14ac:dyDescent="0.25">
      <c r="A240" s="25"/>
      <c r="B240" s="25"/>
      <c r="C240" s="25"/>
      <c r="D240" s="25"/>
      <c r="E240" s="25"/>
      <c r="F240" s="25"/>
      <c r="G240" s="25"/>
      <c r="H240" s="25"/>
      <c r="I240" s="25"/>
      <c r="J240" s="25"/>
      <c r="K240" s="25"/>
      <c r="L240" s="25"/>
    </row>
    <row r="241" spans="1:12" x14ac:dyDescent="0.25">
      <c r="A241" s="25"/>
      <c r="B241" s="25"/>
      <c r="C241" s="25"/>
      <c r="D241" s="25"/>
      <c r="E241" s="25"/>
      <c r="F241" s="25"/>
      <c r="G241" s="25"/>
      <c r="H241" s="25"/>
      <c r="I241" s="25"/>
      <c r="J241" s="25"/>
      <c r="K241" s="25"/>
      <c r="L241" s="25"/>
    </row>
    <row r="242" spans="1:12" x14ac:dyDescent="0.25">
      <c r="A242" s="25"/>
      <c r="B242" s="25"/>
      <c r="C242" s="25"/>
      <c r="D242" s="25"/>
      <c r="E242" s="25"/>
      <c r="F242" s="25"/>
      <c r="G242" s="25"/>
      <c r="H242" s="25"/>
      <c r="I242" s="25"/>
      <c r="J242" s="25"/>
      <c r="K242" s="25"/>
      <c r="L242" s="25"/>
    </row>
  </sheetData>
  <mergeCells count="122">
    <mergeCell ref="K28:K30"/>
    <mergeCell ref="L28:L30"/>
    <mergeCell ref="A32:A35"/>
    <mergeCell ref="B32:B35"/>
    <mergeCell ref="C32:C35"/>
    <mergeCell ref="E11:J11"/>
    <mergeCell ref="E12:J12"/>
    <mergeCell ref="C19:C21"/>
    <mergeCell ref="A22:A24"/>
    <mergeCell ref="B22:B24"/>
    <mergeCell ref="B19:B21"/>
    <mergeCell ref="K32:K39"/>
    <mergeCell ref="L32:L39"/>
    <mergeCell ref="L11:L12"/>
    <mergeCell ref="A19:A21"/>
    <mergeCell ref="C16:C18"/>
    <mergeCell ref="A16:A18"/>
    <mergeCell ref="B16:B18"/>
    <mergeCell ref="K13:K18"/>
    <mergeCell ref="L13:L18"/>
    <mergeCell ref="A3:L3"/>
    <mergeCell ref="A4:A5"/>
    <mergeCell ref="B4:B5"/>
    <mergeCell ref="C4:C5"/>
    <mergeCell ref="D4:D5"/>
    <mergeCell ref="F4:J4"/>
    <mergeCell ref="K4:K5"/>
    <mergeCell ref="L4:L5"/>
    <mergeCell ref="E4:E5"/>
    <mergeCell ref="H2:L2"/>
    <mergeCell ref="J1:L1"/>
    <mergeCell ref="E7:J7"/>
    <mergeCell ref="E8:J8"/>
    <mergeCell ref="E9:J9"/>
    <mergeCell ref="E10:J10"/>
    <mergeCell ref="E70:J70"/>
    <mergeCell ref="B6:L6"/>
    <mergeCell ref="L19:L21"/>
    <mergeCell ref="K19:K21"/>
    <mergeCell ref="B31:L31"/>
    <mergeCell ref="B44:L44"/>
    <mergeCell ref="B36:B39"/>
    <mergeCell ref="A40:C43"/>
    <mergeCell ref="A36:A39"/>
    <mergeCell ref="C36:C39"/>
    <mergeCell ref="K7:K8"/>
    <mergeCell ref="K11:K12"/>
    <mergeCell ref="L40:L43"/>
    <mergeCell ref="K40:K43"/>
    <mergeCell ref="L7:L10"/>
    <mergeCell ref="C13:C15"/>
    <mergeCell ref="B13:B15"/>
    <mergeCell ref="A13:A15"/>
    <mergeCell ref="B56:B58"/>
    <mergeCell ref="A56:A58"/>
    <mergeCell ref="C56:C58"/>
    <mergeCell ref="B45:B46"/>
    <mergeCell ref="C45:C46"/>
    <mergeCell ref="C22:C24"/>
    <mergeCell ref="A25:A27"/>
    <mergeCell ref="B25:B27"/>
    <mergeCell ref="C25:C27"/>
    <mergeCell ref="A28:C30"/>
    <mergeCell ref="B62:L62"/>
    <mergeCell ref="L59:L61"/>
    <mergeCell ref="L45:L48"/>
    <mergeCell ref="L53:L58"/>
    <mergeCell ref="C66:C68"/>
    <mergeCell ref="E48:J48"/>
    <mergeCell ref="A45:A46"/>
    <mergeCell ref="A49:C49"/>
    <mergeCell ref="E51:J51"/>
    <mergeCell ref="A63:A65"/>
    <mergeCell ref="B63:B65"/>
    <mergeCell ref="C63:C65"/>
    <mergeCell ref="A47:A48"/>
    <mergeCell ref="B47:B48"/>
    <mergeCell ref="C47:C48"/>
    <mergeCell ref="K45:K48"/>
    <mergeCell ref="C53:C55"/>
    <mergeCell ref="B52:L52"/>
    <mergeCell ref="K53:K58"/>
    <mergeCell ref="K59:K61"/>
    <mergeCell ref="A59:C61"/>
    <mergeCell ref="E46:J46"/>
    <mergeCell ref="B53:B55"/>
    <mergeCell ref="A53:A55"/>
    <mergeCell ref="A79:C81"/>
    <mergeCell ref="K79:L81"/>
    <mergeCell ref="K63:K65"/>
    <mergeCell ref="L63:L65"/>
    <mergeCell ref="A71:A72"/>
    <mergeCell ref="B71:B72"/>
    <mergeCell ref="A66:A68"/>
    <mergeCell ref="B66:B68"/>
    <mergeCell ref="E78:J78"/>
    <mergeCell ref="B69:B70"/>
    <mergeCell ref="C69:C70"/>
    <mergeCell ref="B87:C87"/>
    <mergeCell ref="F1:G1"/>
    <mergeCell ref="A82:C85"/>
    <mergeCell ref="K82:L85"/>
    <mergeCell ref="E81:J81"/>
    <mergeCell ref="E65:J65"/>
    <mergeCell ref="E68:J68"/>
    <mergeCell ref="E72:J72"/>
    <mergeCell ref="C71:C72"/>
    <mergeCell ref="A73:A74"/>
    <mergeCell ref="B73:B74"/>
    <mergeCell ref="C73:C74"/>
    <mergeCell ref="E74:J74"/>
    <mergeCell ref="A75:A76"/>
    <mergeCell ref="B75:B76"/>
    <mergeCell ref="C75:C76"/>
    <mergeCell ref="E76:J76"/>
    <mergeCell ref="A77:A78"/>
    <mergeCell ref="B77:B78"/>
    <mergeCell ref="C77:C78"/>
    <mergeCell ref="L75:L76"/>
    <mergeCell ref="A69:A70"/>
    <mergeCell ref="L69:L74"/>
    <mergeCell ref="K69:K74"/>
  </mergeCells>
  <printOptions horizontalCentered="1"/>
  <pageMargins left="0.39370078740157483" right="0.39370078740157483" top="0.39370078740157483" bottom="0.39370078740157483" header="0.31496062992125984" footer="0.11811023622047245"/>
  <pageSetup paperSize="9" scale="49" fitToHeight="6" orientation="landscape" r:id="rId1"/>
  <headerFooter differentFirst="1">
    <oddHeader>&amp;C&amp;P</oddHeader>
  </headerFooter>
  <rowBreaks count="5" manualBreakCount="5">
    <brk id="15" max="11" man="1"/>
    <brk id="30" max="11" man="1"/>
    <brk id="46" max="11" man="1"/>
    <brk id="61" max="11" man="1"/>
    <brk id="74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8"/>
  <sheetViews>
    <sheetView workbookViewId="0">
      <selection activeCell="N4" sqref="N3:N4"/>
    </sheetView>
  </sheetViews>
  <sheetFormatPr defaultColWidth="8.85546875" defaultRowHeight="15.75" x14ac:dyDescent="0.25"/>
  <cols>
    <col min="1" max="1" width="4.85546875" style="9" customWidth="1"/>
    <col min="2" max="2" width="41.42578125" style="9" customWidth="1"/>
    <col min="3" max="3" width="19.28515625" style="9" customWidth="1"/>
    <col min="4" max="4" width="21.7109375" style="9" customWidth="1"/>
    <col min="5" max="5" width="17.140625" style="10" customWidth="1"/>
    <col min="6" max="6" width="15.85546875" style="9" customWidth="1"/>
    <col min="7" max="7" width="17.7109375" style="9" customWidth="1"/>
    <col min="8" max="8" width="16" style="9" customWidth="1"/>
    <col min="9" max="9" width="16.140625" style="9" customWidth="1"/>
    <col min="10" max="10" width="16" style="9" customWidth="1"/>
    <col min="11" max="11" width="22.7109375" style="9" customWidth="1"/>
    <col min="12" max="12" width="31.7109375" style="9" customWidth="1"/>
    <col min="13" max="16384" width="8.85546875" style="9"/>
  </cols>
  <sheetData>
    <row r="1" spans="1:12" ht="63.75" customHeight="1" x14ac:dyDescent="0.25">
      <c r="G1" s="11"/>
      <c r="H1" s="241" t="s">
        <v>80</v>
      </c>
      <c r="I1" s="241"/>
      <c r="J1" s="241"/>
      <c r="K1" s="241"/>
      <c r="L1" s="241"/>
    </row>
    <row r="2" spans="1:12" ht="26.25" customHeight="1" x14ac:dyDescent="0.25">
      <c r="G2" s="11"/>
      <c r="H2" s="242"/>
      <c r="I2" s="242"/>
      <c r="J2" s="242"/>
      <c r="K2" s="242"/>
      <c r="L2" s="242"/>
    </row>
    <row r="3" spans="1:12" ht="42" customHeight="1" x14ac:dyDescent="0.25">
      <c r="G3" s="11"/>
      <c r="H3" s="241" t="s">
        <v>72</v>
      </c>
      <c r="I3" s="241"/>
      <c r="J3" s="241"/>
      <c r="K3" s="241"/>
      <c r="L3" s="241"/>
    </row>
    <row r="4" spans="1:12" ht="65.25" customHeight="1" x14ac:dyDescent="0.25">
      <c r="A4" s="243" t="s">
        <v>21</v>
      </c>
      <c r="B4" s="244"/>
      <c r="C4" s="244"/>
      <c r="D4" s="244"/>
      <c r="E4" s="244"/>
      <c r="F4" s="244"/>
      <c r="G4" s="244"/>
      <c r="H4" s="244"/>
      <c r="I4" s="244"/>
      <c r="J4" s="244"/>
      <c r="K4" s="244"/>
      <c r="L4" s="244"/>
    </row>
    <row r="5" spans="1:12" ht="27" customHeight="1" x14ac:dyDescent="0.25">
      <c r="A5" s="245" t="s">
        <v>0</v>
      </c>
      <c r="B5" s="245" t="s">
        <v>27</v>
      </c>
      <c r="C5" s="245" t="s">
        <v>8</v>
      </c>
      <c r="D5" s="245" t="s">
        <v>1</v>
      </c>
      <c r="E5" s="198" t="s">
        <v>2</v>
      </c>
      <c r="F5" s="245" t="s">
        <v>22</v>
      </c>
      <c r="G5" s="245"/>
      <c r="H5" s="245"/>
      <c r="I5" s="245"/>
      <c r="J5" s="245"/>
      <c r="K5" s="245" t="s">
        <v>26</v>
      </c>
      <c r="L5" s="245" t="s">
        <v>3</v>
      </c>
    </row>
    <row r="6" spans="1:12" ht="118.5" customHeight="1" x14ac:dyDescent="0.25">
      <c r="A6" s="245"/>
      <c r="B6" s="245"/>
      <c r="C6" s="245"/>
      <c r="D6" s="245"/>
      <c r="E6" s="199"/>
      <c r="F6" s="70" t="s">
        <v>10</v>
      </c>
      <c r="G6" s="70" t="s">
        <v>11</v>
      </c>
      <c r="H6" s="70" t="s">
        <v>23</v>
      </c>
      <c r="I6" s="70" t="s">
        <v>24</v>
      </c>
      <c r="J6" s="70" t="s">
        <v>25</v>
      </c>
      <c r="K6" s="245"/>
      <c r="L6" s="245"/>
    </row>
    <row r="7" spans="1:12" ht="26.45" customHeight="1" x14ac:dyDescent="0.25">
      <c r="A7" s="12"/>
      <c r="B7" s="261" t="s">
        <v>34</v>
      </c>
      <c r="C7" s="262"/>
      <c r="D7" s="262"/>
      <c r="E7" s="262"/>
      <c r="F7" s="262"/>
      <c r="G7" s="262"/>
      <c r="H7" s="262"/>
      <c r="I7" s="262"/>
      <c r="J7" s="262"/>
      <c r="K7" s="262"/>
      <c r="L7" s="263"/>
    </row>
    <row r="8" spans="1:12" s="13" customFormat="1" ht="69" customHeight="1" x14ac:dyDescent="0.25">
      <c r="A8" s="72" t="s">
        <v>4</v>
      </c>
      <c r="B8" s="66" t="s">
        <v>44</v>
      </c>
      <c r="C8" s="65" t="s">
        <v>17</v>
      </c>
      <c r="D8" s="15" t="s">
        <v>20</v>
      </c>
      <c r="E8" s="264" t="s">
        <v>5</v>
      </c>
      <c r="F8" s="265"/>
      <c r="G8" s="265"/>
      <c r="H8" s="265"/>
      <c r="I8" s="265"/>
      <c r="J8" s="266"/>
      <c r="K8" s="236" t="s">
        <v>6</v>
      </c>
      <c r="L8" s="267" t="s">
        <v>79</v>
      </c>
    </row>
    <row r="9" spans="1:12" s="13" customFormat="1" ht="62.25" customHeight="1" x14ac:dyDescent="0.25">
      <c r="A9" s="72" t="s">
        <v>14</v>
      </c>
      <c r="B9" s="66" t="s">
        <v>59</v>
      </c>
      <c r="C9" s="65" t="s">
        <v>17</v>
      </c>
      <c r="D9" s="15" t="s">
        <v>20</v>
      </c>
      <c r="E9" s="264" t="s">
        <v>5</v>
      </c>
      <c r="F9" s="265"/>
      <c r="G9" s="265"/>
      <c r="H9" s="265"/>
      <c r="I9" s="265"/>
      <c r="J9" s="266"/>
      <c r="K9" s="237"/>
      <c r="L9" s="210"/>
    </row>
    <row r="10" spans="1:12" s="13" customFormat="1" ht="99" customHeight="1" x14ac:dyDescent="0.25">
      <c r="A10" s="72" t="s">
        <v>60</v>
      </c>
      <c r="B10" s="66" t="s">
        <v>61</v>
      </c>
      <c r="C10" s="65" t="s">
        <v>17</v>
      </c>
      <c r="D10" s="15" t="s">
        <v>20</v>
      </c>
      <c r="E10" s="264" t="s">
        <v>5</v>
      </c>
      <c r="F10" s="265"/>
      <c r="G10" s="265"/>
      <c r="H10" s="265"/>
      <c r="I10" s="265"/>
      <c r="J10" s="266"/>
      <c r="K10" s="69"/>
      <c r="L10" s="210"/>
    </row>
    <row r="11" spans="1:12" s="13" customFormat="1" ht="86.25" customHeight="1" x14ac:dyDescent="0.25">
      <c r="A11" s="72" t="s">
        <v>63</v>
      </c>
      <c r="B11" s="66" t="s">
        <v>62</v>
      </c>
      <c r="C11" s="65" t="s">
        <v>17</v>
      </c>
      <c r="D11" s="15" t="s">
        <v>20</v>
      </c>
      <c r="E11" s="264" t="s">
        <v>5</v>
      </c>
      <c r="F11" s="265"/>
      <c r="G11" s="265"/>
      <c r="H11" s="265"/>
      <c r="I11" s="265"/>
      <c r="J11" s="266"/>
      <c r="K11" s="69"/>
      <c r="L11" s="211"/>
    </row>
    <row r="12" spans="1:12" s="13" customFormat="1" ht="75.75" customHeight="1" x14ac:dyDescent="0.25">
      <c r="A12" s="63" t="s">
        <v>7</v>
      </c>
      <c r="B12" s="52" t="s">
        <v>40</v>
      </c>
      <c r="C12" s="68" t="s">
        <v>17</v>
      </c>
      <c r="D12" s="55" t="s">
        <v>20</v>
      </c>
      <c r="E12" s="280" t="s">
        <v>5</v>
      </c>
      <c r="F12" s="281"/>
      <c r="G12" s="281"/>
      <c r="H12" s="281"/>
      <c r="I12" s="281"/>
      <c r="J12" s="282"/>
      <c r="K12" s="267" t="s">
        <v>48</v>
      </c>
      <c r="L12" s="298" t="s">
        <v>75</v>
      </c>
    </row>
    <row r="13" spans="1:12" s="13" customFormat="1" ht="106.5" customHeight="1" x14ac:dyDescent="0.25">
      <c r="A13" s="63" t="s">
        <v>37</v>
      </c>
      <c r="B13" s="52" t="s">
        <v>64</v>
      </c>
      <c r="C13" s="53" t="s">
        <v>17</v>
      </c>
      <c r="D13" s="55" t="s">
        <v>20</v>
      </c>
      <c r="E13" s="280" t="s">
        <v>5</v>
      </c>
      <c r="F13" s="281"/>
      <c r="G13" s="281"/>
      <c r="H13" s="281"/>
      <c r="I13" s="281"/>
      <c r="J13" s="282"/>
      <c r="K13" s="211"/>
      <c r="L13" s="299"/>
    </row>
    <row r="14" spans="1:12" s="50" customFormat="1" ht="31.5" customHeight="1" x14ac:dyDescent="0.25">
      <c r="A14" s="300" t="s">
        <v>38</v>
      </c>
      <c r="B14" s="303" t="s">
        <v>52</v>
      </c>
      <c r="C14" s="306" t="s">
        <v>17</v>
      </c>
      <c r="D14" s="55" t="s">
        <v>29</v>
      </c>
      <c r="E14" s="28">
        <f t="shared" ref="E14:J16" si="0">E17</f>
        <v>17210</v>
      </c>
      <c r="F14" s="28">
        <f t="shared" si="0"/>
        <v>5741</v>
      </c>
      <c r="G14" s="28">
        <f t="shared" si="0"/>
        <v>3823</v>
      </c>
      <c r="H14" s="28">
        <f t="shared" si="0"/>
        <v>3823</v>
      </c>
      <c r="I14" s="28">
        <f t="shared" si="0"/>
        <v>3823</v>
      </c>
      <c r="J14" s="28">
        <f t="shared" si="0"/>
        <v>0</v>
      </c>
      <c r="K14" s="267" t="s">
        <v>32</v>
      </c>
      <c r="L14" s="267" t="s">
        <v>68</v>
      </c>
    </row>
    <row r="15" spans="1:12" s="51" customFormat="1" ht="31.5" customHeight="1" x14ac:dyDescent="0.25">
      <c r="A15" s="301"/>
      <c r="B15" s="304"/>
      <c r="C15" s="307"/>
      <c r="D15" s="55" t="s">
        <v>19</v>
      </c>
      <c r="E15" s="54">
        <f t="shared" si="0"/>
        <v>17159</v>
      </c>
      <c r="F15" s="54">
        <f t="shared" si="0"/>
        <v>5690</v>
      </c>
      <c r="G15" s="54">
        <f t="shared" si="0"/>
        <v>3823</v>
      </c>
      <c r="H15" s="54">
        <f t="shared" si="0"/>
        <v>3823</v>
      </c>
      <c r="I15" s="54">
        <f t="shared" si="0"/>
        <v>3823</v>
      </c>
      <c r="J15" s="54">
        <f t="shared" si="0"/>
        <v>0</v>
      </c>
      <c r="K15" s="210"/>
      <c r="L15" s="210"/>
    </row>
    <row r="16" spans="1:12" s="51" customFormat="1" ht="81.75" customHeight="1" x14ac:dyDescent="0.25">
      <c r="A16" s="302"/>
      <c r="B16" s="305"/>
      <c r="C16" s="308"/>
      <c r="D16" s="55" t="s">
        <v>20</v>
      </c>
      <c r="E16" s="28">
        <f t="shared" si="0"/>
        <v>51</v>
      </c>
      <c r="F16" s="28">
        <f t="shared" si="0"/>
        <v>51</v>
      </c>
      <c r="G16" s="28">
        <f t="shared" si="0"/>
        <v>0</v>
      </c>
      <c r="H16" s="28">
        <f t="shared" si="0"/>
        <v>0</v>
      </c>
      <c r="I16" s="28">
        <f t="shared" si="0"/>
        <v>0</v>
      </c>
      <c r="J16" s="28">
        <f t="shared" si="0"/>
        <v>0</v>
      </c>
      <c r="K16" s="210"/>
      <c r="L16" s="210"/>
    </row>
    <row r="17" spans="1:12" s="51" customFormat="1" ht="31.5" customHeight="1" x14ac:dyDescent="0.25">
      <c r="A17" s="300" t="s">
        <v>31</v>
      </c>
      <c r="B17" s="303" t="s">
        <v>65</v>
      </c>
      <c r="C17" s="306" t="s">
        <v>17</v>
      </c>
      <c r="D17" s="55" t="s">
        <v>29</v>
      </c>
      <c r="E17" s="54">
        <f>SUM(F17:J17)</f>
        <v>17210</v>
      </c>
      <c r="F17" s="54">
        <f>SUM(F18:F19)</f>
        <v>5741</v>
      </c>
      <c r="G17" s="54">
        <f t="shared" ref="G17:J17" si="1">SUM(G18:G19)</f>
        <v>3823</v>
      </c>
      <c r="H17" s="54">
        <f t="shared" si="1"/>
        <v>3823</v>
      </c>
      <c r="I17" s="54">
        <f t="shared" si="1"/>
        <v>3823</v>
      </c>
      <c r="J17" s="54">
        <f t="shared" si="1"/>
        <v>0</v>
      </c>
      <c r="K17" s="210"/>
      <c r="L17" s="210"/>
    </row>
    <row r="18" spans="1:12" s="51" customFormat="1" ht="32.25" customHeight="1" x14ac:dyDescent="0.25">
      <c r="A18" s="301"/>
      <c r="B18" s="304"/>
      <c r="C18" s="307"/>
      <c r="D18" s="55" t="s">
        <v>19</v>
      </c>
      <c r="E18" s="54">
        <f>SUM(F18:J18)</f>
        <v>17159</v>
      </c>
      <c r="F18" s="54">
        <v>5690</v>
      </c>
      <c r="G18" s="54">
        <v>3823</v>
      </c>
      <c r="H18" s="54">
        <v>3823</v>
      </c>
      <c r="I18" s="54">
        <v>3823</v>
      </c>
      <c r="J18" s="54">
        <v>0</v>
      </c>
      <c r="K18" s="210"/>
      <c r="L18" s="210"/>
    </row>
    <row r="19" spans="1:12" s="51" customFormat="1" ht="278.25" customHeight="1" x14ac:dyDescent="0.25">
      <c r="A19" s="302"/>
      <c r="B19" s="305"/>
      <c r="C19" s="308"/>
      <c r="D19" s="55" t="s">
        <v>20</v>
      </c>
      <c r="E19" s="28">
        <f>SUM(F19:J19)</f>
        <v>51</v>
      </c>
      <c r="F19" s="28">
        <v>51</v>
      </c>
      <c r="G19" s="28">
        <v>0</v>
      </c>
      <c r="H19" s="28">
        <v>0</v>
      </c>
      <c r="I19" s="28">
        <v>0</v>
      </c>
      <c r="J19" s="28">
        <v>0</v>
      </c>
      <c r="K19" s="211"/>
      <c r="L19" s="211"/>
    </row>
    <row r="20" spans="1:12" ht="28.5" customHeight="1" x14ac:dyDescent="0.25">
      <c r="A20" s="268" t="s">
        <v>33</v>
      </c>
      <c r="B20" s="269"/>
      <c r="C20" s="270"/>
      <c r="D20" s="14" t="s">
        <v>29</v>
      </c>
      <c r="E20" s="26">
        <f t="shared" ref="E20:J22" si="2">E14</f>
        <v>17210</v>
      </c>
      <c r="F20" s="27">
        <f t="shared" si="2"/>
        <v>5741</v>
      </c>
      <c r="G20" s="27">
        <f t="shared" si="2"/>
        <v>3823</v>
      </c>
      <c r="H20" s="27">
        <f t="shared" si="2"/>
        <v>3823</v>
      </c>
      <c r="I20" s="27">
        <f t="shared" si="2"/>
        <v>3823</v>
      </c>
      <c r="J20" s="27">
        <f t="shared" si="2"/>
        <v>0</v>
      </c>
      <c r="K20" s="239"/>
      <c r="L20" s="239"/>
    </row>
    <row r="21" spans="1:12" ht="48.75" customHeight="1" x14ac:dyDescent="0.25">
      <c r="A21" s="271"/>
      <c r="B21" s="272"/>
      <c r="C21" s="273"/>
      <c r="D21" s="71" t="s">
        <v>19</v>
      </c>
      <c r="E21" s="26">
        <f t="shared" si="2"/>
        <v>17159</v>
      </c>
      <c r="F21" s="27">
        <f t="shared" si="2"/>
        <v>5690</v>
      </c>
      <c r="G21" s="27">
        <f t="shared" si="2"/>
        <v>3823</v>
      </c>
      <c r="H21" s="27">
        <f t="shared" si="2"/>
        <v>3823</v>
      </c>
      <c r="I21" s="27">
        <f t="shared" si="2"/>
        <v>3823</v>
      </c>
      <c r="J21" s="27">
        <f t="shared" si="2"/>
        <v>0</v>
      </c>
      <c r="K21" s="239"/>
      <c r="L21" s="239"/>
    </row>
    <row r="22" spans="1:12" ht="54" customHeight="1" x14ac:dyDescent="0.25">
      <c r="A22" s="274"/>
      <c r="B22" s="275"/>
      <c r="C22" s="276"/>
      <c r="D22" s="71" t="s">
        <v>20</v>
      </c>
      <c r="E22" s="32">
        <f t="shared" si="2"/>
        <v>51</v>
      </c>
      <c r="F22" s="32">
        <f t="shared" si="2"/>
        <v>51</v>
      </c>
      <c r="G22" s="32">
        <f t="shared" si="2"/>
        <v>0</v>
      </c>
      <c r="H22" s="32">
        <f t="shared" si="2"/>
        <v>0</v>
      </c>
      <c r="I22" s="32">
        <f t="shared" si="2"/>
        <v>0</v>
      </c>
      <c r="J22" s="32">
        <f t="shared" si="2"/>
        <v>0</v>
      </c>
      <c r="K22" s="239"/>
      <c r="L22" s="239"/>
    </row>
    <row r="23" spans="1:12" ht="22.5" customHeight="1" x14ac:dyDescent="0.25">
      <c r="A23" s="1"/>
      <c r="B23" s="219" t="s">
        <v>35</v>
      </c>
      <c r="C23" s="220"/>
      <c r="D23" s="220"/>
      <c r="E23" s="220"/>
      <c r="F23" s="220"/>
      <c r="G23" s="220"/>
      <c r="H23" s="220"/>
      <c r="I23" s="220"/>
      <c r="J23" s="220"/>
      <c r="K23" s="220"/>
      <c r="L23" s="221"/>
    </row>
    <row r="24" spans="1:12" ht="24" customHeight="1" x14ac:dyDescent="0.25">
      <c r="A24" s="201" t="s">
        <v>4</v>
      </c>
      <c r="B24" s="204" t="s">
        <v>45</v>
      </c>
      <c r="C24" s="239" t="s">
        <v>17</v>
      </c>
      <c r="D24" s="5" t="s">
        <v>29</v>
      </c>
      <c r="E24" s="29">
        <f t="shared" ref="E24:J27" si="3">E28</f>
        <v>27454.44397</v>
      </c>
      <c r="F24" s="28">
        <f t="shared" si="3"/>
        <v>0</v>
      </c>
      <c r="G24" s="28">
        <f t="shared" si="3"/>
        <v>6703.8600000000006</v>
      </c>
      <c r="H24" s="28">
        <f t="shared" si="3"/>
        <v>7968.5279899999996</v>
      </c>
      <c r="I24" s="28">
        <f t="shared" si="3"/>
        <v>7964.5279899999996</v>
      </c>
      <c r="J24" s="28">
        <f t="shared" si="3"/>
        <v>4817.5279899999996</v>
      </c>
      <c r="K24" s="223" t="s">
        <v>6</v>
      </c>
      <c r="L24" s="223" t="s">
        <v>76</v>
      </c>
    </row>
    <row r="25" spans="1:12" ht="52.15" customHeight="1" x14ac:dyDescent="0.25">
      <c r="A25" s="202"/>
      <c r="B25" s="205"/>
      <c r="C25" s="239"/>
      <c r="D25" s="4" t="s">
        <v>18</v>
      </c>
      <c r="E25" s="29">
        <f t="shared" si="3"/>
        <v>1728.7</v>
      </c>
      <c r="F25" s="28">
        <f t="shared" si="3"/>
        <v>0</v>
      </c>
      <c r="G25" s="28">
        <f t="shared" si="3"/>
        <v>539.70000000000005</v>
      </c>
      <c r="H25" s="28">
        <f t="shared" si="3"/>
        <v>600</v>
      </c>
      <c r="I25" s="28">
        <f t="shared" si="3"/>
        <v>589</v>
      </c>
      <c r="J25" s="28">
        <f t="shared" si="3"/>
        <v>0</v>
      </c>
      <c r="K25" s="224"/>
      <c r="L25" s="224"/>
    </row>
    <row r="26" spans="1:12" ht="42.6" customHeight="1" x14ac:dyDescent="0.25">
      <c r="A26" s="202"/>
      <c r="B26" s="205"/>
      <c r="C26" s="239"/>
      <c r="D26" s="4" t="s">
        <v>19</v>
      </c>
      <c r="E26" s="29">
        <f t="shared" si="3"/>
        <v>7772.1</v>
      </c>
      <c r="F26" s="28">
        <f t="shared" si="3"/>
        <v>0</v>
      </c>
      <c r="G26" s="28">
        <f t="shared" si="3"/>
        <v>2663.1</v>
      </c>
      <c r="H26" s="28">
        <f t="shared" si="3"/>
        <v>2551</v>
      </c>
      <c r="I26" s="28">
        <f t="shared" si="3"/>
        <v>2558</v>
      </c>
      <c r="J26" s="28">
        <f t="shared" si="3"/>
        <v>0</v>
      </c>
      <c r="K26" s="224"/>
      <c r="L26" s="224"/>
    </row>
    <row r="27" spans="1:12" ht="54" customHeight="1" x14ac:dyDescent="0.25">
      <c r="A27" s="203"/>
      <c r="B27" s="206"/>
      <c r="C27" s="239"/>
      <c r="D27" s="4" t="s">
        <v>20</v>
      </c>
      <c r="E27" s="29">
        <f t="shared" si="3"/>
        <v>17953.643969999997</v>
      </c>
      <c r="F27" s="28">
        <f t="shared" si="3"/>
        <v>0</v>
      </c>
      <c r="G27" s="28">
        <f t="shared" si="3"/>
        <v>3501.06</v>
      </c>
      <c r="H27" s="28">
        <f t="shared" si="3"/>
        <v>4817.5279899999996</v>
      </c>
      <c r="I27" s="28">
        <f t="shared" si="3"/>
        <v>4817.5279899999996</v>
      </c>
      <c r="J27" s="28">
        <f t="shared" si="3"/>
        <v>4817.5279899999996</v>
      </c>
      <c r="K27" s="224"/>
      <c r="L27" s="224"/>
    </row>
    <row r="28" spans="1:12" ht="23.25" customHeight="1" x14ac:dyDescent="0.25">
      <c r="A28" s="201" t="s">
        <v>13</v>
      </c>
      <c r="B28" s="204" t="s">
        <v>54</v>
      </c>
      <c r="C28" s="240" t="s">
        <v>17</v>
      </c>
      <c r="D28" s="15" t="s">
        <v>29</v>
      </c>
      <c r="E28" s="29">
        <f t="shared" ref="E28:J28" si="4">SUM(E29:E31)</f>
        <v>27454.44397</v>
      </c>
      <c r="F28" s="28">
        <f t="shared" si="4"/>
        <v>0</v>
      </c>
      <c r="G28" s="28">
        <f t="shared" si="4"/>
        <v>6703.8600000000006</v>
      </c>
      <c r="H28" s="28">
        <f t="shared" si="4"/>
        <v>7968.5279899999996</v>
      </c>
      <c r="I28" s="28">
        <f t="shared" si="4"/>
        <v>7964.5279899999996</v>
      </c>
      <c r="J28" s="28">
        <f t="shared" si="4"/>
        <v>4817.5279899999996</v>
      </c>
      <c r="K28" s="224"/>
      <c r="L28" s="224"/>
    </row>
    <row r="29" spans="1:12" ht="55.15" customHeight="1" x14ac:dyDescent="0.25">
      <c r="A29" s="202"/>
      <c r="B29" s="205"/>
      <c r="C29" s="240"/>
      <c r="D29" s="15" t="s">
        <v>18</v>
      </c>
      <c r="E29" s="29">
        <f t="shared" ref="E29:E31" si="5">SUM(F29:J29)</f>
        <v>1728.7</v>
      </c>
      <c r="F29" s="30">
        <v>0</v>
      </c>
      <c r="G29" s="30">
        <v>539.70000000000005</v>
      </c>
      <c r="H29" s="30">
        <v>600</v>
      </c>
      <c r="I29" s="30">
        <v>589</v>
      </c>
      <c r="J29" s="30">
        <v>0</v>
      </c>
      <c r="K29" s="224"/>
      <c r="L29" s="224"/>
    </row>
    <row r="30" spans="1:12" ht="40.15" customHeight="1" x14ac:dyDescent="0.25">
      <c r="A30" s="202"/>
      <c r="B30" s="205"/>
      <c r="C30" s="240"/>
      <c r="D30" s="16" t="s">
        <v>19</v>
      </c>
      <c r="E30" s="29">
        <f t="shared" si="5"/>
        <v>7772.1</v>
      </c>
      <c r="F30" s="30">
        <v>0</v>
      </c>
      <c r="G30" s="30">
        <v>2663.1</v>
      </c>
      <c r="H30" s="30">
        <v>2551</v>
      </c>
      <c r="I30" s="30">
        <v>2558</v>
      </c>
      <c r="J30" s="30">
        <v>0</v>
      </c>
      <c r="K30" s="224"/>
      <c r="L30" s="224"/>
    </row>
    <row r="31" spans="1:12" ht="58.5" customHeight="1" x14ac:dyDescent="0.25">
      <c r="A31" s="203"/>
      <c r="B31" s="206"/>
      <c r="C31" s="240"/>
      <c r="D31" s="15" t="s">
        <v>20</v>
      </c>
      <c r="E31" s="29">
        <f t="shared" si="5"/>
        <v>17953.643969999997</v>
      </c>
      <c r="F31" s="30">
        <v>0</v>
      </c>
      <c r="G31" s="30">
        <v>3501.06</v>
      </c>
      <c r="H31" s="30">
        <v>4817.5279899999996</v>
      </c>
      <c r="I31" s="30">
        <v>4817.5279899999996</v>
      </c>
      <c r="J31" s="30">
        <v>4817.5279899999996</v>
      </c>
      <c r="K31" s="225"/>
      <c r="L31" s="225"/>
    </row>
    <row r="32" spans="1:12" ht="24" customHeight="1" x14ac:dyDescent="0.25">
      <c r="A32" s="268" t="s">
        <v>33</v>
      </c>
      <c r="B32" s="269"/>
      <c r="C32" s="270"/>
      <c r="D32" s="2" t="s">
        <v>29</v>
      </c>
      <c r="E32" s="32">
        <f t="shared" ref="E32:J35" si="6">E24</f>
        <v>27454.44397</v>
      </c>
      <c r="F32" s="31">
        <f t="shared" si="6"/>
        <v>0</v>
      </c>
      <c r="G32" s="31">
        <f t="shared" si="6"/>
        <v>6703.8600000000006</v>
      </c>
      <c r="H32" s="31">
        <f t="shared" si="6"/>
        <v>7968.5279899999996</v>
      </c>
      <c r="I32" s="31">
        <f t="shared" si="6"/>
        <v>7964.5279899999996</v>
      </c>
      <c r="J32" s="31">
        <f>J24</f>
        <v>4817.5279899999996</v>
      </c>
      <c r="K32" s="201"/>
      <c r="L32" s="226"/>
    </row>
    <row r="33" spans="1:12" ht="48.6" customHeight="1" x14ac:dyDescent="0.25">
      <c r="A33" s="271"/>
      <c r="B33" s="272"/>
      <c r="C33" s="273"/>
      <c r="D33" s="71" t="s">
        <v>18</v>
      </c>
      <c r="E33" s="32">
        <f t="shared" si="6"/>
        <v>1728.7</v>
      </c>
      <c r="F33" s="31">
        <f t="shared" si="6"/>
        <v>0</v>
      </c>
      <c r="G33" s="31">
        <f t="shared" si="6"/>
        <v>539.70000000000005</v>
      </c>
      <c r="H33" s="31">
        <f t="shared" si="6"/>
        <v>600</v>
      </c>
      <c r="I33" s="31">
        <f t="shared" si="6"/>
        <v>589</v>
      </c>
      <c r="J33" s="31">
        <f t="shared" si="6"/>
        <v>0</v>
      </c>
      <c r="K33" s="202"/>
      <c r="L33" s="227"/>
    </row>
    <row r="34" spans="1:12" ht="51.75" customHeight="1" x14ac:dyDescent="0.25">
      <c r="A34" s="271"/>
      <c r="B34" s="272"/>
      <c r="C34" s="273"/>
      <c r="D34" s="71" t="s">
        <v>19</v>
      </c>
      <c r="E34" s="32">
        <f t="shared" si="6"/>
        <v>7772.1</v>
      </c>
      <c r="F34" s="31">
        <f t="shared" si="6"/>
        <v>0</v>
      </c>
      <c r="G34" s="31">
        <f t="shared" si="6"/>
        <v>2663.1</v>
      </c>
      <c r="H34" s="31">
        <f t="shared" si="6"/>
        <v>2551</v>
      </c>
      <c r="I34" s="31">
        <f t="shared" si="6"/>
        <v>2558</v>
      </c>
      <c r="J34" s="31">
        <f t="shared" si="6"/>
        <v>0</v>
      </c>
      <c r="K34" s="202"/>
      <c r="L34" s="227"/>
    </row>
    <row r="35" spans="1:12" ht="49.5" customHeight="1" x14ac:dyDescent="0.25">
      <c r="A35" s="274"/>
      <c r="B35" s="275"/>
      <c r="C35" s="276"/>
      <c r="D35" s="71" t="s">
        <v>20</v>
      </c>
      <c r="E35" s="32">
        <f t="shared" si="6"/>
        <v>17953.643969999997</v>
      </c>
      <c r="F35" s="31">
        <f t="shared" si="6"/>
        <v>0</v>
      </c>
      <c r="G35" s="31">
        <f t="shared" si="6"/>
        <v>3501.06</v>
      </c>
      <c r="H35" s="31">
        <f t="shared" si="6"/>
        <v>4817.5279899999996</v>
      </c>
      <c r="I35" s="31">
        <f t="shared" si="6"/>
        <v>4817.5279899999996</v>
      </c>
      <c r="J35" s="31">
        <f t="shared" si="6"/>
        <v>4817.5279899999996</v>
      </c>
      <c r="K35" s="203"/>
      <c r="L35" s="228"/>
    </row>
    <row r="36" spans="1:12" ht="24" customHeight="1" x14ac:dyDescent="0.25">
      <c r="A36" s="17"/>
      <c r="B36" s="229" t="s">
        <v>36</v>
      </c>
      <c r="C36" s="230"/>
      <c r="D36" s="230"/>
      <c r="E36" s="230"/>
      <c r="F36" s="230"/>
      <c r="G36" s="230"/>
      <c r="H36" s="230"/>
      <c r="I36" s="230"/>
      <c r="J36" s="230"/>
      <c r="K36" s="230"/>
      <c r="L36" s="231"/>
    </row>
    <row r="37" spans="1:12" ht="37.9" customHeight="1" x14ac:dyDescent="0.25">
      <c r="A37" s="232" t="s">
        <v>4</v>
      </c>
      <c r="B37" s="212" t="s">
        <v>70</v>
      </c>
      <c r="C37" s="234" t="s">
        <v>17</v>
      </c>
      <c r="D37" s="15" t="s">
        <v>19</v>
      </c>
      <c r="E37" s="29">
        <f t="shared" ref="E37:J37" si="7">E39</f>
        <v>364194</v>
      </c>
      <c r="F37" s="30">
        <f t="shared" si="7"/>
        <v>117883</v>
      </c>
      <c r="G37" s="30">
        <f t="shared" si="7"/>
        <v>90314</v>
      </c>
      <c r="H37" s="30">
        <f t="shared" si="7"/>
        <v>65683</v>
      </c>
      <c r="I37" s="30">
        <f t="shared" si="7"/>
        <v>90314</v>
      </c>
      <c r="J37" s="30">
        <f t="shared" si="7"/>
        <v>0</v>
      </c>
      <c r="K37" s="236" t="s">
        <v>49</v>
      </c>
      <c r="L37" s="236" t="s">
        <v>73</v>
      </c>
    </row>
    <row r="38" spans="1:12" ht="375.75" customHeight="1" x14ac:dyDescent="0.25">
      <c r="A38" s="233"/>
      <c r="B38" s="213"/>
      <c r="C38" s="235"/>
      <c r="D38" s="15" t="s">
        <v>20</v>
      </c>
      <c r="E38" s="131" t="s">
        <v>5</v>
      </c>
      <c r="F38" s="132"/>
      <c r="G38" s="132"/>
      <c r="H38" s="132"/>
      <c r="I38" s="132"/>
      <c r="J38" s="133"/>
      <c r="K38" s="237"/>
      <c r="L38" s="237"/>
    </row>
    <row r="39" spans="1:12" ht="54.6" customHeight="1" x14ac:dyDescent="0.25">
      <c r="A39" s="201" t="s">
        <v>9</v>
      </c>
      <c r="B39" s="212" t="s">
        <v>71</v>
      </c>
      <c r="C39" s="234" t="s">
        <v>17</v>
      </c>
      <c r="D39" s="15" t="s">
        <v>19</v>
      </c>
      <c r="E39" s="29">
        <f t="shared" ref="E39" si="8">SUM(F39:J39)</f>
        <v>364194</v>
      </c>
      <c r="F39" s="30">
        <v>117883</v>
      </c>
      <c r="G39" s="30">
        <v>90314</v>
      </c>
      <c r="H39" s="28">
        <v>65683</v>
      </c>
      <c r="I39" s="28">
        <v>90314</v>
      </c>
      <c r="J39" s="28">
        <v>0</v>
      </c>
      <c r="K39" s="237"/>
      <c r="L39" s="237"/>
    </row>
    <row r="40" spans="1:12" ht="226.5" customHeight="1" x14ac:dyDescent="0.25">
      <c r="A40" s="203"/>
      <c r="B40" s="213"/>
      <c r="C40" s="235"/>
      <c r="D40" s="15" t="s">
        <v>20</v>
      </c>
      <c r="E40" s="131" t="s">
        <v>5</v>
      </c>
      <c r="F40" s="132"/>
      <c r="G40" s="132"/>
      <c r="H40" s="132"/>
      <c r="I40" s="132"/>
      <c r="J40" s="133"/>
      <c r="K40" s="238"/>
      <c r="L40" s="238"/>
    </row>
    <row r="41" spans="1:12" ht="23.25" customHeight="1" x14ac:dyDescent="0.25">
      <c r="A41" s="216" t="s">
        <v>33</v>
      </c>
      <c r="B41" s="217"/>
      <c r="C41" s="218"/>
      <c r="D41" s="2" t="s">
        <v>29</v>
      </c>
      <c r="E41" s="32">
        <f>SUM(F41:J41)</f>
        <v>364194</v>
      </c>
      <c r="F41" s="34">
        <f>F42</f>
        <v>117883</v>
      </c>
      <c r="G41" s="34">
        <f t="shared" ref="G41:J41" si="9">G42</f>
        <v>90314</v>
      </c>
      <c r="H41" s="34">
        <f t="shared" si="9"/>
        <v>65683</v>
      </c>
      <c r="I41" s="34">
        <f t="shared" si="9"/>
        <v>90314</v>
      </c>
      <c r="J41" s="34">
        <f t="shared" si="9"/>
        <v>0</v>
      </c>
      <c r="K41" s="46"/>
      <c r="L41" s="46"/>
    </row>
    <row r="42" spans="1:12" ht="49.5" customHeight="1" x14ac:dyDescent="0.25">
      <c r="A42" s="40"/>
      <c r="B42" s="41"/>
      <c r="C42" s="42"/>
      <c r="D42" s="71" t="s">
        <v>19</v>
      </c>
      <c r="E42" s="32">
        <f>SUM(F42:J42)</f>
        <v>364194</v>
      </c>
      <c r="F42" s="34">
        <f>F37</f>
        <v>117883</v>
      </c>
      <c r="G42" s="34">
        <f>G37</f>
        <v>90314</v>
      </c>
      <c r="H42" s="34">
        <f>H37</f>
        <v>65683</v>
      </c>
      <c r="I42" s="34">
        <f>I37</f>
        <v>90314</v>
      </c>
      <c r="J42" s="34">
        <f>J37</f>
        <v>0</v>
      </c>
      <c r="K42" s="18"/>
      <c r="L42" s="18"/>
    </row>
    <row r="43" spans="1:12" ht="51" customHeight="1" x14ac:dyDescent="0.25">
      <c r="A43" s="43"/>
      <c r="B43" s="44"/>
      <c r="C43" s="45"/>
      <c r="D43" s="71" t="s">
        <v>20</v>
      </c>
      <c r="E43" s="168" t="str">
        <f>E38</f>
        <v>В пределах средств, предусмотренных на содержание ответственного исполнителя мероприятия</v>
      </c>
      <c r="F43" s="169"/>
      <c r="G43" s="169"/>
      <c r="H43" s="169"/>
      <c r="I43" s="169"/>
      <c r="J43" s="170"/>
      <c r="K43" s="19"/>
      <c r="L43" s="19"/>
    </row>
    <row r="44" spans="1:12" ht="21.6" customHeight="1" x14ac:dyDescent="0.25">
      <c r="A44" s="1"/>
      <c r="B44" s="219" t="s">
        <v>41</v>
      </c>
      <c r="C44" s="220"/>
      <c r="D44" s="220"/>
      <c r="E44" s="220"/>
      <c r="F44" s="220"/>
      <c r="G44" s="220"/>
      <c r="H44" s="220"/>
      <c r="I44" s="220"/>
      <c r="J44" s="220"/>
      <c r="K44" s="220"/>
      <c r="L44" s="221"/>
    </row>
    <row r="45" spans="1:12" ht="24" customHeight="1" x14ac:dyDescent="0.25">
      <c r="A45" s="201" t="s">
        <v>4</v>
      </c>
      <c r="B45" s="204" t="s">
        <v>42</v>
      </c>
      <c r="C45" s="214" t="s">
        <v>17</v>
      </c>
      <c r="D45" s="15" t="s">
        <v>29</v>
      </c>
      <c r="E45" s="36">
        <f t="shared" ref="E45:J47" si="10">E48</f>
        <v>8307.69</v>
      </c>
      <c r="F45" s="35">
        <f t="shared" si="10"/>
        <v>8307.69</v>
      </c>
      <c r="G45" s="35">
        <f t="shared" si="10"/>
        <v>0</v>
      </c>
      <c r="H45" s="35">
        <f t="shared" si="10"/>
        <v>0</v>
      </c>
      <c r="I45" s="35">
        <f t="shared" si="10"/>
        <v>0</v>
      </c>
      <c r="J45" s="35">
        <f t="shared" si="10"/>
        <v>0</v>
      </c>
      <c r="K45" s="223" t="s">
        <v>6</v>
      </c>
      <c r="L45" s="223" t="s">
        <v>43</v>
      </c>
    </row>
    <row r="46" spans="1:12" ht="34.9" customHeight="1" x14ac:dyDescent="0.25">
      <c r="A46" s="202"/>
      <c r="B46" s="205"/>
      <c r="C46" s="222"/>
      <c r="D46" s="15" t="s">
        <v>19</v>
      </c>
      <c r="E46" s="29">
        <f t="shared" si="10"/>
        <v>8223</v>
      </c>
      <c r="F46" s="30">
        <f t="shared" si="10"/>
        <v>8223</v>
      </c>
      <c r="G46" s="30">
        <f t="shared" si="10"/>
        <v>0</v>
      </c>
      <c r="H46" s="30">
        <f t="shared" si="10"/>
        <v>0</v>
      </c>
      <c r="I46" s="30">
        <f t="shared" si="10"/>
        <v>0</v>
      </c>
      <c r="J46" s="30">
        <f t="shared" si="10"/>
        <v>0</v>
      </c>
      <c r="K46" s="224"/>
      <c r="L46" s="224"/>
    </row>
    <row r="47" spans="1:12" ht="51" customHeight="1" x14ac:dyDescent="0.25">
      <c r="A47" s="203"/>
      <c r="B47" s="206"/>
      <c r="C47" s="215"/>
      <c r="D47" s="15" t="s">
        <v>20</v>
      </c>
      <c r="E47" s="29">
        <f t="shared" si="10"/>
        <v>84.69</v>
      </c>
      <c r="F47" s="30">
        <f t="shared" si="10"/>
        <v>84.69</v>
      </c>
      <c r="G47" s="30">
        <f t="shared" si="10"/>
        <v>0</v>
      </c>
      <c r="H47" s="30">
        <f t="shared" si="10"/>
        <v>0</v>
      </c>
      <c r="I47" s="30">
        <f t="shared" si="10"/>
        <v>0</v>
      </c>
      <c r="J47" s="30">
        <f t="shared" si="10"/>
        <v>0</v>
      </c>
      <c r="K47" s="224"/>
      <c r="L47" s="224"/>
    </row>
    <row r="48" spans="1:12" ht="22.9" customHeight="1" x14ac:dyDescent="0.25">
      <c r="A48" s="201" t="s">
        <v>14</v>
      </c>
      <c r="B48" s="204" t="s">
        <v>55</v>
      </c>
      <c r="C48" s="201" t="s">
        <v>17</v>
      </c>
      <c r="D48" s="15" t="s">
        <v>29</v>
      </c>
      <c r="E48" s="36">
        <f>SUM(F48:J48)</f>
        <v>8307.69</v>
      </c>
      <c r="F48" s="35">
        <f>SUM(F49:F50)</f>
        <v>8307.69</v>
      </c>
      <c r="G48" s="35">
        <f t="shared" ref="G48:J48" si="11">SUM(G49:G50)</f>
        <v>0</v>
      </c>
      <c r="H48" s="35">
        <f t="shared" si="11"/>
        <v>0</v>
      </c>
      <c r="I48" s="35">
        <f t="shared" si="11"/>
        <v>0</v>
      </c>
      <c r="J48" s="35">
        <f t="shared" si="11"/>
        <v>0</v>
      </c>
      <c r="K48" s="224"/>
      <c r="L48" s="224"/>
    </row>
    <row r="49" spans="1:12" ht="42" customHeight="1" x14ac:dyDescent="0.25">
      <c r="A49" s="202"/>
      <c r="B49" s="205"/>
      <c r="C49" s="202"/>
      <c r="D49" s="15" t="s">
        <v>19</v>
      </c>
      <c r="E49" s="29">
        <f>SUM(F49:J49)</f>
        <v>8223</v>
      </c>
      <c r="F49" s="28">
        <v>8223</v>
      </c>
      <c r="G49" s="28">
        <v>0</v>
      </c>
      <c r="H49" s="28">
        <v>0</v>
      </c>
      <c r="I49" s="28">
        <v>0</v>
      </c>
      <c r="J49" s="28">
        <v>0</v>
      </c>
      <c r="K49" s="224"/>
      <c r="L49" s="224"/>
    </row>
    <row r="50" spans="1:12" ht="119.25" customHeight="1" x14ac:dyDescent="0.25">
      <c r="A50" s="203"/>
      <c r="B50" s="206"/>
      <c r="C50" s="203"/>
      <c r="D50" s="15" t="s">
        <v>20</v>
      </c>
      <c r="E50" s="29">
        <f>SUM(F50:J50)</f>
        <v>84.69</v>
      </c>
      <c r="F50" s="28">
        <v>84.69</v>
      </c>
      <c r="G50" s="28">
        <v>0</v>
      </c>
      <c r="H50" s="28">
        <v>0</v>
      </c>
      <c r="I50" s="28">
        <v>0</v>
      </c>
      <c r="J50" s="28">
        <v>0</v>
      </c>
      <c r="K50" s="225"/>
      <c r="L50" s="225"/>
    </row>
    <row r="51" spans="1:12" ht="23.25" customHeight="1" x14ac:dyDescent="0.25">
      <c r="A51" s="268" t="s">
        <v>33</v>
      </c>
      <c r="B51" s="269"/>
      <c r="C51" s="270"/>
      <c r="D51" s="2" t="s">
        <v>29</v>
      </c>
      <c r="E51" s="38">
        <f>SUM(E52:E53)</f>
        <v>8307.69</v>
      </c>
      <c r="F51" s="37">
        <f>SUM(F52:F53)</f>
        <v>8307.69</v>
      </c>
      <c r="G51" s="37">
        <f>SUM(G52:G53)</f>
        <v>0</v>
      </c>
      <c r="H51" s="37">
        <f t="shared" ref="H51:J51" si="12">SUM(H52:H53)</f>
        <v>0</v>
      </c>
      <c r="I51" s="37">
        <f t="shared" si="12"/>
        <v>0</v>
      </c>
      <c r="J51" s="37">
        <f t="shared" si="12"/>
        <v>0</v>
      </c>
      <c r="K51" s="226"/>
      <c r="L51" s="226"/>
    </row>
    <row r="52" spans="1:12" ht="49.5" customHeight="1" x14ac:dyDescent="0.25">
      <c r="A52" s="271"/>
      <c r="B52" s="272"/>
      <c r="C52" s="273"/>
      <c r="D52" s="71" t="s">
        <v>19</v>
      </c>
      <c r="E52" s="32">
        <f t="shared" ref="E52:J53" si="13">E46</f>
        <v>8223</v>
      </c>
      <c r="F52" s="34">
        <f t="shared" si="13"/>
        <v>8223</v>
      </c>
      <c r="G52" s="34">
        <f t="shared" si="13"/>
        <v>0</v>
      </c>
      <c r="H52" s="34">
        <f t="shared" si="13"/>
        <v>0</v>
      </c>
      <c r="I52" s="34">
        <f t="shared" si="13"/>
        <v>0</v>
      </c>
      <c r="J52" s="34">
        <f t="shared" si="13"/>
        <v>0</v>
      </c>
      <c r="K52" s="227"/>
      <c r="L52" s="227"/>
    </row>
    <row r="53" spans="1:12" ht="51.75" customHeight="1" x14ac:dyDescent="0.25">
      <c r="A53" s="274"/>
      <c r="B53" s="275"/>
      <c r="C53" s="276"/>
      <c r="D53" s="71" t="s">
        <v>20</v>
      </c>
      <c r="E53" s="32">
        <f t="shared" si="13"/>
        <v>84.69</v>
      </c>
      <c r="F53" s="34">
        <f t="shared" si="13"/>
        <v>84.69</v>
      </c>
      <c r="G53" s="34">
        <f t="shared" si="13"/>
        <v>0</v>
      </c>
      <c r="H53" s="34">
        <f t="shared" si="13"/>
        <v>0</v>
      </c>
      <c r="I53" s="34">
        <f t="shared" si="13"/>
        <v>0</v>
      </c>
      <c r="J53" s="34">
        <f t="shared" si="13"/>
        <v>0</v>
      </c>
      <c r="K53" s="228"/>
      <c r="L53" s="228"/>
    </row>
    <row r="54" spans="1:12" ht="27.6" customHeight="1" x14ac:dyDescent="0.25">
      <c r="A54" s="70"/>
      <c r="B54" s="277" t="s">
        <v>39</v>
      </c>
      <c r="C54" s="278"/>
      <c r="D54" s="278"/>
      <c r="E54" s="278"/>
      <c r="F54" s="278"/>
      <c r="G54" s="278"/>
      <c r="H54" s="278"/>
      <c r="I54" s="278"/>
      <c r="J54" s="278"/>
      <c r="K54" s="278"/>
      <c r="L54" s="279"/>
    </row>
    <row r="55" spans="1:12" ht="75" customHeight="1" x14ac:dyDescent="0.25">
      <c r="A55" s="201" t="s">
        <v>4</v>
      </c>
      <c r="B55" s="204" t="s">
        <v>66</v>
      </c>
      <c r="C55" s="214" t="s">
        <v>17</v>
      </c>
      <c r="D55" s="15" t="s">
        <v>29</v>
      </c>
      <c r="E55" s="29">
        <f t="shared" ref="E55:J56" si="14">E58</f>
        <v>2471</v>
      </c>
      <c r="F55" s="30">
        <f t="shared" si="14"/>
        <v>2471</v>
      </c>
      <c r="G55" s="30">
        <f t="shared" si="14"/>
        <v>0</v>
      </c>
      <c r="H55" s="30">
        <f t="shared" si="14"/>
        <v>0</v>
      </c>
      <c r="I55" s="30">
        <f t="shared" si="14"/>
        <v>0</v>
      </c>
      <c r="J55" s="30">
        <f t="shared" si="14"/>
        <v>0</v>
      </c>
      <c r="K55" s="236" t="s">
        <v>50</v>
      </c>
      <c r="L55" s="236" t="s">
        <v>77</v>
      </c>
    </row>
    <row r="56" spans="1:12" ht="55.15" customHeight="1" x14ac:dyDescent="0.25">
      <c r="A56" s="202"/>
      <c r="B56" s="205"/>
      <c r="C56" s="222"/>
      <c r="D56" s="15" t="s">
        <v>18</v>
      </c>
      <c r="E56" s="29">
        <f t="shared" si="14"/>
        <v>2471</v>
      </c>
      <c r="F56" s="30">
        <f t="shared" si="14"/>
        <v>2471</v>
      </c>
      <c r="G56" s="30">
        <f t="shared" si="14"/>
        <v>0</v>
      </c>
      <c r="H56" s="30">
        <f t="shared" si="14"/>
        <v>0</v>
      </c>
      <c r="I56" s="30">
        <f t="shared" si="14"/>
        <v>0</v>
      </c>
      <c r="J56" s="30">
        <f t="shared" si="14"/>
        <v>0</v>
      </c>
      <c r="K56" s="237"/>
      <c r="L56" s="237"/>
    </row>
    <row r="57" spans="1:12" ht="63.75" customHeight="1" x14ac:dyDescent="0.25">
      <c r="A57" s="203"/>
      <c r="B57" s="206"/>
      <c r="C57" s="215"/>
      <c r="D57" s="15" t="s">
        <v>20</v>
      </c>
      <c r="E57" s="131" t="s">
        <v>5</v>
      </c>
      <c r="F57" s="132"/>
      <c r="G57" s="132"/>
      <c r="H57" s="132"/>
      <c r="I57" s="132"/>
      <c r="J57" s="133"/>
      <c r="K57" s="238"/>
      <c r="L57" s="238"/>
    </row>
    <row r="58" spans="1:12" ht="60" customHeight="1" x14ac:dyDescent="0.25">
      <c r="A58" s="201" t="s">
        <v>14</v>
      </c>
      <c r="B58" s="204" t="s">
        <v>67</v>
      </c>
      <c r="C58" s="201" t="s">
        <v>17</v>
      </c>
      <c r="D58" s="15" t="s">
        <v>29</v>
      </c>
      <c r="E58" s="29">
        <f>SUM(F58:J58)</f>
        <v>2471</v>
      </c>
      <c r="F58" s="30">
        <f>SUM(F59:F60)</f>
        <v>2471</v>
      </c>
      <c r="G58" s="30">
        <f t="shared" ref="G58:J58" si="15">SUM(G59:G60)</f>
        <v>0</v>
      </c>
      <c r="H58" s="30">
        <f t="shared" si="15"/>
        <v>0</v>
      </c>
      <c r="I58" s="30">
        <f t="shared" si="15"/>
        <v>0</v>
      </c>
      <c r="J58" s="30">
        <f t="shared" si="15"/>
        <v>0</v>
      </c>
      <c r="K58" s="57"/>
      <c r="L58" s="57"/>
    </row>
    <row r="59" spans="1:12" ht="57.75" customHeight="1" x14ac:dyDescent="0.25">
      <c r="A59" s="202"/>
      <c r="B59" s="205"/>
      <c r="C59" s="202"/>
      <c r="D59" s="15" t="s">
        <v>18</v>
      </c>
      <c r="E59" s="29">
        <f>SUM(F59:J59)</f>
        <v>2471</v>
      </c>
      <c r="F59" s="28">
        <v>2471</v>
      </c>
      <c r="G59" s="28">
        <v>0</v>
      </c>
      <c r="H59" s="28">
        <v>0</v>
      </c>
      <c r="I59" s="28">
        <v>0</v>
      </c>
      <c r="J59" s="28">
        <v>0</v>
      </c>
      <c r="K59" s="57"/>
      <c r="L59" s="57"/>
    </row>
    <row r="60" spans="1:12" ht="55.15" customHeight="1" x14ac:dyDescent="0.25">
      <c r="A60" s="203"/>
      <c r="B60" s="206"/>
      <c r="C60" s="203"/>
      <c r="D60" s="15" t="s">
        <v>20</v>
      </c>
      <c r="E60" s="131" t="s">
        <v>5</v>
      </c>
      <c r="F60" s="132"/>
      <c r="G60" s="132"/>
      <c r="H60" s="132"/>
      <c r="I60" s="132"/>
      <c r="J60" s="133"/>
      <c r="K60" s="58"/>
      <c r="L60" s="58"/>
    </row>
    <row r="61" spans="1:12" ht="106.5" customHeight="1" x14ac:dyDescent="0.25">
      <c r="A61" s="201" t="s">
        <v>7</v>
      </c>
      <c r="B61" s="212" t="s">
        <v>46</v>
      </c>
      <c r="C61" s="214" t="s">
        <v>17</v>
      </c>
      <c r="D61" s="15" t="s">
        <v>18</v>
      </c>
      <c r="E61" s="39">
        <f t="shared" ref="E61:J61" si="16">E63+E65</f>
        <v>0</v>
      </c>
      <c r="F61" s="33">
        <f t="shared" si="16"/>
        <v>0</v>
      </c>
      <c r="G61" s="33">
        <f t="shared" si="16"/>
        <v>0</v>
      </c>
      <c r="H61" s="33">
        <f t="shared" si="16"/>
        <v>0</v>
      </c>
      <c r="I61" s="33">
        <f t="shared" si="16"/>
        <v>0</v>
      </c>
      <c r="J61" s="33">
        <f t="shared" si="16"/>
        <v>0</v>
      </c>
      <c r="K61" s="207" t="s">
        <v>50</v>
      </c>
      <c r="L61" s="210" t="s">
        <v>69</v>
      </c>
    </row>
    <row r="62" spans="1:12" ht="52.15" customHeight="1" x14ac:dyDescent="0.25">
      <c r="A62" s="203"/>
      <c r="B62" s="213"/>
      <c r="C62" s="215"/>
      <c r="D62" s="15" t="s">
        <v>20</v>
      </c>
      <c r="E62" s="131" t="s">
        <v>5</v>
      </c>
      <c r="F62" s="132"/>
      <c r="G62" s="132"/>
      <c r="H62" s="132"/>
      <c r="I62" s="132"/>
      <c r="J62" s="133"/>
      <c r="K62" s="208"/>
      <c r="L62" s="210"/>
    </row>
    <row r="63" spans="1:12" ht="69.75" customHeight="1" x14ac:dyDescent="0.25">
      <c r="A63" s="201" t="s">
        <v>12</v>
      </c>
      <c r="B63" s="212" t="s">
        <v>56</v>
      </c>
      <c r="C63" s="214" t="s">
        <v>17</v>
      </c>
      <c r="D63" s="15" t="s">
        <v>18</v>
      </c>
      <c r="E63" s="39">
        <v>0</v>
      </c>
      <c r="F63" s="33">
        <v>0</v>
      </c>
      <c r="G63" s="33">
        <v>0</v>
      </c>
      <c r="H63" s="33">
        <v>0</v>
      </c>
      <c r="I63" s="33">
        <v>0</v>
      </c>
      <c r="J63" s="33">
        <v>0</v>
      </c>
      <c r="K63" s="208"/>
      <c r="L63" s="210"/>
    </row>
    <row r="64" spans="1:12" ht="70.5" customHeight="1" x14ac:dyDescent="0.25">
      <c r="A64" s="203"/>
      <c r="B64" s="213"/>
      <c r="C64" s="215"/>
      <c r="D64" s="15" t="s">
        <v>20</v>
      </c>
      <c r="E64" s="131" t="s">
        <v>5</v>
      </c>
      <c r="F64" s="132"/>
      <c r="G64" s="132"/>
      <c r="H64" s="132"/>
      <c r="I64" s="132"/>
      <c r="J64" s="133"/>
      <c r="K64" s="208"/>
      <c r="L64" s="210"/>
    </row>
    <row r="65" spans="1:12" ht="117.75" customHeight="1" x14ac:dyDescent="0.25">
      <c r="A65" s="201" t="s">
        <v>28</v>
      </c>
      <c r="B65" s="212" t="s">
        <v>57</v>
      </c>
      <c r="C65" s="214" t="s">
        <v>17</v>
      </c>
      <c r="D65" s="15" t="s">
        <v>18</v>
      </c>
      <c r="E65" s="39">
        <v>0</v>
      </c>
      <c r="F65" s="33">
        <v>0</v>
      </c>
      <c r="G65" s="33">
        <v>0</v>
      </c>
      <c r="H65" s="33">
        <v>0</v>
      </c>
      <c r="I65" s="33">
        <v>0</v>
      </c>
      <c r="J65" s="33">
        <v>0</v>
      </c>
      <c r="K65" s="208"/>
      <c r="L65" s="210"/>
    </row>
    <row r="66" spans="1:12" ht="49.15" customHeight="1" x14ac:dyDescent="0.25">
      <c r="A66" s="203"/>
      <c r="B66" s="213"/>
      <c r="C66" s="215"/>
      <c r="D66" s="15" t="s">
        <v>20</v>
      </c>
      <c r="E66" s="131" t="s">
        <v>5</v>
      </c>
      <c r="F66" s="132"/>
      <c r="G66" s="132"/>
      <c r="H66" s="132"/>
      <c r="I66" s="132"/>
      <c r="J66" s="133"/>
      <c r="K66" s="209"/>
      <c r="L66" s="211"/>
    </row>
    <row r="67" spans="1:12" ht="124.5" customHeight="1" x14ac:dyDescent="0.25">
      <c r="A67" s="201" t="s">
        <v>38</v>
      </c>
      <c r="B67" s="212" t="s">
        <v>47</v>
      </c>
      <c r="C67" s="214" t="s">
        <v>17</v>
      </c>
      <c r="D67" s="15" t="s">
        <v>18</v>
      </c>
      <c r="E67" s="39">
        <f t="shared" ref="E67:J67" si="17">E69</f>
        <v>0</v>
      </c>
      <c r="F67" s="33">
        <f t="shared" si="17"/>
        <v>0</v>
      </c>
      <c r="G67" s="33">
        <f t="shared" si="17"/>
        <v>0</v>
      </c>
      <c r="H67" s="33">
        <f t="shared" si="17"/>
        <v>0</v>
      </c>
      <c r="I67" s="33">
        <f t="shared" si="17"/>
        <v>0</v>
      </c>
      <c r="J67" s="33">
        <f t="shared" si="17"/>
        <v>0</v>
      </c>
      <c r="K67" s="56" t="s">
        <v>51</v>
      </c>
      <c r="L67" s="236" t="s">
        <v>78</v>
      </c>
    </row>
    <row r="68" spans="1:12" ht="55.5" customHeight="1" x14ac:dyDescent="0.25">
      <c r="A68" s="203"/>
      <c r="B68" s="213"/>
      <c r="C68" s="215"/>
      <c r="D68" s="15" t="s">
        <v>20</v>
      </c>
      <c r="E68" s="131" t="s">
        <v>5</v>
      </c>
      <c r="F68" s="132"/>
      <c r="G68" s="132"/>
      <c r="H68" s="132"/>
      <c r="I68" s="132"/>
      <c r="J68" s="133"/>
      <c r="K68" s="58"/>
      <c r="L68" s="238"/>
    </row>
    <row r="69" spans="1:12" ht="48.75" customHeight="1" x14ac:dyDescent="0.25">
      <c r="A69" s="201" t="s">
        <v>53</v>
      </c>
      <c r="B69" s="212" t="s">
        <v>58</v>
      </c>
      <c r="C69" s="214" t="s">
        <v>17</v>
      </c>
      <c r="D69" s="15" t="s">
        <v>18</v>
      </c>
      <c r="E69" s="39">
        <v>0</v>
      </c>
      <c r="F69" s="33">
        <v>0</v>
      </c>
      <c r="G69" s="33">
        <v>0</v>
      </c>
      <c r="H69" s="33">
        <v>0</v>
      </c>
      <c r="I69" s="33">
        <v>0</v>
      </c>
      <c r="J69" s="33">
        <v>0</v>
      </c>
      <c r="K69" s="57"/>
      <c r="L69" s="59"/>
    </row>
    <row r="70" spans="1:12" ht="120.75" customHeight="1" x14ac:dyDescent="0.25">
      <c r="A70" s="203"/>
      <c r="B70" s="213"/>
      <c r="C70" s="215"/>
      <c r="D70" s="15" t="s">
        <v>20</v>
      </c>
      <c r="E70" s="131" t="s">
        <v>5</v>
      </c>
      <c r="F70" s="132"/>
      <c r="G70" s="132"/>
      <c r="H70" s="132"/>
      <c r="I70" s="132"/>
      <c r="J70" s="133"/>
      <c r="K70" s="58"/>
      <c r="L70" s="60"/>
    </row>
    <row r="71" spans="1:12" ht="23.25" customHeight="1" x14ac:dyDescent="0.25">
      <c r="A71" s="283" t="s">
        <v>33</v>
      </c>
      <c r="B71" s="284"/>
      <c r="C71" s="285"/>
      <c r="D71" s="71" t="s">
        <v>29</v>
      </c>
      <c r="E71" s="32">
        <f>SUM(F71:J71)</f>
        <v>2471</v>
      </c>
      <c r="F71" s="34">
        <f>F72</f>
        <v>2471</v>
      </c>
      <c r="G71" s="34">
        <f t="shared" ref="G71:J71" si="18">G72</f>
        <v>0</v>
      </c>
      <c r="H71" s="34">
        <f t="shared" si="18"/>
        <v>0</v>
      </c>
      <c r="I71" s="34">
        <f t="shared" si="18"/>
        <v>0</v>
      </c>
      <c r="J71" s="34">
        <f t="shared" si="18"/>
        <v>0</v>
      </c>
      <c r="K71" s="292"/>
      <c r="L71" s="293"/>
    </row>
    <row r="72" spans="1:12" ht="51.6" customHeight="1" x14ac:dyDescent="0.25">
      <c r="A72" s="286"/>
      <c r="B72" s="287"/>
      <c r="C72" s="288"/>
      <c r="D72" s="71" t="s">
        <v>18</v>
      </c>
      <c r="E72" s="32">
        <f>F72+G72+H72+I72+J72</f>
        <v>2471</v>
      </c>
      <c r="F72" s="32">
        <f>F67+F61+F56</f>
        <v>2471</v>
      </c>
      <c r="G72" s="32">
        <f t="shared" ref="G72:J72" si="19">G67+G61+G55</f>
        <v>0</v>
      </c>
      <c r="H72" s="32">
        <f t="shared" si="19"/>
        <v>0</v>
      </c>
      <c r="I72" s="32">
        <f t="shared" si="19"/>
        <v>0</v>
      </c>
      <c r="J72" s="32">
        <f t="shared" si="19"/>
        <v>0</v>
      </c>
      <c r="K72" s="294"/>
      <c r="L72" s="295"/>
    </row>
    <row r="73" spans="1:12" ht="60.75" customHeight="1" x14ac:dyDescent="0.25">
      <c r="A73" s="289"/>
      <c r="B73" s="290"/>
      <c r="C73" s="291"/>
      <c r="D73" s="71" t="s">
        <v>20</v>
      </c>
      <c r="E73" s="131" t="s">
        <v>5</v>
      </c>
      <c r="F73" s="132"/>
      <c r="G73" s="132"/>
      <c r="H73" s="132"/>
      <c r="I73" s="132"/>
      <c r="J73" s="133"/>
      <c r="K73" s="296"/>
      <c r="L73" s="297"/>
    </row>
    <row r="74" spans="1:12" ht="45.75" customHeight="1" x14ac:dyDescent="0.25">
      <c r="A74" s="246" t="s">
        <v>30</v>
      </c>
      <c r="B74" s="247"/>
      <c r="C74" s="248"/>
      <c r="D74" s="71" t="s">
        <v>29</v>
      </c>
      <c r="E74" s="32">
        <f>SUM(F74:J74)</f>
        <v>419637.13396999997</v>
      </c>
      <c r="F74" s="34">
        <f>SUM(F75:F77)</f>
        <v>134402.69</v>
      </c>
      <c r="G74" s="34">
        <f t="shared" ref="G74:J74" si="20">SUM(G75:G77)</f>
        <v>100840.86</v>
      </c>
      <c r="H74" s="34">
        <f t="shared" si="20"/>
        <v>77474.527990000002</v>
      </c>
      <c r="I74" s="34">
        <f t="shared" si="20"/>
        <v>102101.52799</v>
      </c>
      <c r="J74" s="34">
        <f t="shared" si="20"/>
        <v>4817.5279899999996</v>
      </c>
      <c r="K74" s="255"/>
      <c r="L74" s="256"/>
    </row>
    <row r="75" spans="1:12" ht="54" customHeight="1" x14ac:dyDescent="0.25">
      <c r="A75" s="249"/>
      <c r="B75" s="250"/>
      <c r="C75" s="251"/>
      <c r="D75" s="71" t="s">
        <v>18</v>
      </c>
      <c r="E75" s="31">
        <f>SUM(F75:J75)</f>
        <v>4199.7</v>
      </c>
      <c r="F75" s="31">
        <f>F33+F72</f>
        <v>2471</v>
      </c>
      <c r="G75" s="31">
        <f>G33+G72</f>
        <v>539.70000000000005</v>
      </c>
      <c r="H75" s="31">
        <f>H33+H72</f>
        <v>600</v>
      </c>
      <c r="I75" s="31">
        <f>I33+I72</f>
        <v>589</v>
      </c>
      <c r="J75" s="31">
        <f>J33+J72</f>
        <v>0</v>
      </c>
      <c r="K75" s="257"/>
      <c r="L75" s="258"/>
    </row>
    <row r="76" spans="1:12" ht="48" customHeight="1" x14ac:dyDescent="0.25">
      <c r="A76" s="249"/>
      <c r="B76" s="250"/>
      <c r="C76" s="251"/>
      <c r="D76" s="71" t="s">
        <v>19</v>
      </c>
      <c r="E76" s="31">
        <f>SUM(F76:J76)</f>
        <v>397348.1</v>
      </c>
      <c r="F76" s="31">
        <f t="shared" ref="F76:J76" si="21">F21+F34+F42+F52</f>
        <v>131796</v>
      </c>
      <c r="G76" s="31">
        <f t="shared" si="21"/>
        <v>96800.1</v>
      </c>
      <c r="H76" s="31">
        <f t="shared" si="21"/>
        <v>72057</v>
      </c>
      <c r="I76" s="31">
        <f t="shared" si="21"/>
        <v>96695</v>
      </c>
      <c r="J76" s="31">
        <f t="shared" si="21"/>
        <v>0</v>
      </c>
      <c r="K76" s="257"/>
      <c r="L76" s="258"/>
    </row>
    <row r="77" spans="1:12" ht="47.25" x14ac:dyDescent="0.25">
      <c r="A77" s="252"/>
      <c r="B77" s="253"/>
      <c r="C77" s="254"/>
      <c r="D77" s="71" t="s">
        <v>20</v>
      </c>
      <c r="E77" s="31">
        <f>SUM(F77:J77)</f>
        <v>18089.333969999996</v>
      </c>
      <c r="F77" s="31">
        <f>F22+F35+F53+F73</f>
        <v>135.69</v>
      </c>
      <c r="G77" s="31">
        <f t="shared" ref="G77:J77" si="22">G22+G35+G53+G73</f>
        <v>3501.06</v>
      </c>
      <c r="H77" s="31">
        <f t="shared" si="22"/>
        <v>4817.5279899999996</v>
      </c>
      <c r="I77" s="31">
        <f t="shared" si="22"/>
        <v>4817.5279899999996</v>
      </c>
      <c r="J77" s="31">
        <f t="shared" si="22"/>
        <v>4817.5279899999996</v>
      </c>
      <c r="K77" s="259"/>
      <c r="L77" s="260"/>
    </row>
    <row r="78" spans="1:12" ht="24" customHeight="1" x14ac:dyDescent="0.25">
      <c r="A78" s="64"/>
      <c r="B78" s="64"/>
      <c r="C78" s="64"/>
      <c r="D78" s="67"/>
      <c r="E78" s="61"/>
      <c r="F78" s="61"/>
      <c r="G78" s="61"/>
      <c r="H78" s="61"/>
      <c r="I78" s="61"/>
      <c r="J78" s="61"/>
      <c r="K78" s="62"/>
      <c r="L78" s="62" t="s">
        <v>74</v>
      </c>
    </row>
    <row r="79" spans="1:12" ht="40.5" x14ac:dyDescent="0.25">
      <c r="B79" s="7" t="s">
        <v>15</v>
      </c>
      <c r="C79" s="7"/>
      <c r="D79" s="3"/>
      <c r="E79" s="6"/>
      <c r="F79" s="3"/>
      <c r="G79" s="20"/>
      <c r="H79" s="20"/>
      <c r="I79" s="3"/>
      <c r="J79" s="3"/>
      <c r="K79" s="8" t="s">
        <v>16</v>
      </c>
      <c r="L79" s="8"/>
    </row>
    <row r="80" spans="1:12" x14ac:dyDescent="0.25">
      <c r="A80" s="21"/>
      <c r="B80" s="22"/>
      <c r="C80" s="22"/>
      <c r="D80" s="22"/>
      <c r="E80" s="23"/>
      <c r="F80" s="22"/>
      <c r="G80" s="22"/>
      <c r="H80" s="22"/>
      <c r="I80" s="22"/>
      <c r="J80" s="22"/>
      <c r="K80" s="22"/>
      <c r="L80" s="22"/>
    </row>
    <row r="81" spans="1:12" x14ac:dyDescent="0.25">
      <c r="A81" s="21"/>
      <c r="B81" s="22"/>
      <c r="C81" s="22"/>
      <c r="D81" s="22"/>
      <c r="E81" s="23"/>
      <c r="F81" s="22"/>
      <c r="G81" s="22"/>
      <c r="H81" s="22"/>
      <c r="I81" s="22"/>
      <c r="J81" s="22"/>
      <c r="K81" s="22"/>
      <c r="L81" s="22"/>
    </row>
    <row r="82" spans="1:12" x14ac:dyDescent="0.25">
      <c r="A82" s="21"/>
      <c r="B82" s="22"/>
      <c r="C82" s="22"/>
      <c r="D82" s="22"/>
      <c r="E82" s="23"/>
      <c r="F82" s="22"/>
      <c r="G82" s="22"/>
      <c r="H82" s="22"/>
      <c r="I82" s="22"/>
      <c r="J82" s="22"/>
      <c r="K82" s="22"/>
      <c r="L82" s="22"/>
    </row>
    <row r="83" spans="1:12" x14ac:dyDescent="0.25">
      <c r="A83" s="22"/>
      <c r="B83" s="22"/>
      <c r="C83" s="22"/>
      <c r="D83" s="22"/>
      <c r="E83" s="23"/>
      <c r="F83" s="22"/>
      <c r="G83" s="22"/>
      <c r="H83" s="22"/>
      <c r="I83" s="22"/>
      <c r="J83" s="22"/>
      <c r="K83" s="22"/>
      <c r="L83" s="22"/>
    </row>
    <row r="84" spans="1:12" x14ac:dyDescent="0.25">
      <c r="A84" s="22"/>
      <c r="B84" s="22"/>
      <c r="C84" s="22"/>
      <c r="D84" s="22"/>
      <c r="E84" s="23"/>
      <c r="F84" s="22"/>
      <c r="G84" s="22"/>
      <c r="H84" s="22"/>
      <c r="I84" s="22"/>
      <c r="J84" s="22"/>
      <c r="K84" s="22"/>
      <c r="L84" s="22"/>
    </row>
    <row r="85" spans="1:12" x14ac:dyDescent="0.25">
      <c r="A85" s="22"/>
      <c r="B85" s="22"/>
      <c r="C85" s="22"/>
      <c r="D85" s="22"/>
      <c r="E85" s="23"/>
      <c r="F85" s="22"/>
      <c r="G85" s="22"/>
      <c r="H85" s="22"/>
      <c r="I85" s="22"/>
      <c r="J85" s="22"/>
      <c r="K85" s="22"/>
      <c r="L85" s="22"/>
    </row>
    <row r="86" spans="1:12" x14ac:dyDescent="0.25">
      <c r="A86" s="22"/>
      <c r="B86" s="22"/>
      <c r="C86" s="22"/>
      <c r="D86" s="22"/>
      <c r="E86" s="23"/>
      <c r="F86" s="22"/>
      <c r="G86" s="22"/>
      <c r="H86" s="22"/>
      <c r="I86" s="22"/>
      <c r="J86" s="22"/>
      <c r="K86" s="22"/>
      <c r="L86" s="22"/>
    </row>
    <row r="87" spans="1:12" x14ac:dyDescent="0.25">
      <c r="A87" s="22"/>
      <c r="B87" s="22"/>
      <c r="C87" s="22"/>
      <c r="D87" s="22"/>
      <c r="E87" s="23"/>
      <c r="F87" s="22"/>
      <c r="G87" s="22"/>
      <c r="H87" s="22"/>
      <c r="I87" s="22"/>
      <c r="J87" s="22"/>
      <c r="K87" s="22"/>
      <c r="L87" s="22"/>
    </row>
    <row r="88" spans="1:12" x14ac:dyDescent="0.25">
      <c r="A88" s="22"/>
      <c r="B88" s="22"/>
      <c r="C88" s="22"/>
      <c r="D88" s="22"/>
      <c r="E88" s="23"/>
      <c r="F88" s="22"/>
      <c r="G88" s="22"/>
      <c r="H88" s="22"/>
      <c r="I88" s="22"/>
      <c r="J88" s="22"/>
      <c r="K88" s="22"/>
      <c r="L88" s="22"/>
    </row>
    <row r="89" spans="1:12" x14ac:dyDescent="0.25">
      <c r="A89" s="22"/>
      <c r="B89" s="22"/>
      <c r="C89" s="22"/>
      <c r="D89" s="22"/>
      <c r="E89" s="23"/>
      <c r="F89" s="22"/>
      <c r="G89" s="22"/>
      <c r="H89" s="22"/>
      <c r="I89" s="22"/>
      <c r="J89" s="22"/>
      <c r="K89" s="22"/>
      <c r="L89" s="22"/>
    </row>
    <row r="90" spans="1:12" x14ac:dyDescent="0.25">
      <c r="A90" s="22"/>
      <c r="B90" s="22"/>
      <c r="C90" s="22"/>
      <c r="D90" s="22"/>
      <c r="E90" s="23"/>
      <c r="F90" s="22"/>
      <c r="G90" s="22"/>
      <c r="H90" s="22"/>
      <c r="I90" s="22"/>
      <c r="J90" s="22"/>
      <c r="K90" s="22"/>
      <c r="L90" s="22"/>
    </row>
    <row r="91" spans="1:12" x14ac:dyDescent="0.25">
      <c r="A91" s="22"/>
      <c r="B91" s="22"/>
      <c r="C91" s="22"/>
      <c r="D91" s="22"/>
      <c r="E91" s="23"/>
      <c r="F91" s="22"/>
      <c r="G91" s="22"/>
      <c r="H91" s="22"/>
      <c r="I91" s="22"/>
      <c r="J91" s="22"/>
      <c r="K91" s="22"/>
      <c r="L91" s="22"/>
    </row>
    <row r="92" spans="1:12" x14ac:dyDescent="0.25">
      <c r="A92" s="22"/>
      <c r="B92" s="22"/>
      <c r="C92" s="22"/>
      <c r="D92" s="22"/>
      <c r="E92" s="23"/>
      <c r="F92" s="22"/>
      <c r="G92" s="22"/>
      <c r="H92" s="22"/>
      <c r="I92" s="22"/>
      <c r="J92" s="22"/>
      <c r="K92" s="22"/>
      <c r="L92" s="22"/>
    </row>
    <row r="93" spans="1:12" x14ac:dyDescent="0.25">
      <c r="A93" s="22"/>
      <c r="B93" s="22"/>
      <c r="C93" s="22"/>
      <c r="D93" s="22"/>
      <c r="E93" s="23"/>
      <c r="F93" s="22"/>
      <c r="G93" s="22"/>
      <c r="H93" s="22"/>
      <c r="I93" s="22"/>
      <c r="J93" s="22"/>
      <c r="K93" s="22"/>
      <c r="L93" s="22"/>
    </row>
    <row r="94" spans="1:12" x14ac:dyDescent="0.25">
      <c r="A94" s="22"/>
      <c r="B94" s="22"/>
      <c r="C94" s="22"/>
      <c r="D94" s="22"/>
      <c r="E94" s="23"/>
      <c r="F94" s="22"/>
      <c r="G94" s="22"/>
      <c r="H94" s="22"/>
      <c r="I94" s="22"/>
      <c r="J94" s="22"/>
      <c r="K94" s="22"/>
      <c r="L94" s="22"/>
    </row>
    <row r="95" spans="1:12" x14ac:dyDescent="0.25">
      <c r="A95" s="22"/>
      <c r="B95" s="22"/>
      <c r="C95" s="22"/>
      <c r="D95" s="22"/>
      <c r="E95" s="23"/>
      <c r="F95" s="22"/>
      <c r="G95" s="22"/>
      <c r="H95" s="22"/>
      <c r="I95" s="22"/>
      <c r="J95" s="22"/>
      <c r="K95" s="22"/>
      <c r="L95" s="22"/>
    </row>
    <row r="96" spans="1:12" x14ac:dyDescent="0.25">
      <c r="A96" s="22"/>
      <c r="B96" s="22"/>
      <c r="C96" s="22"/>
      <c r="D96" s="22"/>
      <c r="E96" s="23"/>
      <c r="F96" s="22"/>
      <c r="G96" s="22"/>
      <c r="H96" s="22"/>
      <c r="I96" s="22"/>
      <c r="J96" s="22"/>
      <c r="K96" s="22"/>
      <c r="L96" s="22"/>
    </row>
    <row r="97" spans="1:12" x14ac:dyDescent="0.25">
      <c r="A97" s="22"/>
      <c r="B97" s="22"/>
      <c r="C97" s="22"/>
      <c r="D97" s="22"/>
      <c r="E97" s="23"/>
      <c r="F97" s="22"/>
      <c r="G97" s="22"/>
      <c r="H97" s="22"/>
      <c r="I97" s="22"/>
      <c r="J97" s="22"/>
      <c r="K97" s="22"/>
      <c r="L97" s="22"/>
    </row>
    <row r="98" spans="1:12" x14ac:dyDescent="0.25">
      <c r="A98" s="22"/>
      <c r="B98" s="22"/>
      <c r="C98" s="22"/>
      <c r="D98" s="22"/>
      <c r="E98" s="23"/>
      <c r="F98" s="22"/>
      <c r="G98" s="22"/>
      <c r="H98" s="22"/>
      <c r="I98" s="22"/>
      <c r="J98" s="22"/>
      <c r="K98" s="22"/>
      <c r="L98" s="22"/>
    </row>
    <row r="99" spans="1:12" x14ac:dyDescent="0.25">
      <c r="A99" s="22"/>
      <c r="B99" s="22"/>
      <c r="C99" s="22"/>
      <c r="D99" s="22"/>
      <c r="E99" s="23"/>
      <c r="F99" s="22"/>
      <c r="G99" s="22"/>
      <c r="H99" s="22"/>
      <c r="I99" s="22"/>
      <c r="J99" s="22"/>
      <c r="K99" s="22"/>
      <c r="L99" s="22"/>
    </row>
    <row r="100" spans="1:12" x14ac:dyDescent="0.25">
      <c r="A100" s="22"/>
      <c r="B100" s="22"/>
      <c r="C100" s="22"/>
      <c r="D100" s="22"/>
      <c r="E100" s="23"/>
      <c r="F100" s="22"/>
      <c r="G100" s="22"/>
      <c r="H100" s="22"/>
      <c r="I100" s="22"/>
      <c r="J100" s="22"/>
      <c r="K100" s="22"/>
      <c r="L100" s="22"/>
    </row>
    <row r="101" spans="1:12" x14ac:dyDescent="0.25">
      <c r="A101" s="22"/>
      <c r="B101" s="22"/>
      <c r="C101" s="22"/>
      <c r="D101" s="22"/>
      <c r="E101" s="23"/>
      <c r="F101" s="22"/>
      <c r="G101" s="22"/>
      <c r="H101" s="22"/>
      <c r="I101" s="22"/>
      <c r="J101" s="22"/>
      <c r="K101" s="22"/>
      <c r="L101" s="22"/>
    </row>
    <row r="102" spans="1:12" x14ac:dyDescent="0.25">
      <c r="A102" s="22"/>
      <c r="B102" s="22"/>
      <c r="C102" s="22"/>
      <c r="D102" s="22"/>
      <c r="E102" s="23"/>
      <c r="F102" s="22"/>
      <c r="G102" s="22"/>
      <c r="H102" s="22"/>
      <c r="I102" s="22"/>
      <c r="J102" s="22"/>
      <c r="K102" s="22"/>
      <c r="L102" s="22"/>
    </row>
    <row r="103" spans="1:12" x14ac:dyDescent="0.25">
      <c r="A103" s="22"/>
      <c r="B103" s="22"/>
      <c r="C103" s="22"/>
      <c r="D103" s="22"/>
      <c r="E103" s="23"/>
      <c r="F103" s="22"/>
      <c r="G103" s="22"/>
      <c r="H103" s="22"/>
      <c r="I103" s="22"/>
      <c r="J103" s="22"/>
      <c r="K103" s="22"/>
      <c r="L103" s="22"/>
    </row>
    <row r="104" spans="1:12" x14ac:dyDescent="0.25">
      <c r="A104" s="22"/>
      <c r="B104" s="22"/>
      <c r="C104" s="22"/>
      <c r="D104" s="22"/>
      <c r="E104" s="23"/>
      <c r="F104" s="22"/>
      <c r="G104" s="22"/>
      <c r="H104" s="22"/>
      <c r="I104" s="22"/>
      <c r="J104" s="22"/>
      <c r="K104" s="22"/>
      <c r="L104" s="22"/>
    </row>
    <row r="105" spans="1:12" x14ac:dyDescent="0.25">
      <c r="A105" s="22"/>
      <c r="B105" s="22"/>
      <c r="C105" s="22"/>
      <c r="D105" s="22"/>
      <c r="E105" s="23"/>
      <c r="F105" s="22"/>
      <c r="G105" s="22"/>
      <c r="H105" s="22"/>
      <c r="I105" s="22"/>
      <c r="J105" s="22"/>
      <c r="K105" s="22"/>
      <c r="L105" s="22"/>
    </row>
    <row r="106" spans="1:12" x14ac:dyDescent="0.25">
      <c r="A106" s="22"/>
      <c r="B106" s="22"/>
      <c r="C106" s="22"/>
      <c r="D106" s="22"/>
      <c r="E106" s="23"/>
      <c r="F106" s="22"/>
      <c r="G106" s="22"/>
      <c r="H106" s="22"/>
      <c r="I106" s="22"/>
      <c r="J106" s="22"/>
      <c r="K106" s="22"/>
      <c r="L106" s="22"/>
    </row>
    <row r="107" spans="1:12" x14ac:dyDescent="0.25">
      <c r="A107" s="22"/>
      <c r="B107" s="22"/>
      <c r="C107" s="22"/>
      <c r="D107" s="22"/>
      <c r="E107" s="23"/>
      <c r="F107" s="22"/>
      <c r="G107" s="22"/>
      <c r="H107" s="22"/>
      <c r="I107" s="22"/>
      <c r="J107" s="22"/>
      <c r="K107" s="22"/>
      <c r="L107" s="22"/>
    </row>
    <row r="108" spans="1:12" x14ac:dyDescent="0.25">
      <c r="A108" s="22"/>
      <c r="B108" s="22"/>
      <c r="C108" s="22"/>
      <c r="D108" s="22"/>
      <c r="E108" s="23"/>
      <c r="F108" s="22"/>
      <c r="G108" s="22"/>
      <c r="H108" s="22"/>
      <c r="I108" s="22"/>
      <c r="J108" s="22"/>
      <c r="K108" s="22"/>
      <c r="L108" s="22"/>
    </row>
    <row r="109" spans="1:12" x14ac:dyDescent="0.25">
      <c r="A109" s="22"/>
      <c r="B109" s="22"/>
      <c r="C109" s="22"/>
      <c r="D109" s="22"/>
      <c r="E109" s="23"/>
      <c r="F109" s="22"/>
      <c r="G109" s="22"/>
      <c r="H109" s="22"/>
      <c r="I109" s="22"/>
      <c r="J109" s="22"/>
      <c r="K109" s="22"/>
      <c r="L109" s="22"/>
    </row>
    <row r="110" spans="1:12" x14ac:dyDescent="0.25">
      <c r="A110" s="22"/>
      <c r="B110" s="22"/>
      <c r="C110" s="22"/>
      <c r="D110" s="22"/>
      <c r="E110" s="23"/>
      <c r="F110" s="22"/>
      <c r="G110" s="22"/>
      <c r="H110" s="22"/>
      <c r="I110" s="22"/>
      <c r="J110" s="22"/>
      <c r="K110" s="22"/>
      <c r="L110" s="22"/>
    </row>
    <row r="111" spans="1:12" x14ac:dyDescent="0.25">
      <c r="A111" s="22"/>
      <c r="B111" s="22"/>
      <c r="C111" s="22"/>
      <c r="D111" s="22"/>
      <c r="E111" s="23"/>
      <c r="F111" s="22"/>
      <c r="G111" s="22"/>
      <c r="H111" s="22"/>
      <c r="I111" s="22"/>
      <c r="J111" s="22"/>
      <c r="K111" s="22"/>
      <c r="L111" s="22"/>
    </row>
    <row r="112" spans="1:12" x14ac:dyDescent="0.25">
      <c r="A112" s="22"/>
      <c r="B112" s="22"/>
      <c r="C112" s="22"/>
      <c r="D112" s="22"/>
      <c r="E112" s="23"/>
      <c r="F112" s="22"/>
      <c r="G112" s="22"/>
      <c r="H112" s="22"/>
      <c r="I112" s="22"/>
      <c r="J112" s="22"/>
      <c r="K112" s="22"/>
      <c r="L112" s="22"/>
    </row>
    <row r="113" spans="1:12" x14ac:dyDescent="0.25">
      <c r="A113" s="22"/>
      <c r="B113" s="22"/>
      <c r="C113" s="22"/>
      <c r="D113" s="22"/>
      <c r="E113" s="23"/>
      <c r="F113" s="22"/>
      <c r="G113" s="22"/>
      <c r="H113" s="22"/>
      <c r="I113" s="22"/>
      <c r="J113" s="22"/>
      <c r="K113" s="22"/>
      <c r="L113" s="22"/>
    </row>
    <row r="114" spans="1:12" x14ac:dyDescent="0.25">
      <c r="A114" s="22"/>
      <c r="B114" s="22"/>
      <c r="C114" s="22"/>
      <c r="D114" s="22"/>
      <c r="E114" s="23"/>
      <c r="F114" s="22"/>
      <c r="G114" s="22"/>
      <c r="H114" s="22"/>
      <c r="I114" s="22"/>
      <c r="J114" s="22"/>
      <c r="K114" s="22"/>
      <c r="L114" s="22"/>
    </row>
    <row r="115" spans="1:12" x14ac:dyDescent="0.25">
      <c r="A115" s="22"/>
      <c r="B115" s="22"/>
      <c r="C115" s="22"/>
      <c r="D115" s="22"/>
      <c r="E115" s="23"/>
      <c r="F115" s="22"/>
      <c r="G115" s="22"/>
      <c r="H115" s="22"/>
      <c r="I115" s="22"/>
      <c r="J115" s="22"/>
      <c r="K115" s="22"/>
      <c r="L115" s="22"/>
    </row>
    <row r="116" spans="1:12" x14ac:dyDescent="0.25">
      <c r="A116" s="22"/>
      <c r="B116" s="22"/>
      <c r="C116" s="22"/>
      <c r="D116" s="22"/>
      <c r="E116" s="23"/>
      <c r="F116" s="22"/>
      <c r="G116" s="22"/>
      <c r="H116" s="22"/>
      <c r="I116" s="22"/>
      <c r="J116" s="22"/>
      <c r="K116" s="22"/>
      <c r="L116" s="22"/>
    </row>
    <row r="117" spans="1:12" x14ac:dyDescent="0.25">
      <c r="A117" s="22"/>
      <c r="B117" s="22"/>
      <c r="C117" s="22"/>
      <c r="D117" s="22"/>
      <c r="E117" s="23"/>
      <c r="F117" s="22"/>
      <c r="G117" s="22"/>
      <c r="H117" s="22"/>
      <c r="I117" s="22"/>
      <c r="J117" s="22"/>
      <c r="K117" s="22"/>
      <c r="L117" s="22"/>
    </row>
    <row r="118" spans="1:12" x14ac:dyDescent="0.25">
      <c r="A118" s="22"/>
      <c r="B118" s="22"/>
      <c r="C118" s="22"/>
      <c r="D118" s="22"/>
      <c r="E118" s="23"/>
      <c r="F118" s="22"/>
      <c r="G118" s="22"/>
      <c r="H118" s="22"/>
      <c r="I118" s="22"/>
      <c r="J118" s="22"/>
      <c r="K118" s="22"/>
      <c r="L118" s="22"/>
    </row>
    <row r="119" spans="1:12" x14ac:dyDescent="0.25">
      <c r="A119" s="22"/>
      <c r="B119" s="22"/>
      <c r="C119" s="22"/>
      <c r="D119" s="22"/>
      <c r="E119" s="23"/>
      <c r="F119" s="22"/>
      <c r="G119" s="22"/>
      <c r="H119" s="22"/>
      <c r="I119" s="22"/>
      <c r="J119" s="22"/>
      <c r="K119" s="22"/>
      <c r="L119" s="22"/>
    </row>
    <row r="120" spans="1:12" x14ac:dyDescent="0.25">
      <c r="A120" s="22"/>
      <c r="B120" s="22"/>
      <c r="C120" s="22"/>
      <c r="D120" s="22"/>
      <c r="E120" s="23"/>
      <c r="F120" s="22"/>
      <c r="G120" s="22"/>
      <c r="H120" s="22"/>
      <c r="I120" s="22"/>
      <c r="J120" s="22"/>
      <c r="K120" s="22"/>
      <c r="L120" s="22"/>
    </row>
    <row r="121" spans="1:12" x14ac:dyDescent="0.25">
      <c r="A121" s="22"/>
      <c r="B121" s="22"/>
      <c r="C121" s="22"/>
      <c r="D121" s="22"/>
      <c r="E121" s="23"/>
      <c r="F121" s="22"/>
      <c r="G121" s="22"/>
      <c r="H121" s="22"/>
      <c r="I121" s="22"/>
      <c r="J121" s="22"/>
      <c r="K121" s="22"/>
      <c r="L121" s="22"/>
    </row>
    <row r="122" spans="1:12" x14ac:dyDescent="0.25">
      <c r="A122" s="22"/>
      <c r="B122" s="22"/>
      <c r="C122" s="22"/>
      <c r="D122" s="22"/>
      <c r="E122" s="23"/>
      <c r="F122" s="22"/>
      <c r="G122" s="22"/>
      <c r="H122" s="22"/>
      <c r="I122" s="22"/>
      <c r="J122" s="22"/>
      <c r="K122" s="22"/>
      <c r="L122" s="22"/>
    </row>
    <row r="123" spans="1:12" x14ac:dyDescent="0.25">
      <c r="A123" s="22"/>
      <c r="B123" s="22"/>
      <c r="C123" s="22"/>
      <c r="D123" s="22"/>
      <c r="E123" s="23"/>
      <c r="F123" s="22"/>
      <c r="G123" s="22"/>
      <c r="H123" s="22"/>
      <c r="I123" s="22"/>
      <c r="J123" s="22"/>
      <c r="K123" s="22"/>
      <c r="L123" s="22"/>
    </row>
    <row r="124" spans="1:12" x14ac:dyDescent="0.25">
      <c r="A124" s="22"/>
      <c r="B124" s="22"/>
      <c r="C124" s="22"/>
      <c r="D124" s="22"/>
      <c r="E124" s="23"/>
      <c r="F124" s="22"/>
      <c r="G124" s="22"/>
      <c r="H124" s="22"/>
      <c r="I124" s="22"/>
      <c r="J124" s="22"/>
      <c r="K124" s="22"/>
      <c r="L124" s="22"/>
    </row>
    <row r="125" spans="1:12" x14ac:dyDescent="0.25">
      <c r="A125" s="22"/>
      <c r="B125" s="22"/>
      <c r="C125" s="22"/>
      <c r="D125" s="22"/>
      <c r="E125" s="23"/>
      <c r="F125" s="22"/>
      <c r="G125" s="22"/>
      <c r="H125" s="22"/>
      <c r="I125" s="22"/>
      <c r="J125" s="22"/>
      <c r="K125" s="22"/>
      <c r="L125" s="22"/>
    </row>
    <row r="126" spans="1:12" x14ac:dyDescent="0.25">
      <c r="A126" s="22"/>
      <c r="B126" s="22"/>
      <c r="C126" s="22"/>
      <c r="D126" s="22"/>
      <c r="E126" s="23"/>
      <c r="F126" s="22"/>
      <c r="G126" s="22"/>
      <c r="H126" s="22"/>
      <c r="I126" s="22"/>
      <c r="J126" s="22"/>
      <c r="K126" s="22"/>
      <c r="L126" s="22"/>
    </row>
    <row r="127" spans="1:12" x14ac:dyDescent="0.25">
      <c r="A127" s="22"/>
      <c r="B127" s="22"/>
      <c r="C127" s="22"/>
      <c r="D127" s="22"/>
      <c r="E127" s="23"/>
      <c r="F127" s="22"/>
      <c r="G127" s="22"/>
      <c r="H127" s="22"/>
      <c r="I127" s="22"/>
      <c r="J127" s="22"/>
      <c r="K127" s="22"/>
      <c r="L127" s="22"/>
    </row>
    <row r="128" spans="1:12" x14ac:dyDescent="0.25">
      <c r="A128" s="22"/>
      <c r="B128" s="22"/>
      <c r="C128" s="22"/>
      <c r="D128" s="22"/>
      <c r="E128" s="23"/>
      <c r="F128" s="22"/>
      <c r="G128" s="22"/>
      <c r="H128" s="22"/>
      <c r="I128" s="22"/>
      <c r="J128" s="22"/>
      <c r="K128" s="22"/>
      <c r="L128" s="22"/>
    </row>
    <row r="129" spans="1:12" x14ac:dyDescent="0.25">
      <c r="A129" s="22"/>
      <c r="B129" s="22"/>
      <c r="C129" s="22"/>
      <c r="D129" s="22"/>
      <c r="E129" s="23"/>
      <c r="F129" s="22"/>
      <c r="G129" s="22"/>
      <c r="H129" s="22"/>
      <c r="I129" s="22"/>
      <c r="J129" s="22"/>
      <c r="K129" s="22"/>
      <c r="L129" s="22"/>
    </row>
    <row r="130" spans="1:12" x14ac:dyDescent="0.25">
      <c r="A130" s="22"/>
      <c r="B130" s="22"/>
      <c r="C130" s="22"/>
      <c r="D130" s="22"/>
      <c r="E130" s="23"/>
      <c r="F130" s="22"/>
      <c r="G130" s="22"/>
      <c r="H130" s="22"/>
      <c r="I130" s="22"/>
      <c r="J130" s="22"/>
      <c r="K130" s="22"/>
      <c r="L130" s="22"/>
    </row>
    <row r="131" spans="1:12" x14ac:dyDescent="0.25">
      <c r="A131" s="22"/>
      <c r="B131" s="22"/>
      <c r="C131" s="22"/>
      <c r="D131" s="22"/>
      <c r="E131" s="23"/>
      <c r="F131" s="22"/>
      <c r="G131" s="22"/>
      <c r="H131" s="22"/>
      <c r="I131" s="22"/>
      <c r="J131" s="22"/>
      <c r="K131" s="22"/>
      <c r="L131" s="22"/>
    </row>
    <row r="132" spans="1:12" x14ac:dyDescent="0.25">
      <c r="A132" s="22"/>
      <c r="B132" s="22"/>
      <c r="C132" s="22"/>
      <c r="D132" s="22"/>
      <c r="E132" s="23"/>
      <c r="F132" s="22"/>
      <c r="G132" s="22"/>
      <c r="H132" s="22"/>
      <c r="I132" s="22"/>
      <c r="J132" s="22"/>
      <c r="K132" s="22"/>
      <c r="L132" s="22"/>
    </row>
    <row r="133" spans="1:12" x14ac:dyDescent="0.25">
      <c r="A133" s="22"/>
      <c r="B133" s="22"/>
      <c r="C133" s="22"/>
      <c r="D133" s="22"/>
      <c r="E133" s="23"/>
      <c r="F133" s="22"/>
      <c r="G133" s="22"/>
      <c r="H133" s="22"/>
      <c r="I133" s="22"/>
      <c r="J133" s="22"/>
      <c r="K133" s="22"/>
      <c r="L133" s="22"/>
    </row>
    <row r="134" spans="1:12" x14ac:dyDescent="0.25">
      <c r="A134" s="22"/>
      <c r="B134" s="22"/>
      <c r="C134" s="22"/>
      <c r="D134" s="22"/>
      <c r="E134" s="23"/>
      <c r="F134" s="22"/>
      <c r="G134" s="22"/>
      <c r="H134" s="22"/>
      <c r="I134" s="22"/>
      <c r="J134" s="22"/>
      <c r="K134" s="22"/>
      <c r="L134" s="22"/>
    </row>
    <row r="135" spans="1:12" x14ac:dyDescent="0.25">
      <c r="A135" s="22"/>
      <c r="B135" s="22"/>
      <c r="C135" s="22"/>
      <c r="D135" s="22"/>
      <c r="E135" s="23"/>
      <c r="F135" s="22"/>
      <c r="G135" s="22"/>
      <c r="H135" s="22"/>
      <c r="I135" s="22"/>
      <c r="J135" s="22"/>
      <c r="K135" s="22"/>
      <c r="L135" s="22"/>
    </row>
    <row r="136" spans="1:12" x14ac:dyDescent="0.25">
      <c r="A136" s="22"/>
      <c r="B136" s="22"/>
      <c r="C136" s="22"/>
      <c r="D136" s="22"/>
      <c r="E136" s="23"/>
      <c r="F136" s="22"/>
      <c r="G136" s="22"/>
      <c r="H136" s="22"/>
      <c r="I136" s="22"/>
      <c r="J136" s="22"/>
      <c r="K136" s="22"/>
      <c r="L136" s="22"/>
    </row>
    <row r="137" spans="1:12" x14ac:dyDescent="0.25">
      <c r="A137" s="22"/>
      <c r="B137" s="22"/>
      <c r="C137" s="22"/>
      <c r="D137" s="22"/>
      <c r="E137" s="23"/>
      <c r="F137" s="22"/>
      <c r="G137" s="22"/>
      <c r="H137" s="22"/>
      <c r="I137" s="22"/>
      <c r="J137" s="22"/>
      <c r="K137" s="22"/>
      <c r="L137" s="22"/>
    </row>
    <row r="138" spans="1:12" x14ac:dyDescent="0.25">
      <c r="A138" s="22"/>
      <c r="B138" s="22"/>
      <c r="C138" s="22"/>
      <c r="D138" s="22"/>
      <c r="E138" s="23"/>
      <c r="F138" s="22"/>
      <c r="G138" s="22"/>
      <c r="H138" s="22"/>
      <c r="I138" s="22"/>
      <c r="J138" s="22"/>
      <c r="K138" s="22"/>
      <c r="L138" s="22"/>
    </row>
    <row r="139" spans="1:12" x14ac:dyDescent="0.25">
      <c r="A139" s="22"/>
      <c r="B139" s="22"/>
      <c r="C139" s="22"/>
      <c r="D139" s="22"/>
      <c r="E139" s="23"/>
      <c r="F139" s="22"/>
      <c r="G139" s="22"/>
      <c r="H139" s="22"/>
      <c r="I139" s="22"/>
      <c r="J139" s="22"/>
      <c r="K139" s="22"/>
      <c r="L139" s="22"/>
    </row>
    <row r="140" spans="1:12" x14ac:dyDescent="0.25">
      <c r="A140" s="22"/>
      <c r="B140" s="22"/>
      <c r="C140" s="22"/>
      <c r="D140" s="22"/>
      <c r="E140" s="23"/>
      <c r="F140" s="22"/>
      <c r="G140" s="22"/>
      <c r="H140" s="22"/>
      <c r="I140" s="22"/>
      <c r="J140" s="22"/>
      <c r="K140" s="22"/>
      <c r="L140" s="22"/>
    </row>
    <row r="141" spans="1:12" x14ac:dyDescent="0.25">
      <c r="A141" s="22"/>
      <c r="B141" s="22"/>
      <c r="C141" s="22"/>
      <c r="D141" s="22"/>
      <c r="E141" s="23"/>
      <c r="F141" s="22"/>
      <c r="G141" s="22"/>
      <c r="H141" s="22"/>
      <c r="I141" s="22"/>
      <c r="J141" s="22"/>
      <c r="K141" s="22"/>
      <c r="L141" s="22"/>
    </row>
    <row r="142" spans="1:12" x14ac:dyDescent="0.25">
      <c r="A142" s="22"/>
      <c r="B142" s="22"/>
      <c r="C142" s="22"/>
      <c r="D142" s="22"/>
      <c r="E142" s="23"/>
      <c r="F142" s="22"/>
      <c r="G142" s="22"/>
      <c r="H142" s="22"/>
      <c r="I142" s="22"/>
      <c r="J142" s="22"/>
      <c r="K142" s="22"/>
      <c r="L142" s="22"/>
    </row>
    <row r="143" spans="1:12" x14ac:dyDescent="0.25">
      <c r="A143" s="22"/>
      <c r="B143" s="22"/>
      <c r="C143" s="22"/>
      <c r="D143" s="22"/>
      <c r="E143" s="23"/>
      <c r="F143" s="22"/>
      <c r="G143" s="22"/>
      <c r="H143" s="22"/>
      <c r="I143" s="22"/>
      <c r="J143" s="22"/>
      <c r="K143" s="22"/>
      <c r="L143" s="22"/>
    </row>
    <row r="144" spans="1:12" x14ac:dyDescent="0.25">
      <c r="A144" s="22"/>
      <c r="B144" s="22"/>
      <c r="C144" s="22"/>
      <c r="D144" s="22"/>
      <c r="E144" s="23"/>
      <c r="F144" s="22"/>
      <c r="G144" s="22"/>
      <c r="H144" s="22"/>
      <c r="I144" s="22"/>
      <c r="J144" s="22"/>
      <c r="K144" s="22"/>
      <c r="L144" s="22"/>
    </row>
    <row r="145" spans="1:12" x14ac:dyDescent="0.25">
      <c r="A145" s="22"/>
      <c r="B145" s="22"/>
      <c r="C145" s="22"/>
      <c r="D145" s="22"/>
      <c r="E145" s="23"/>
      <c r="F145" s="22"/>
      <c r="G145" s="22"/>
      <c r="H145" s="22"/>
      <c r="I145" s="22"/>
      <c r="J145" s="22"/>
      <c r="K145" s="22"/>
      <c r="L145" s="22"/>
    </row>
    <row r="146" spans="1:12" x14ac:dyDescent="0.25">
      <c r="A146" s="22"/>
      <c r="B146" s="22"/>
      <c r="C146" s="22"/>
      <c r="D146" s="22"/>
      <c r="E146" s="23"/>
      <c r="F146" s="22"/>
      <c r="G146" s="22"/>
      <c r="H146" s="22"/>
      <c r="I146" s="22"/>
      <c r="J146" s="22"/>
      <c r="K146" s="22"/>
      <c r="L146" s="22"/>
    </row>
    <row r="147" spans="1:12" x14ac:dyDescent="0.25">
      <c r="A147" s="22"/>
      <c r="B147" s="22"/>
      <c r="C147" s="22"/>
      <c r="D147" s="22"/>
      <c r="E147" s="23"/>
      <c r="F147" s="22"/>
      <c r="G147" s="22"/>
      <c r="H147" s="22"/>
      <c r="I147" s="22"/>
      <c r="J147" s="22"/>
      <c r="K147" s="22"/>
      <c r="L147" s="22"/>
    </row>
    <row r="148" spans="1:12" x14ac:dyDescent="0.25">
      <c r="A148" s="22"/>
      <c r="B148" s="22"/>
      <c r="C148" s="22"/>
      <c r="D148" s="22"/>
      <c r="E148" s="23"/>
      <c r="F148" s="22"/>
      <c r="G148" s="22"/>
      <c r="H148" s="22"/>
      <c r="I148" s="22"/>
      <c r="J148" s="22"/>
      <c r="K148" s="22"/>
      <c r="L148" s="22"/>
    </row>
    <row r="149" spans="1:12" x14ac:dyDescent="0.25">
      <c r="A149" s="22"/>
      <c r="B149" s="22"/>
      <c r="C149" s="22"/>
      <c r="D149" s="22"/>
      <c r="E149" s="23"/>
      <c r="F149" s="22"/>
      <c r="G149" s="22"/>
      <c r="H149" s="22"/>
      <c r="I149" s="22"/>
      <c r="J149" s="22"/>
      <c r="K149" s="22"/>
      <c r="L149" s="22"/>
    </row>
    <row r="150" spans="1:12" x14ac:dyDescent="0.25">
      <c r="A150" s="22"/>
      <c r="B150" s="22"/>
      <c r="C150" s="22"/>
      <c r="D150" s="22"/>
      <c r="E150" s="23"/>
      <c r="F150" s="22"/>
      <c r="G150" s="22"/>
      <c r="H150" s="22"/>
      <c r="I150" s="22"/>
      <c r="J150" s="22"/>
      <c r="K150" s="22"/>
      <c r="L150" s="22"/>
    </row>
    <row r="151" spans="1:12" x14ac:dyDescent="0.25">
      <c r="A151" s="22"/>
      <c r="B151" s="22"/>
      <c r="C151" s="22"/>
      <c r="D151" s="22"/>
      <c r="E151" s="23"/>
      <c r="F151" s="22"/>
      <c r="G151" s="22"/>
      <c r="H151" s="22"/>
      <c r="I151" s="22"/>
      <c r="J151" s="22"/>
      <c r="K151" s="22"/>
      <c r="L151" s="22"/>
    </row>
    <row r="152" spans="1:12" x14ac:dyDescent="0.25">
      <c r="A152" s="22"/>
      <c r="B152" s="22"/>
      <c r="C152" s="22"/>
      <c r="D152" s="22"/>
      <c r="E152" s="23"/>
      <c r="F152" s="22"/>
      <c r="G152" s="22"/>
      <c r="H152" s="22"/>
      <c r="I152" s="22"/>
      <c r="J152" s="22"/>
      <c r="K152" s="22"/>
      <c r="L152" s="22"/>
    </row>
    <row r="153" spans="1:12" x14ac:dyDescent="0.25">
      <c r="A153" s="22"/>
      <c r="B153" s="22"/>
      <c r="C153" s="22"/>
      <c r="D153" s="22"/>
      <c r="E153" s="23"/>
      <c r="F153" s="22"/>
      <c r="G153" s="22"/>
      <c r="H153" s="22"/>
      <c r="I153" s="22"/>
      <c r="J153" s="22"/>
      <c r="K153" s="22"/>
      <c r="L153" s="22"/>
    </row>
    <row r="154" spans="1:12" x14ac:dyDescent="0.25">
      <c r="A154" s="22"/>
      <c r="B154" s="22"/>
      <c r="C154" s="22"/>
      <c r="D154" s="22"/>
      <c r="E154" s="23"/>
      <c r="F154" s="22"/>
      <c r="G154" s="22"/>
      <c r="H154" s="22"/>
      <c r="I154" s="22"/>
      <c r="J154" s="22"/>
      <c r="K154" s="22"/>
      <c r="L154" s="22"/>
    </row>
    <row r="155" spans="1:12" x14ac:dyDescent="0.25">
      <c r="A155" s="22"/>
      <c r="B155" s="22"/>
      <c r="C155" s="22"/>
      <c r="D155" s="22"/>
      <c r="E155" s="23"/>
      <c r="F155" s="22"/>
      <c r="G155" s="22"/>
      <c r="H155" s="22"/>
      <c r="I155" s="22"/>
      <c r="J155" s="22"/>
      <c r="K155" s="22"/>
      <c r="L155" s="22"/>
    </row>
    <row r="156" spans="1:12" x14ac:dyDescent="0.25">
      <c r="A156" s="22"/>
      <c r="B156" s="22"/>
      <c r="C156" s="22"/>
      <c r="D156" s="22"/>
      <c r="E156" s="23"/>
      <c r="F156" s="22"/>
      <c r="G156" s="22"/>
      <c r="H156" s="22"/>
      <c r="I156" s="22"/>
      <c r="J156" s="22"/>
      <c r="K156" s="22"/>
      <c r="L156" s="22"/>
    </row>
    <row r="157" spans="1:12" x14ac:dyDescent="0.25">
      <c r="A157" s="22"/>
      <c r="B157" s="22"/>
      <c r="C157" s="22"/>
      <c r="D157" s="22"/>
      <c r="E157" s="23"/>
      <c r="F157" s="22"/>
      <c r="G157" s="22"/>
      <c r="H157" s="22"/>
      <c r="I157" s="22"/>
      <c r="J157" s="22"/>
      <c r="K157" s="22"/>
      <c r="L157" s="22"/>
    </row>
    <row r="158" spans="1:12" x14ac:dyDescent="0.25">
      <c r="A158" s="22"/>
      <c r="B158" s="22"/>
      <c r="C158" s="22"/>
      <c r="D158" s="22"/>
      <c r="E158" s="23"/>
      <c r="F158" s="22"/>
      <c r="G158" s="22"/>
      <c r="H158" s="22"/>
      <c r="I158" s="22"/>
      <c r="J158" s="22"/>
      <c r="K158" s="22"/>
      <c r="L158" s="22"/>
    </row>
    <row r="159" spans="1:12" x14ac:dyDescent="0.25">
      <c r="A159" s="22"/>
      <c r="B159" s="22"/>
      <c r="C159" s="22"/>
      <c r="D159" s="22"/>
      <c r="E159" s="23"/>
      <c r="F159" s="22"/>
      <c r="G159" s="22"/>
      <c r="H159" s="22"/>
      <c r="I159" s="22"/>
      <c r="J159" s="22"/>
      <c r="K159" s="22"/>
      <c r="L159" s="22"/>
    </row>
    <row r="160" spans="1:12" x14ac:dyDescent="0.25">
      <c r="A160" s="22"/>
      <c r="B160" s="22"/>
      <c r="C160" s="22"/>
      <c r="D160" s="22"/>
      <c r="E160" s="23"/>
      <c r="F160" s="22"/>
      <c r="G160" s="22"/>
      <c r="H160" s="22"/>
      <c r="I160" s="22"/>
      <c r="J160" s="22"/>
      <c r="K160" s="22"/>
      <c r="L160" s="22"/>
    </row>
    <row r="161" spans="1:12" x14ac:dyDescent="0.25">
      <c r="A161" s="22"/>
      <c r="B161" s="22"/>
      <c r="C161" s="22"/>
      <c r="D161" s="22"/>
      <c r="E161" s="23"/>
      <c r="F161" s="22"/>
      <c r="G161" s="22"/>
      <c r="H161" s="22"/>
      <c r="I161" s="22"/>
      <c r="J161" s="22"/>
      <c r="K161" s="22"/>
      <c r="L161" s="22"/>
    </row>
    <row r="162" spans="1:12" x14ac:dyDescent="0.25">
      <c r="A162" s="22"/>
      <c r="B162" s="22"/>
      <c r="C162" s="22"/>
      <c r="D162" s="22"/>
      <c r="E162" s="23"/>
      <c r="F162" s="22"/>
      <c r="G162" s="22"/>
      <c r="H162" s="22"/>
      <c r="I162" s="22"/>
      <c r="J162" s="22"/>
      <c r="K162" s="22"/>
      <c r="L162" s="22"/>
    </row>
    <row r="163" spans="1:12" x14ac:dyDescent="0.25">
      <c r="A163" s="22"/>
      <c r="B163" s="22"/>
      <c r="C163" s="22"/>
      <c r="D163" s="22"/>
      <c r="E163" s="23"/>
      <c r="F163" s="22"/>
      <c r="G163" s="22"/>
      <c r="H163" s="22"/>
      <c r="I163" s="22"/>
      <c r="J163" s="22"/>
      <c r="K163" s="22"/>
      <c r="L163" s="22"/>
    </row>
    <row r="164" spans="1:12" x14ac:dyDescent="0.25">
      <c r="A164" s="22"/>
      <c r="B164" s="22"/>
      <c r="C164" s="22"/>
      <c r="D164" s="22"/>
      <c r="E164" s="23"/>
      <c r="F164" s="22"/>
      <c r="G164" s="22"/>
      <c r="H164" s="22"/>
      <c r="I164" s="22"/>
      <c r="J164" s="22"/>
      <c r="K164" s="22"/>
      <c r="L164" s="22"/>
    </row>
    <row r="165" spans="1:12" x14ac:dyDescent="0.25">
      <c r="A165" s="22"/>
      <c r="B165" s="22"/>
      <c r="C165" s="22"/>
      <c r="D165" s="22"/>
      <c r="E165" s="23"/>
      <c r="F165" s="22"/>
      <c r="G165" s="22"/>
      <c r="H165" s="22"/>
      <c r="I165" s="22"/>
      <c r="J165" s="22"/>
      <c r="K165" s="22"/>
      <c r="L165" s="22"/>
    </row>
    <row r="166" spans="1:12" x14ac:dyDescent="0.25">
      <c r="A166" s="22"/>
      <c r="B166" s="22"/>
      <c r="C166" s="22"/>
      <c r="D166" s="22"/>
      <c r="E166" s="23"/>
      <c r="F166" s="22"/>
      <c r="G166" s="22"/>
      <c r="H166" s="22"/>
      <c r="I166" s="22"/>
      <c r="J166" s="22"/>
      <c r="K166" s="22"/>
      <c r="L166" s="22"/>
    </row>
    <row r="167" spans="1:12" x14ac:dyDescent="0.25">
      <c r="A167" s="22"/>
      <c r="B167" s="22"/>
      <c r="C167" s="22"/>
      <c r="D167" s="22"/>
      <c r="E167" s="23"/>
      <c r="F167" s="22"/>
      <c r="G167" s="22"/>
      <c r="H167" s="22"/>
      <c r="I167" s="22"/>
      <c r="J167" s="22"/>
      <c r="K167" s="22"/>
      <c r="L167" s="22"/>
    </row>
    <row r="168" spans="1:12" x14ac:dyDescent="0.25">
      <c r="A168" s="22"/>
      <c r="B168" s="22"/>
      <c r="C168" s="22"/>
      <c r="D168" s="22"/>
      <c r="E168" s="23"/>
      <c r="F168" s="22"/>
      <c r="G168" s="22"/>
      <c r="H168" s="22"/>
      <c r="I168" s="22"/>
      <c r="J168" s="22"/>
      <c r="K168" s="22"/>
      <c r="L168" s="22"/>
    </row>
    <row r="169" spans="1:12" x14ac:dyDescent="0.25">
      <c r="A169" s="22"/>
      <c r="B169" s="22"/>
      <c r="C169" s="22"/>
      <c r="D169" s="22"/>
      <c r="E169" s="23"/>
      <c r="F169" s="22"/>
      <c r="G169" s="22"/>
      <c r="H169" s="22"/>
      <c r="I169" s="22"/>
      <c r="J169" s="22"/>
      <c r="K169" s="22"/>
      <c r="L169" s="22"/>
    </row>
    <row r="170" spans="1:12" x14ac:dyDescent="0.25">
      <c r="A170" s="22"/>
      <c r="B170" s="22"/>
      <c r="C170" s="22"/>
      <c r="D170" s="22"/>
      <c r="E170" s="23"/>
      <c r="F170" s="22"/>
      <c r="G170" s="22"/>
      <c r="H170" s="22"/>
      <c r="I170" s="22"/>
      <c r="J170" s="22"/>
      <c r="K170" s="22"/>
      <c r="L170" s="22"/>
    </row>
    <row r="171" spans="1:12" x14ac:dyDescent="0.25">
      <c r="A171" s="22"/>
      <c r="B171" s="22"/>
      <c r="C171" s="22"/>
      <c r="D171" s="22"/>
      <c r="E171" s="23"/>
      <c r="F171" s="22"/>
      <c r="G171" s="22"/>
      <c r="H171" s="22"/>
      <c r="I171" s="22"/>
      <c r="J171" s="22"/>
      <c r="K171" s="22"/>
      <c r="L171" s="22"/>
    </row>
    <row r="172" spans="1:12" x14ac:dyDescent="0.25">
      <c r="A172" s="22"/>
      <c r="B172" s="22"/>
      <c r="C172" s="22"/>
      <c r="D172" s="22"/>
      <c r="E172" s="23"/>
      <c r="F172" s="22"/>
      <c r="G172" s="22"/>
      <c r="H172" s="22"/>
      <c r="I172" s="22"/>
      <c r="J172" s="22"/>
      <c r="K172" s="22"/>
      <c r="L172" s="22"/>
    </row>
    <row r="173" spans="1:12" x14ac:dyDescent="0.25">
      <c r="A173" s="22"/>
      <c r="B173" s="22"/>
      <c r="C173" s="22"/>
      <c r="D173" s="22"/>
      <c r="E173" s="23"/>
      <c r="F173" s="22"/>
      <c r="G173" s="22"/>
      <c r="H173" s="22"/>
      <c r="I173" s="22"/>
      <c r="J173" s="22"/>
      <c r="K173" s="22"/>
      <c r="L173" s="22"/>
    </row>
    <row r="174" spans="1:12" x14ac:dyDescent="0.25">
      <c r="A174" s="22"/>
      <c r="B174" s="22"/>
      <c r="C174" s="22"/>
      <c r="D174" s="22"/>
      <c r="E174" s="23"/>
      <c r="F174" s="22"/>
      <c r="G174" s="22"/>
      <c r="H174" s="22"/>
      <c r="I174" s="22"/>
      <c r="J174" s="22"/>
      <c r="K174" s="22"/>
      <c r="L174" s="22"/>
    </row>
    <row r="175" spans="1:12" x14ac:dyDescent="0.25">
      <c r="A175" s="22"/>
      <c r="B175" s="22"/>
      <c r="C175" s="22"/>
      <c r="D175" s="22"/>
      <c r="E175" s="23"/>
      <c r="F175" s="22"/>
      <c r="G175" s="22"/>
      <c r="H175" s="22"/>
      <c r="I175" s="22"/>
      <c r="J175" s="22"/>
      <c r="K175" s="22"/>
      <c r="L175" s="22"/>
    </row>
    <row r="176" spans="1:12" x14ac:dyDescent="0.25">
      <c r="A176" s="22"/>
      <c r="B176" s="22"/>
      <c r="C176" s="22"/>
      <c r="D176" s="22"/>
      <c r="E176" s="23"/>
      <c r="F176" s="22"/>
      <c r="G176" s="22"/>
      <c r="H176" s="22"/>
      <c r="I176" s="22"/>
      <c r="J176" s="22"/>
      <c r="K176" s="22"/>
      <c r="L176" s="22"/>
    </row>
    <row r="177" spans="1:12" x14ac:dyDescent="0.25">
      <c r="A177" s="22"/>
      <c r="B177" s="22"/>
      <c r="C177" s="22"/>
      <c r="D177" s="22"/>
      <c r="E177" s="23"/>
      <c r="F177" s="22"/>
      <c r="G177" s="22"/>
      <c r="H177" s="22"/>
      <c r="I177" s="22"/>
      <c r="J177" s="22"/>
      <c r="K177" s="22"/>
      <c r="L177" s="22"/>
    </row>
    <row r="178" spans="1:12" x14ac:dyDescent="0.25">
      <c r="A178" s="22"/>
      <c r="B178" s="22"/>
      <c r="C178" s="22"/>
      <c r="D178" s="22"/>
      <c r="E178" s="23"/>
      <c r="F178" s="22"/>
      <c r="G178" s="22"/>
      <c r="H178" s="22"/>
      <c r="I178" s="22"/>
      <c r="J178" s="22"/>
      <c r="K178" s="22"/>
      <c r="L178" s="22"/>
    </row>
    <row r="179" spans="1:12" x14ac:dyDescent="0.25">
      <c r="A179" s="22"/>
      <c r="B179" s="22"/>
      <c r="C179" s="22"/>
      <c r="D179" s="22"/>
      <c r="E179" s="23"/>
      <c r="F179" s="22"/>
      <c r="G179" s="22"/>
      <c r="H179" s="22"/>
      <c r="I179" s="22"/>
      <c r="J179" s="22"/>
      <c r="K179" s="22"/>
      <c r="L179" s="22"/>
    </row>
    <row r="180" spans="1:12" x14ac:dyDescent="0.25">
      <c r="A180" s="22"/>
      <c r="B180" s="22"/>
      <c r="C180" s="22"/>
      <c r="D180" s="22"/>
      <c r="E180" s="23"/>
      <c r="F180" s="22"/>
      <c r="G180" s="22"/>
      <c r="H180" s="22"/>
      <c r="I180" s="22"/>
      <c r="J180" s="22"/>
      <c r="K180" s="22"/>
      <c r="L180" s="22"/>
    </row>
    <row r="181" spans="1:12" x14ac:dyDescent="0.25">
      <c r="A181" s="22"/>
      <c r="B181" s="22"/>
      <c r="C181" s="22"/>
      <c r="D181" s="22"/>
      <c r="E181" s="23"/>
      <c r="F181" s="22"/>
      <c r="G181" s="22"/>
      <c r="H181" s="22"/>
      <c r="I181" s="22"/>
      <c r="J181" s="22"/>
      <c r="K181" s="22"/>
      <c r="L181" s="22"/>
    </row>
    <row r="182" spans="1:12" x14ac:dyDescent="0.25">
      <c r="A182" s="22"/>
      <c r="B182" s="22"/>
      <c r="C182" s="22"/>
      <c r="D182" s="22"/>
      <c r="E182" s="23"/>
      <c r="F182" s="22"/>
      <c r="G182" s="22"/>
      <c r="H182" s="22"/>
      <c r="I182" s="22"/>
      <c r="J182" s="22"/>
      <c r="K182" s="22"/>
      <c r="L182" s="22"/>
    </row>
    <row r="183" spans="1:12" x14ac:dyDescent="0.25">
      <c r="A183" s="22"/>
      <c r="B183" s="22"/>
      <c r="C183" s="22"/>
      <c r="D183" s="22"/>
      <c r="E183" s="23"/>
      <c r="F183" s="22"/>
      <c r="G183" s="22"/>
      <c r="H183" s="22"/>
      <c r="I183" s="22"/>
      <c r="J183" s="22"/>
      <c r="K183" s="22"/>
      <c r="L183" s="22"/>
    </row>
    <row r="184" spans="1:12" x14ac:dyDescent="0.25">
      <c r="A184" s="22"/>
      <c r="B184" s="22"/>
      <c r="C184" s="22"/>
      <c r="D184" s="22"/>
      <c r="E184" s="23"/>
      <c r="F184" s="22"/>
      <c r="G184" s="22"/>
      <c r="H184" s="22"/>
      <c r="I184" s="22"/>
      <c r="J184" s="22"/>
      <c r="K184" s="22"/>
      <c r="L184" s="22"/>
    </row>
    <row r="185" spans="1:12" x14ac:dyDescent="0.25">
      <c r="A185" s="22"/>
      <c r="B185" s="22"/>
      <c r="C185" s="22"/>
      <c r="D185" s="22"/>
      <c r="E185" s="23"/>
      <c r="F185" s="22"/>
      <c r="G185" s="22"/>
      <c r="H185" s="22"/>
      <c r="I185" s="22"/>
      <c r="J185" s="22"/>
      <c r="K185" s="22"/>
      <c r="L185" s="22"/>
    </row>
    <row r="186" spans="1:12" x14ac:dyDescent="0.25">
      <c r="A186" s="22"/>
      <c r="B186" s="22"/>
      <c r="C186" s="22"/>
      <c r="D186" s="22"/>
      <c r="E186" s="23"/>
      <c r="F186" s="22"/>
      <c r="G186" s="22"/>
      <c r="H186" s="22"/>
      <c r="I186" s="22"/>
      <c r="J186" s="22"/>
      <c r="K186" s="22"/>
      <c r="L186" s="22"/>
    </row>
    <row r="187" spans="1:12" x14ac:dyDescent="0.25">
      <c r="A187" s="22"/>
      <c r="B187" s="22"/>
      <c r="C187" s="22"/>
      <c r="D187" s="22"/>
      <c r="E187" s="23"/>
      <c r="F187" s="22"/>
      <c r="G187" s="22"/>
      <c r="H187" s="22"/>
      <c r="I187" s="22"/>
      <c r="J187" s="22"/>
      <c r="K187" s="22"/>
      <c r="L187" s="22"/>
    </row>
    <row r="188" spans="1:12" x14ac:dyDescent="0.25">
      <c r="A188" s="22"/>
      <c r="B188" s="22"/>
      <c r="C188" s="22"/>
      <c r="D188" s="22"/>
      <c r="E188" s="23"/>
      <c r="F188" s="22"/>
      <c r="G188" s="22"/>
      <c r="H188" s="22"/>
      <c r="I188" s="22"/>
      <c r="J188" s="22"/>
      <c r="K188" s="22"/>
      <c r="L188" s="22"/>
    </row>
    <row r="189" spans="1:12" x14ac:dyDescent="0.25">
      <c r="A189" s="22"/>
      <c r="B189" s="22"/>
      <c r="C189" s="22"/>
      <c r="D189" s="22"/>
      <c r="E189" s="23"/>
      <c r="F189" s="22"/>
      <c r="G189" s="22"/>
      <c r="H189" s="22"/>
      <c r="I189" s="22"/>
      <c r="J189" s="22"/>
      <c r="K189" s="22"/>
      <c r="L189" s="22"/>
    </row>
    <row r="190" spans="1:12" x14ac:dyDescent="0.25">
      <c r="A190" s="22"/>
      <c r="B190" s="22"/>
      <c r="C190" s="22"/>
      <c r="D190" s="22"/>
      <c r="E190" s="23"/>
      <c r="F190" s="22"/>
      <c r="G190" s="22"/>
      <c r="H190" s="22"/>
      <c r="I190" s="22"/>
      <c r="J190" s="22"/>
      <c r="K190" s="22"/>
      <c r="L190" s="22"/>
    </row>
    <row r="191" spans="1:12" x14ac:dyDescent="0.25">
      <c r="A191" s="22"/>
      <c r="B191" s="22"/>
      <c r="C191" s="22"/>
      <c r="D191" s="22"/>
      <c r="E191" s="23"/>
      <c r="F191" s="22"/>
      <c r="G191" s="22"/>
      <c r="H191" s="22"/>
      <c r="I191" s="22"/>
      <c r="J191" s="22"/>
      <c r="K191" s="22"/>
      <c r="L191" s="22"/>
    </row>
    <row r="192" spans="1:12" x14ac:dyDescent="0.25">
      <c r="A192" s="22"/>
      <c r="B192" s="22"/>
      <c r="C192" s="22"/>
      <c r="D192" s="22"/>
      <c r="E192" s="23"/>
      <c r="F192" s="22"/>
      <c r="G192" s="22"/>
      <c r="H192" s="22"/>
      <c r="I192" s="22"/>
      <c r="J192" s="22"/>
      <c r="K192" s="22"/>
      <c r="L192" s="22"/>
    </row>
    <row r="193" spans="1:12" x14ac:dyDescent="0.25">
      <c r="A193" s="22"/>
      <c r="B193" s="22"/>
      <c r="C193" s="22"/>
      <c r="D193" s="22"/>
      <c r="E193" s="23"/>
      <c r="F193" s="22"/>
      <c r="G193" s="22"/>
      <c r="H193" s="22"/>
      <c r="I193" s="22"/>
      <c r="J193" s="22"/>
      <c r="K193" s="22"/>
      <c r="L193" s="22"/>
    </row>
    <row r="194" spans="1:12" x14ac:dyDescent="0.25">
      <c r="A194" s="22"/>
      <c r="B194" s="22"/>
      <c r="C194" s="22"/>
      <c r="D194" s="22"/>
      <c r="E194" s="23"/>
      <c r="F194" s="22"/>
      <c r="G194" s="22"/>
      <c r="H194" s="22"/>
      <c r="I194" s="22"/>
      <c r="J194" s="22"/>
      <c r="K194" s="22"/>
      <c r="L194" s="22"/>
    </row>
    <row r="195" spans="1:12" x14ac:dyDescent="0.25">
      <c r="A195" s="22"/>
      <c r="B195" s="22"/>
      <c r="C195" s="22"/>
      <c r="D195" s="22"/>
      <c r="E195" s="23"/>
      <c r="F195" s="22"/>
      <c r="G195" s="22"/>
      <c r="H195" s="22"/>
      <c r="I195" s="22"/>
      <c r="J195" s="22"/>
      <c r="K195" s="22"/>
      <c r="L195" s="22"/>
    </row>
    <row r="196" spans="1:12" x14ac:dyDescent="0.25">
      <c r="A196" s="22"/>
      <c r="B196" s="22"/>
      <c r="C196" s="22"/>
      <c r="D196" s="22"/>
      <c r="E196" s="23"/>
      <c r="F196" s="22"/>
      <c r="G196" s="22"/>
      <c r="H196" s="22"/>
      <c r="I196" s="22"/>
      <c r="J196" s="22"/>
      <c r="K196" s="22"/>
      <c r="L196" s="22"/>
    </row>
    <row r="197" spans="1:12" x14ac:dyDescent="0.25">
      <c r="A197" s="22"/>
      <c r="B197" s="22"/>
      <c r="C197" s="22"/>
      <c r="D197" s="22"/>
      <c r="E197" s="23"/>
      <c r="F197" s="22"/>
      <c r="G197" s="22"/>
      <c r="H197" s="22"/>
      <c r="I197" s="22"/>
      <c r="J197" s="22"/>
      <c r="K197" s="22"/>
      <c r="L197" s="22"/>
    </row>
    <row r="198" spans="1:12" x14ac:dyDescent="0.25">
      <c r="A198" s="22"/>
      <c r="B198" s="22"/>
      <c r="C198" s="22"/>
      <c r="D198" s="22"/>
      <c r="E198" s="23"/>
      <c r="F198" s="22"/>
      <c r="G198" s="22"/>
      <c r="H198" s="22"/>
      <c r="I198" s="22"/>
      <c r="J198" s="22"/>
      <c r="K198" s="22"/>
      <c r="L198" s="22"/>
    </row>
    <row r="199" spans="1:12" x14ac:dyDescent="0.25">
      <c r="A199" s="22"/>
      <c r="B199" s="22"/>
      <c r="C199" s="22"/>
      <c r="D199" s="22"/>
      <c r="E199" s="23"/>
      <c r="F199" s="22"/>
      <c r="G199" s="22"/>
      <c r="H199" s="22"/>
      <c r="I199" s="22"/>
      <c r="J199" s="22"/>
      <c r="K199" s="22"/>
      <c r="L199" s="22"/>
    </row>
    <row r="200" spans="1:12" x14ac:dyDescent="0.25">
      <c r="A200" s="22"/>
      <c r="B200" s="22"/>
      <c r="C200" s="22"/>
      <c r="D200" s="22"/>
      <c r="E200" s="23"/>
      <c r="F200" s="22"/>
      <c r="G200" s="22"/>
      <c r="H200" s="22"/>
      <c r="I200" s="22"/>
      <c r="J200" s="22"/>
      <c r="K200" s="22"/>
      <c r="L200" s="22"/>
    </row>
    <row r="201" spans="1:12" x14ac:dyDescent="0.25">
      <c r="A201" s="22"/>
      <c r="B201" s="22"/>
      <c r="C201" s="22"/>
      <c r="D201" s="22"/>
      <c r="E201" s="23"/>
      <c r="F201" s="22"/>
      <c r="G201" s="22"/>
      <c r="H201" s="22"/>
      <c r="I201" s="22"/>
      <c r="J201" s="22"/>
      <c r="K201" s="22"/>
      <c r="L201" s="22"/>
    </row>
    <row r="202" spans="1:12" x14ac:dyDescent="0.25">
      <c r="A202" s="22"/>
      <c r="B202" s="22"/>
      <c r="C202" s="22"/>
      <c r="D202" s="22"/>
      <c r="E202" s="23"/>
      <c r="F202" s="22"/>
      <c r="G202" s="22"/>
      <c r="H202" s="22"/>
      <c r="I202" s="22"/>
      <c r="J202" s="22"/>
      <c r="K202" s="22"/>
      <c r="L202" s="22"/>
    </row>
    <row r="203" spans="1:12" x14ac:dyDescent="0.25">
      <c r="A203" s="22"/>
      <c r="B203" s="22"/>
      <c r="C203" s="22"/>
      <c r="D203" s="22"/>
      <c r="E203" s="23"/>
      <c r="F203" s="22"/>
      <c r="G203" s="22"/>
      <c r="H203" s="22"/>
      <c r="I203" s="22"/>
      <c r="J203" s="22"/>
      <c r="K203" s="22"/>
      <c r="L203" s="22"/>
    </row>
    <row r="204" spans="1:12" x14ac:dyDescent="0.25">
      <c r="A204" s="22"/>
      <c r="B204" s="22"/>
      <c r="C204" s="22"/>
      <c r="D204" s="22"/>
      <c r="E204" s="23"/>
      <c r="F204" s="22"/>
      <c r="G204" s="22"/>
      <c r="H204" s="22"/>
      <c r="I204" s="22"/>
      <c r="J204" s="22"/>
      <c r="K204" s="22"/>
      <c r="L204" s="22"/>
    </row>
    <row r="205" spans="1:12" x14ac:dyDescent="0.25">
      <c r="A205" s="22"/>
      <c r="B205" s="22"/>
      <c r="C205" s="22"/>
      <c r="D205" s="22"/>
      <c r="E205" s="23"/>
      <c r="F205" s="22"/>
      <c r="G205" s="22"/>
      <c r="H205" s="22"/>
      <c r="I205" s="22"/>
      <c r="J205" s="22"/>
      <c r="K205" s="22"/>
      <c r="L205" s="22"/>
    </row>
    <row r="206" spans="1:12" x14ac:dyDescent="0.25">
      <c r="A206" s="22"/>
      <c r="B206" s="22"/>
      <c r="C206" s="22"/>
      <c r="D206" s="22"/>
      <c r="E206" s="23"/>
      <c r="F206" s="22"/>
      <c r="G206" s="22"/>
      <c r="H206" s="22"/>
      <c r="I206" s="22"/>
      <c r="J206" s="22"/>
      <c r="K206" s="22"/>
      <c r="L206" s="22"/>
    </row>
    <row r="207" spans="1:12" x14ac:dyDescent="0.25">
      <c r="A207" s="22"/>
      <c r="B207" s="22"/>
      <c r="C207" s="22"/>
      <c r="D207" s="22"/>
      <c r="E207" s="23"/>
      <c r="F207" s="22"/>
      <c r="G207" s="22"/>
      <c r="H207" s="22"/>
      <c r="I207" s="22"/>
      <c r="J207" s="22"/>
      <c r="K207" s="22"/>
      <c r="L207" s="22"/>
    </row>
    <row r="208" spans="1:12" x14ac:dyDescent="0.25">
      <c r="A208" s="22"/>
      <c r="B208" s="22"/>
      <c r="C208" s="22"/>
      <c r="D208" s="22"/>
      <c r="E208" s="23"/>
      <c r="F208" s="22"/>
      <c r="G208" s="22"/>
      <c r="H208" s="22"/>
      <c r="I208" s="22"/>
      <c r="J208" s="22"/>
      <c r="K208" s="22"/>
      <c r="L208" s="22"/>
    </row>
    <row r="209" spans="1:12" x14ac:dyDescent="0.25">
      <c r="A209" s="22"/>
      <c r="B209" s="22"/>
      <c r="C209" s="22"/>
      <c r="D209" s="22"/>
      <c r="E209" s="23"/>
      <c r="F209" s="22"/>
      <c r="G209" s="22"/>
      <c r="H209" s="22"/>
      <c r="I209" s="22"/>
      <c r="J209" s="22"/>
      <c r="K209" s="22"/>
      <c r="L209" s="22"/>
    </row>
    <row r="210" spans="1:12" x14ac:dyDescent="0.25">
      <c r="A210" s="22"/>
      <c r="B210" s="22"/>
      <c r="C210" s="22"/>
      <c r="D210" s="22"/>
      <c r="E210" s="23"/>
      <c r="F210" s="22"/>
      <c r="G210" s="22"/>
      <c r="H210" s="22"/>
      <c r="I210" s="22"/>
      <c r="J210" s="22"/>
      <c r="K210" s="22"/>
      <c r="L210" s="22"/>
    </row>
    <row r="211" spans="1:12" x14ac:dyDescent="0.25">
      <c r="A211" s="22"/>
      <c r="B211" s="22"/>
      <c r="C211" s="22"/>
      <c r="D211" s="22"/>
      <c r="E211" s="23"/>
      <c r="F211" s="22"/>
      <c r="G211" s="22"/>
      <c r="H211" s="22"/>
      <c r="I211" s="22"/>
      <c r="J211" s="22"/>
      <c r="K211" s="22"/>
      <c r="L211" s="22"/>
    </row>
    <row r="212" spans="1:12" x14ac:dyDescent="0.25">
      <c r="A212" s="22"/>
      <c r="B212" s="22"/>
      <c r="C212" s="22"/>
      <c r="D212" s="22"/>
      <c r="E212" s="23"/>
      <c r="F212" s="22"/>
      <c r="G212" s="22"/>
      <c r="H212" s="22"/>
      <c r="I212" s="22"/>
      <c r="J212" s="22"/>
      <c r="K212" s="22"/>
      <c r="L212" s="22"/>
    </row>
    <row r="213" spans="1:12" x14ac:dyDescent="0.25">
      <c r="A213" s="22"/>
      <c r="B213" s="22"/>
      <c r="C213" s="22"/>
      <c r="D213" s="22"/>
      <c r="E213" s="23"/>
      <c r="F213" s="22"/>
      <c r="G213" s="22"/>
      <c r="H213" s="22"/>
      <c r="I213" s="22"/>
      <c r="J213" s="22"/>
      <c r="K213" s="22"/>
      <c r="L213" s="22"/>
    </row>
    <row r="214" spans="1:12" x14ac:dyDescent="0.25">
      <c r="A214" s="22"/>
      <c r="B214" s="22"/>
      <c r="C214" s="22"/>
      <c r="D214" s="22"/>
      <c r="E214" s="23"/>
      <c r="F214" s="22"/>
      <c r="G214" s="22"/>
      <c r="H214" s="22"/>
      <c r="I214" s="22"/>
      <c r="J214" s="22"/>
      <c r="K214" s="22"/>
      <c r="L214" s="22"/>
    </row>
    <row r="215" spans="1:12" x14ac:dyDescent="0.25">
      <c r="A215" s="22"/>
      <c r="B215" s="22"/>
      <c r="C215" s="22"/>
      <c r="D215" s="22"/>
      <c r="E215" s="23"/>
      <c r="F215" s="22"/>
      <c r="G215" s="22"/>
      <c r="H215" s="22"/>
      <c r="I215" s="22"/>
      <c r="J215" s="22"/>
      <c r="K215" s="22"/>
      <c r="L215" s="22"/>
    </row>
    <row r="216" spans="1:12" x14ac:dyDescent="0.25">
      <c r="A216" s="22"/>
      <c r="B216" s="22"/>
      <c r="C216" s="22"/>
      <c r="D216" s="22"/>
      <c r="E216" s="23"/>
      <c r="F216" s="22"/>
      <c r="G216" s="22"/>
      <c r="H216" s="22"/>
      <c r="I216" s="22"/>
      <c r="J216" s="22"/>
      <c r="K216" s="22"/>
      <c r="L216" s="22"/>
    </row>
    <row r="217" spans="1:12" x14ac:dyDescent="0.25">
      <c r="A217" s="22"/>
      <c r="B217" s="22"/>
      <c r="C217" s="22"/>
      <c r="D217" s="22"/>
      <c r="E217" s="23"/>
      <c r="F217" s="22"/>
      <c r="G217" s="22"/>
      <c r="H217" s="22"/>
      <c r="I217" s="22"/>
      <c r="J217" s="22"/>
      <c r="K217" s="22"/>
      <c r="L217" s="22"/>
    </row>
    <row r="218" spans="1:12" x14ac:dyDescent="0.25">
      <c r="A218" s="22"/>
      <c r="B218" s="22"/>
      <c r="C218" s="22"/>
      <c r="D218" s="22"/>
      <c r="E218" s="23"/>
      <c r="F218" s="22"/>
      <c r="G218" s="22"/>
      <c r="H218" s="22"/>
      <c r="I218" s="22"/>
      <c r="J218" s="22"/>
      <c r="K218" s="22"/>
      <c r="L218" s="22"/>
    </row>
    <row r="219" spans="1:12" x14ac:dyDescent="0.25">
      <c r="A219" s="22"/>
      <c r="B219" s="22"/>
      <c r="C219" s="22"/>
      <c r="D219" s="22"/>
      <c r="E219" s="23"/>
      <c r="F219" s="22"/>
      <c r="G219" s="22"/>
      <c r="H219" s="22"/>
      <c r="I219" s="22"/>
      <c r="J219" s="22"/>
      <c r="K219" s="22"/>
      <c r="L219" s="22"/>
    </row>
    <row r="220" spans="1:12" x14ac:dyDescent="0.25">
      <c r="A220" s="22"/>
      <c r="B220" s="22"/>
      <c r="C220" s="22"/>
      <c r="D220" s="22"/>
      <c r="E220" s="23"/>
      <c r="F220" s="22"/>
      <c r="G220" s="22"/>
      <c r="H220" s="22"/>
      <c r="I220" s="22"/>
      <c r="J220" s="22"/>
      <c r="K220" s="22"/>
      <c r="L220" s="22"/>
    </row>
    <row r="221" spans="1:12" x14ac:dyDescent="0.25">
      <c r="A221" s="24"/>
      <c r="B221" s="24"/>
      <c r="C221" s="24"/>
      <c r="D221" s="24"/>
      <c r="E221" s="25"/>
      <c r="F221" s="24"/>
      <c r="G221" s="24"/>
      <c r="H221" s="24"/>
      <c r="I221" s="24"/>
      <c r="J221" s="24"/>
      <c r="K221" s="24"/>
      <c r="L221" s="24"/>
    </row>
    <row r="222" spans="1:12" x14ac:dyDescent="0.25">
      <c r="A222" s="24"/>
      <c r="B222" s="24"/>
      <c r="C222" s="24"/>
      <c r="D222" s="24"/>
      <c r="E222" s="25"/>
      <c r="F222" s="24"/>
      <c r="G222" s="24"/>
      <c r="H222" s="24"/>
      <c r="I222" s="24"/>
      <c r="J222" s="24"/>
      <c r="K222" s="24"/>
      <c r="L222" s="24"/>
    </row>
    <row r="223" spans="1:12" x14ac:dyDescent="0.25">
      <c r="A223" s="24"/>
      <c r="B223" s="24"/>
      <c r="C223" s="24"/>
      <c r="D223" s="24"/>
      <c r="E223" s="25"/>
      <c r="F223" s="24"/>
      <c r="G223" s="24"/>
      <c r="H223" s="24"/>
      <c r="I223" s="24"/>
      <c r="J223" s="24"/>
      <c r="K223" s="24"/>
      <c r="L223" s="24"/>
    </row>
    <row r="224" spans="1:12" x14ac:dyDescent="0.25">
      <c r="A224" s="24"/>
      <c r="B224" s="24"/>
      <c r="C224" s="24"/>
      <c r="D224" s="24"/>
      <c r="E224" s="25"/>
      <c r="F224" s="24"/>
      <c r="G224" s="24"/>
      <c r="H224" s="24"/>
      <c r="I224" s="24"/>
      <c r="J224" s="24"/>
      <c r="K224" s="24"/>
      <c r="L224" s="24"/>
    </row>
    <row r="225" spans="1:12" x14ac:dyDescent="0.25">
      <c r="A225" s="24"/>
      <c r="B225" s="24"/>
      <c r="C225" s="24"/>
      <c r="D225" s="24"/>
      <c r="E225" s="25"/>
      <c r="F225" s="24"/>
      <c r="G225" s="24"/>
      <c r="H225" s="24"/>
      <c r="I225" s="24"/>
      <c r="J225" s="24"/>
      <c r="K225" s="24"/>
      <c r="L225" s="24"/>
    </row>
    <row r="226" spans="1:12" x14ac:dyDescent="0.25">
      <c r="A226" s="24"/>
      <c r="B226" s="24"/>
      <c r="C226" s="24"/>
      <c r="D226" s="24"/>
      <c r="E226" s="25"/>
      <c r="F226" s="24"/>
      <c r="G226" s="24"/>
      <c r="H226" s="24"/>
      <c r="I226" s="24"/>
      <c r="J226" s="24"/>
      <c r="K226" s="24"/>
      <c r="L226" s="24"/>
    </row>
    <row r="227" spans="1:12" x14ac:dyDescent="0.25">
      <c r="A227" s="24"/>
      <c r="B227" s="24"/>
      <c r="C227" s="24"/>
      <c r="D227" s="24"/>
      <c r="E227" s="25"/>
      <c r="F227" s="24"/>
      <c r="G227" s="24"/>
      <c r="H227" s="24"/>
      <c r="I227" s="24"/>
      <c r="J227" s="24"/>
      <c r="K227" s="24"/>
      <c r="L227" s="24"/>
    </row>
    <row r="228" spans="1:12" x14ac:dyDescent="0.25">
      <c r="A228" s="24"/>
      <c r="B228" s="24"/>
      <c r="C228" s="24"/>
      <c r="D228" s="24"/>
      <c r="E228" s="25"/>
      <c r="F228" s="24"/>
      <c r="G228" s="24"/>
      <c r="H228" s="24"/>
      <c r="I228" s="24"/>
      <c r="J228" s="24"/>
      <c r="K228" s="24"/>
      <c r="L228" s="24"/>
    </row>
    <row r="229" spans="1:12" x14ac:dyDescent="0.25">
      <c r="A229" s="24"/>
      <c r="B229" s="24"/>
      <c r="C229" s="24"/>
      <c r="D229" s="24"/>
      <c r="E229" s="25"/>
      <c r="F229" s="24"/>
      <c r="G229" s="24"/>
      <c r="H229" s="24"/>
      <c r="I229" s="24"/>
      <c r="J229" s="24"/>
      <c r="K229" s="24"/>
      <c r="L229" s="24"/>
    </row>
    <row r="230" spans="1:12" x14ac:dyDescent="0.25">
      <c r="A230" s="24"/>
      <c r="B230" s="24"/>
      <c r="C230" s="24"/>
      <c r="D230" s="24"/>
      <c r="E230" s="25"/>
      <c r="F230" s="24"/>
      <c r="G230" s="24"/>
      <c r="H230" s="24"/>
      <c r="I230" s="24"/>
      <c r="J230" s="24"/>
      <c r="K230" s="24"/>
      <c r="L230" s="24"/>
    </row>
    <row r="231" spans="1:12" x14ac:dyDescent="0.25">
      <c r="A231" s="24"/>
      <c r="B231" s="24"/>
      <c r="C231" s="24"/>
      <c r="D231" s="24"/>
      <c r="E231" s="25"/>
      <c r="F231" s="24"/>
      <c r="G231" s="24"/>
      <c r="H231" s="24"/>
      <c r="I231" s="24"/>
      <c r="J231" s="24"/>
      <c r="K231" s="24"/>
      <c r="L231" s="24"/>
    </row>
    <row r="232" spans="1:12" x14ac:dyDescent="0.25">
      <c r="A232" s="24"/>
      <c r="B232" s="24"/>
      <c r="C232" s="24"/>
      <c r="D232" s="24"/>
      <c r="E232" s="25"/>
      <c r="F232" s="24"/>
      <c r="G232" s="24"/>
      <c r="H232" s="24"/>
      <c r="I232" s="24"/>
      <c r="J232" s="24"/>
      <c r="K232" s="24"/>
      <c r="L232" s="24"/>
    </row>
    <row r="233" spans="1:12" x14ac:dyDescent="0.25">
      <c r="A233" s="24"/>
      <c r="B233" s="24"/>
      <c r="C233" s="24"/>
      <c r="D233" s="24"/>
      <c r="E233" s="25"/>
      <c r="F233" s="24"/>
      <c r="G233" s="24"/>
      <c r="H233" s="24"/>
      <c r="I233" s="24"/>
      <c r="J233" s="24"/>
      <c r="K233" s="24"/>
      <c r="L233" s="24"/>
    </row>
    <row r="234" spans="1:12" x14ac:dyDescent="0.25">
      <c r="A234" s="24"/>
      <c r="B234" s="24"/>
      <c r="C234" s="24"/>
      <c r="D234" s="24"/>
      <c r="E234" s="25"/>
      <c r="F234" s="24"/>
      <c r="G234" s="24"/>
      <c r="H234" s="24"/>
      <c r="I234" s="24"/>
      <c r="J234" s="24"/>
      <c r="K234" s="24"/>
      <c r="L234" s="24"/>
    </row>
    <row r="235" spans="1:12" x14ac:dyDescent="0.25">
      <c r="A235" s="24"/>
      <c r="B235" s="24"/>
      <c r="C235" s="24"/>
      <c r="D235" s="24"/>
      <c r="E235" s="25"/>
      <c r="F235" s="24"/>
      <c r="G235" s="24"/>
      <c r="H235" s="24"/>
      <c r="I235" s="24"/>
      <c r="J235" s="24"/>
      <c r="K235" s="24"/>
      <c r="L235" s="24"/>
    </row>
    <row r="236" spans="1:12" x14ac:dyDescent="0.25">
      <c r="A236" s="24"/>
      <c r="B236" s="24"/>
      <c r="C236" s="24"/>
      <c r="D236" s="24"/>
      <c r="E236" s="25"/>
      <c r="F236" s="24"/>
      <c r="G236" s="24"/>
      <c r="H236" s="24"/>
      <c r="I236" s="24"/>
      <c r="J236" s="24"/>
      <c r="K236" s="24"/>
      <c r="L236" s="24"/>
    </row>
    <row r="237" spans="1:12" x14ac:dyDescent="0.25">
      <c r="A237" s="24"/>
      <c r="B237" s="24"/>
      <c r="C237" s="24"/>
      <c r="D237" s="24"/>
      <c r="E237" s="25"/>
      <c r="F237" s="24"/>
      <c r="G237" s="24"/>
      <c r="H237" s="24"/>
      <c r="I237" s="24"/>
      <c r="J237" s="24"/>
      <c r="K237" s="24"/>
      <c r="L237" s="24"/>
    </row>
    <row r="238" spans="1:12" x14ac:dyDescent="0.25">
      <c r="A238" s="24"/>
      <c r="B238" s="24"/>
      <c r="C238" s="24"/>
      <c r="D238" s="24"/>
      <c r="E238" s="25"/>
      <c r="F238" s="24"/>
      <c r="G238" s="24"/>
      <c r="H238" s="24"/>
      <c r="I238" s="24"/>
      <c r="J238" s="24"/>
      <c r="K238" s="24"/>
      <c r="L238" s="24"/>
    </row>
  </sheetData>
  <mergeCells count="110">
    <mergeCell ref="E11:J11"/>
    <mergeCell ref="E12:J12"/>
    <mergeCell ref="A69:A70"/>
    <mergeCell ref="B69:B70"/>
    <mergeCell ref="C69:C70"/>
    <mergeCell ref="E70:J70"/>
    <mergeCell ref="A71:C73"/>
    <mergeCell ref="K71:L73"/>
    <mergeCell ref="E73:J73"/>
    <mergeCell ref="B67:B68"/>
    <mergeCell ref="E68:J68"/>
    <mergeCell ref="K12:K13"/>
    <mergeCell ref="L12:L13"/>
    <mergeCell ref="E13:J13"/>
    <mergeCell ref="A14:A16"/>
    <mergeCell ref="B14:B16"/>
    <mergeCell ref="C14:C16"/>
    <mergeCell ref="K14:K19"/>
    <mergeCell ref="L14:L19"/>
    <mergeCell ref="A17:A19"/>
    <mergeCell ref="B17:B19"/>
    <mergeCell ref="C17:C19"/>
    <mergeCell ref="A20:C22"/>
    <mergeCell ref="K20:K22"/>
    <mergeCell ref="A74:C77"/>
    <mergeCell ref="K74:L77"/>
    <mergeCell ref="B7:L7"/>
    <mergeCell ref="E8:J8"/>
    <mergeCell ref="K8:K9"/>
    <mergeCell ref="L8:L11"/>
    <mergeCell ref="E9:J9"/>
    <mergeCell ref="E10:J10"/>
    <mergeCell ref="C67:C68"/>
    <mergeCell ref="L67:L68"/>
    <mergeCell ref="C65:C66"/>
    <mergeCell ref="A51:C53"/>
    <mergeCell ref="K51:K53"/>
    <mergeCell ref="L51:L53"/>
    <mergeCell ref="B54:L54"/>
    <mergeCell ref="A55:A57"/>
    <mergeCell ref="B55:B57"/>
    <mergeCell ref="C55:C57"/>
    <mergeCell ref="K55:K57"/>
    <mergeCell ref="L55:L57"/>
    <mergeCell ref="E57:J57"/>
    <mergeCell ref="A32:C35"/>
    <mergeCell ref="K32:K35"/>
    <mergeCell ref="A67:A68"/>
    <mergeCell ref="H1:L1"/>
    <mergeCell ref="H2:L2"/>
    <mergeCell ref="H3:L3"/>
    <mergeCell ref="A4:L4"/>
    <mergeCell ref="A5:A6"/>
    <mergeCell ref="B5:B6"/>
    <mergeCell ref="C5:C6"/>
    <mergeCell ref="D5:D6"/>
    <mergeCell ref="E5:E6"/>
    <mergeCell ref="F5:J5"/>
    <mergeCell ref="K5:K6"/>
    <mergeCell ref="L5:L6"/>
    <mergeCell ref="L20:L22"/>
    <mergeCell ref="B23:L23"/>
    <mergeCell ref="A24:A27"/>
    <mergeCell ref="B24:B27"/>
    <mergeCell ref="C24:C27"/>
    <mergeCell ref="K24:K31"/>
    <mergeCell ref="L24:L31"/>
    <mergeCell ref="A28:A31"/>
    <mergeCell ref="B28:B31"/>
    <mergeCell ref="C28:C31"/>
    <mergeCell ref="L32:L35"/>
    <mergeCell ref="B36:L36"/>
    <mergeCell ref="A37:A38"/>
    <mergeCell ref="B37:B38"/>
    <mergeCell ref="C37:C38"/>
    <mergeCell ref="K37:K40"/>
    <mergeCell ref="L37:L40"/>
    <mergeCell ref="E38:J38"/>
    <mergeCell ref="A39:A40"/>
    <mergeCell ref="B39:B40"/>
    <mergeCell ref="C39:C40"/>
    <mergeCell ref="E40:J40"/>
    <mergeCell ref="A41:C41"/>
    <mergeCell ref="E43:J43"/>
    <mergeCell ref="B44:L44"/>
    <mergeCell ref="A45:A47"/>
    <mergeCell ref="B45:B47"/>
    <mergeCell ref="C45:C47"/>
    <mergeCell ref="K45:K50"/>
    <mergeCell ref="L45:L50"/>
    <mergeCell ref="A48:A50"/>
    <mergeCell ref="B48:B50"/>
    <mergeCell ref="C48:C50"/>
    <mergeCell ref="A58:A60"/>
    <mergeCell ref="B58:B60"/>
    <mergeCell ref="C58:C60"/>
    <mergeCell ref="E60:J60"/>
    <mergeCell ref="K61:K66"/>
    <mergeCell ref="L61:L66"/>
    <mergeCell ref="E62:J62"/>
    <mergeCell ref="E64:J64"/>
    <mergeCell ref="E66:J66"/>
    <mergeCell ref="A63:A64"/>
    <mergeCell ref="B63:B64"/>
    <mergeCell ref="C63:C64"/>
    <mergeCell ref="A65:A66"/>
    <mergeCell ref="B65:B66"/>
    <mergeCell ref="A61:A62"/>
    <mergeCell ref="B61:B62"/>
    <mergeCell ref="C61:C6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"/>
  <sheetViews>
    <sheetView workbookViewId="0">
      <selection activeCell="E1" sqref="A1:E1"/>
    </sheetView>
  </sheetViews>
  <sheetFormatPr defaultRowHeight="15" x14ac:dyDescent="0.25"/>
  <cols>
    <col min="1" max="1" width="19.28515625" customWidth="1"/>
    <col min="2" max="2" width="15.5703125" customWidth="1"/>
    <col min="3" max="3" width="13.7109375" customWidth="1"/>
    <col min="4" max="4" width="17.140625" customWidth="1"/>
  </cols>
  <sheetData>
    <row r="1" spans="1:4" ht="16.5" thickBot="1" x14ac:dyDescent="0.3">
      <c r="A1" s="47"/>
      <c r="B1" s="48"/>
      <c r="C1" s="48"/>
      <c r="D1" s="49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Бурлака Алиса Леонидовна</dc:creator>
  <cp:lastModifiedBy>Трунова Ирина Владимировна</cp:lastModifiedBy>
  <cp:lastPrinted>2022-12-29T09:12:30Z</cp:lastPrinted>
  <dcterms:created xsi:type="dcterms:W3CDTF">2014-10-21T05:13:34Z</dcterms:created>
  <dcterms:modified xsi:type="dcterms:W3CDTF">2022-12-29T09:14:34Z</dcterms:modified>
</cp:coreProperties>
</file>