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8800" windowHeight="12210" activeTab="0"/>
  </bookViews>
  <sheets>
    <sheet name="Услуги 2022" sheetId="1" r:id="rId1"/>
  </sheets>
  <externalReferences>
    <externalReference r:id="rId4"/>
  </externalReferences>
  <definedNames>
    <definedName name="_xlnm.Print_Titles" localSheetId="0">'Услуги 2022'!$A:$G,'Услуги 2022'!$7:$8</definedName>
    <definedName name="_xlnm.Print_Area" localSheetId="0">'Услуги 2022'!$A$1:$G$184</definedName>
  </definedNames>
  <calcPr fullCalcOnLoad="1"/>
</workbook>
</file>

<file path=xl/sharedStrings.xml><?xml version="1.0" encoding="utf-8"?>
<sst xmlns="http://schemas.openxmlformats.org/spreadsheetml/2006/main" count="274" uniqueCount="186">
  <si>
    <t>№ п/п</t>
  </si>
  <si>
    <t>руб.</t>
  </si>
  <si>
    <t xml:space="preserve"> Наименование муниципальной услуги</t>
  </si>
  <si>
    <t>средства бюджета округа</t>
  </si>
  <si>
    <t>А.Ю. Олянич</t>
  </si>
  <si>
    <t>Реестровый номер услуги</t>
  </si>
  <si>
    <t>Базовые нормативные затраты на общехозяйственные нужды на единицу услуги</t>
  </si>
  <si>
    <t>Базовые нормативные затраты на приобретение материальных запасов, потребляемых в процессе оказания муниципальной услуги</t>
  </si>
  <si>
    <t>Базовые 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</t>
  </si>
  <si>
    <t>Итого 
базовые нормативные затраты на муниципальную услугу на единицу услуги</t>
  </si>
  <si>
    <t>Председатель Комитета физической культуры и спорта</t>
  </si>
  <si>
    <t xml:space="preserve">           ».</t>
  </si>
  <si>
    <t>Реализация дополнительных образовательных программ спортивной подготовки по олимпийским видам спорта - Фехтование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</si>
  <si>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Фехтование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</si>
  <si>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фехтование (Этап высшего спортивного мастерства)</t>
  </si>
  <si>
    <t>Реализация дополнительных образовательных программ спортивной подготовки по олимпийским видам спорта - Плавание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</si>
  <si>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Плавание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</si>
  <si>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Лыжные гонки (Этап начальной подготовки)</t>
  </si>
  <si>
    <t>Реализация дополнительных образовательных программ спортивной подготовки по олимпийским видам спорта - Лыжные гонки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</si>
  <si>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Волейбол (Этап начальной подготовки)</t>
  </si>
  <si>
    <t>Реализация дополнительных образовательных программ спортивной подготовки по олимпийским видам спорта - Футбол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</si>
  <si>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Футбол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</si>
  <si>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Пулевая стрельба (Этап начальной подготовки)</t>
  </si>
  <si>
    <t>Реализация дополнительных образовательных программ спортивной подготовки по олимпийским видам спорта - Тхэквондо (Этап начальной подготовки)</t>
  </si>
  <si>
    <t>Реализация дополнительных образовательных программ спортивной подготовки по олимпийским видам спорта - Тхэквондо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</si>
  <si>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Легкая атлетика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</si>
  <si>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Художественная гимнастика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</si>
  <si>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Теннис (Этап начальной подготовки)</t>
  </si>
  <si>
    <t>Реализация дополнительных образовательных программ спортивной подготовки по олимпийским видам спорта - Настольный теннис (Этап начальной подготовки)</t>
  </si>
  <si>
    <t>Реализация дополнительных образовательных программ спортивной подготовки по олимпийским видам спорта - Баскетбол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</si>
  <si>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Бокс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</si>
  <si>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борьба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</si>
  <si>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борьба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</si>
  <si>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Каратэ (Этап начальной подготовки)</t>
  </si>
  <si>
    <t>Реализация дополнительных образовательных программ спортивной подготовки по олимпийским видам спорта - Каратэ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</si>
  <si>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Тяжелая атлетика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</si>
  <si>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Дзюдо (Этап начальной подготовки)</t>
  </si>
  <si>
    <t>Реализация дополнительных образовательных программ спортивной подготовки по олимпийским видам спорта - Софтбол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</si>
  <si>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Софтбол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</si>
  <si>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Велосипедный спорт  (Этап начальной подготовки)</t>
  </si>
  <si>
    <t>Реализация дополнительных образовательных программ спортивной подготовки по олимпийским видам спорта - Бадминтон (Этап начальной подготовки)</t>
  </si>
  <si>
    <t>Реализация дополнительных образовательных программ спортивной подготовки по олимпийским видам спорта - Бадминтон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</si>
  <si>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Стрельба из лука (Этап начальной подготовки)</t>
  </si>
  <si>
    <t>Реализация дополнительных образовательных программ спортивной подготовки по олимпийским видам спорта - Стрельба из лука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</si>
  <si>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Хоккей (Этап начальной подготовки)</t>
  </si>
  <si>
    <t>Реализация дополнительных образовательных программ спортивной подготовки по олимпийским видам спорта - Фигурное катание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</si>
  <si>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Конный спорт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</si>
  <si>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гимнастика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</si>
  <si>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гимнастика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</si>
  <si>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Горнолыжный спорт (Этап начальной подготовки)</t>
  </si>
  <si>
    <t>Реализация дополнительных образовательных программ спортивной подготовки по олимпийским видам спорта - Прыжки на батуте (Этап начальной подготовки)</t>
  </si>
  <si>
    <t>Реализация дополнительных образовательных программ спортивной подготовки по олимпийским видам спорта - Прыжки на батуте (Тренировочный этам)</t>
  </si>
  <si>
    <t>Реализация дополнительных образовательных программ спортивной подготовки по олимпийским видам спорта - Скалолазание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</si>
  <si>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Скалолазание (Тренировочный этам)</t>
  </si>
  <si>
    <t>Реализация дополнительных образовательных программ спортивной подготовки по неолимпийским видам спорта - Подводный спорт (Этап начальной подготовки)</t>
  </si>
  <si>
    <t>Реализация дополнительных образовательных программ спортивной подготовки по неолимпийским видам спорта - Киокусинкай (Этап начальной подготовки)</t>
  </si>
  <si>
    <t>Реализация дополнительных образовательных программ спортивной подготовки по неолимпийским видам спорта - Всестилевое каратэ (Этап начальной подготовки)</t>
  </si>
  <si>
    <t>Реализация дополнительных образовательных программ спортивной подготовки по неолимпийским видам спорта - Всестилевое каратэ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</si>
  <si>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Спортивная акробатика (Этап начальной подготовки)</t>
  </si>
  <si>
    <t>Реализация дополнительных образовательных программ спортивной подготовки по неолимпийским видам спорта - Спортивная акробатика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</si>
  <si>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Шахматы (Этап начальной подготовки)</t>
  </si>
  <si>
    <t>Реализация дополнительных образовательных программ спортивной подготовки по неолимпийским видам спорта - Акробатический рок-н-ролл (Этап начальной подготовки)</t>
  </si>
  <si>
    <t>Реализация дополнительных образовательных программ спортивной подготовки по неолимпийским видам спорта - Акробатический рок-н-ролл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</si>
  <si>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Тайский бокс (Этап начальной подготовки)</t>
  </si>
  <si>
    <t>Реализация дополнительных образовательных программ спортивной подготовки по неолимпийским видам спорта - Универсальный бой (Этап начальной подготовки)</t>
  </si>
  <si>
    <t>854100О.99.0.БО52АА92000</t>
  </si>
  <si>
    <t>854100О.99.0.БО52АА93000</t>
  </si>
  <si>
    <t>854100О.99.0.БО52АА94000</t>
  </si>
  <si>
    <t>Реализация дополнительных образовательных программ спортивной подготовки по олимпийским видам спорта - Фехтование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</si>
  <si>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Плавание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</si>
  <si>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Подводный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</si>
  <si>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Лыжные гонки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</si>
  <si>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Волейбол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</si>
  <si>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Футбол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</si>
  <si>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Пулевая стрельба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</si>
  <si>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Тхэквондо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</si>
  <si>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Легкая атлетика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</si>
  <si>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Художественная гимнастика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</si>
  <si>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Настольный теннис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</si>
  <si>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Баскетбол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</si>
  <si>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Бокс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</si>
  <si>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Спортивная борьба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</si>
  <si>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Киокусинкай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</si>
  <si>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Всестилевое каратэ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</si>
  <si>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Каратэ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</si>
  <si>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Спортивная акробатика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</si>
  <si>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Шахматы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</si>
  <si>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Дзюдо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</si>
  <si>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Софтбол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</si>
  <si>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Велосипедный спорт 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</si>
  <si>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Бадминтон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</si>
  <si>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Стрельба из лука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</si>
  <si>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Хоккей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</si>
  <si>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Акробатический рок-н-ролл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</si>
  <si>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Тайский бокс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</si>
  <si>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Фигурное катание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</si>
  <si>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Конный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</si>
  <si>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Спортивная гимнастика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</si>
  <si>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Горнолыжный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</si>
  <si>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Универсальный бой (Учебно-тренировочный этап (этап спортивной специализации))</t>
  </si>
  <si>
    <t>854100О.99.0.БО52АА95000</t>
  </si>
  <si>
    <t>854100О.99.0.БО52АА88000</t>
  </si>
  <si>
    <t>854100О.99.0.БО52АА89000</t>
  </si>
  <si>
    <t>854100О.99.0.БО52АА90000</t>
  </si>
  <si>
    <t>854100О.99.0.БО53АВ04000</t>
  </si>
  <si>
    <t>854100О.99.0.БО53АВ05000</t>
  </si>
  <si>
    <t>854100О.99.0.БО52АА72000</t>
  </si>
  <si>
    <t>854100О.99.0.БО52АА73000</t>
  </si>
  <si>
    <t>854100О.99.0.БО52АА74000</t>
  </si>
  <si>
    <t>854100О.99.0.БО52АБ88000</t>
  </si>
  <si>
    <t>854100О.99.0.БО52АБ89000</t>
  </si>
  <si>
    <t>854100О.99.0.БО52АА48000</t>
  </si>
  <si>
    <t>854100О.99.0.БО52АА49000</t>
  </si>
  <si>
    <t>854100О.99.0.БО52АА50000</t>
  </si>
  <si>
    <t>854100О.99.0.БО52АБ12000</t>
  </si>
  <si>
    <t>854100О.99.0.БО52АБ13000</t>
  </si>
  <si>
    <t>854100О.99.0.БО52АБ08000</t>
  </si>
  <si>
    <t>854100О.99.0.БО52АБ09000</t>
  </si>
  <si>
    <t>854100О.99.0.БО52АБ10000</t>
  </si>
  <si>
    <t>854100О.99.0.БО52АА56000</t>
  </si>
  <si>
    <t>854100О.99.0.БО52АА57000</t>
  </si>
  <si>
    <t>854100О.99.0.БО52АА52000</t>
  </si>
  <si>
    <t>854100О.99.0.БО52АА53000</t>
  </si>
  <si>
    <t>854100О.99.0.БО52АА44000</t>
  </si>
  <si>
    <t>854100О.99.0.БО52АБ20000</t>
  </si>
  <si>
    <t>854100О.99.0.БО52АБ21000</t>
  </si>
  <si>
    <t>854100О.99.0.БО52АВ08000</t>
  </si>
  <si>
    <t>854100О.99.0.БО52АВ09000</t>
  </si>
  <si>
    <t>854100О.99.0.БО52АА40000</t>
  </si>
  <si>
    <t>854100О.99.0.БО52АА41000</t>
  </si>
  <si>
    <t>854100О.99.0.БО52АВ04000</t>
  </si>
  <si>
    <t>854100О.99.0.БО52АВ05000</t>
  </si>
  <si>
    <t>854100О.99.0.БО52АВ06000</t>
  </si>
  <si>
    <t>854100О.99.0.БО53АБ32000</t>
  </si>
  <si>
    <t>854100О.99.0.БО53АБ33000</t>
  </si>
  <si>
    <t>854100О.99.0.БО53АА84000</t>
  </si>
  <si>
    <t>854100О.99.0.БО53АА85000</t>
  </si>
  <si>
    <t>854100О.99.0.БО53АА86000</t>
  </si>
  <si>
    <t>854100О.99.0.БО52АБ60000</t>
  </si>
  <si>
    <t>854100О.99.0.БО52АБ61000</t>
  </si>
  <si>
    <t>854100О.99.0.БО52АБ62000</t>
  </si>
  <si>
    <t>854100О.99.0.БО53АВ80000</t>
  </si>
  <si>
    <t>854100О.99.0.БО53АВ81000</t>
  </si>
  <si>
    <t>854100О.99.0.БО53АВ82000</t>
  </si>
  <si>
    <t>854100О.99.0.БО52АА60000</t>
  </si>
  <si>
    <t>854100О.99.0.БО53АГ92000</t>
  </si>
  <si>
    <t>854100О.99.0.БО53АГ93000</t>
  </si>
  <si>
    <t>854100О.99.0.БО52АБ64000</t>
  </si>
  <si>
    <t>854100О.99.0.БО52АБ65000</t>
  </si>
  <si>
    <t>854100О.99.0.БО52АБ68000</t>
  </si>
  <si>
    <t>854100О.99.0.БО52АБ69000</t>
  </si>
  <si>
    <t>854100О.99.0.БО52АБ70000</t>
  </si>
  <si>
    <t>854100О.99.0.БО52АБ80000</t>
  </si>
  <si>
    <t>854100О.99.0.БО52АБ81000</t>
  </si>
  <si>
    <t>854100О.99.0.БО52АБ04000</t>
  </si>
  <si>
    <t>854100О.99.0.БО52АБ05000</t>
  </si>
  <si>
    <t>854100О.99.0.БО52АБ06000</t>
  </si>
  <si>
    <t>854100О.99.0.БО52АВ00000</t>
  </si>
  <si>
    <t>854100О.99.0.БО52АВ01000</t>
  </si>
  <si>
    <t>854100О.99.0.БО52АВ02000</t>
  </si>
  <si>
    <t>854100О.99.0.БО52АА68000</t>
  </si>
  <si>
    <t>854100О.99.0.БО52АА69000</t>
  </si>
  <si>
    <t>854100О.99.0.БО53АА20000</t>
  </si>
  <si>
    <t>854100О.99.0.БО53АА21000</t>
  </si>
  <si>
    <t>854100О.99.0.БО53АА22000</t>
  </si>
  <si>
    <t>854100О.99.0.БО53АГ32000</t>
  </si>
  <si>
    <t>854100О.99.0.БО53АГ33000</t>
  </si>
  <si>
    <t>854100О.99.0.БО52АБ00000</t>
  </si>
  <si>
    <t>854100О.99.0.БО52АБ01000</t>
  </si>
  <si>
    <t>854100О.99.0.БО52АБ96000</t>
  </si>
  <si>
    <t>854100О.99.0.БО52АБ97000</t>
  </si>
  <si>
    <t>854100О.99.0.БО52АА08000</t>
  </si>
  <si>
    <t>854100О.99.0.БО52АА09000</t>
  </si>
  <si>
    <t>854100О.99.0.БО52АА10000</t>
  </si>
  <si>
    <t>854100О.99.0.БО52АБ40000</t>
  </si>
  <si>
    <t>854100О.99.0.БО52АБ41000</t>
  </si>
  <si>
    <t>854100О.99.0.БО52АБ56000</t>
  </si>
  <si>
    <t>854100О.99.0.БО52АБ57000</t>
  </si>
  <si>
    <t>854100О.99.0.БО52АА04000</t>
  </si>
  <si>
    <t>854100О.99.0.БО52АА05000</t>
  </si>
  <si>
    <t>854100О.99.0.БО53АГ52000</t>
  </si>
  <si>
    <t>854100О.99.0.БО53АГ53000</t>
  </si>
  <si>
    <t>Реализация дополнительных образовательных программ спортивной подготовки по олимпийским видам спорта - Софтбол (Этап высшего спортивного мастерства)</t>
  </si>
  <si>
    <t>854100О.99.0.БО52АБ71000</t>
  </si>
  <si>
    <t xml:space="preserve">Базовые нормативные затраты на оказание муниципальных услуг муниципальными учреждениями Одинцовского  городского округа Московской области, реализующими дополнительное образование в сфере  физической культуры и спорта  </t>
  </si>
  <si>
    <r>
      <t xml:space="preserve">Приложение 1  к постановлению Администрации
Одинцовского городского округа  
Московской области
от  </t>
    </r>
    <r>
      <rPr>
        <u val="single"/>
        <sz val="12"/>
        <rFont val="Times New Roman"/>
        <family val="1"/>
      </rPr>
      <t xml:space="preserve"> 03.07.2023  №  4254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</si>
</sst>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</numFmts>
  <fonts count="49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left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8" fillId="33" borderId="0" xfId="0" applyFont="1" applyFill="1" applyAlignment="1">
      <alignment horizontal="right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%20&#1085;&#1086;&#1088;&#1084;&#1072;&#1090;&#1080;&#1074;&#1085;&#1099;&#1093;%20&#1079;&#1072;&#1090;&#1088;&#1072;&#1090;%20&#1089;&#1087;&#1086;&#1088;&#1090;&#1096;&#1082;&#1086;&#1083;&#1099;%202023%20-%20&#1076;&#1083;&#1103;%20&#1060;&#1050;&#1059;%20&#1085;&#1072;%2001.01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фехтование"/>
      <sheetName val="бассейн"/>
      <sheetName val="СЕ"/>
      <sheetName val="Одинцово"/>
      <sheetName val="Лидер"/>
      <sheetName val="Старый городок"/>
      <sheetName val="Звенигород"/>
      <sheetName val="Учреждения спорта"/>
    </sheetNames>
    <sheetDataSet>
      <sheetData sheetId="0">
        <row r="10">
          <cell r="N10">
            <v>10068</v>
          </cell>
          <cell r="O10">
            <v>289</v>
          </cell>
          <cell r="P10">
            <v>27808</v>
          </cell>
        </row>
        <row r="13">
          <cell r="N13">
            <v>41784</v>
          </cell>
          <cell r="O13">
            <v>559</v>
          </cell>
          <cell r="P13">
            <v>47390</v>
          </cell>
        </row>
        <row r="17">
          <cell r="N17">
            <v>124472</v>
          </cell>
          <cell r="O17">
            <v>594</v>
          </cell>
          <cell r="P17">
            <v>64279</v>
          </cell>
        </row>
        <row r="20">
          <cell r="N20">
            <v>179335</v>
          </cell>
          <cell r="O20">
            <v>800</v>
          </cell>
          <cell r="P20">
            <v>62069</v>
          </cell>
        </row>
        <row r="23">
          <cell r="N23">
            <v>8040</v>
          </cell>
          <cell r="O23">
            <v>458</v>
          </cell>
          <cell r="P23">
            <v>31772</v>
          </cell>
        </row>
        <row r="27">
          <cell r="N27">
            <v>41235</v>
          </cell>
          <cell r="O27">
            <v>609</v>
          </cell>
          <cell r="P27">
            <v>62509</v>
          </cell>
        </row>
        <row r="31">
          <cell r="N31">
            <v>125534</v>
          </cell>
          <cell r="O31">
            <v>790</v>
          </cell>
          <cell r="P31">
            <v>82750</v>
          </cell>
        </row>
        <row r="34">
          <cell r="N34">
            <v>6638</v>
          </cell>
          <cell r="O34">
            <v>362</v>
          </cell>
          <cell r="P34">
            <v>27727</v>
          </cell>
        </row>
        <row r="37">
          <cell r="N37">
            <v>42938</v>
          </cell>
          <cell r="O37">
            <v>420</v>
          </cell>
          <cell r="P37">
            <v>55354</v>
          </cell>
        </row>
        <row r="40">
          <cell r="N40">
            <v>8978</v>
          </cell>
          <cell r="O40">
            <v>157</v>
          </cell>
          <cell r="P40">
            <v>24158</v>
          </cell>
        </row>
        <row r="43">
          <cell r="N43">
            <v>40133</v>
          </cell>
          <cell r="O43">
            <v>429</v>
          </cell>
          <cell r="P43">
            <v>72716</v>
          </cell>
        </row>
        <row r="46">
          <cell r="N46">
            <v>119557</v>
          </cell>
          <cell r="O46">
            <v>638</v>
          </cell>
          <cell r="P46">
            <v>90000</v>
          </cell>
        </row>
        <row r="49">
          <cell r="N49">
            <v>8144</v>
          </cell>
          <cell r="O49">
            <v>207</v>
          </cell>
          <cell r="P49">
            <v>20273</v>
          </cell>
        </row>
        <row r="53">
          <cell r="N53">
            <v>45370</v>
          </cell>
          <cell r="O53">
            <v>330</v>
          </cell>
          <cell r="P53">
            <v>58214</v>
          </cell>
        </row>
        <row r="57">
          <cell r="N57">
            <v>12863</v>
          </cell>
          <cell r="O57">
            <v>425</v>
          </cell>
          <cell r="P57">
            <v>32179</v>
          </cell>
        </row>
        <row r="63">
          <cell r="N63">
            <v>43511</v>
          </cell>
          <cell r="O63">
            <v>1103</v>
          </cell>
          <cell r="P63">
            <v>53177</v>
          </cell>
        </row>
        <row r="69">
          <cell r="N69">
            <v>111082</v>
          </cell>
          <cell r="O69">
            <v>3611</v>
          </cell>
          <cell r="P69">
            <v>113945</v>
          </cell>
        </row>
        <row r="72">
          <cell r="N72">
            <v>22870</v>
          </cell>
          <cell r="O72">
            <v>242</v>
          </cell>
          <cell r="P72">
            <v>56386</v>
          </cell>
        </row>
        <row r="75">
          <cell r="N75">
            <v>39666</v>
          </cell>
          <cell r="O75">
            <v>410</v>
          </cell>
          <cell r="P75">
            <v>83971</v>
          </cell>
        </row>
        <row r="78">
          <cell r="N78">
            <v>8291</v>
          </cell>
          <cell r="O78">
            <v>98</v>
          </cell>
          <cell r="P78">
            <v>25617</v>
          </cell>
        </row>
        <row r="81">
          <cell r="N81">
            <v>39835</v>
          </cell>
          <cell r="O81">
            <v>151</v>
          </cell>
          <cell r="P81">
            <v>33346</v>
          </cell>
        </row>
        <row r="84">
          <cell r="N84">
            <v>203401</v>
          </cell>
          <cell r="O84">
            <v>188</v>
          </cell>
          <cell r="P84">
            <v>28204</v>
          </cell>
        </row>
        <row r="87">
          <cell r="N87">
            <v>10061</v>
          </cell>
          <cell r="O87">
            <v>177</v>
          </cell>
          <cell r="P87">
            <v>16919</v>
          </cell>
        </row>
        <row r="90">
          <cell r="N90">
            <v>31189</v>
          </cell>
          <cell r="O90">
            <v>546</v>
          </cell>
          <cell r="P90">
            <v>43785</v>
          </cell>
        </row>
        <row r="93">
          <cell r="N93">
            <v>16867</v>
          </cell>
          <cell r="O93">
            <v>89</v>
          </cell>
          <cell r="P93">
            <v>24659</v>
          </cell>
        </row>
        <row r="96">
          <cell r="N96">
            <v>43557</v>
          </cell>
          <cell r="O96">
            <v>85</v>
          </cell>
          <cell r="P96">
            <v>31310</v>
          </cell>
        </row>
        <row r="99">
          <cell r="N99">
            <v>32298</v>
          </cell>
          <cell r="O99">
            <v>88</v>
          </cell>
          <cell r="P99">
            <v>15500</v>
          </cell>
        </row>
        <row r="102">
          <cell r="N102">
            <v>9743</v>
          </cell>
          <cell r="O102">
            <v>67</v>
          </cell>
          <cell r="P102">
            <v>10000</v>
          </cell>
        </row>
        <row r="105">
          <cell r="N105">
            <v>29230</v>
          </cell>
          <cell r="O105">
            <v>235</v>
          </cell>
          <cell r="P105">
            <v>13341</v>
          </cell>
        </row>
        <row r="108">
          <cell r="N108">
            <v>8263</v>
          </cell>
          <cell r="O108">
            <v>86</v>
          </cell>
          <cell r="P108">
            <v>12231</v>
          </cell>
        </row>
        <row r="111">
          <cell r="N111">
            <v>39696</v>
          </cell>
          <cell r="O111">
            <v>148</v>
          </cell>
          <cell r="P111">
            <v>35051</v>
          </cell>
        </row>
        <row r="114">
          <cell r="N114">
            <v>10562</v>
          </cell>
          <cell r="O114">
            <v>387</v>
          </cell>
          <cell r="P114">
            <v>22068</v>
          </cell>
        </row>
        <row r="119">
          <cell r="N119">
            <v>35700</v>
          </cell>
          <cell r="O119">
            <v>673</v>
          </cell>
          <cell r="P119">
            <v>39906</v>
          </cell>
        </row>
        <row r="125">
          <cell r="N125">
            <v>12113</v>
          </cell>
          <cell r="O125">
            <v>540</v>
          </cell>
          <cell r="P125">
            <v>16505</v>
          </cell>
        </row>
        <row r="129">
          <cell r="N129">
            <v>43910</v>
          </cell>
          <cell r="O129">
            <v>1041</v>
          </cell>
          <cell r="P129">
            <v>38775</v>
          </cell>
        </row>
        <row r="133">
          <cell r="N133">
            <v>103962</v>
          </cell>
          <cell r="O133">
            <v>2125</v>
          </cell>
          <cell r="P133">
            <v>76250</v>
          </cell>
        </row>
        <row r="136">
          <cell r="N136">
            <v>15519</v>
          </cell>
          <cell r="O136">
            <v>43</v>
          </cell>
          <cell r="P136">
            <v>13390</v>
          </cell>
        </row>
        <row r="139">
          <cell r="N139">
            <v>43720</v>
          </cell>
          <cell r="O139">
            <v>167</v>
          </cell>
          <cell r="P139">
            <v>41236</v>
          </cell>
        </row>
        <row r="142">
          <cell r="N142">
            <v>8193</v>
          </cell>
          <cell r="O142">
            <v>104</v>
          </cell>
          <cell r="P142">
            <v>17118</v>
          </cell>
        </row>
        <row r="146">
          <cell r="N146">
            <v>22298</v>
          </cell>
          <cell r="O146">
            <v>143</v>
          </cell>
          <cell r="P146">
            <v>17498</v>
          </cell>
        </row>
        <row r="150">
          <cell r="N150">
            <v>324882</v>
          </cell>
          <cell r="O150">
            <v>375</v>
          </cell>
          <cell r="P150">
            <v>72375</v>
          </cell>
        </row>
        <row r="153">
          <cell r="N153">
            <v>15303</v>
          </cell>
          <cell r="O153">
            <v>792</v>
          </cell>
          <cell r="P153">
            <v>40403</v>
          </cell>
        </row>
        <row r="156">
          <cell r="N156">
            <v>48685</v>
          </cell>
          <cell r="O156">
            <v>1410</v>
          </cell>
          <cell r="P156">
            <v>62881</v>
          </cell>
        </row>
        <row r="159">
          <cell r="N159">
            <v>116438</v>
          </cell>
          <cell r="O159">
            <v>1468</v>
          </cell>
          <cell r="P159">
            <v>82147</v>
          </cell>
        </row>
        <row r="162">
          <cell r="N162">
            <v>11693</v>
          </cell>
          <cell r="O162">
            <v>73</v>
          </cell>
          <cell r="P162">
            <v>12757</v>
          </cell>
        </row>
        <row r="165">
          <cell r="N165">
            <v>41758</v>
          </cell>
          <cell r="O165">
            <v>185</v>
          </cell>
          <cell r="P165">
            <v>24114</v>
          </cell>
        </row>
        <row r="168">
          <cell r="N168">
            <v>323263</v>
          </cell>
          <cell r="O168">
            <v>412</v>
          </cell>
          <cell r="P168">
            <v>29750</v>
          </cell>
        </row>
        <row r="171">
          <cell r="N171">
            <v>47653</v>
          </cell>
          <cell r="O171">
            <v>112</v>
          </cell>
          <cell r="P171">
            <v>46100</v>
          </cell>
        </row>
        <row r="177">
          <cell r="N177">
            <v>18940</v>
          </cell>
          <cell r="O177">
            <v>48</v>
          </cell>
          <cell r="P177">
            <v>17418</v>
          </cell>
        </row>
        <row r="180">
          <cell r="N180">
            <v>33416</v>
          </cell>
          <cell r="O180">
            <v>95</v>
          </cell>
          <cell r="P180">
            <v>20267</v>
          </cell>
        </row>
        <row r="183">
          <cell r="N183">
            <v>13015</v>
          </cell>
          <cell r="O183">
            <v>1244</v>
          </cell>
          <cell r="P183">
            <v>29275</v>
          </cell>
        </row>
        <row r="186">
          <cell r="N186">
            <v>36722</v>
          </cell>
          <cell r="O186">
            <v>1790</v>
          </cell>
          <cell r="P186">
            <v>71319</v>
          </cell>
        </row>
        <row r="189">
          <cell r="N189">
            <v>9461</v>
          </cell>
          <cell r="O189">
            <v>271</v>
          </cell>
          <cell r="P189">
            <v>18852</v>
          </cell>
        </row>
        <row r="192">
          <cell r="N192">
            <v>37886</v>
          </cell>
          <cell r="O192">
            <v>341</v>
          </cell>
          <cell r="P192">
            <v>38941</v>
          </cell>
        </row>
        <row r="195">
          <cell r="N195">
            <v>131516</v>
          </cell>
          <cell r="O195">
            <v>369</v>
          </cell>
          <cell r="P195">
            <v>49333</v>
          </cell>
        </row>
        <row r="198">
          <cell r="N198">
            <v>10969</v>
          </cell>
          <cell r="O198">
            <v>170</v>
          </cell>
          <cell r="P198">
            <v>21481</v>
          </cell>
        </row>
        <row r="201">
          <cell r="N201">
            <v>34016</v>
          </cell>
          <cell r="O201">
            <v>200</v>
          </cell>
          <cell r="P201">
            <v>43750</v>
          </cell>
        </row>
        <row r="204">
          <cell r="N204">
            <v>11937</v>
          </cell>
          <cell r="O204">
            <v>147</v>
          </cell>
          <cell r="P204">
            <v>31836</v>
          </cell>
        </row>
        <row r="207">
          <cell r="N207">
            <v>32794</v>
          </cell>
          <cell r="O207">
            <v>256</v>
          </cell>
          <cell r="P207">
            <v>51182</v>
          </cell>
        </row>
        <row r="210">
          <cell r="N210">
            <v>105263</v>
          </cell>
          <cell r="O210">
            <v>1050</v>
          </cell>
          <cell r="P210">
            <v>156633</v>
          </cell>
        </row>
        <row r="213">
          <cell r="N213">
            <v>19229</v>
          </cell>
          <cell r="O213">
            <v>60</v>
          </cell>
          <cell r="P213">
            <v>8643</v>
          </cell>
        </row>
        <row r="216">
          <cell r="N216">
            <v>40935</v>
          </cell>
          <cell r="O216">
            <v>411</v>
          </cell>
          <cell r="P216">
            <v>38253</v>
          </cell>
        </row>
        <row r="219">
          <cell r="N219">
            <v>101652</v>
          </cell>
          <cell r="O219">
            <v>333</v>
          </cell>
          <cell r="P219">
            <v>55222</v>
          </cell>
        </row>
        <row r="222">
          <cell r="N222">
            <v>14790</v>
          </cell>
          <cell r="O222">
            <v>130</v>
          </cell>
          <cell r="P222">
            <v>73826</v>
          </cell>
        </row>
        <row r="225">
          <cell r="N225">
            <v>57246</v>
          </cell>
          <cell r="O225">
            <v>882</v>
          </cell>
          <cell r="P225">
            <v>112611</v>
          </cell>
        </row>
        <row r="228">
          <cell r="N228">
            <v>26201</v>
          </cell>
          <cell r="O228">
            <v>33</v>
          </cell>
          <cell r="P228">
            <v>10333</v>
          </cell>
        </row>
        <row r="231">
          <cell r="N231">
            <v>57231</v>
          </cell>
          <cell r="O231">
            <v>60</v>
          </cell>
          <cell r="P231">
            <v>18635</v>
          </cell>
        </row>
        <row r="234">
          <cell r="N234">
            <v>110638</v>
          </cell>
          <cell r="O234">
            <v>70</v>
          </cell>
          <cell r="P234">
            <v>33995</v>
          </cell>
        </row>
        <row r="237">
          <cell r="N237">
            <v>9768</v>
          </cell>
          <cell r="O237">
            <v>127</v>
          </cell>
          <cell r="P237">
            <v>20769</v>
          </cell>
        </row>
        <row r="240">
          <cell r="N240">
            <v>28353</v>
          </cell>
          <cell r="O240">
            <v>176</v>
          </cell>
          <cell r="P240">
            <v>42378</v>
          </cell>
        </row>
        <row r="243">
          <cell r="N243">
            <v>23234</v>
          </cell>
          <cell r="O243">
            <v>141</v>
          </cell>
          <cell r="P243">
            <v>62015</v>
          </cell>
        </row>
        <row r="246">
          <cell r="N246">
            <v>100013</v>
          </cell>
          <cell r="O246">
            <v>694</v>
          </cell>
          <cell r="P246">
            <v>85573</v>
          </cell>
        </row>
        <row r="249">
          <cell r="N249">
            <v>8472</v>
          </cell>
          <cell r="O249">
            <v>100</v>
          </cell>
          <cell r="P249">
            <v>39201</v>
          </cell>
        </row>
        <row r="252">
          <cell r="N252">
            <v>41745</v>
          </cell>
          <cell r="O252">
            <v>173</v>
          </cell>
          <cell r="P252">
            <v>32661</v>
          </cell>
        </row>
        <row r="258">
          <cell r="N258">
            <v>18586</v>
          </cell>
          <cell r="O258">
            <v>590</v>
          </cell>
          <cell r="P258">
            <v>19063</v>
          </cell>
        </row>
        <row r="261">
          <cell r="N261">
            <v>29675</v>
          </cell>
          <cell r="O261">
            <v>1010</v>
          </cell>
          <cell r="P261">
            <v>36553</v>
          </cell>
        </row>
        <row r="264">
          <cell r="N264">
            <v>71585</v>
          </cell>
          <cell r="O264">
            <v>1417</v>
          </cell>
          <cell r="P264">
            <v>87983</v>
          </cell>
        </row>
        <row r="267">
          <cell r="N267">
            <v>17292</v>
          </cell>
          <cell r="O267">
            <v>214</v>
          </cell>
          <cell r="P267">
            <v>16793</v>
          </cell>
        </row>
        <row r="270">
          <cell r="N270">
            <v>33334</v>
          </cell>
          <cell r="O270">
            <v>249</v>
          </cell>
          <cell r="P270">
            <v>34740</v>
          </cell>
        </row>
        <row r="273">
          <cell r="N273">
            <v>29820</v>
          </cell>
          <cell r="O273">
            <v>35</v>
          </cell>
          <cell r="P273">
            <v>37413</v>
          </cell>
        </row>
        <row r="276">
          <cell r="N276">
            <v>32537</v>
          </cell>
          <cell r="O276">
            <v>172</v>
          </cell>
          <cell r="P276">
            <v>26620</v>
          </cell>
        </row>
        <row r="279">
          <cell r="N279">
            <v>8209</v>
          </cell>
          <cell r="O279">
            <v>60</v>
          </cell>
          <cell r="P279">
            <v>16512</v>
          </cell>
        </row>
        <row r="282">
          <cell r="N282">
            <v>71049</v>
          </cell>
          <cell r="O282">
            <v>122</v>
          </cell>
          <cell r="P282">
            <v>61522</v>
          </cell>
        </row>
        <row r="285">
          <cell r="N285">
            <v>14733</v>
          </cell>
          <cell r="O285">
            <v>74</v>
          </cell>
          <cell r="P285">
            <v>16661</v>
          </cell>
        </row>
        <row r="288">
          <cell r="N288">
            <v>22185</v>
          </cell>
          <cell r="O288">
            <v>267</v>
          </cell>
          <cell r="P288">
            <v>30080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G184"/>
  <sheetViews>
    <sheetView tabSelected="1" zoomScale="84" zoomScaleNormal="84" zoomScaleSheetLayoutView="58" workbookViewId="0" topLeftCell="A1">
      <selection activeCell="C7" sqref="C7:C8"/>
    </sheetView>
  </sheetViews>
  <sheetFormatPr defaultColWidth="9.140625" defaultRowHeight="12"/>
  <cols>
    <col min="1" max="1" width="5.00390625" style="7" customWidth="1"/>
    <col min="2" max="2" width="53.421875" style="3" customWidth="1"/>
    <col min="3" max="3" width="31.8515625" style="3" customWidth="1"/>
    <col min="4" max="4" width="22.57421875" style="3" customWidth="1"/>
    <col min="5" max="5" width="17.421875" style="3" customWidth="1"/>
    <col min="6" max="6" width="15.140625" style="3" customWidth="1"/>
    <col min="7" max="7" width="16.28125" style="3" customWidth="1"/>
    <col min="8" max="16384" width="9.140625" style="3" customWidth="1"/>
  </cols>
  <sheetData>
    <row r="2" spans="4:7" ht="63" customHeight="1">
      <c r="D2" s="28" t="s">
        <v>185</v>
      </c>
      <c r="E2" s="28"/>
      <c r="F2" s="28"/>
      <c r="G2" s="28"/>
    </row>
    <row r="5" spans="6:7" ht="9" customHeight="1">
      <c r="F5" s="8"/>
      <c r="G5" s="8"/>
    </row>
    <row r="6" spans="1:7" ht="67.5" customHeight="1">
      <c r="A6" s="29" t="s">
        <v>184</v>
      </c>
      <c r="B6" s="29"/>
      <c r="C6" s="29"/>
      <c r="D6" s="29"/>
      <c r="E6" s="29"/>
      <c r="F6" s="29"/>
      <c r="G6" s="29"/>
    </row>
    <row r="7" spans="1:7" ht="171.75" customHeight="1">
      <c r="A7" s="30" t="s">
        <v>0</v>
      </c>
      <c r="B7" s="31" t="s">
        <v>2</v>
      </c>
      <c r="C7" s="32" t="s">
        <v>5</v>
      </c>
      <c r="D7" s="9" t="s">
        <v>8</v>
      </c>
      <c r="E7" s="10" t="s">
        <v>7</v>
      </c>
      <c r="F7" s="11" t="s">
        <v>6</v>
      </c>
      <c r="G7" s="9" t="s">
        <v>9</v>
      </c>
    </row>
    <row r="8" spans="1:7" ht="18" customHeight="1">
      <c r="A8" s="30"/>
      <c r="B8" s="31"/>
      <c r="C8" s="33"/>
      <c r="D8" s="10" t="s">
        <v>1</v>
      </c>
      <c r="E8" s="10" t="s">
        <v>1</v>
      </c>
      <c r="F8" s="10" t="s">
        <v>1</v>
      </c>
      <c r="G8" s="10" t="s">
        <v>1</v>
      </c>
    </row>
    <row r="9" spans="1:7" ht="63">
      <c r="A9" s="12">
        <v>1</v>
      </c>
      <c r="B9" s="1" t="s">
        <v>12</v>
      </c>
      <c r="C9" s="13" t="s">
        <v>65</v>
      </c>
      <c r="D9" s="4">
        <f>SUM(D10)</f>
        <v>10068</v>
      </c>
      <c r="E9" s="4">
        <f>SUM(E10)</f>
        <v>289</v>
      </c>
      <c r="F9" s="4">
        <f>SUM(F10)</f>
        <v>27808</v>
      </c>
      <c r="G9" s="14">
        <f>SUM(D9:F9)</f>
        <v>38165</v>
      </c>
    </row>
    <row r="10" spans="1:7" ht="15.75">
      <c r="A10" s="12">
        <v>2</v>
      </c>
      <c r="B10" s="2" t="s">
        <v>3</v>
      </c>
      <c r="C10" s="5"/>
      <c r="D10" s="6">
        <f>'[1]2023'!$N$10</f>
        <v>10068</v>
      </c>
      <c r="E10" s="6">
        <f>'[1]2023'!$O$10</f>
        <v>289</v>
      </c>
      <c r="F10" s="6">
        <f>'[1]2023'!$P$10</f>
        <v>27808</v>
      </c>
      <c r="G10" s="14">
        <f>SUM(D10:F10)</f>
        <v>38165</v>
      </c>
    </row>
    <row r="11" spans="1:7" ht="78.75">
      <c r="A11" s="12">
        <v>3</v>
      </c>
      <c r="B11" s="1" t="s">
        <v>68</v>
      </c>
      <c r="C11" s="13" t="s">
        <v>66</v>
      </c>
      <c r="D11" s="4">
        <f>SUM(D12)</f>
        <v>41784</v>
      </c>
      <c r="E11" s="4">
        <f>SUM(E12)</f>
        <v>559</v>
      </c>
      <c r="F11" s="4">
        <f>SUM(F12)</f>
        <v>47390</v>
      </c>
      <c r="G11" s="14">
        <f>SUM(D11:F11)</f>
        <v>89733</v>
      </c>
    </row>
    <row r="12" spans="1:7" ht="15.75">
      <c r="A12" s="12">
        <v>4</v>
      </c>
      <c r="B12" s="2" t="s">
        <v>3</v>
      </c>
      <c r="C12" s="5"/>
      <c r="D12" s="6">
        <f>'[1]2023'!$N$13</f>
        <v>41784</v>
      </c>
      <c r="E12" s="6">
        <f>'[1]2023'!$O$13</f>
        <v>559</v>
      </c>
      <c r="F12" s="6">
        <f>'[1]2023'!$P$13</f>
        <v>47390</v>
      </c>
      <c r="G12" s="14">
        <f>SUM(D12:F12)</f>
        <v>89733</v>
      </c>
    </row>
    <row r="13" spans="1:7" ht="63">
      <c r="A13" s="12">
        <v>5</v>
      </c>
      <c r="B13" s="1" t="s">
        <v>13</v>
      </c>
      <c r="C13" s="13" t="s">
        <v>67</v>
      </c>
      <c r="D13" s="4">
        <f>SUM(D14)</f>
        <v>124472</v>
      </c>
      <c r="E13" s="4">
        <f>SUM(E14)</f>
        <v>594</v>
      </c>
      <c r="F13" s="4">
        <f>SUM(F14)</f>
        <v>64279</v>
      </c>
      <c r="G13" s="14">
        <f aca="true" t="shared" si="0" ref="G13:G64">SUM(D13:F13)</f>
        <v>189345</v>
      </c>
    </row>
    <row r="14" spans="1:7" ht="15.75">
      <c r="A14" s="12">
        <v>6</v>
      </c>
      <c r="B14" s="2" t="s">
        <v>3</v>
      </c>
      <c r="C14" s="5"/>
      <c r="D14" s="6">
        <f>'[1]2023'!$N$17</f>
        <v>124472</v>
      </c>
      <c r="E14" s="6">
        <f>'[1]2023'!$O$17</f>
        <v>594</v>
      </c>
      <c r="F14" s="6">
        <f>'[1]2023'!$P$17</f>
        <v>64279</v>
      </c>
      <c r="G14" s="14">
        <f t="shared" si="0"/>
        <v>189345</v>
      </c>
    </row>
    <row r="15" spans="1:7" ht="63">
      <c r="A15" s="12">
        <v>7</v>
      </c>
      <c r="B15" s="1" t="s">
        <v>14</v>
      </c>
      <c r="C15" s="13" t="s">
        <v>100</v>
      </c>
      <c r="D15" s="4">
        <f>SUM(D16)</f>
        <v>179335</v>
      </c>
      <c r="E15" s="4">
        <f>SUM(E16)</f>
        <v>800</v>
      </c>
      <c r="F15" s="4">
        <f>SUM(F16)</f>
        <v>62069</v>
      </c>
      <c r="G15" s="14">
        <f t="shared" si="0"/>
        <v>242204</v>
      </c>
    </row>
    <row r="16" spans="1:7" ht="15.75">
      <c r="A16" s="12">
        <v>8</v>
      </c>
      <c r="B16" s="2" t="s">
        <v>3</v>
      </c>
      <c r="C16" s="5"/>
      <c r="D16" s="6">
        <f>'[1]2023'!$N$20</f>
        <v>179335</v>
      </c>
      <c r="E16" s="6">
        <f>'[1]2023'!$O$20</f>
        <v>800</v>
      </c>
      <c r="F16" s="6">
        <f>'[1]2023'!$P$20</f>
        <v>62069</v>
      </c>
      <c r="G16" s="14">
        <f t="shared" si="0"/>
        <v>242204</v>
      </c>
    </row>
    <row r="17" spans="1:7" ht="63">
      <c r="A17" s="12">
        <v>9</v>
      </c>
      <c r="B17" s="1" t="s">
        <v>15</v>
      </c>
      <c r="C17" s="13" t="s">
        <v>101</v>
      </c>
      <c r="D17" s="4">
        <f>SUM(D18)</f>
        <v>8040</v>
      </c>
      <c r="E17" s="4">
        <f>SUM(E18)</f>
        <v>458</v>
      </c>
      <c r="F17" s="4">
        <f>SUM(F18)</f>
        <v>31772</v>
      </c>
      <c r="G17" s="14">
        <f t="shared" si="0"/>
        <v>40270</v>
      </c>
    </row>
    <row r="18" spans="1:7" ht="15.75">
      <c r="A18" s="12">
        <v>10</v>
      </c>
      <c r="B18" s="2" t="s">
        <v>3</v>
      </c>
      <c r="C18" s="5"/>
      <c r="D18" s="6">
        <f>'[1]2023'!$N$23</f>
        <v>8040</v>
      </c>
      <c r="E18" s="6">
        <f>'[1]2023'!$O$23</f>
        <v>458</v>
      </c>
      <c r="F18" s="6">
        <f>'[1]2023'!$P$23</f>
        <v>31772</v>
      </c>
      <c r="G18" s="14">
        <f t="shared" si="0"/>
        <v>40270</v>
      </c>
    </row>
    <row r="19" spans="1:7" ht="78.75">
      <c r="A19" s="12">
        <v>11</v>
      </c>
      <c r="B19" s="1" t="s">
        <v>69</v>
      </c>
      <c r="C19" s="13" t="s">
        <v>102</v>
      </c>
      <c r="D19" s="4">
        <f>SUM(D20)</f>
        <v>41235</v>
      </c>
      <c r="E19" s="4">
        <f>SUM(E20)</f>
        <v>609</v>
      </c>
      <c r="F19" s="4">
        <f>SUM(F20)</f>
        <v>62509</v>
      </c>
      <c r="G19" s="14">
        <f t="shared" si="0"/>
        <v>104353</v>
      </c>
    </row>
    <row r="20" spans="1:7" ht="15.75">
      <c r="A20" s="12">
        <v>12</v>
      </c>
      <c r="B20" s="2" t="s">
        <v>3</v>
      </c>
      <c r="C20" s="5"/>
      <c r="D20" s="6">
        <f>'[1]2023'!$N$27</f>
        <v>41235</v>
      </c>
      <c r="E20" s="6">
        <f>'[1]2023'!$O$27</f>
        <v>609</v>
      </c>
      <c r="F20" s="6">
        <f>'[1]2023'!$P$27</f>
        <v>62509</v>
      </c>
      <c r="G20" s="14">
        <f t="shared" si="0"/>
        <v>104353</v>
      </c>
    </row>
    <row r="21" spans="1:7" ht="63">
      <c r="A21" s="12">
        <v>13</v>
      </c>
      <c r="B21" s="1" t="s">
        <v>16</v>
      </c>
      <c r="C21" s="13" t="s">
        <v>103</v>
      </c>
      <c r="D21" s="4">
        <f>SUM(D22)</f>
        <v>125534</v>
      </c>
      <c r="E21" s="4">
        <f>SUM(E22)</f>
        <v>790</v>
      </c>
      <c r="F21" s="4">
        <f>SUM(F22)</f>
        <v>82750</v>
      </c>
      <c r="G21" s="14">
        <f t="shared" si="0"/>
        <v>209074</v>
      </c>
    </row>
    <row r="22" spans="1:7" ht="15.75">
      <c r="A22" s="12">
        <v>14</v>
      </c>
      <c r="B22" s="2" t="s">
        <v>3</v>
      </c>
      <c r="C22" s="5"/>
      <c r="D22" s="6">
        <f>'[1]2023'!$N$31</f>
        <v>125534</v>
      </c>
      <c r="E22" s="6">
        <f>'[1]2023'!$O$31</f>
        <v>790</v>
      </c>
      <c r="F22" s="6">
        <f>'[1]2023'!$P$31</f>
        <v>82750</v>
      </c>
      <c r="G22" s="14">
        <f t="shared" si="0"/>
        <v>209074</v>
      </c>
    </row>
    <row r="23" spans="1:7" ht="63">
      <c r="A23" s="12">
        <v>15</v>
      </c>
      <c r="B23" s="1" t="s">
        <v>54</v>
      </c>
      <c r="C23" s="13" t="s">
        <v>104</v>
      </c>
      <c r="D23" s="4">
        <f>SUM(D24)</f>
        <v>6638</v>
      </c>
      <c r="E23" s="4">
        <f>SUM(E24)</f>
        <v>362</v>
      </c>
      <c r="F23" s="4">
        <f>SUM(F24)</f>
        <v>27727</v>
      </c>
      <c r="G23" s="14">
        <f t="shared" si="0"/>
        <v>34727</v>
      </c>
    </row>
    <row r="24" spans="1:7" ht="15.75">
      <c r="A24" s="12">
        <v>16</v>
      </c>
      <c r="B24" s="2" t="s">
        <v>3</v>
      </c>
      <c r="C24" s="5"/>
      <c r="D24" s="6">
        <f>'[1]2023'!$N$34</f>
        <v>6638</v>
      </c>
      <c r="E24" s="6">
        <f>'[1]2023'!$O$34</f>
        <v>362</v>
      </c>
      <c r="F24" s="6">
        <f>'[1]2023'!$P$34</f>
        <v>27727</v>
      </c>
      <c r="G24" s="14">
        <f t="shared" si="0"/>
        <v>34727</v>
      </c>
    </row>
    <row r="25" spans="1:7" ht="78.75">
      <c r="A25" s="12">
        <v>17</v>
      </c>
      <c r="B25" s="1" t="s">
        <v>70</v>
      </c>
      <c r="C25" s="13" t="s">
        <v>105</v>
      </c>
      <c r="D25" s="4">
        <f>SUM(D26)</f>
        <v>42938</v>
      </c>
      <c r="E25" s="4">
        <f>SUM(E26)</f>
        <v>420</v>
      </c>
      <c r="F25" s="4">
        <f>SUM(F26)</f>
        <v>55354</v>
      </c>
      <c r="G25" s="14">
        <f t="shared" si="0"/>
        <v>98712</v>
      </c>
    </row>
    <row r="26" spans="1:7" ht="15.75">
      <c r="A26" s="12">
        <v>18</v>
      </c>
      <c r="B26" s="2" t="s">
        <v>3</v>
      </c>
      <c r="C26" s="5"/>
      <c r="D26" s="6">
        <f>'[1]2023'!$N$37</f>
        <v>42938</v>
      </c>
      <c r="E26" s="6">
        <f>'[1]2023'!$O$37</f>
        <v>420</v>
      </c>
      <c r="F26" s="6">
        <f>'[1]2023'!$P$37</f>
        <v>55354</v>
      </c>
      <c r="G26" s="14">
        <f t="shared" si="0"/>
        <v>98712</v>
      </c>
    </row>
    <row r="27" spans="1:7" ht="63">
      <c r="A27" s="12">
        <v>19</v>
      </c>
      <c r="B27" s="1" t="s">
        <v>17</v>
      </c>
      <c r="C27" s="13" t="s">
        <v>106</v>
      </c>
      <c r="D27" s="4">
        <f>SUM(D28)</f>
        <v>8978</v>
      </c>
      <c r="E27" s="4">
        <f>SUM(E28)</f>
        <v>157</v>
      </c>
      <c r="F27" s="4">
        <f>SUM(F28)</f>
        <v>24158</v>
      </c>
      <c r="G27" s="14">
        <f t="shared" si="0"/>
        <v>33293</v>
      </c>
    </row>
    <row r="28" spans="1:7" ht="15.75">
      <c r="A28" s="12">
        <v>20</v>
      </c>
      <c r="B28" s="2" t="s">
        <v>3</v>
      </c>
      <c r="C28" s="5"/>
      <c r="D28" s="6">
        <f>'[1]2023'!$N$40</f>
        <v>8978</v>
      </c>
      <c r="E28" s="6">
        <f>'[1]2023'!$O$40</f>
        <v>157</v>
      </c>
      <c r="F28" s="6">
        <f>'[1]2023'!$P$40</f>
        <v>24158</v>
      </c>
      <c r="G28" s="14">
        <f t="shared" si="0"/>
        <v>33293</v>
      </c>
    </row>
    <row r="29" spans="1:7" ht="78.75">
      <c r="A29" s="12">
        <v>21</v>
      </c>
      <c r="B29" s="1" t="s">
        <v>71</v>
      </c>
      <c r="C29" s="13" t="s">
        <v>107</v>
      </c>
      <c r="D29" s="4">
        <f>SUM(D30)</f>
        <v>40133</v>
      </c>
      <c r="E29" s="4">
        <f>SUM(E30)</f>
        <v>429</v>
      </c>
      <c r="F29" s="4">
        <f>SUM(F30)</f>
        <v>72716</v>
      </c>
      <c r="G29" s="14">
        <f t="shared" si="0"/>
        <v>113278</v>
      </c>
    </row>
    <row r="30" spans="1:7" ht="15.75">
      <c r="A30" s="12">
        <v>22</v>
      </c>
      <c r="B30" s="2" t="s">
        <v>3</v>
      </c>
      <c r="C30" s="5"/>
      <c r="D30" s="6">
        <f>'[1]2023'!$N$43</f>
        <v>40133</v>
      </c>
      <c r="E30" s="6">
        <f>'[1]2023'!$O$43</f>
        <v>429</v>
      </c>
      <c r="F30" s="6">
        <f>'[1]2023'!$P$43</f>
        <v>72716</v>
      </c>
      <c r="G30" s="14">
        <f t="shared" si="0"/>
        <v>113278</v>
      </c>
    </row>
    <row r="31" spans="1:7" ht="78.75">
      <c r="A31" s="12">
        <v>23</v>
      </c>
      <c r="B31" s="1" t="s">
        <v>18</v>
      </c>
      <c r="C31" s="15" t="s">
        <v>108</v>
      </c>
      <c r="D31" s="4">
        <f>D32</f>
        <v>119557</v>
      </c>
      <c r="E31" s="4">
        <f>E32</f>
        <v>638</v>
      </c>
      <c r="F31" s="4">
        <f>F32</f>
        <v>90000</v>
      </c>
      <c r="G31" s="4">
        <f>G32</f>
        <v>210195</v>
      </c>
    </row>
    <row r="32" spans="1:7" ht="15.75">
      <c r="A32" s="12">
        <v>24</v>
      </c>
      <c r="B32" s="2" t="s">
        <v>3</v>
      </c>
      <c r="C32" s="16"/>
      <c r="D32" s="6">
        <f>'[1]2023'!$N$46</f>
        <v>119557</v>
      </c>
      <c r="E32" s="6">
        <f>'[1]2023'!$O$46</f>
        <v>638</v>
      </c>
      <c r="F32" s="6">
        <f>'[1]2023'!$P$46</f>
        <v>90000</v>
      </c>
      <c r="G32" s="14">
        <f>D32+E32+F32</f>
        <v>210195</v>
      </c>
    </row>
    <row r="33" spans="1:7" ht="63">
      <c r="A33" s="12">
        <v>25</v>
      </c>
      <c r="B33" s="1" t="s">
        <v>19</v>
      </c>
      <c r="C33" s="13" t="s">
        <v>109</v>
      </c>
      <c r="D33" s="4">
        <f>SUM(D34)</f>
        <v>8144</v>
      </c>
      <c r="E33" s="4">
        <f>SUM(E34)</f>
        <v>207</v>
      </c>
      <c r="F33" s="4">
        <f>SUM(F34)</f>
        <v>20273</v>
      </c>
      <c r="G33" s="14">
        <f t="shared" si="0"/>
        <v>28624</v>
      </c>
    </row>
    <row r="34" spans="1:7" ht="15.75">
      <c r="A34" s="12">
        <v>26</v>
      </c>
      <c r="B34" s="2" t="s">
        <v>3</v>
      </c>
      <c r="C34" s="5"/>
      <c r="D34" s="6">
        <f>'[1]2023'!$N$49</f>
        <v>8144</v>
      </c>
      <c r="E34" s="6">
        <f>'[1]2023'!$O$49</f>
        <v>207</v>
      </c>
      <c r="F34" s="6">
        <f>'[1]2023'!$P$49</f>
        <v>20273</v>
      </c>
      <c r="G34" s="14">
        <f t="shared" si="0"/>
        <v>28624</v>
      </c>
    </row>
    <row r="35" spans="1:7" ht="78.75">
      <c r="A35" s="12">
        <v>27</v>
      </c>
      <c r="B35" s="1" t="s">
        <v>72</v>
      </c>
      <c r="C35" s="13" t="s">
        <v>110</v>
      </c>
      <c r="D35" s="4">
        <f>SUM(D36)</f>
        <v>45370</v>
      </c>
      <c r="E35" s="4">
        <f>SUM(E36)</f>
        <v>330</v>
      </c>
      <c r="F35" s="4">
        <f>SUM(F36)</f>
        <v>58214</v>
      </c>
      <c r="G35" s="14">
        <f t="shared" si="0"/>
        <v>103914</v>
      </c>
    </row>
    <row r="36" spans="1:7" ht="15.75">
      <c r="A36" s="12">
        <v>28</v>
      </c>
      <c r="B36" s="2" t="s">
        <v>3</v>
      </c>
      <c r="C36" s="5"/>
      <c r="D36" s="6">
        <f>'[1]2023'!$N$53</f>
        <v>45370</v>
      </c>
      <c r="E36" s="6">
        <f>'[1]2023'!$O$53</f>
        <v>330</v>
      </c>
      <c r="F36" s="6">
        <f>'[1]2023'!$P$53</f>
        <v>58214</v>
      </c>
      <c r="G36" s="14">
        <f t="shared" si="0"/>
        <v>103914</v>
      </c>
    </row>
    <row r="37" spans="1:7" ht="63">
      <c r="A37" s="12">
        <v>29</v>
      </c>
      <c r="B37" s="1" t="s">
        <v>20</v>
      </c>
      <c r="C37" s="13" t="s">
        <v>111</v>
      </c>
      <c r="D37" s="4">
        <f>SUM(D38)</f>
        <v>12863</v>
      </c>
      <c r="E37" s="4">
        <f>SUM(E38)</f>
        <v>425</v>
      </c>
      <c r="F37" s="4">
        <f>F38</f>
        <v>32179</v>
      </c>
      <c r="G37" s="14">
        <f t="shared" si="0"/>
        <v>45467</v>
      </c>
    </row>
    <row r="38" spans="1:7" ht="15.75">
      <c r="A38" s="12">
        <v>30</v>
      </c>
      <c r="B38" s="2" t="s">
        <v>3</v>
      </c>
      <c r="C38" s="5"/>
      <c r="D38" s="6">
        <f>'[1]2023'!$N$57</f>
        <v>12863</v>
      </c>
      <c r="E38" s="6">
        <f>'[1]2023'!$O$57</f>
        <v>425</v>
      </c>
      <c r="F38" s="6">
        <f>'[1]2023'!$P$57</f>
        <v>32179</v>
      </c>
      <c r="G38" s="14">
        <f t="shared" si="0"/>
        <v>45467</v>
      </c>
    </row>
    <row r="39" spans="1:7" ht="78.75">
      <c r="A39" s="12">
        <v>31</v>
      </c>
      <c r="B39" s="1" t="s">
        <v>73</v>
      </c>
      <c r="C39" s="13" t="s">
        <v>112</v>
      </c>
      <c r="D39" s="4">
        <f>SUM(D40)</f>
        <v>43511</v>
      </c>
      <c r="E39" s="4">
        <f>SUM(E40)</f>
        <v>1103</v>
      </c>
      <c r="F39" s="4">
        <f>SUM(F40)</f>
        <v>53177</v>
      </c>
      <c r="G39" s="14">
        <f t="shared" si="0"/>
        <v>97791</v>
      </c>
    </row>
    <row r="40" spans="1:7" ht="15.75">
      <c r="A40" s="12">
        <v>32</v>
      </c>
      <c r="B40" s="2" t="s">
        <v>3</v>
      </c>
      <c r="C40" s="5"/>
      <c r="D40" s="6">
        <f>'[1]2023'!$N$63</f>
        <v>43511</v>
      </c>
      <c r="E40" s="6">
        <f>'[1]2023'!$O$63</f>
        <v>1103</v>
      </c>
      <c r="F40" s="6">
        <f>'[1]2023'!$P$63</f>
        <v>53177</v>
      </c>
      <c r="G40" s="14">
        <f t="shared" si="0"/>
        <v>97791</v>
      </c>
    </row>
    <row r="41" spans="1:7" ht="63">
      <c r="A41" s="12">
        <v>33</v>
      </c>
      <c r="B41" s="1" t="s">
        <v>21</v>
      </c>
      <c r="C41" s="26" t="s">
        <v>113</v>
      </c>
      <c r="D41" s="4">
        <f>SUM(D42)</f>
        <v>111082</v>
      </c>
      <c r="E41" s="4">
        <f>SUM(E42)</f>
        <v>3611</v>
      </c>
      <c r="F41" s="4">
        <f>SUM(F42)</f>
        <v>113945</v>
      </c>
      <c r="G41" s="14">
        <f>SUM(D41:F41)</f>
        <v>228638</v>
      </c>
    </row>
    <row r="42" spans="1:7" ht="15.75">
      <c r="A42" s="12">
        <v>34</v>
      </c>
      <c r="B42" s="2" t="s">
        <v>3</v>
      </c>
      <c r="C42" s="5"/>
      <c r="D42" s="6">
        <f>'[1]2023'!$N$69</f>
        <v>111082</v>
      </c>
      <c r="E42" s="6">
        <f>'[1]2023'!$O$69</f>
        <v>3611</v>
      </c>
      <c r="F42" s="6">
        <f>'[1]2023'!$P$69</f>
        <v>113945</v>
      </c>
      <c r="G42" s="14">
        <f>SUM(D42:F42)</f>
        <v>228638</v>
      </c>
    </row>
    <row r="43" spans="1:7" ht="63">
      <c r="A43" s="12">
        <v>35</v>
      </c>
      <c r="B43" s="1" t="s">
        <v>22</v>
      </c>
      <c r="C43" s="13" t="s">
        <v>114</v>
      </c>
      <c r="D43" s="4">
        <f>SUM(D44)</f>
        <v>22870</v>
      </c>
      <c r="E43" s="4">
        <f>SUM(E44)</f>
        <v>242</v>
      </c>
      <c r="F43" s="4">
        <f>SUM(F44)</f>
        <v>56386</v>
      </c>
      <c r="G43" s="14">
        <f t="shared" si="0"/>
        <v>79498</v>
      </c>
    </row>
    <row r="44" spans="1:7" ht="15.75">
      <c r="A44" s="12">
        <v>36</v>
      </c>
      <c r="B44" s="2" t="s">
        <v>3</v>
      </c>
      <c r="C44" s="5"/>
      <c r="D44" s="6">
        <f>'[1]2023'!$N$72</f>
        <v>22870</v>
      </c>
      <c r="E44" s="6">
        <f>'[1]2023'!$O$72</f>
        <v>242</v>
      </c>
      <c r="F44" s="6">
        <f>'[1]2023'!$P$72</f>
        <v>56386</v>
      </c>
      <c r="G44" s="14">
        <f t="shared" si="0"/>
        <v>79498</v>
      </c>
    </row>
    <row r="45" spans="1:7" ht="78.75">
      <c r="A45" s="12">
        <v>37</v>
      </c>
      <c r="B45" s="1" t="s">
        <v>74</v>
      </c>
      <c r="C45" s="13" t="s">
        <v>115</v>
      </c>
      <c r="D45" s="4">
        <f>SUM(D46)</f>
        <v>39666</v>
      </c>
      <c r="E45" s="4">
        <f>SUM(E46)</f>
        <v>410</v>
      </c>
      <c r="F45" s="4">
        <f>SUM(F46)</f>
        <v>83971</v>
      </c>
      <c r="G45" s="14">
        <f t="shared" si="0"/>
        <v>124047</v>
      </c>
    </row>
    <row r="46" spans="1:7" ht="15.75">
      <c r="A46" s="12">
        <v>38</v>
      </c>
      <c r="B46" s="2" t="s">
        <v>3</v>
      </c>
      <c r="C46" s="5"/>
      <c r="D46" s="6">
        <f>'[1]2023'!$N$75</f>
        <v>39666</v>
      </c>
      <c r="E46" s="6">
        <f>'[1]2023'!$O$75</f>
        <v>410</v>
      </c>
      <c r="F46" s="6">
        <f>'[1]2023'!$P$75</f>
        <v>83971</v>
      </c>
      <c r="G46" s="14">
        <f t="shared" si="0"/>
        <v>124047</v>
      </c>
    </row>
    <row r="47" spans="1:7" ht="63">
      <c r="A47" s="12">
        <v>39</v>
      </c>
      <c r="B47" s="1" t="s">
        <v>23</v>
      </c>
      <c r="C47" s="13" t="s">
        <v>116</v>
      </c>
      <c r="D47" s="4">
        <f>SUM(D48)</f>
        <v>8291</v>
      </c>
      <c r="E47" s="4">
        <f>SUM(E48)</f>
        <v>98</v>
      </c>
      <c r="F47" s="4">
        <f>SUM(F48)</f>
        <v>25617</v>
      </c>
      <c r="G47" s="14">
        <f t="shared" si="0"/>
        <v>34006</v>
      </c>
    </row>
    <row r="48" spans="1:7" ht="15.75">
      <c r="A48" s="12">
        <v>40</v>
      </c>
      <c r="B48" s="2" t="s">
        <v>3</v>
      </c>
      <c r="C48" s="5"/>
      <c r="D48" s="6">
        <f>'[1]2023'!$N$78</f>
        <v>8291</v>
      </c>
      <c r="E48" s="6">
        <f>'[1]2023'!$O$78</f>
        <v>98</v>
      </c>
      <c r="F48" s="6">
        <f>'[1]2023'!$P$78</f>
        <v>25617</v>
      </c>
      <c r="G48" s="14">
        <f t="shared" si="0"/>
        <v>34006</v>
      </c>
    </row>
    <row r="49" spans="1:7" ht="78.75">
      <c r="A49" s="12">
        <v>41</v>
      </c>
      <c r="B49" s="1" t="s">
        <v>75</v>
      </c>
      <c r="C49" s="13" t="s">
        <v>117</v>
      </c>
      <c r="D49" s="4">
        <f>SUM(D50)</f>
        <v>39835</v>
      </c>
      <c r="E49" s="4">
        <f>SUM(E50)</f>
        <v>151</v>
      </c>
      <c r="F49" s="4">
        <f>SUM(F50)</f>
        <v>33346</v>
      </c>
      <c r="G49" s="14">
        <f t="shared" si="0"/>
        <v>73332</v>
      </c>
    </row>
    <row r="50" spans="1:7" ht="15.75">
      <c r="A50" s="12">
        <v>42</v>
      </c>
      <c r="B50" s="2" t="s">
        <v>3</v>
      </c>
      <c r="C50" s="5"/>
      <c r="D50" s="6">
        <f>'[1]2023'!$N$81</f>
        <v>39835</v>
      </c>
      <c r="E50" s="6">
        <f>'[1]2023'!$O$81</f>
        <v>151</v>
      </c>
      <c r="F50" s="6">
        <f>'[1]2023'!$P$81</f>
        <v>33346</v>
      </c>
      <c r="G50" s="14">
        <f t="shared" si="0"/>
        <v>73332</v>
      </c>
    </row>
    <row r="51" spans="1:7" ht="63">
      <c r="A51" s="12">
        <v>43</v>
      </c>
      <c r="B51" s="1" t="s">
        <v>24</v>
      </c>
      <c r="C51" s="13" t="s">
        <v>118</v>
      </c>
      <c r="D51" s="4">
        <f>SUM(D52)</f>
        <v>203401</v>
      </c>
      <c r="E51" s="4">
        <f>SUM(E52)</f>
        <v>188</v>
      </c>
      <c r="F51" s="4">
        <f>SUM(F52)</f>
        <v>28204</v>
      </c>
      <c r="G51" s="14">
        <f t="shared" si="0"/>
        <v>231793</v>
      </c>
    </row>
    <row r="52" spans="1:7" ht="15.75">
      <c r="A52" s="12">
        <v>44</v>
      </c>
      <c r="B52" s="2" t="s">
        <v>3</v>
      </c>
      <c r="C52" s="5"/>
      <c r="D52" s="6">
        <f>'[1]2023'!$N$84</f>
        <v>203401</v>
      </c>
      <c r="E52" s="6">
        <f>'[1]2023'!$O$84</f>
        <v>188</v>
      </c>
      <c r="F52" s="6">
        <f>'[1]2023'!$P$84</f>
        <v>28204</v>
      </c>
      <c r="G52" s="14">
        <f t="shared" si="0"/>
        <v>231793</v>
      </c>
    </row>
    <row r="53" spans="1:7" ht="63">
      <c r="A53" s="12">
        <v>45</v>
      </c>
      <c r="B53" s="1" t="s">
        <v>25</v>
      </c>
      <c r="C53" s="13" t="s">
        <v>119</v>
      </c>
      <c r="D53" s="4">
        <f>SUM(D54)</f>
        <v>10061</v>
      </c>
      <c r="E53" s="4">
        <f>SUM(E54)</f>
        <v>177</v>
      </c>
      <c r="F53" s="4">
        <f>SUM(F54)</f>
        <v>16919</v>
      </c>
      <c r="G53" s="14">
        <f t="shared" si="0"/>
        <v>27157</v>
      </c>
    </row>
    <row r="54" spans="1:7" ht="15.75">
      <c r="A54" s="12">
        <v>46</v>
      </c>
      <c r="B54" s="2" t="s">
        <v>3</v>
      </c>
      <c r="C54" s="5"/>
      <c r="D54" s="6">
        <f>'[1]2023'!$N$87</f>
        <v>10061</v>
      </c>
      <c r="E54" s="6">
        <f>'[1]2023'!$O$87</f>
        <v>177</v>
      </c>
      <c r="F54" s="6">
        <f>'[1]2023'!$P$87</f>
        <v>16919</v>
      </c>
      <c r="G54" s="14">
        <f t="shared" si="0"/>
        <v>27157</v>
      </c>
    </row>
    <row r="55" spans="1:7" ht="78.75">
      <c r="A55" s="12">
        <v>47</v>
      </c>
      <c r="B55" s="1" t="s">
        <v>76</v>
      </c>
      <c r="C55" s="13" t="s">
        <v>120</v>
      </c>
      <c r="D55" s="4">
        <f>SUM(D56)</f>
        <v>31189</v>
      </c>
      <c r="E55" s="4">
        <f>SUM(E56)</f>
        <v>546</v>
      </c>
      <c r="F55" s="4">
        <f>SUM(F56)</f>
        <v>43785</v>
      </c>
      <c r="G55" s="14">
        <f t="shared" si="0"/>
        <v>75520</v>
      </c>
    </row>
    <row r="56" spans="1:7" ht="15.75">
      <c r="A56" s="12">
        <v>48</v>
      </c>
      <c r="B56" s="2" t="s">
        <v>3</v>
      </c>
      <c r="C56" s="5"/>
      <c r="D56" s="6">
        <f>'[1]2023'!$N$90</f>
        <v>31189</v>
      </c>
      <c r="E56" s="6">
        <f>'[1]2023'!$O$90</f>
        <v>546</v>
      </c>
      <c r="F56" s="6">
        <f>'[1]2023'!$P$90</f>
        <v>43785</v>
      </c>
      <c r="G56" s="14">
        <f t="shared" si="0"/>
        <v>75520</v>
      </c>
    </row>
    <row r="57" spans="1:7" ht="63">
      <c r="A57" s="12">
        <v>49</v>
      </c>
      <c r="B57" s="1" t="s">
        <v>26</v>
      </c>
      <c r="C57" s="13" t="s">
        <v>121</v>
      </c>
      <c r="D57" s="4">
        <f>SUM(D58)</f>
        <v>16867</v>
      </c>
      <c r="E57" s="4">
        <f>SUM(E58)</f>
        <v>89</v>
      </c>
      <c r="F57" s="4">
        <f>SUM(F58)</f>
        <v>24659</v>
      </c>
      <c r="G57" s="4">
        <f>SUM(G58)</f>
        <v>41615</v>
      </c>
    </row>
    <row r="58" spans="1:7" ht="15.75">
      <c r="A58" s="12">
        <v>50</v>
      </c>
      <c r="B58" s="2" t="s">
        <v>3</v>
      </c>
      <c r="C58" s="5"/>
      <c r="D58" s="6">
        <f>'[1]2023'!$N$93</f>
        <v>16867</v>
      </c>
      <c r="E58" s="6">
        <f>'[1]2023'!$O$93</f>
        <v>89</v>
      </c>
      <c r="F58" s="6">
        <f>'[1]2023'!$P$93</f>
        <v>24659</v>
      </c>
      <c r="G58" s="14">
        <f t="shared" si="0"/>
        <v>41615</v>
      </c>
    </row>
    <row r="59" spans="1:7" ht="78.75">
      <c r="A59" s="12">
        <v>51</v>
      </c>
      <c r="B59" s="1" t="s">
        <v>77</v>
      </c>
      <c r="C59" s="13" t="s">
        <v>122</v>
      </c>
      <c r="D59" s="4">
        <f>SUM(D60)</f>
        <v>43557</v>
      </c>
      <c r="E59" s="4">
        <f>SUM(E60)</f>
        <v>85</v>
      </c>
      <c r="F59" s="4">
        <f>SUM(F60)</f>
        <v>31310</v>
      </c>
      <c r="G59" s="14">
        <f t="shared" si="0"/>
        <v>74952</v>
      </c>
    </row>
    <row r="60" spans="1:7" ht="15.75">
      <c r="A60" s="12">
        <v>52</v>
      </c>
      <c r="B60" s="2" t="s">
        <v>3</v>
      </c>
      <c r="C60" s="5"/>
      <c r="D60" s="6">
        <f>'[1]2023'!$N$96</f>
        <v>43557</v>
      </c>
      <c r="E60" s="6">
        <f>'[1]2023'!$O$96</f>
        <v>85</v>
      </c>
      <c r="F60" s="6">
        <f>'[1]2023'!$P$96</f>
        <v>31310</v>
      </c>
      <c r="G60" s="14">
        <f t="shared" si="0"/>
        <v>74952</v>
      </c>
    </row>
    <row r="61" spans="1:7" ht="63">
      <c r="A61" s="12">
        <v>53</v>
      </c>
      <c r="B61" s="1" t="s">
        <v>27</v>
      </c>
      <c r="C61" s="13" t="s">
        <v>123</v>
      </c>
      <c r="D61" s="4">
        <f>SUM(D62)</f>
        <v>32298</v>
      </c>
      <c r="E61" s="4">
        <f>SUM(E62)</f>
        <v>88</v>
      </c>
      <c r="F61" s="4">
        <f>SUM(F62)</f>
        <v>15500</v>
      </c>
      <c r="G61" s="14">
        <f t="shared" si="0"/>
        <v>47886</v>
      </c>
    </row>
    <row r="62" spans="1:7" ht="15.75">
      <c r="A62" s="12">
        <v>54</v>
      </c>
      <c r="B62" s="2" t="s">
        <v>3</v>
      </c>
      <c r="C62" s="5"/>
      <c r="D62" s="6">
        <f>'[1]2023'!$N$99</f>
        <v>32298</v>
      </c>
      <c r="E62" s="6">
        <f>'[1]2023'!$O$99</f>
        <v>88</v>
      </c>
      <c r="F62" s="6">
        <f>'[1]2023'!$P$99</f>
        <v>15500</v>
      </c>
      <c r="G62" s="14">
        <f t="shared" si="0"/>
        <v>47886</v>
      </c>
    </row>
    <row r="63" spans="1:7" ht="63">
      <c r="A63" s="12">
        <v>55</v>
      </c>
      <c r="B63" s="1" t="s">
        <v>28</v>
      </c>
      <c r="C63" s="13" t="s">
        <v>124</v>
      </c>
      <c r="D63" s="4">
        <f>SUM(D64)</f>
        <v>9743</v>
      </c>
      <c r="E63" s="4">
        <f>SUM(E64)</f>
        <v>67</v>
      </c>
      <c r="F63" s="4">
        <f>SUM(F64)</f>
        <v>10000</v>
      </c>
      <c r="G63" s="14">
        <f t="shared" si="0"/>
        <v>19810</v>
      </c>
    </row>
    <row r="64" spans="1:7" ht="15.75">
      <c r="A64" s="12">
        <v>56</v>
      </c>
      <c r="B64" s="2" t="s">
        <v>3</v>
      </c>
      <c r="C64" s="5"/>
      <c r="D64" s="6">
        <f>'[1]2023'!$N$102</f>
        <v>9743</v>
      </c>
      <c r="E64" s="6">
        <f>'[1]2023'!$O$102</f>
        <v>67</v>
      </c>
      <c r="F64" s="6">
        <f>'[1]2023'!$P$102</f>
        <v>10000</v>
      </c>
      <c r="G64" s="14">
        <f t="shared" si="0"/>
        <v>19810</v>
      </c>
    </row>
    <row r="65" spans="1:7" ht="78.75">
      <c r="A65" s="12">
        <v>57</v>
      </c>
      <c r="B65" s="1" t="s">
        <v>78</v>
      </c>
      <c r="C65" s="13" t="s">
        <v>125</v>
      </c>
      <c r="D65" s="4">
        <f>SUM(D66)</f>
        <v>29230</v>
      </c>
      <c r="E65" s="4">
        <f>SUM(E66)</f>
        <v>235</v>
      </c>
      <c r="F65" s="4">
        <f>SUM(F66)</f>
        <v>13341</v>
      </c>
      <c r="G65" s="14">
        <f>SUM(D65:F65)</f>
        <v>42806</v>
      </c>
    </row>
    <row r="66" spans="1:7" ht="15.75">
      <c r="A66" s="12">
        <v>58</v>
      </c>
      <c r="B66" s="2" t="s">
        <v>3</v>
      </c>
      <c r="C66" s="5"/>
      <c r="D66" s="6">
        <f>'[1]2023'!$N$105</f>
        <v>29230</v>
      </c>
      <c r="E66" s="6">
        <f>'[1]2023'!$O$105</f>
        <v>235</v>
      </c>
      <c r="F66" s="6">
        <f>'[1]2023'!$P$105</f>
        <v>13341</v>
      </c>
      <c r="G66" s="14">
        <f>SUM(D66:F66)</f>
        <v>42806</v>
      </c>
    </row>
    <row r="67" spans="1:7" ht="63">
      <c r="A67" s="12">
        <v>59</v>
      </c>
      <c r="B67" s="1" t="s">
        <v>29</v>
      </c>
      <c r="C67" s="13" t="s">
        <v>126</v>
      </c>
      <c r="D67" s="4">
        <f>D68</f>
        <v>8263</v>
      </c>
      <c r="E67" s="4">
        <f>E68</f>
        <v>86</v>
      </c>
      <c r="F67" s="4">
        <f>F68</f>
        <v>12231</v>
      </c>
      <c r="G67" s="4">
        <f>G68</f>
        <v>20580</v>
      </c>
    </row>
    <row r="68" spans="1:7" ht="15.75">
      <c r="A68" s="12">
        <v>60</v>
      </c>
      <c r="B68" s="2" t="s">
        <v>3</v>
      </c>
      <c r="C68" s="5"/>
      <c r="D68" s="6">
        <f>'[1]2023'!$N$108</f>
        <v>8263</v>
      </c>
      <c r="E68" s="6">
        <f>'[1]2023'!$O$108</f>
        <v>86</v>
      </c>
      <c r="F68" s="6">
        <f>'[1]2023'!$P$108</f>
        <v>12231</v>
      </c>
      <c r="G68" s="14">
        <f>D68+E68+F68</f>
        <v>20580</v>
      </c>
    </row>
    <row r="69" spans="1:7" ht="78.75">
      <c r="A69" s="12">
        <v>61</v>
      </c>
      <c r="B69" s="1" t="s">
        <v>79</v>
      </c>
      <c r="C69" s="13" t="s">
        <v>127</v>
      </c>
      <c r="D69" s="4">
        <f>D70</f>
        <v>39696</v>
      </c>
      <c r="E69" s="4">
        <f>E70</f>
        <v>148</v>
      </c>
      <c r="F69" s="4">
        <f>F70</f>
        <v>35051</v>
      </c>
      <c r="G69" s="4">
        <f>G70</f>
        <v>74895</v>
      </c>
    </row>
    <row r="70" spans="1:7" ht="15.75">
      <c r="A70" s="12">
        <v>62</v>
      </c>
      <c r="B70" s="2" t="s">
        <v>3</v>
      </c>
      <c r="C70" s="5"/>
      <c r="D70" s="6">
        <f>'[1]2023'!$N$111</f>
        <v>39696</v>
      </c>
      <c r="E70" s="6">
        <f>'[1]2023'!$O$111</f>
        <v>148</v>
      </c>
      <c r="F70" s="6">
        <f>'[1]2023'!$P$111</f>
        <v>35051</v>
      </c>
      <c r="G70" s="14">
        <f>D70+E70+F70</f>
        <v>74895</v>
      </c>
    </row>
    <row r="71" spans="1:7" ht="63">
      <c r="A71" s="12">
        <v>63</v>
      </c>
      <c r="B71" s="1" t="s">
        <v>30</v>
      </c>
      <c r="C71" s="13" t="s">
        <v>128</v>
      </c>
      <c r="D71" s="4">
        <f>D72</f>
        <v>10562</v>
      </c>
      <c r="E71" s="4">
        <f>E72</f>
        <v>387</v>
      </c>
      <c r="F71" s="4">
        <f>F72</f>
        <v>22068</v>
      </c>
      <c r="G71" s="4">
        <f>G72</f>
        <v>33017</v>
      </c>
    </row>
    <row r="72" spans="1:7" ht="15.75">
      <c r="A72" s="12">
        <v>64</v>
      </c>
      <c r="B72" s="2" t="s">
        <v>3</v>
      </c>
      <c r="C72" s="5"/>
      <c r="D72" s="6">
        <f>'[1]2023'!$N$114</f>
        <v>10562</v>
      </c>
      <c r="E72" s="6">
        <f>'[1]2023'!$O$114</f>
        <v>387</v>
      </c>
      <c r="F72" s="6">
        <f>'[1]2023'!$P$114</f>
        <v>22068</v>
      </c>
      <c r="G72" s="14">
        <f>D72+E72+F72</f>
        <v>33017</v>
      </c>
    </row>
    <row r="73" spans="1:7" ht="78.75">
      <c r="A73" s="12">
        <v>65</v>
      </c>
      <c r="B73" s="1" t="s">
        <v>80</v>
      </c>
      <c r="C73" s="13" t="s">
        <v>129</v>
      </c>
      <c r="D73" s="4">
        <f>D74</f>
        <v>35700</v>
      </c>
      <c r="E73" s="4">
        <f>E74</f>
        <v>673</v>
      </c>
      <c r="F73" s="4">
        <f>F74</f>
        <v>39906</v>
      </c>
      <c r="G73" s="4">
        <f>G74</f>
        <v>76279</v>
      </c>
    </row>
    <row r="74" spans="1:7" ht="15.75">
      <c r="A74" s="12">
        <v>66</v>
      </c>
      <c r="B74" s="2" t="s">
        <v>3</v>
      </c>
      <c r="C74" s="5"/>
      <c r="D74" s="6">
        <f>'[1]2023'!$N$119</f>
        <v>35700</v>
      </c>
      <c r="E74" s="6">
        <f>'[1]2023'!$O$119</f>
        <v>673</v>
      </c>
      <c r="F74" s="6">
        <f>'[1]2023'!$P$119</f>
        <v>39906</v>
      </c>
      <c r="G74" s="14">
        <f>D74+E74+F74</f>
        <v>76279</v>
      </c>
    </row>
    <row r="75" spans="1:7" ht="63">
      <c r="A75" s="12">
        <v>67</v>
      </c>
      <c r="B75" s="1" t="s">
        <v>31</v>
      </c>
      <c r="C75" s="13" t="s">
        <v>130</v>
      </c>
      <c r="D75" s="4">
        <f>D76</f>
        <v>12113</v>
      </c>
      <c r="E75" s="4">
        <f>E76</f>
        <v>540</v>
      </c>
      <c r="F75" s="4">
        <f>F76</f>
        <v>16505</v>
      </c>
      <c r="G75" s="4">
        <f>G76</f>
        <v>29158</v>
      </c>
    </row>
    <row r="76" spans="1:7" ht="15.75">
      <c r="A76" s="12">
        <v>68</v>
      </c>
      <c r="B76" s="2" t="s">
        <v>3</v>
      </c>
      <c r="C76" s="5"/>
      <c r="D76" s="6">
        <f>'[1]2023'!$N$125</f>
        <v>12113</v>
      </c>
      <c r="E76" s="6">
        <f>'[1]2023'!$O$125</f>
        <v>540</v>
      </c>
      <c r="F76" s="6">
        <f>'[1]2023'!$P$125</f>
        <v>16505</v>
      </c>
      <c r="G76" s="14">
        <f>D76+E76+F76</f>
        <v>29158</v>
      </c>
    </row>
    <row r="77" spans="1:7" ht="78.75">
      <c r="A77" s="12">
        <v>69</v>
      </c>
      <c r="B77" s="1" t="s">
        <v>81</v>
      </c>
      <c r="C77" s="13" t="s">
        <v>131</v>
      </c>
      <c r="D77" s="4">
        <f>D78</f>
        <v>43910</v>
      </c>
      <c r="E77" s="4">
        <f>E78</f>
        <v>1041</v>
      </c>
      <c r="F77" s="4">
        <f>F78</f>
        <v>38775</v>
      </c>
      <c r="G77" s="4">
        <f>G78</f>
        <v>83726</v>
      </c>
    </row>
    <row r="78" spans="1:7" ht="15.75">
      <c r="A78" s="12">
        <v>70</v>
      </c>
      <c r="B78" s="2" t="s">
        <v>3</v>
      </c>
      <c r="C78" s="5"/>
      <c r="D78" s="6">
        <f>'[1]2023'!$N$129</f>
        <v>43910</v>
      </c>
      <c r="E78" s="6">
        <f>'[1]2023'!$O$129</f>
        <v>1041</v>
      </c>
      <c r="F78" s="6">
        <f>'[1]2023'!$P$129</f>
        <v>38775</v>
      </c>
      <c r="G78" s="14">
        <f>D78+E78+F78</f>
        <v>83726</v>
      </c>
    </row>
    <row r="79" spans="1:7" ht="78.75">
      <c r="A79" s="12">
        <v>71</v>
      </c>
      <c r="B79" s="1" t="s">
        <v>32</v>
      </c>
      <c r="C79" s="25" t="s">
        <v>132</v>
      </c>
      <c r="D79" s="4">
        <f>D80</f>
        <v>103962</v>
      </c>
      <c r="E79" s="4">
        <f>E80</f>
        <v>2125</v>
      </c>
      <c r="F79" s="4">
        <f>F80</f>
        <v>76250</v>
      </c>
      <c r="G79" s="4">
        <f>G80</f>
        <v>182337</v>
      </c>
    </row>
    <row r="80" spans="1:7" ht="15.75">
      <c r="A80" s="12">
        <v>72</v>
      </c>
      <c r="B80" s="2" t="s">
        <v>3</v>
      </c>
      <c r="C80" s="5"/>
      <c r="D80" s="6">
        <f>'[1]2023'!$N$133</f>
        <v>103962</v>
      </c>
      <c r="E80" s="6">
        <f>'[1]2023'!$O$133</f>
        <v>2125</v>
      </c>
      <c r="F80" s="6">
        <f>'[1]2023'!$P$133</f>
        <v>76250</v>
      </c>
      <c r="G80" s="14">
        <f>D80+E80+F80</f>
        <v>182337</v>
      </c>
    </row>
    <row r="81" spans="1:7" ht="63">
      <c r="A81" s="12">
        <v>73</v>
      </c>
      <c r="B81" s="1" t="s">
        <v>55</v>
      </c>
      <c r="C81" s="13" t="s">
        <v>133</v>
      </c>
      <c r="D81" s="4">
        <f>D82</f>
        <v>15519</v>
      </c>
      <c r="E81" s="4">
        <f>E82</f>
        <v>43</v>
      </c>
      <c r="F81" s="4">
        <f>F82</f>
        <v>13390</v>
      </c>
      <c r="G81" s="4">
        <f>G82</f>
        <v>28952</v>
      </c>
    </row>
    <row r="82" spans="1:7" ht="15.75">
      <c r="A82" s="12">
        <v>74</v>
      </c>
      <c r="B82" s="2" t="s">
        <v>3</v>
      </c>
      <c r="C82" s="5"/>
      <c r="D82" s="6">
        <f>'[1]2023'!$N$136</f>
        <v>15519</v>
      </c>
      <c r="E82" s="6">
        <f>'[1]2023'!$O$136</f>
        <v>43</v>
      </c>
      <c r="F82" s="6">
        <f>'[1]2023'!$P$136</f>
        <v>13390</v>
      </c>
      <c r="G82" s="5">
        <f>D82+E82+F82</f>
        <v>28952</v>
      </c>
    </row>
    <row r="83" spans="1:7" ht="78.75">
      <c r="A83" s="12">
        <v>75</v>
      </c>
      <c r="B83" s="1" t="s">
        <v>82</v>
      </c>
      <c r="C83" s="13" t="s">
        <v>134</v>
      </c>
      <c r="D83" s="4">
        <f>D84</f>
        <v>43720</v>
      </c>
      <c r="E83" s="4">
        <f>E84</f>
        <v>167</v>
      </c>
      <c r="F83" s="4">
        <f>F84</f>
        <v>41236</v>
      </c>
      <c r="G83" s="4">
        <f>G84</f>
        <v>85123</v>
      </c>
    </row>
    <row r="84" spans="1:7" ht="15.75">
      <c r="A84" s="12">
        <v>76</v>
      </c>
      <c r="B84" s="2" t="s">
        <v>3</v>
      </c>
      <c r="C84" s="5"/>
      <c r="D84" s="6">
        <f>'[1]2023'!$N$139</f>
        <v>43720</v>
      </c>
      <c r="E84" s="6">
        <f>'[1]2023'!$O$139</f>
        <v>167</v>
      </c>
      <c r="F84" s="6">
        <f>'[1]2023'!$P$139</f>
        <v>41236</v>
      </c>
      <c r="G84" s="5">
        <f>D84+E84+F84</f>
        <v>85123</v>
      </c>
    </row>
    <row r="85" spans="1:7" ht="63">
      <c r="A85" s="12">
        <v>77</v>
      </c>
      <c r="B85" s="1" t="s">
        <v>56</v>
      </c>
      <c r="C85" s="13" t="s">
        <v>135</v>
      </c>
      <c r="D85" s="4">
        <f>D86</f>
        <v>8193</v>
      </c>
      <c r="E85" s="4">
        <f>E86</f>
        <v>104</v>
      </c>
      <c r="F85" s="4">
        <f>F86</f>
        <v>17118</v>
      </c>
      <c r="G85" s="4">
        <f>G86</f>
        <v>25415</v>
      </c>
    </row>
    <row r="86" spans="1:7" ht="15.75">
      <c r="A86" s="12">
        <v>78</v>
      </c>
      <c r="B86" s="2" t="s">
        <v>3</v>
      </c>
      <c r="C86" s="5"/>
      <c r="D86" s="6">
        <f>'[1]2023'!$N$142</f>
        <v>8193</v>
      </c>
      <c r="E86" s="6">
        <f>'[1]2023'!$O$142</f>
        <v>104</v>
      </c>
      <c r="F86" s="6">
        <f>'[1]2023'!$P$142</f>
        <v>17118</v>
      </c>
      <c r="G86" s="5">
        <f>D86+E86+F86</f>
        <v>25415</v>
      </c>
    </row>
    <row r="87" spans="1:7" ht="78.75">
      <c r="A87" s="12">
        <v>79</v>
      </c>
      <c r="B87" s="1" t="s">
        <v>83</v>
      </c>
      <c r="C87" s="13" t="s">
        <v>136</v>
      </c>
      <c r="D87" s="4">
        <f>D88</f>
        <v>22298</v>
      </c>
      <c r="E87" s="4">
        <f>E88</f>
        <v>143</v>
      </c>
      <c r="F87" s="4">
        <f>F88</f>
        <v>17498</v>
      </c>
      <c r="G87" s="4">
        <f>G88</f>
        <v>39939</v>
      </c>
    </row>
    <row r="88" spans="1:7" ht="15.75">
      <c r="A88" s="12">
        <v>80</v>
      </c>
      <c r="B88" s="2" t="s">
        <v>3</v>
      </c>
      <c r="C88" s="5"/>
      <c r="D88" s="6">
        <f>'[1]2023'!$N$146</f>
        <v>22298</v>
      </c>
      <c r="E88" s="6">
        <f>'[1]2023'!$O$146</f>
        <v>143</v>
      </c>
      <c r="F88" s="6">
        <f>'[1]2023'!$P$146</f>
        <v>17498</v>
      </c>
      <c r="G88" s="5">
        <f>D88+E88+F88</f>
        <v>39939</v>
      </c>
    </row>
    <row r="89" spans="1:7" ht="78.75">
      <c r="A89" s="12">
        <v>81</v>
      </c>
      <c r="B89" s="1" t="s">
        <v>57</v>
      </c>
      <c r="C89" s="13" t="s">
        <v>137</v>
      </c>
      <c r="D89" s="4">
        <f>D90</f>
        <v>324882</v>
      </c>
      <c r="E89" s="4">
        <f>E90</f>
        <v>375</v>
      </c>
      <c r="F89" s="4">
        <f>F90</f>
        <v>72375</v>
      </c>
      <c r="G89" s="4">
        <f>G90</f>
        <v>397632</v>
      </c>
    </row>
    <row r="90" spans="1:7" ht="15.75">
      <c r="A90" s="12">
        <v>82</v>
      </c>
      <c r="B90" s="2" t="s">
        <v>3</v>
      </c>
      <c r="C90" s="5"/>
      <c r="D90" s="6">
        <f>'[1]2023'!$N$150</f>
        <v>324882</v>
      </c>
      <c r="E90" s="6">
        <f>'[1]2023'!$O$150</f>
        <v>375</v>
      </c>
      <c r="F90" s="6">
        <f>'[1]2023'!$P$150</f>
        <v>72375</v>
      </c>
      <c r="G90" s="14">
        <f>D90+E90+F90</f>
        <v>397632</v>
      </c>
    </row>
    <row r="91" spans="1:7" ht="63">
      <c r="A91" s="12">
        <v>83</v>
      </c>
      <c r="B91" s="1" t="s">
        <v>33</v>
      </c>
      <c r="C91" s="13" t="s">
        <v>138</v>
      </c>
      <c r="D91" s="4">
        <f>D92</f>
        <v>15303</v>
      </c>
      <c r="E91" s="4">
        <f>E92</f>
        <v>792</v>
      </c>
      <c r="F91" s="4">
        <f>F92</f>
        <v>40403</v>
      </c>
      <c r="G91" s="4">
        <f>G92</f>
        <v>56498</v>
      </c>
    </row>
    <row r="92" spans="1:7" ht="15.75">
      <c r="A92" s="12">
        <v>84</v>
      </c>
      <c r="B92" s="2" t="s">
        <v>3</v>
      </c>
      <c r="C92" s="5"/>
      <c r="D92" s="6">
        <f>'[1]2023'!$N$153</f>
        <v>15303</v>
      </c>
      <c r="E92" s="6">
        <f>'[1]2023'!$O$153</f>
        <v>792</v>
      </c>
      <c r="F92" s="6">
        <f>'[1]2023'!$P$153</f>
        <v>40403</v>
      </c>
      <c r="G92" s="14">
        <f>D92+E92+F92</f>
        <v>56498</v>
      </c>
    </row>
    <row r="93" spans="1:7" ht="78.75">
      <c r="A93" s="12">
        <v>85</v>
      </c>
      <c r="B93" s="1" t="s">
        <v>84</v>
      </c>
      <c r="C93" s="13" t="s">
        <v>139</v>
      </c>
      <c r="D93" s="4">
        <f>D94</f>
        <v>48685</v>
      </c>
      <c r="E93" s="4">
        <f>E94</f>
        <v>1410</v>
      </c>
      <c r="F93" s="4">
        <f>F94</f>
        <v>62881</v>
      </c>
      <c r="G93" s="4">
        <f>G94</f>
        <v>112976</v>
      </c>
    </row>
    <row r="94" spans="1:7" ht="15.75">
      <c r="A94" s="12">
        <v>86</v>
      </c>
      <c r="B94" s="2" t="s">
        <v>3</v>
      </c>
      <c r="C94" s="5"/>
      <c r="D94" s="6">
        <f>'[1]2023'!$N$156</f>
        <v>48685</v>
      </c>
      <c r="E94" s="6">
        <f>'[1]2023'!$O$156</f>
        <v>1410</v>
      </c>
      <c r="F94" s="6">
        <f>'[1]2023'!$P$156</f>
        <v>62881</v>
      </c>
      <c r="G94" s="14">
        <f>D94+E94+F94</f>
        <v>112976</v>
      </c>
    </row>
    <row r="95" spans="1:7" ht="63">
      <c r="A95" s="12">
        <v>87</v>
      </c>
      <c r="B95" s="1" t="s">
        <v>34</v>
      </c>
      <c r="C95" s="13" t="s">
        <v>140</v>
      </c>
      <c r="D95" s="4">
        <f>D96</f>
        <v>116438</v>
      </c>
      <c r="E95" s="4">
        <f>E96</f>
        <v>1468</v>
      </c>
      <c r="F95" s="4">
        <f>F96</f>
        <v>82147</v>
      </c>
      <c r="G95" s="4">
        <f>G96</f>
        <v>200053</v>
      </c>
    </row>
    <row r="96" spans="1:7" ht="15.75">
      <c r="A96" s="12">
        <v>88</v>
      </c>
      <c r="B96" s="2" t="s">
        <v>3</v>
      </c>
      <c r="C96" s="5"/>
      <c r="D96" s="6">
        <f>'[1]2023'!$N$159</f>
        <v>116438</v>
      </c>
      <c r="E96" s="6">
        <f>'[1]2023'!$O$159</f>
        <v>1468</v>
      </c>
      <c r="F96" s="6">
        <f>'[1]2023'!$P$159</f>
        <v>82147</v>
      </c>
      <c r="G96" s="14">
        <f>D96+E96+F96</f>
        <v>200053</v>
      </c>
    </row>
    <row r="97" spans="1:7" ht="63">
      <c r="A97" s="12">
        <v>89</v>
      </c>
      <c r="B97" s="1" t="s">
        <v>58</v>
      </c>
      <c r="C97" s="13" t="s">
        <v>141</v>
      </c>
      <c r="D97" s="4">
        <f>D98</f>
        <v>11693</v>
      </c>
      <c r="E97" s="4">
        <f>E98</f>
        <v>73</v>
      </c>
      <c r="F97" s="4">
        <f>F98</f>
        <v>12757</v>
      </c>
      <c r="G97" s="4">
        <f>G98</f>
        <v>24523</v>
      </c>
    </row>
    <row r="98" spans="1:7" ht="15.75">
      <c r="A98" s="12">
        <v>90</v>
      </c>
      <c r="B98" s="2" t="s">
        <v>3</v>
      </c>
      <c r="C98" s="5"/>
      <c r="D98" s="6">
        <f>'[1]2023'!$N$162</f>
        <v>11693</v>
      </c>
      <c r="E98" s="6">
        <f>'[1]2023'!$O$162</f>
        <v>73</v>
      </c>
      <c r="F98" s="6">
        <f>'[1]2023'!$P$162</f>
        <v>12757</v>
      </c>
      <c r="G98" s="14">
        <f>D98+E98+F98</f>
        <v>24523</v>
      </c>
    </row>
    <row r="99" spans="1:7" ht="78.75">
      <c r="A99" s="12">
        <v>91</v>
      </c>
      <c r="B99" s="1" t="s">
        <v>85</v>
      </c>
      <c r="C99" s="13" t="s">
        <v>142</v>
      </c>
      <c r="D99" s="4">
        <f>D100</f>
        <v>41758</v>
      </c>
      <c r="E99" s="4">
        <f>E100</f>
        <v>185</v>
      </c>
      <c r="F99" s="4">
        <f>F100</f>
        <v>24114</v>
      </c>
      <c r="G99" s="4">
        <f>G100</f>
        <v>66057</v>
      </c>
    </row>
    <row r="100" spans="1:7" ht="15.75">
      <c r="A100" s="12">
        <v>92</v>
      </c>
      <c r="B100" s="2" t="s">
        <v>3</v>
      </c>
      <c r="C100" s="5"/>
      <c r="D100" s="6">
        <f>'[1]2023'!$N$165</f>
        <v>41758</v>
      </c>
      <c r="E100" s="6">
        <f>'[1]2023'!$O$165</f>
        <v>185</v>
      </c>
      <c r="F100" s="6">
        <f>'[1]2023'!$P$165</f>
        <v>24114</v>
      </c>
      <c r="G100" s="14">
        <f>D100+E100+F100</f>
        <v>66057</v>
      </c>
    </row>
    <row r="101" spans="1:7" ht="78.75">
      <c r="A101" s="12">
        <v>93</v>
      </c>
      <c r="B101" s="1" t="s">
        <v>59</v>
      </c>
      <c r="C101" s="13" t="s">
        <v>143</v>
      </c>
      <c r="D101" s="4">
        <f>D102</f>
        <v>323263</v>
      </c>
      <c r="E101" s="4">
        <f>E102</f>
        <v>412</v>
      </c>
      <c r="F101" s="4">
        <f>F102</f>
        <v>29750</v>
      </c>
      <c r="G101" s="4">
        <f>G102</f>
        <v>353425</v>
      </c>
    </row>
    <row r="102" spans="1:7" ht="15.75">
      <c r="A102" s="12">
        <v>94</v>
      </c>
      <c r="B102" s="2" t="s">
        <v>3</v>
      </c>
      <c r="C102" s="5"/>
      <c r="D102" s="6">
        <f>'[1]2023'!$N$168</f>
        <v>323263</v>
      </c>
      <c r="E102" s="6">
        <f>'[1]2023'!$O$168</f>
        <v>412</v>
      </c>
      <c r="F102" s="6">
        <f>'[1]2023'!$P$168</f>
        <v>29750</v>
      </c>
      <c r="G102" s="14">
        <f>D102+E102+F102</f>
        <v>353425</v>
      </c>
    </row>
    <row r="103" spans="1:7" ht="63">
      <c r="A103" s="12">
        <v>95</v>
      </c>
      <c r="B103" s="1" t="s">
        <v>35</v>
      </c>
      <c r="C103" s="13" t="s">
        <v>144</v>
      </c>
      <c r="D103" s="4">
        <f>D104</f>
        <v>47653</v>
      </c>
      <c r="E103" s="4">
        <f>E104</f>
        <v>112</v>
      </c>
      <c r="F103" s="4">
        <f>F104</f>
        <v>46100</v>
      </c>
      <c r="G103" s="4">
        <f>G104</f>
        <v>93865</v>
      </c>
    </row>
    <row r="104" spans="1:7" ht="15.75">
      <c r="A104" s="12">
        <v>96</v>
      </c>
      <c r="B104" s="2" t="s">
        <v>3</v>
      </c>
      <c r="C104" s="5"/>
      <c r="D104" s="6">
        <f>'[1]2023'!$N$171</f>
        <v>47653</v>
      </c>
      <c r="E104" s="6">
        <f>'[1]2023'!$O$171</f>
        <v>112</v>
      </c>
      <c r="F104" s="6">
        <f>'[1]2023'!$P$171</f>
        <v>46100</v>
      </c>
      <c r="G104" s="14">
        <f>D104+E104+F104</f>
        <v>93865</v>
      </c>
    </row>
    <row r="105" spans="1:7" ht="63">
      <c r="A105" s="12">
        <v>97</v>
      </c>
      <c r="B105" s="1" t="s">
        <v>60</v>
      </c>
      <c r="C105" s="13" t="s">
        <v>145</v>
      </c>
      <c r="D105" s="4">
        <f>D106</f>
        <v>18940</v>
      </c>
      <c r="E105" s="4">
        <f>E106</f>
        <v>48</v>
      </c>
      <c r="F105" s="4">
        <f>F106</f>
        <v>17418</v>
      </c>
      <c r="G105" s="4">
        <f>G106</f>
        <v>36406</v>
      </c>
    </row>
    <row r="106" spans="1:7" ht="15.75">
      <c r="A106" s="12">
        <v>98</v>
      </c>
      <c r="B106" s="2" t="s">
        <v>3</v>
      </c>
      <c r="C106" s="5"/>
      <c r="D106" s="6">
        <f>'[1]2023'!$N$177</f>
        <v>18940</v>
      </c>
      <c r="E106" s="6">
        <f>'[1]2023'!$O$177</f>
        <v>48</v>
      </c>
      <c r="F106" s="6">
        <f>'[1]2023'!$P$177</f>
        <v>17418</v>
      </c>
      <c r="G106" s="14">
        <f>D106+E106+F106</f>
        <v>36406</v>
      </c>
    </row>
    <row r="107" spans="1:7" ht="78.75">
      <c r="A107" s="12">
        <v>99</v>
      </c>
      <c r="B107" s="1" t="s">
        <v>86</v>
      </c>
      <c r="C107" s="13" t="s">
        <v>146</v>
      </c>
      <c r="D107" s="4">
        <f>D108</f>
        <v>33416</v>
      </c>
      <c r="E107" s="4">
        <f>E108</f>
        <v>95</v>
      </c>
      <c r="F107" s="4">
        <f>F108</f>
        <v>20267</v>
      </c>
      <c r="G107" s="4">
        <f>G108</f>
        <v>53778</v>
      </c>
    </row>
    <row r="108" spans="1:7" ht="15.75">
      <c r="A108" s="12">
        <v>100</v>
      </c>
      <c r="B108" s="2" t="s">
        <v>3</v>
      </c>
      <c r="C108" s="5"/>
      <c r="D108" s="6">
        <f>'[1]2023'!$N$180</f>
        <v>33416</v>
      </c>
      <c r="E108" s="6">
        <f>'[1]2023'!$O$180</f>
        <v>95</v>
      </c>
      <c r="F108" s="6">
        <f>'[1]2023'!$P$180</f>
        <v>20267</v>
      </c>
      <c r="G108" s="14">
        <f>D108+E108+F108</f>
        <v>53778</v>
      </c>
    </row>
    <row r="109" spans="1:7" ht="63">
      <c r="A109" s="12">
        <v>101</v>
      </c>
      <c r="B109" s="1" t="s">
        <v>36</v>
      </c>
      <c r="C109" s="13" t="s">
        <v>147</v>
      </c>
      <c r="D109" s="4">
        <f>D110</f>
        <v>13015</v>
      </c>
      <c r="E109" s="4">
        <f>E110</f>
        <v>1244</v>
      </c>
      <c r="F109" s="4">
        <f>F110</f>
        <v>29275</v>
      </c>
      <c r="G109" s="4">
        <f>G110</f>
        <v>43534</v>
      </c>
    </row>
    <row r="110" spans="1:7" ht="15.75">
      <c r="A110" s="12">
        <v>102</v>
      </c>
      <c r="B110" s="2" t="s">
        <v>3</v>
      </c>
      <c r="C110" s="5"/>
      <c r="D110" s="6">
        <f>'[1]2023'!$N$183</f>
        <v>13015</v>
      </c>
      <c r="E110" s="6">
        <f>'[1]2023'!$O$183</f>
        <v>1244</v>
      </c>
      <c r="F110" s="6">
        <f>'[1]2023'!$P$183</f>
        <v>29275</v>
      </c>
      <c r="G110" s="14">
        <f>D110+E110+F110</f>
        <v>43534</v>
      </c>
    </row>
    <row r="111" spans="1:7" ht="78.75">
      <c r="A111" s="12">
        <v>103</v>
      </c>
      <c r="B111" s="1" t="s">
        <v>87</v>
      </c>
      <c r="C111" s="13" t="s">
        <v>148</v>
      </c>
      <c r="D111" s="4">
        <f>D112</f>
        <v>36722</v>
      </c>
      <c r="E111" s="4">
        <f>E112</f>
        <v>1790</v>
      </c>
      <c r="F111" s="4">
        <f>F112</f>
        <v>71319</v>
      </c>
      <c r="G111" s="4">
        <f>G112</f>
        <v>109831</v>
      </c>
    </row>
    <row r="112" spans="1:7" ht="15.75">
      <c r="A112" s="12">
        <v>104</v>
      </c>
      <c r="B112" s="2" t="s">
        <v>3</v>
      </c>
      <c r="C112" s="5"/>
      <c r="D112" s="6">
        <f>'[1]2023'!$N$186</f>
        <v>36722</v>
      </c>
      <c r="E112" s="6">
        <f>'[1]2023'!$O$186</f>
        <v>1790</v>
      </c>
      <c r="F112" s="6">
        <f>'[1]2023'!$P$186</f>
        <v>71319</v>
      </c>
      <c r="G112" s="14">
        <f>D112+E112+F112</f>
        <v>109831</v>
      </c>
    </row>
    <row r="113" spans="1:7" ht="63">
      <c r="A113" s="12">
        <v>105</v>
      </c>
      <c r="B113" s="1" t="s">
        <v>37</v>
      </c>
      <c r="C113" s="13" t="s">
        <v>149</v>
      </c>
      <c r="D113" s="4">
        <f>D114</f>
        <v>9461</v>
      </c>
      <c r="E113" s="4">
        <f>E114</f>
        <v>271</v>
      </c>
      <c r="F113" s="4">
        <f>F114</f>
        <v>18852</v>
      </c>
      <c r="G113" s="4">
        <f>G114</f>
        <v>28584</v>
      </c>
    </row>
    <row r="114" spans="1:7" ht="15.75">
      <c r="A114" s="12">
        <v>106</v>
      </c>
      <c r="B114" s="2" t="s">
        <v>3</v>
      </c>
      <c r="C114" s="5"/>
      <c r="D114" s="6">
        <f>'[1]2023'!$N$189</f>
        <v>9461</v>
      </c>
      <c r="E114" s="6">
        <f>'[1]2023'!$O$189</f>
        <v>271</v>
      </c>
      <c r="F114" s="6">
        <f>'[1]2023'!$P$189</f>
        <v>18852</v>
      </c>
      <c r="G114" s="14">
        <f>D114+E114+F114</f>
        <v>28584</v>
      </c>
    </row>
    <row r="115" spans="1:7" ht="78.75">
      <c r="A115" s="12">
        <v>107</v>
      </c>
      <c r="B115" s="1" t="s">
        <v>88</v>
      </c>
      <c r="C115" s="13" t="s">
        <v>150</v>
      </c>
      <c r="D115" s="4">
        <f>D116</f>
        <v>37886</v>
      </c>
      <c r="E115" s="4">
        <f>E116</f>
        <v>341</v>
      </c>
      <c r="F115" s="4">
        <f>F116</f>
        <v>38941</v>
      </c>
      <c r="G115" s="4">
        <f>G116</f>
        <v>77168</v>
      </c>
    </row>
    <row r="116" spans="1:7" ht="15.75">
      <c r="A116" s="12">
        <v>108</v>
      </c>
      <c r="B116" s="2" t="s">
        <v>3</v>
      </c>
      <c r="C116" s="5"/>
      <c r="D116" s="6">
        <f>'[1]2023'!$N$192</f>
        <v>37886</v>
      </c>
      <c r="E116" s="6">
        <f>'[1]2023'!$O$192</f>
        <v>341</v>
      </c>
      <c r="F116" s="6">
        <f>'[1]2023'!$P$192</f>
        <v>38941</v>
      </c>
      <c r="G116" s="14">
        <f>D116+E116+F116</f>
        <v>77168</v>
      </c>
    </row>
    <row r="117" spans="1:7" ht="63">
      <c r="A117" s="12">
        <v>109</v>
      </c>
      <c r="B117" s="1" t="s">
        <v>38</v>
      </c>
      <c r="C117" s="13" t="s">
        <v>151</v>
      </c>
      <c r="D117" s="4">
        <f>D118</f>
        <v>131516</v>
      </c>
      <c r="E117" s="4">
        <f>E118</f>
        <v>369</v>
      </c>
      <c r="F117" s="4">
        <f>F118</f>
        <v>49333</v>
      </c>
      <c r="G117" s="4">
        <f>G118</f>
        <v>181218</v>
      </c>
    </row>
    <row r="118" spans="1:7" ht="15.75">
      <c r="A118" s="12">
        <v>110</v>
      </c>
      <c r="B118" s="2" t="s">
        <v>3</v>
      </c>
      <c r="C118" s="5"/>
      <c r="D118" s="6">
        <f>'[1]2023'!$N$195</f>
        <v>131516</v>
      </c>
      <c r="E118" s="6">
        <f>'[1]2023'!$O$195</f>
        <v>369</v>
      </c>
      <c r="F118" s="6">
        <f>'[1]2023'!$P$195</f>
        <v>49333</v>
      </c>
      <c r="G118" s="14">
        <f>D118+E118+F118</f>
        <v>181218</v>
      </c>
    </row>
    <row r="119" spans="1:7" ht="63">
      <c r="A119" s="12">
        <v>111</v>
      </c>
      <c r="B119" s="1" t="s">
        <v>182</v>
      </c>
      <c r="C119" s="13" t="s">
        <v>183</v>
      </c>
      <c r="D119" s="4">
        <f>D120</f>
        <v>235725</v>
      </c>
      <c r="E119" s="4">
        <f>E120</f>
        <v>800</v>
      </c>
      <c r="F119" s="4">
        <f>F120</f>
        <v>81000</v>
      </c>
      <c r="G119" s="4">
        <f>G120</f>
        <v>317525</v>
      </c>
    </row>
    <row r="120" spans="1:7" ht="15.75">
      <c r="A120" s="12">
        <v>112</v>
      </c>
      <c r="B120" s="2" t="s">
        <v>3</v>
      </c>
      <c r="C120" s="5"/>
      <c r="D120" s="6">
        <v>235725</v>
      </c>
      <c r="E120" s="6">
        <v>800</v>
      </c>
      <c r="F120" s="6">
        <v>81000</v>
      </c>
      <c r="G120" s="14">
        <f>D120+E120+F120</f>
        <v>317525</v>
      </c>
    </row>
    <row r="121" spans="1:7" ht="63">
      <c r="A121" s="12">
        <v>113</v>
      </c>
      <c r="B121" s="1" t="s">
        <v>39</v>
      </c>
      <c r="C121" s="17" t="s">
        <v>152</v>
      </c>
      <c r="D121" s="4">
        <f>D122</f>
        <v>10969</v>
      </c>
      <c r="E121" s="4">
        <f>E122</f>
        <v>170</v>
      </c>
      <c r="F121" s="4">
        <f>F122</f>
        <v>21481</v>
      </c>
      <c r="G121" s="4">
        <f>G122</f>
        <v>32620</v>
      </c>
    </row>
    <row r="122" spans="1:7" ht="15.75">
      <c r="A122" s="12">
        <v>114</v>
      </c>
      <c r="B122" s="2" t="s">
        <v>3</v>
      </c>
      <c r="C122" s="5"/>
      <c r="D122" s="6">
        <f>'[1]2023'!$N$198</f>
        <v>10969</v>
      </c>
      <c r="E122" s="6">
        <f>'[1]2023'!$O$198</f>
        <v>170</v>
      </c>
      <c r="F122" s="6">
        <f>'[1]2023'!$P$198</f>
        <v>21481</v>
      </c>
      <c r="G122" s="14">
        <f>D122+E122+F122</f>
        <v>32620</v>
      </c>
    </row>
    <row r="123" spans="1:7" ht="78.75">
      <c r="A123" s="12">
        <v>115</v>
      </c>
      <c r="B123" s="1" t="s">
        <v>89</v>
      </c>
      <c r="C123" s="17" t="s">
        <v>153</v>
      </c>
      <c r="D123" s="4">
        <f>D124</f>
        <v>34016</v>
      </c>
      <c r="E123" s="4">
        <f>E124</f>
        <v>200</v>
      </c>
      <c r="F123" s="4">
        <f>F124</f>
        <v>43750</v>
      </c>
      <c r="G123" s="4">
        <f>G124</f>
        <v>77966</v>
      </c>
    </row>
    <row r="124" spans="1:7" ht="15.75">
      <c r="A124" s="12">
        <v>116</v>
      </c>
      <c r="B124" s="2" t="s">
        <v>3</v>
      </c>
      <c r="C124" s="5"/>
      <c r="D124" s="6">
        <f>'[1]2023'!$N$201</f>
        <v>34016</v>
      </c>
      <c r="E124" s="6">
        <f>'[1]2023'!$O$201</f>
        <v>200</v>
      </c>
      <c r="F124" s="6">
        <f>'[1]2023'!$P$201</f>
        <v>43750</v>
      </c>
      <c r="G124" s="14">
        <f>D124+E124+F124</f>
        <v>77966</v>
      </c>
    </row>
    <row r="125" spans="1:7" ht="63">
      <c r="A125" s="12">
        <v>117</v>
      </c>
      <c r="B125" s="1" t="s">
        <v>40</v>
      </c>
      <c r="C125" s="13" t="s">
        <v>154</v>
      </c>
      <c r="D125" s="4">
        <f>D126</f>
        <v>11937</v>
      </c>
      <c r="E125" s="4">
        <f>E126</f>
        <v>147</v>
      </c>
      <c r="F125" s="4">
        <f>F126</f>
        <v>31836</v>
      </c>
      <c r="G125" s="4">
        <f>G126</f>
        <v>43920</v>
      </c>
    </row>
    <row r="126" spans="1:7" ht="15.75">
      <c r="A126" s="12">
        <v>118</v>
      </c>
      <c r="B126" s="2" t="s">
        <v>3</v>
      </c>
      <c r="C126" s="5"/>
      <c r="D126" s="6">
        <f>'[1]2023'!$N$204</f>
        <v>11937</v>
      </c>
      <c r="E126" s="6">
        <f>'[1]2023'!$O$204</f>
        <v>147</v>
      </c>
      <c r="F126" s="6">
        <f>'[1]2023'!$P$204</f>
        <v>31836</v>
      </c>
      <c r="G126" s="14">
        <f>D126+E126+F126</f>
        <v>43920</v>
      </c>
    </row>
    <row r="127" spans="1:7" ht="78.75">
      <c r="A127" s="12">
        <v>119</v>
      </c>
      <c r="B127" s="1" t="s">
        <v>90</v>
      </c>
      <c r="C127" s="13" t="s">
        <v>155</v>
      </c>
      <c r="D127" s="4">
        <f>D128</f>
        <v>32794</v>
      </c>
      <c r="E127" s="4">
        <f>E128</f>
        <v>256</v>
      </c>
      <c r="F127" s="4">
        <f>F128</f>
        <v>51182</v>
      </c>
      <c r="G127" s="4">
        <f>G128</f>
        <v>84232</v>
      </c>
    </row>
    <row r="128" spans="1:7" ht="15.75">
      <c r="A128" s="12">
        <v>120</v>
      </c>
      <c r="B128" s="2" t="s">
        <v>3</v>
      </c>
      <c r="C128" s="5"/>
      <c r="D128" s="6">
        <f>'[1]2023'!$N$207</f>
        <v>32794</v>
      </c>
      <c r="E128" s="6">
        <f>'[1]2023'!$O$207</f>
        <v>256</v>
      </c>
      <c r="F128" s="6">
        <f>'[1]2023'!$P$207</f>
        <v>51182</v>
      </c>
      <c r="G128" s="14">
        <f>D128+E128+F128</f>
        <v>84232</v>
      </c>
    </row>
    <row r="129" spans="1:7" ht="63">
      <c r="A129" s="12">
        <v>121</v>
      </c>
      <c r="B129" s="1" t="s">
        <v>41</v>
      </c>
      <c r="C129" s="15" t="s">
        <v>156</v>
      </c>
      <c r="D129" s="4">
        <f>D130</f>
        <v>105263</v>
      </c>
      <c r="E129" s="4">
        <f>E130</f>
        <v>1050</v>
      </c>
      <c r="F129" s="4">
        <f>F130</f>
        <v>156633</v>
      </c>
      <c r="G129" s="4">
        <f>G130</f>
        <v>262946</v>
      </c>
    </row>
    <row r="130" spans="1:7" ht="15.75">
      <c r="A130" s="12">
        <v>122</v>
      </c>
      <c r="B130" s="2" t="s">
        <v>3</v>
      </c>
      <c r="C130" s="16"/>
      <c r="D130" s="6">
        <f>'[1]2023'!$N$210</f>
        <v>105263</v>
      </c>
      <c r="E130" s="6">
        <f>'[1]2023'!$O$210</f>
        <v>1050</v>
      </c>
      <c r="F130" s="6">
        <f>'[1]2023'!$P$210</f>
        <v>156633</v>
      </c>
      <c r="G130" s="14">
        <f>D130+E130+F130</f>
        <v>262946</v>
      </c>
    </row>
    <row r="131" spans="1:7" ht="63">
      <c r="A131" s="12">
        <v>123</v>
      </c>
      <c r="B131" s="1" t="s">
        <v>42</v>
      </c>
      <c r="C131" s="13" t="s">
        <v>157</v>
      </c>
      <c r="D131" s="4">
        <f>D132</f>
        <v>19229</v>
      </c>
      <c r="E131" s="4">
        <f>E132</f>
        <v>60</v>
      </c>
      <c r="F131" s="4">
        <f>F132</f>
        <v>8643</v>
      </c>
      <c r="G131" s="4">
        <f>G132</f>
        <v>27932</v>
      </c>
    </row>
    <row r="132" spans="1:7" ht="15.75">
      <c r="A132" s="12">
        <v>124</v>
      </c>
      <c r="B132" s="2" t="s">
        <v>3</v>
      </c>
      <c r="C132" s="5"/>
      <c r="D132" s="6">
        <f>'[1]2023'!$N$213</f>
        <v>19229</v>
      </c>
      <c r="E132" s="6">
        <f>'[1]2023'!$O$213</f>
        <v>60</v>
      </c>
      <c r="F132" s="6">
        <f>'[1]2023'!$P$213</f>
        <v>8643</v>
      </c>
      <c r="G132" s="14">
        <f>D132+E132+F132</f>
        <v>27932</v>
      </c>
    </row>
    <row r="133" spans="1:7" ht="78.75">
      <c r="A133" s="12">
        <v>125</v>
      </c>
      <c r="B133" s="1" t="s">
        <v>91</v>
      </c>
      <c r="C133" s="13" t="s">
        <v>158</v>
      </c>
      <c r="D133" s="4">
        <f>D134</f>
        <v>40935</v>
      </c>
      <c r="E133" s="4">
        <f>E134</f>
        <v>411</v>
      </c>
      <c r="F133" s="4">
        <f>F134</f>
        <v>38253</v>
      </c>
      <c r="G133" s="4">
        <f>G134</f>
        <v>79599</v>
      </c>
    </row>
    <row r="134" spans="1:7" ht="15.75">
      <c r="A134" s="12">
        <v>126</v>
      </c>
      <c r="B134" s="2" t="s">
        <v>3</v>
      </c>
      <c r="C134" s="5"/>
      <c r="D134" s="6">
        <f>'[1]2023'!$N$216</f>
        <v>40935</v>
      </c>
      <c r="E134" s="6">
        <f>'[1]2023'!$O$216</f>
        <v>411</v>
      </c>
      <c r="F134" s="6">
        <f>'[1]2023'!$P$216</f>
        <v>38253</v>
      </c>
      <c r="G134" s="14">
        <f>D134+E134+F134</f>
        <v>79599</v>
      </c>
    </row>
    <row r="135" spans="1:7" ht="78.75">
      <c r="A135" s="12">
        <v>127</v>
      </c>
      <c r="B135" s="1" t="s">
        <v>43</v>
      </c>
      <c r="C135" s="13" t="s">
        <v>159</v>
      </c>
      <c r="D135" s="4">
        <f>D136</f>
        <v>101652</v>
      </c>
      <c r="E135" s="4">
        <f>E136</f>
        <v>333</v>
      </c>
      <c r="F135" s="4">
        <f>F136</f>
        <v>55222</v>
      </c>
      <c r="G135" s="4">
        <f>G136</f>
        <v>157207</v>
      </c>
    </row>
    <row r="136" spans="1:7" ht="15.75">
      <c r="A136" s="12">
        <v>128</v>
      </c>
      <c r="B136" s="2" t="s">
        <v>3</v>
      </c>
      <c r="C136" s="5"/>
      <c r="D136" s="6">
        <f>'[1]2023'!$N$219</f>
        <v>101652</v>
      </c>
      <c r="E136" s="6">
        <f>'[1]2023'!$O$219</f>
        <v>333</v>
      </c>
      <c r="F136" s="6">
        <f>'[1]2023'!$P$219</f>
        <v>55222</v>
      </c>
      <c r="G136" s="14">
        <f>D136+E136+F136</f>
        <v>157207</v>
      </c>
    </row>
    <row r="137" spans="1:7" ht="63">
      <c r="A137" s="12">
        <v>129</v>
      </c>
      <c r="B137" s="1" t="s">
        <v>44</v>
      </c>
      <c r="C137" s="13" t="s">
        <v>160</v>
      </c>
      <c r="D137" s="4">
        <f>D138</f>
        <v>14790</v>
      </c>
      <c r="E137" s="4">
        <f>E138</f>
        <v>130</v>
      </c>
      <c r="F137" s="4">
        <f>F138</f>
        <v>73826</v>
      </c>
      <c r="G137" s="4">
        <f>G138</f>
        <v>88746</v>
      </c>
    </row>
    <row r="138" spans="1:7" ht="15.75">
      <c r="A138" s="12">
        <v>130</v>
      </c>
      <c r="B138" s="2" t="s">
        <v>3</v>
      </c>
      <c r="C138" s="5"/>
      <c r="D138" s="6">
        <f>'[1]2023'!$N$222</f>
        <v>14790</v>
      </c>
      <c r="E138" s="6">
        <f>'[1]2023'!$O$222</f>
        <v>130</v>
      </c>
      <c r="F138" s="6">
        <f>'[1]2023'!$P$222</f>
        <v>73826</v>
      </c>
      <c r="G138" s="14">
        <f>D138+E138+F138</f>
        <v>88746</v>
      </c>
    </row>
    <row r="139" spans="1:7" ht="78.75">
      <c r="A139" s="12">
        <v>131</v>
      </c>
      <c r="B139" s="1" t="s">
        <v>92</v>
      </c>
      <c r="C139" s="13" t="s">
        <v>161</v>
      </c>
      <c r="D139" s="4">
        <f>D140</f>
        <v>57246</v>
      </c>
      <c r="E139" s="4">
        <f>E140</f>
        <v>882</v>
      </c>
      <c r="F139" s="4">
        <f>F140</f>
        <v>112611</v>
      </c>
      <c r="G139" s="4">
        <f>G140</f>
        <v>170739</v>
      </c>
    </row>
    <row r="140" spans="1:7" ht="15.75">
      <c r="A140" s="12">
        <v>132</v>
      </c>
      <c r="B140" s="2" t="s">
        <v>3</v>
      </c>
      <c r="C140" s="5"/>
      <c r="D140" s="6">
        <f>'[1]2023'!$N$225</f>
        <v>57246</v>
      </c>
      <c r="E140" s="6">
        <f>'[1]2023'!$O$225</f>
        <v>882</v>
      </c>
      <c r="F140" s="6">
        <f>'[1]2023'!$P$225</f>
        <v>112611</v>
      </c>
      <c r="G140" s="14">
        <f>D140+E140+F140</f>
        <v>170739</v>
      </c>
    </row>
    <row r="141" spans="1:7" ht="63">
      <c r="A141" s="12">
        <v>133</v>
      </c>
      <c r="B141" s="1" t="s">
        <v>61</v>
      </c>
      <c r="C141" s="13" t="s">
        <v>162</v>
      </c>
      <c r="D141" s="4">
        <f>D142</f>
        <v>26201</v>
      </c>
      <c r="E141" s="4">
        <f>E142</f>
        <v>33</v>
      </c>
      <c r="F141" s="4">
        <f>F142</f>
        <v>10333</v>
      </c>
      <c r="G141" s="4">
        <f>G142</f>
        <v>36567</v>
      </c>
    </row>
    <row r="142" spans="1:7" ht="15.75">
      <c r="A142" s="12">
        <v>134</v>
      </c>
      <c r="B142" s="2" t="s">
        <v>3</v>
      </c>
      <c r="C142" s="5"/>
      <c r="D142" s="6">
        <f>'[1]2023'!$N$228</f>
        <v>26201</v>
      </c>
      <c r="E142" s="6">
        <f>'[1]2023'!$O$228</f>
        <v>33</v>
      </c>
      <c r="F142" s="6">
        <f>'[1]2023'!$P$228</f>
        <v>10333</v>
      </c>
      <c r="G142" s="14">
        <f>D142+E142+F142</f>
        <v>36567</v>
      </c>
    </row>
    <row r="143" spans="1:7" ht="78.75">
      <c r="A143" s="12">
        <v>135</v>
      </c>
      <c r="B143" s="1" t="s">
        <v>93</v>
      </c>
      <c r="C143" s="13" t="s">
        <v>163</v>
      </c>
      <c r="D143" s="4">
        <f>D144</f>
        <v>57231</v>
      </c>
      <c r="E143" s="4">
        <f>E144</f>
        <v>60</v>
      </c>
      <c r="F143" s="4">
        <f>F144</f>
        <v>18635</v>
      </c>
      <c r="G143" s="4">
        <f>G144</f>
        <v>75926</v>
      </c>
    </row>
    <row r="144" spans="1:7" ht="15.75">
      <c r="A144" s="12">
        <v>136</v>
      </c>
      <c r="B144" s="2" t="s">
        <v>3</v>
      </c>
      <c r="C144" s="5"/>
      <c r="D144" s="6">
        <f>'[1]2023'!$N$231</f>
        <v>57231</v>
      </c>
      <c r="E144" s="6">
        <f>'[1]2023'!$O$231</f>
        <v>60</v>
      </c>
      <c r="F144" s="6">
        <f>'[1]2023'!$P$231</f>
        <v>18635</v>
      </c>
      <c r="G144" s="14">
        <f>D144+E144+F144</f>
        <v>75926</v>
      </c>
    </row>
    <row r="145" spans="1:7" ht="78.75">
      <c r="A145" s="12">
        <v>137</v>
      </c>
      <c r="B145" s="1" t="s">
        <v>62</v>
      </c>
      <c r="C145" s="27" t="s">
        <v>164</v>
      </c>
      <c r="D145" s="4">
        <f>D146</f>
        <v>110638</v>
      </c>
      <c r="E145" s="4">
        <f>E146</f>
        <v>70</v>
      </c>
      <c r="F145" s="4">
        <f>F146</f>
        <v>33995</v>
      </c>
      <c r="G145" s="4">
        <f>G146</f>
        <v>144703</v>
      </c>
    </row>
    <row r="146" spans="1:7" ht="15.75">
      <c r="A146" s="12">
        <v>138</v>
      </c>
      <c r="B146" s="2" t="s">
        <v>3</v>
      </c>
      <c r="C146" s="5"/>
      <c r="D146" s="6">
        <f>'[1]2023'!$N$234</f>
        <v>110638</v>
      </c>
      <c r="E146" s="6">
        <f>'[1]2023'!$O$234</f>
        <v>70</v>
      </c>
      <c r="F146" s="6">
        <f>'[1]2023'!$P$234</f>
        <v>33995</v>
      </c>
      <c r="G146" s="14">
        <f>D146+E146+F146</f>
        <v>144703</v>
      </c>
    </row>
    <row r="147" spans="1:7" ht="63">
      <c r="A147" s="12">
        <v>139</v>
      </c>
      <c r="B147" s="1" t="s">
        <v>63</v>
      </c>
      <c r="C147" s="13" t="s">
        <v>165</v>
      </c>
      <c r="D147" s="4">
        <f>D148</f>
        <v>9768</v>
      </c>
      <c r="E147" s="4">
        <f>E148</f>
        <v>127</v>
      </c>
      <c r="F147" s="4">
        <f>F148</f>
        <v>20769</v>
      </c>
      <c r="G147" s="4">
        <f>G148</f>
        <v>30664</v>
      </c>
    </row>
    <row r="148" spans="1:7" ht="15.75">
      <c r="A148" s="12">
        <v>140</v>
      </c>
      <c r="B148" s="2" t="s">
        <v>3</v>
      </c>
      <c r="C148" s="5"/>
      <c r="D148" s="6">
        <f>'[1]2023'!$N$237</f>
        <v>9768</v>
      </c>
      <c r="E148" s="6">
        <f>'[1]2023'!$O$237</f>
        <v>127</v>
      </c>
      <c r="F148" s="6">
        <f>'[1]2023'!$P$237</f>
        <v>20769</v>
      </c>
      <c r="G148" s="14">
        <f>D148+E148+F148</f>
        <v>30664</v>
      </c>
    </row>
    <row r="149" spans="1:7" ht="78.75">
      <c r="A149" s="12">
        <v>141</v>
      </c>
      <c r="B149" s="1" t="s">
        <v>94</v>
      </c>
      <c r="C149" s="13" t="s">
        <v>166</v>
      </c>
      <c r="D149" s="4">
        <f>D150</f>
        <v>28353</v>
      </c>
      <c r="E149" s="4">
        <f>E150</f>
        <v>176</v>
      </c>
      <c r="F149" s="4">
        <f>F150</f>
        <v>42378</v>
      </c>
      <c r="G149" s="4">
        <f>G150</f>
        <v>70907</v>
      </c>
    </row>
    <row r="150" spans="1:7" ht="15.75">
      <c r="A150" s="12">
        <v>142</v>
      </c>
      <c r="B150" s="2" t="s">
        <v>3</v>
      </c>
      <c r="C150" s="5"/>
      <c r="D150" s="6">
        <f>'[1]2023'!$N$240</f>
        <v>28353</v>
      </c>
      <c r="E150" s="6">
        <f>'[1]2023'!$O$240</f>
        <v>176</v>
      </c>
      <c r="F150" s="6">
        <f>'[1]2023'!$P$240</f>
        <v>42378</v>
      </c>
      <c r="G150" s="14">
        <f>D150+E150+F150</f>
        <v>70907</v>
      </c>
    </row>
    <row r="151" spans="1:7" ht="63">
      <c r="A151" s="12">
        <v>143</v>
      </c>
      <c r="B151" s="1" t="s">
        <v>45</v>
      </c>
      <c r="C151" s="13" t="s">
        <v>167</v>
      </c>
      <c r="D151" s="4">
        <f>D152</f>
        <v>23234</v>
      </c>
      <c r="E151" s="4">
        <f>E152</f>
        <v>141</v>
      </c>
      <c r="F151" s="4">
        <f>F152</f>
        <v>62015</v>
      </c>
      <c r="G151" s="4">
        <f>G152</f>
        <v>85390</v>
      </c>
    </row>
    <row r="152" spans="1:7" ht="15.75">
      <c r="A152" s="12">
        <v>144</v>
      </c>
      <c r="B152" s="2" t="s">
        <v>3</v>
      </c>
      <c r="C152" s="5"/>
      <c r="D152" s="6">
        <f>'[1]2023'!$N$243</f>
        <v>23234</v>
      </c>
      <c r="E152" s="6">
        <f>'[1]2023'!$O$243</f>
        <v>141</v>
      </c>
      <c r="F152" s="6">
        <f>'[1]2023'!$P$243</f>
        <v>62015</v>
      </c>
      <c r="G152" s="14">
        <f>D152+E152+F152</f>
        <v>85390</v>
      </c>
    </row>
    <row r="153" spans="1:7" ht="78.75">
      <c r="A153" s="12">
        <v>145</v>
      </c>
      <c r="B153" s="1" t="s">
        <v>95</v>
      </c>
      <c r="C153" s="13" t="s">
        <v>168</v>
      </c>
      <c r="D153" s="4">
        <f>D154</f>
        <v>100013</v>
      </c>
      <c r="E153" s="4">
        <f>E154</f>
        <v>694</v>
      </c>
      <c r="F153" s="4">
        <f>F154</f>
        <v>85573</v>
      </c>
      <c r="G153" s="4">
        <f>G154</f>
        <v>186280</v>
      </c>
    </row>
    <row r="154" spans="1:7" ht="15.75">
      <c r="A154" s="12">
        <v>146</v>
      </c>
      <c r="B154" s="2" t="s">
        <v>3</v>
      </c>
      <c r="C154" s="5"/>
      <c r="D154" s="6">
        <f>'[1]2023'!$N$246</f>
        <v>100013</v>
      </c>
      <c r="E154" s="6">
        <f>'[1]2023'!$O$246</f>
        <v>694</v>
      </c>
      <c r="F154" s="6">
        <f>'[1]2023'!$P$246</f>
        <v>85573</v>
      </c>
      <c r="G154" s="14">
        <f>D154+E154+F154</f>
        <v>186280</v>
      </c>
    </row>
    <row r="155" spans="1:7" ht="63">
      <c r="A155" s="12">
        <v>147</v>
      </c>
      <c r="B155" s="1" t="s">
        <v>46</v>
      </c>
      <c r="C155" s="13" t="s">
        <v>169</v>
      </c>
      <c r="D155" s="4">
        <f>D156</f>
        <v>8472</v>
      </c>
      <c r="E155" s="4">
        <f>E156</f>
        <v>100</v>
      </c>
      <c r="F155" s="4">
        <f>F156</f>
        <v>39201</v>
      </c>
      <c r="G155" s="4">
        <f>G156</f>
        <v>47773</v>
      </c>
    </row>
    <row r="156" spans="1:7" ht="15.75">
      <c r="A156" s="12">
        <v>148</v>
      </c>
      <c r="B156" s="2" t="s">
        <v>3</v>
      </c>
      <c r="C156" s="5"/>
      <c r="D156" s="6">
        <f>'[1]2023'!$N$249</f>
        <v>8472</v>
      </c>
      <c r="E156" s="6">
        <f>'[1]2023'!$O$249</f>
        <v>100</v>
      </c>
      <c r="F156" s="6">
        <f>'[1]2023'!$P$249</f>
        <v>39201</v>
      </c>
      <c r="G156" s="14">
        <f>D156+E156+F156</f>
        <v>47773</v>
      </c>
    </row>
    <row r="157" spans="1:7" ht="78.75">
      <c r="A157" s="12">
        <v>149</v>
      </c>
      <c r="B157" s="1" t="s">
        <v>96</v>
      </c>
      <c r="C157" s="13" t="s">
        <v>170</v>
      </c>
      <c r="D157" s="4">
        <f>D158</f>
        <v>41745</v>
      </c>
      <c r="E157" s="4">
        <f>E158</f>
        <v>173</v>
      </c>
      <c r="F157" s="4">
        <f>F158</f>
        <v>32661</v>
      </c>
      <c r="G157" s="4">
        <f>G158</f>
        <v>74579</v>
      </c>
    </row>
    <row r="158" spans="1:7" ht="15.75">
      <c r="A158" s="12">
        <v>150</v>
      </c>
      <c r="B158" s="2" t="s">
        <v>3</v>
      </c>
      <c r="C158" s="5"/>
      <c r="D158" s="6">
        <f>'[1]2023'!$N$252</f>
        <v>41745</v>
      </c>
      <c r="E158" s="6">
        <f>'[1]2023'!$O$252</f>
        <v>173</v>
      </c>
      <c r="F158" s="6">
        <f>'[1]2023'!$P$252</f>
        <v>32661</v>
      </c>
      <c r="G158" s="14">
        <f>D158+E158+F158</f>
        <v>74579</v>
      </c>
    </row>
    <row r="159" spans="1:7" ht="63">
      <c r="A159" s="12">
        <v>151</v>
      </c>
      <c r="B159" s="1" t="s">
        <v>47</v>
      </c>
      <c r="C159" s="27" t="s">
        <v>171</v>
      </c>
      <c r="D159" s="4">
        <f>D160</f>
        <v>18586</v>
      </c>
      <c r="E159" s="4">
        <f>E160</f>
        <v>590</v>
      </c>
      <c r="F159" s="4">
        <f>F160</f>
        <v>19063</v>
      </c>
      <c r="G159" s="4">
        <f>G160</f>
        <v>38239</v>
      </c>
    </row>
    <row r="160" spans="1:7" ht="15.75">
      <c r="A160" s="12">
        <v>152</v>
      </c>
      <c r="B160" s="2" t="s">
        <v>3</v>
      </c>
      <c r="C160" s="5"/>
      <c r="D160" s="6">
        <f>'[1]2023'!$N$258</f>
        <v>18586</v>
      </c>
      <c r="E160" s="6">
        <f>'[1]2023'!$O$258</f>
        <v>590</v>
      </c>
      <c r="F160" s="6">
        <f>'[1]2023'!$P$258</f>
        <v>19063</v>
      </c>
      <c r="G160" s="14">
        <f>D160+E160+F160</f>
        <v>38239</v>
      </c>
    </row>
    <row r="161" spans="1:7" ht="78.75">
      <c r="A161" s="12">
        <v>153</v>
      </c>
      <c r="B161" s="1" t="s">
        <v>97</v>
      </c>
      <c r="C161" s="13" t="s">
        <v>172</v>
      </c>
      <c r="D161" s="4">
        <f>D162</f>
        <v>29675</v>
      </c>
      <c r="E161" s="4">
        <f>E162</f>
        <v>1010</v>
      </c>
      <c r="F161" s="4">
        <f>F162</f>
        <v>36553</v>
      </c>
      <c r="G161" s="4">
        <f>G162</f>
        <v>67238</v>
      </c>
    </row>
    <row r="162" spans="1:7" ht="15.75">
      <c r="A162" s="12">
        <v>154</v>
      </c>
      <c r="B162" s="2" t="s">
        <v>3</v>
      </c>
      <c r="C162" s="5"/>
      <c r="D162" s="6">
        <f>'[1]2023'!$N$261</f>
        <v>29675</v>
      </c>
      <c r="E162" s="6">
        <f>'[1]2023'!$O$261</f>
        <v>1010</v>
      </c>
      <c r="F162" s="6">
        <f>'[1]2023'!$P$261</f>
        <v>36553</v>
      </c>
      <c r="G162" s="14">
        <f>D162+E162+F162</f>
        <v>67238</v>
      </c>
    </row>
    <row r="163" spans="1:7" ht="78.75">
      <c r="A163" s="12">
        <v>155</v>
      </c>
      <c r="B163" s="1" t="s">
        <v>48</v>
      </c>
      <c r="C163" s="13" t="s">
        <v>173</v>
      </c>
      <c r="D163" s="4">
        <f>D164</f>
        <v>71585</v>
      </c>
      <c r="E163" s="4">
        <f>E164</f>
        <v>1417</v>
      </c>
      <c r="F163" s="4">
        <f>F164</f>
        <v>87983</v>
      </c>
      <c r="G163" s="4">
        <f>G164</f>
        <v>160985</v>
      </c>
    </row>
    <row r="164" spans="1:7" ht="15.75">
      <c r="A164" s="12">
        <v>156</v>
      </c>
      <c r="B164" s="2" t="s">
        <v>3</v>
      </c>
      <c r="C164" s="5"/>
      <c r="D164" s="6">
        <f>'[1]2023'!$N$264</f>
        <v>71585</v>
      </c>
      <c r="E164" s="6">
        <f>'[1]2023'!$O$264</f>
        <v>1417</v>
      </c>
      <c r="F164" s="6">
        <f>'[1]2023'!$P$264</f>
        <v>87983</v>
      </c>
      <c r="G164" s="14">
        <f>D164+E164+F164</f>
        <v>160985</v>
      </c>
    </row>
    <row r="165" spans="1:7" ht="63">
      <c r="A165" s="12">
        <v>157</v>
      </c>
      <c r="B165" s="1" t="s">
        <v>49</v>
      </c>
      <c r="C165" s="13" t="s">
        <v>174</v>
      </c>
      <c r="D165" s="4">
        <f>D166</f>
        <v>17292</v>
      </c>
      <c r="E165" s="4">
        <f>E166</f>
        <v>214</v>
      </c>
      <c r="F165" s="4">
        <f>F166</f>
        <v>16793</v>
      </c>
      <c r="G165" s="4">
        <f>G166</f>
        <v>34299</v>
      </c>
    </row>
    <row r="166" spans="1:7" s="18" customFormat="1" ht="15.75">
      <c r="A166" s="12">
        <v>158</v>
      </c>
      <c r="B166" s="2" t="s">
        <v>3</v>
      </c>
      <c r="C166" s="5"/>
      <c r="D166" s="6">
        <f>'[1]2023'!$N$267</f>
        <v>17292</v>
      </c>
      <c r="E166" s="6">
        <f>'[1]2023'!$O$267</f>
        <v>214</v>
      </c>
      <c r="F166" s="6">
        <f>'[1]2023'!$P$267</f>
        <v>16793</v>
      </c>
      <c r="G166" s="14">
        <f>D166+E166+F166</f>
        <v>34299</v>
      </c>
    </row>
    <row r="167" spans="1:7" ht="78.75">
      <c r="A167" s="12">
        <v>159</v>
      </c>
      <c r="B167" s="1" t="s">
        <v>98</v>
      </c>
      <c r="C167" s="13" t="s">
        <v>175</v>
      </c>
      <c r="D167" s="4">
        <f>D168</f>
        <v>33334</v>
      </c>
      <c r="E167" s="4">
        <f>E168</f>
        <v>249</v>
      </c>
      <c r="F167" s="4">
        <f>F168</f>
        <v>34740</v>
      </c>
      <c r="G167" s="4">
        <f>G168</f>
        <v>68323</v>
      </c>
    </row>
    <row r="168" spans="1:7" ht="15.75">
      <c r="A168" s="12">
        <v>160</v>
      </c>
      <c r="B168" s="2" t="s">
        <v>3</v>
      </c>
      <c r="C168" s="16"/>
      <c r="D168" s="6">
        <f>'[1]2023'!$N$270</f>
        <v>33334</v>
      </c>
      <c r="E168" s="6">
        <f>'[1]2023'!$O$270</f>
        <v>249</v>
      </c>
      <c r="F168" s="6">
        <f>'[1]2023'!$P$270</f>
        <v>34740</v>
      </c>
      <c r="G168" s="14">
        <f>D168+E168+F168</f>
        <v>68323</v>
      </c>
    </row>
    <row r="169" spans="1:7" ht="63">
      <c r="A169" s="12">
        <v>161</v>
      </c>
      <c r="B169" s="1" t="s">
        <v>50</v>
      </c>
      <c r="C169" s="15" t="s">
        <v>176</v>
      </c>
      <c r="D169" s="4">
        <f>D170</f>
        <v>29820</v>
      </c>
      <c r="E169" s="4">
        <f>E170</f>
        <v>35</v>
      </c>
      <c r="F169" s="4">
        <f>F170</f>
        <v>37413</v>
      </c>
      <c r="G169" s="4">
        <f>G170</f>
        <v>67268</v>
      </c>
    </row>
    <row r="170" spans="1:7" ht="15.75">
      <c r="A170" s="12">
        <v>162</v>
      </c>
      <c r="B170" s="2" t="s">
        <v>3</v>
      </c>
      <c r="C170" s="16"/>
      <c r="D170" s="6">
        <f>'[1]2023'!$N$273</f>
        <v>29820</v>
      </c>
      <c r="E170" s="6">
        <f>'[1]2023'!$O$273</f>
        <v>35</v>
      </c>
      <c r="F170" s="6">
        <f>'[1]2023'!$P$273</f>
        <v>37413</v>
      </c>
      <c r="G170" s="14">
        <f>D170+E170+F170</f>
        <v>67268</v>
      </c>
    </row>
    <row r="171" spans="1:7" ht="63">
      <c r="A171" s="12">
        <v>163</v>
      </c>
      <c r="B171" s="1" t="s">
        <v>51</v>
      </c>
      <c r="C171" s="15" t="s">
        <v>177</v>
      </c>
      <c r="D171" s="4">
        <f>D172</f>
        <v>32537</v>
      </c>
      <c r="E171" s="4">
        <f>E172</f>
        <v>172</v>
      </c>
      <c r="F171" s="4">
        <f>F172</f>
        <v>26620</v>
      </c>
      <c r="G171" s="4">
        <f>G172</f>
        <v>59329</v>
      </c>
    </row>
    <row r="172" spans="1:7" ht="15.75">
      <c r="A172" s="12">
        <v>164</v>
      </c>
      <c r="B172" s="2" t="s">
        <v>3</v>
      </c>
      <c r="C172" s="16"/>
      <c r="D172" s="6">
        <f>'[1]2023'!$N$276</f>
        <v>32537</v>
      </c>
      <c r="E172" s="6">
        <f>'[1]2023'!$O$276</f>
        <v>172</v>
      </c>
      <c r="F172" s="6">
        <f>'[1]2023'!$P$276</f>
        <v>26620</v>
      </c>
      <c r="G172" s="14">
        <f>D172+E172+F172</f>
        <v>59329</v>
      </c>
    </row>
    <row r="173" spans="1:7" ht="63">
      <c r="A173" s="12">
        <v>165</v>
      </c>
      <c r="B173" s="1" t="s">
        <v>52</v>
      </c>
      <c r="C173" s="15" t="s">
        <v>178</v>
      </c>
      <c r="D173" s="4">
        <f>D174</f>
        <v>8209</v>
      </c>
      <c r="E173" s="4">
        <f>E174</f>
        <v>60</v>
      </c>
      <c r="F173" s="4">
        <f>F174</f>
        <v>16512</v>
      </c>
      <c r="G173" s="4">
        <f>G174</f>
        <v>24781</v>
      </c>
    </row>
    <row r="174" spans="1:7" ht="15.75">
      <c r="A174" s="12">
        <v>166</v>
      </c>
      <c r="B174" s="2" t="s">
        <v>3</v>
      </c>
      <c r="C174" s="16"/>
      <c r="D174" s="6">
        <f>'[1]2023'!$N$279</f>
        <v>8209</v>
      </c>
      <c r="E174" s="6">
        <f>'[1]2023'!$O$279</f>
        <v>60</v>
      </c>
      <c r="F174" s="6">
        <f>'[1]2023'!$P$279</f>
        <v>16512</v>
      </c>
      <c r="G174" s="14">
        <f>D174+E174+F174</f>
        <v>24781</v>
      </c>
    </row>
    <row r="175" spans="1:7" ht="63">
      <c r="A175" s="12">
        <v>167</v>
      </c>
      <c r="B175" s="1" t="s">
        <v>53</v>
      </c>
      <c r="C175" s="15" t="s">
        <v>179</v>
      </c>
      <c r="D175" s="4">
        <f>D176</f>
        <v>71049</v>
      </c>
      <c r="E175" s="4">
        <f>E176</f>
        <v>122</v>
      </c>
      <c r="F175" s="4">
        <f>F176</f>
        <v>61522</v>
      </c>
      <c r="G175" s="4">
        <f>G176</f>
        <v>132693</v>
      </c>
    </row>
    <row r="176" spans="1:7" ht="15.75">
      <c r="A176" s="12">
        <v>168</v>
      </c>
      <c r="B176" s="2" t="s">
        <v>3</v>
      </c>
      <c r="C176" s="16"/>
      <c r="D176" s="6">
        <f>'[1]2023'!$N$282</f>
        <v>71049</v>
      </c>
      <c r="E176" s="6">
        <f>'[1]2023'!$O$282</f>
        <v>122</v>
      </c>
      <c r="F176" s="6">
        <f>'[1]2023'!$P$282</f>
        <v>61522</v>
      </c>
      <c r="G176" s="14">
        <f>D176+E176+F176</f>
        <v>132693</v>
      </c>
    </row>
    <row r="177" spans="1:7" ht="63">
      <c r="A177" s="12">
        <v>169</v>
      </c>
      <c r="B177" s="1" t="s">
        <v>64</v>
      </c>
      <c r="C177" s="13" t="s">
        <v>180</v>
      </c>
      <c r="D177" s="4">
        <f>D178</f>
        <v>14733</v>
      </c>
      <c r="E177" s="4">
        <f>E178</f>
        <v>74</v>
      </c>
      <c r="F177" s="4">
        <f>F178</f>
        <v>16661</v>
      </c>
      <c r="G177" s="4">
        <f>G178</f>
        <v>31468</v>
      </c>
    </row>
    <row r="178" spans="1:7" ht="15.75">
      <c r="A178" s="12">
        <v>170</v>
      </c>
      <c r="B178" s="2" t="s">
        <v>3</v>
      </c>
      <c r="C178" s="5"/>
      <c r="D178" s="6">
        <f>'[1]2023'!$N$285</f>
        <v>14733</v>
      </c>
      <c r="E178" s="6">
        <f>'[1]2023'!$O$285</f>
        <v>74</v>
      </c>
      <c r="F178" s="6">
        <f>'[1]2023'!$P$285</f>
        <v>16661</v>
      </c>
      <c r="G178" s="14">
        <f>D178+E178+F178</f>
        <v>31468</v>
      </c>
    </row>
    <row r="179" spans="1:7" ht="78.75">
      <c r="A179" s="12">
        <v>171</v>
      </c>
      <c r="B179" s="1" t="s">
        <v>99</v>
      </c>
      <c r="C179" s="13" t="s">
        <v>181</v>
      </c>
      <c r="D179" s="4">
        <f>D180</f>
        <v>22185</v>
      </c>
      <c r="E179" s="4">
        <f>E180</f>
        <v>267</v>
      </c>
      <c r="F179" s="4">
        <f>F180</f>
        <v>30080</v>
      </c>
      <c r="G179" s="4">
        <f>G180</f>
        <v>52532</v>
      </c>
    </row>
    <row r="180" spans="1:7" ht="15.75">
      <c r="A180" s="12">
        <v>172</v>
      </c>
      <c r="B180" s="2" t="s">
        <v>3</v>
      </c>
      <c r="C180" s="5"/>
      <c r="D180" s="6">
        <f>'[1]2023'!$N$288</f>
        <v>22185</v>
      </c>
      <c r="E180" s="6">
        <f>'[1]2023'!$O$288</f>
        <v>267</v>
      </c>
      <c r="F180" s="6">
        <f>'[1]2023'!$P$288</f>
        <v>30080</v>
      </c>
      <c r="G180" s="14">
        <f>D180+E180+F180</f>
        <v>52532</v>
      </c>
    </row>
    <row r="181" spans="1:7" ht="21.75" customHeight="1">
      <c r="A181" s="19"/>
      <c r="B181" s="20"/>
      <c r="C181" s="21"/>
      <c r="D181" s="22"/>
      <c r="E181" s="22"/>
      <c r="F181" s="22"/>
      <c r="G181" s="23" t="s">
        <v>11</v>
      </c>
    </row>
    <row r="182" spans="1:7" ht="19.5" customHeight="1">
      <c r="A182" s="19"/>
      <c r="B182" s="20"/>
      <c r="C182" s="21"/>
      <c r="D182" s="22"/>
      <c r="E182" s="22"/>
      <c r="F182" s="22"/>
      <c r="G182" s="23"/>
    </row>
    <row r="183" spans="1:7" ht="15.75">
      <c r="A183" s="19"/>
      <c r="B183" s="20"/>
      <c r="C183" s="21"/>
      <c r="D183" s="22"/>
      <c r="E183" s="22"/>
      <c r="F183" s="22"/>
      <c r="G183" s="23"/>
    </row>
    <row r="184" spans="1:7" ht="18.75">
      <c r="A184" s="24"/>
      <c r="B184" s="24" t="s">
        <v>10</v>
      </c>
      <c r="C184" s="24"/>
      <c r="E184" s="24" t="s">
        <v>4</v>
      </c>
      <c r="F184" s="24"/>
      <c r="G184" s="24"/>
    </row>
  </sheetData>
  <sheetProtection/>
  <mergeCells count="5">
    <mergeCell ref="D2:G2"/>
    <mergeCell ref="A6:G6"/>
    <mergeCell ref="A7:A8"/>
    <mergeCell ref="B7:B8"/>
    <mergeCell ref="C7:C8"/>
  </mergeCells>
  <printOptions/>
  <pageMargins left="0.4724409448818898" right="0.3937007874015748" top="0.4724409448818898" bottom="0.5118110236220472" header="0" footer="0"/>
  <pageSetup fitToHeight="0" fitToWidth="0" horizontalDpi="600" verticalDpi="6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User</cp:lastModifiedBy>
  <cp:lastPrinted>2023-06-27T08:29:58Z</cp:lastPrinted>
  <dcterms:created xsi:type="dcterms:W3CDTF">2012-11-22T08:01:26Z</dcterms:created>
  <dcterms:modified xsi:type="dcterms:W3CDTF">2023-07-04T12:26:02Z</dcterms:modified>
  <cp:category/>
  <cp:version/>
  <cp:contentType/>
  <cp:contentStatus/>
</cp:coreProperties>
</file>