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25" windowWidth="25575" windowHeight="10170"/>
  </bookViews>
  <sheets>
    <sheet name="Результат" sheetId="1" r:id="rId1"/>
  </sheets>
  <definedNames>
    <definedName name="_xlnm._FilterDatabase" localSheetId="0" hidden="1">Результат!$A$7:$M$279</definedName>
  </definedNames>
  <calcPr calcId="145621"/>
</workbook>
</file>

<file path=xl/calcChain.xml><?xml version="1.0" encoding="utf-8"?>
<calcChain xmlns="http://schemas.openxmlformats.org/spreadsheetml/2006/main">
  <c r="M279" i="1" l="1"/>
  <c r="M278" i="1"/>
  <c r="M277" i="1"/>
  <c r="M276" i="1"/>
  <c r="M275" i="1"/>
  <c r="M274" i="1"/>
  <c r="M273" i="1"/>
  <c r="M272" i="1"/>
  <c r="M271" i="1"/>
  <c r="M270" i="1"/>
  <c r="M269" i="1"/>
  <c r="M268" i="1"/>
  <c r="M267" i="1"/>
  <c r="M266" i="1"/>
  <c r="M265" i="1"/>
  <c r="M264" i="1"/>
  <c r="M263" i="1"/>
  <c r="M262" i="1"/>
  <c r="M260" i="1"/>
  <c r="M259" i="1"/>
  <c r="M258" i="1"/>
  <c r="M257" i="1"/>
  <c r="M255" i="1"/>
  <c r="M254" i="1"/>
  <c r="M253" i="1"/>
  <c r="M250" i="1"/>
  <c r="M249" i="1"/>
  <c r="M238" i="1"/>
  <c r="M237" i="1"/>
  <c r="M236" i="1"/>
  <c r="M235" i="1"/>
  <c r="M234" i="1"/>
  <c r="M231" i="1"/>
  <c r="M230" i="1"/>
  <c r="M229" i="1"/>
  <c r="M228" i="1"/>
  <c r="M227" i="1"/>
  <c r="M225" i="1"/>
  <c r="M224" i="1"/>
  <c r="M223" i="1"/>
  <c r="M222" i="1"/>
  <c r="M221" i="1"/>
  <c r="M219" i="1"/>
  <c r="M218" i="1"/>
  <c r="M215" i="1"/>
  <c r="M214" i="1"/>
  <c r="M213" i="1"/>
  <c r="M212" i="1"/>
  <c r="M211" i="1"/>
  <c r="M210" i="1"/>
  <c r="M209" i="1"/>
  <c r="M208" i="1"/>
  <c r="M207" i="1"/>
  <c r="M206" i="1"/>
  <c r="M205" i="1"/>
  <c r="M204" i="1"/>
  <c r="M203" i="1"/>
  <c r="M201" i="1"/>
  <c r="M200" i="1"/>
  <c r="M192" i="1"/>
  <c r="M191" i="1"/>
  <c r="M189" i="1"/>
  <c r="M186" i="1"/>
  <c r="M185" i="1"/>
  <c r="M184" i="1"/>
  <c r="M182" i="1"/>
  <c r="M177" i="1"/>
  <c r="M175" i="1"/>
  <c r="M174" i="1"/>
  <c r="M171" i="1"/>
  <c r="M169" i="1"/>
  <c r="M168" i="1"/>
  <c r="M167" i="1"/>
  <c r="M166" i="1"/>
  <c r="M165" i="1"/>
  <c r="M163" i="1"/>
  <c r="M162" i="1"/>
  <c r="M161" i="1"/>
  <c r="M160" i="1"/>
  <c r="M158" i="1"/>
  <c r="M157" i="1"/>
  <c r="M155" i="1"/>
  <c r="M153" i="1"/>
  <c r="M151" i="1"/>
  <c r="M150" i="1"/>
  <c r="M149" i="1"/>
  <c r="M148" i="1"/>
  <c r="M147" i="1"/>
  <c r="M145" i="1"/>
  <c r="M144" i="1"/>
  <c r="M142" i="1"/>
  <c r="M141" i="1"/>
  <c r="M140" i="1"/>
  <c r="M138" i="1"/>
  <c r="M137" i="1"/>
  <c r="M136" i="1"/>
  <c r="M135" i="1"/>
  <c r="M133" i="1"/>
  <c r="M132" i="1"/>
  <c r="M131" i="1"/>
  <c r="M129" i="1"/>
  <c r="M127" i="1"/>
  <c r="M125" i="1"/>
  <c r="M121" i="1"/>
  <c r="M120" i="1"/>
  <c r="M118" i="1"/>
  <c r="M117" i="1"/>
  <c r="M116" i="1"/>
  <c r="M115" i="1"/>
  <c r="M114" i="1"/>
  <c r="M113" i="1"/>
  <c r="M112" i="1"/>
  <c r="M111" i="1"/>
  <c r="M110" i="1"/>
  <c r="M109" i="1"/>
  <c r="M108" i="1"/>
  <c r="M106" i="1"/>
  <c r="M105" i="1"/>
  <c r="M104" i="1"/>
  <c r="M103" i="1"/>
  <c r="M102" i="1"/>
  <c r="M101" i="1"/>
  <c r="M100" i="1"/>
  <c r="M99" i="1"/>
  <c r="M98" i="1"/>
  <c r="M97" i="1"/>
  <c r="M95" i="1"/>
  <c r="M94" i="1"/>
  <c r="M93" i="1"/>
  <c r="M92" i="1"/>
  <c r="M91" i="1"/>
  <c r="M90" i="1"/>
  <c r="M89" i="1"/>
  <c r="M88" i="1"/>
  <c r="M84" i="1"/>
  <c r="M83" i="1"/>
  <c r="M82" i="1"/>
  <c r="M80" i="1"/>
  <c r="M79" i="1"/>
  <c r="M78" i="1"/>
  <c r="M77" i="1"/>
  <c r="M75" i="1"/>
  <c r="M74" i="1"/>
  <c r="M73" i="1"/>
  <c r="M72" i="1"/>
  <c r="M71" i="1"/>
  <c r="M70" i="1"/>
  <c r="M69" i="1"/>
  <c r="M68" i="1"/>
  <c r="M67" i="1"/>
  <c r="M66" i="1"/>
  <c r="M65" i="1"/>
  <c r="M64" i="1"/>
  <c r="M63" i="1"/>
  <c r="M62" i="1"/>
  <c r="M61" i="1"/>
  <c r="M60" i="1"/>
  <c r="M59" i="1"/>
  <c r="M58" i="1"/>
  <c r="M57" i="1"/>
  <c r="M56" i="1"/>
  <c r="M55" i="1"/>
  <c r="M54" i="1"/>
  <c r="M51" i="1"/>
  <c r="M50" i="1"/>
  <c r="M49" i="1"/>
  <c r="M48" i="1"/>
  <c r="M47" i="1"/>
  <c r="M46" i="1"/>
  <c r="M45" i="1"/>
  <c r="M44" i="1"/>
  <c r="M43" i="1"/>
  <c r="M42" i="1"/>
  <c r="M40" i="1"/>
  <c r="M39" i="1"/>
  <c r="M38" i="1"/>
  <c r="M37" i="1"/>
  <c r="M36" i="1"/>
  <c r="M35" i="1"/>
  <c r="M34" i="1"/>
  <c r="M33" i="1"/>
  <c r="M32" i="1"/>
  <c r="M31" i="1"/>
  <c r="M30" i="1"/>
  <c r="M29" i="1"/>
  <c r="M28" i="1"/>
  <c r="M26" i="1"/>
  <c r="M25" i="1"/>
  <c r="M24" i="1"/>
  <c r="M23" i="1"/>
  <c r="M22" i="1"/>
  <c r="M20" i="1"/>
  <c r="M18" i="1"/>
  <c r="M16" i="1"/>
  <c r="M14" i="1"/>
  <c r="M13" i="1"/>
  <c r="M12" i="1"/>
  <c r="M11" i="1"/>
  <c r="M10" i="1"/>
  <c r="M8"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8" i="1"/>
  <c r="K10" i="1"/>
  <c r="K11" i="1"/>
  <c r="K12" i="1"/>
  <c r="K13" i="1"/>
  <c r="K15" i="1"/>
  <c r="K17" i="1"/>
  <c r="K19" i="1"/>
  <c r="K21" i="1"/>
  <c r="K22" i="1"/>
  <c r="K23" i="1"/>
  <c r="K24" i="1"/>
  <c r="K26" i="1"/>
  <c r="K27" i="1"/>
  <c r="K28" i="1"/>
  <c r="K29" i="1"/>
  <c r="K30" i="1"/>
  <c r="K31" i="1"/>
  <c r="K32" i="1"/>
  <c r="K33" i="1"/>
  <c r="K34" i="1"/>
  <c r="K37" i="1"/>
  <c r="K42" i="1"/>
  <c r="K43" i="1"/>
  <c r="K44" i="1"/>
  <c r="K45" i="1"/>
  <c r="K46" i="1"/>
  <c r="K47" i="1"/>
  <c r="K48" i="1"/>
  <c r="K49" i="1"/>
  <c r="K50" i="1"/>
  <c r="K52" i="1"/>
  <c r="K53" i="1"/>
  <c r="K54" i="1"/>
  <c r="K55" i="1"/>
  <c r="K56" i="1"/>
  <c r="K57" i="1"/>
  <c r="K58" i="1"/>
  <c r="K61" i="1"/>
  <c r="K62" i="1"/>
  <c r="K63" i="1"/>
  <c r="K64" i="1"/>
  <c r="K65" i="1"/>
  <c r="K66" i="1"/>
  <c r="K67" i="1"/>
  <c r="K68" i="1"/>
  <c r="K70" i="1"/>
  <c r="K71" i="1"/>
  <c r="K72" i="1"/>
  <c r="K73" i="1"/>
  <c r="K74" i="1"/>
  <c r="K75" i="1"/>
  <c r="K76" i="1"/>
  <c r="K77" i="1"/>
  <c r="K78" i="1"/>
  <c r="K79" i="1"/>
  <c r="K82" i="1"/>
  <c r="K84" i="1"/>
  <c r="K85" i="1"/>
  <c r="K86" i="1"/>
  <c r="K87" i="1"/>
  <c r="K88" i="1"/>
  <c r="K89" i="1"/>
  <c r="K90" i="1"/>
  <c r="K91" i="1"/>
  <c r="K92" i="1"/>
  <c r="K93" i="1"/>
  <c r="K95" i="1"/>
  <c r="K97" i="1"/>
  <c r="K98" i="1"/>
  <c r="K99" i="1"/>
  <c r="K100" i="1"/>
  <c r="K101" i="1"/>
  <c r="K102" i="1"/>
  <c r="K103" i="1"/>
  <c r="K104" i="1"/>
  <c r="K110" i="1"/>
  <c r="K111" i="1"/>
  <c r="K112" i="1"/>
  <c r="K114" i="1"/>
  <c r="K115" i="1"/>
  <c r="K116" i="1"/>
  <c r="K118" i="1"/>
  <c r="K119" i="1"/>
  <c r="K120" i="1"/>
  <c r="K121" i="1"/>
  <c r="K125" i="1"/>
  <c r="K126" i="1"/>
  <c r="K128" i="1"/>
  <c r="K130" i="1"/>
  <c r="K131" i="1"/>
  <c r="K132" i="1"/>
  <c r="K134" i="1"/>
  <c r="K135" i="1"/>
  <c r="K136" i="1"/>
  <c r="K137" i="1"/>
  <c r="K138" i="1"/>
  <c r="K139" i="1"/>
  <c r="K142" i="1"/>
  <c r="K143" i="1"/>
  <c r="K144" i="1"/>
  <c r="K145" i="1"/>
  <c r="K146" i="1"/>
  <c r="K147" i="1"/>
  <c r="K150" i="1"/>
  <c r="K151" i="1"/>
  <c r="K152" i="1"/>
  <c r="K153" i="1"/>
  <c r="K154" i="1"/>
  <c r="K156" i="1"/>
  <c r="K158" i="1"/>
  <c r="K159" i="1"/>
  <c r="K160" i="1"/>
  <c r="K162" i="1"/>
  <c r="K163" i="1"/>
  <c r="K165" i="1"/>
  <c r="K167" i="1"/>
  <c r="K168" i="1"/>
  <c r="K169" i="1"/>
  <c r="K170" i="1"/>
  <c r="K171" i="1"/>
  <c r="K172" i="1"/>
  <c r="K174" i="1"/>
  <c r="K175" i="1"/>
  <c r="K176" i="1"/>
  <c r="K177" i="1"/>
  <c r="K178" i="1"/>
  <c r="K179" i="1"/>
  <c r="K180" i="1"/>
  <c r="K183" i="1"/>
  <c r="K184" i="1"/>
  <c r="K185" i="1"/>
  <c r="K186" i="1"/>
  <c r="K187" i="1"/>
  <c r="K191" i="1"/>
  <c r="K192" i="1"/>
  <c r="K193" i="1"/>
  <c r="K194" i="1"/>
  <c r="K195" i="1"/>
  <c r="K196" i="1"/>
  <c r="K197" i="1"/>
  <c r="K198" i="1"/>
  <c r="K199" i="1"/>
  <c r="K202" i="1"/>
  <c r="K203" i="1"/>
  <c r="K204" i="1"/>
  <c r="K205" i="1"/>
  <c r="K206" i="1"/>
  <c r="K207" i="1"/>
  <c r="K210" i="1"/>
  <c r="K211" i="1"/>
  <c r="K212" i="1"/>
  <c r="K213" i="1"/>
  <c r="K214" i="1"/>
  <c r="K215" i="1"/>
  <c r="K216" i="1"/>
  <c r="K217" i="1"/>
  <c r="K218" i="1"/>
  <c r="K219" i="1"/>
  <c r="K220" i="1"/>
  <c r="K221" i="1"/>
  <c r="K222" i="1"/>
  <c r="K223" i="1"/>
  <c r="K224" i="1"/>
  <c r="K226" i="1"/>
  <c r="K227" i="1"/>
  <c r="K229" i="1"/>
  <c r="K230" i="1"/>
  <c r="K231" i="1"/>
  <c r="K233" i="1"/>
  <c r="K234" i="1"/>
  <c r="K239" i="1"/>
  <c r="K244" i="1"/>
  <c r="K245" i="1"/>
  <c r="K246" i="1"/>
  <c r="K247" i="1"/>
  <c r="K248" i="1"/>
  <c r="K249" i="1"/>
  <c r="K250" i="1"/>
  <c r="K251" i="1"/>
  <c r="K252" i="1"/>
  <c r="K253" i="1"/>
  <c r="K254" i="1"/>
  <c r="K255" i="1"/>
  <c r="K257" i="1"/>
  <c r="K258" i="1"/>
  <c r="K261" i="1"/>
  <c r="K266" i="1"/>
  <c r="K267" i="1"/>
  <c r="K269" i="1"/>
  <c r="K270" i="1"/>
  <c r="K271" i="1"/>
  <c r="K272" i="1"/>
  <c r="K273" i="1"/>
  <c r="K274" i="1"/>
  <c r="K275" i="1"/>
  <c r="K277" i="1"/>
  <c r="K278" i="1"/>
  <c r="K279" i="1"/>
  <c r="K8" i="1"/>
  <c r="I10" i="1"/>
  <c r="J10" i="1"/>
  <c r="I11" i="1"/>
  <c r="J11" i="1"/>
  <c r="I12" i="1"/>
  <c r="J12" i="1"/>
  <c r="I13" i="1"/>
  <c r="J13" i="1"/>
  <c r="I14" i="1"/>
  <c r="I15" i="1"/>
  <c r="J15" i="1"/>
  <c r="I16" i="1"/>
  <c r="I17" i="1"/>
  <c r="J17" i="1"/>
  <c r="I18" i="1"/>
  <c r="I19" i="1"/>
  <c r="J19" i="1"/>
  <c r="I20" i="1"/>
  <c r="I21" i="1"/>
  <c r="J21" i="1"/>
  <c r="I22" i="1"/>
  <c r="J22" i="1"/>
  <c r="I23" i="1"/>
  <c r="J23" i="1"/>
  <c r="I24" i="1"/>
  <c r="J24" i="1"/>
  <c r="I25" i="1"/>
  <c r="I26" i="1"/>
  <c r="J26" i="1"/>
  <c r="I27" i="1"/>
  <c r="J27" i="1"/>
  <c r="I28" i="1"/>
  <c r="J28" i="1"/>
  <c r="I29" i="1"/>
  <c r="J29" i="1"/>
  <c r="I30" i="1"/>
  <c r="J30" i="1"/>
  <c r="I31" i="1"/>
  <c r="J31" i="1"/>
  <c r="I32" i="1"/>
  <c r="J32" i="1"/>
  <c r="I33" i="1"/>
  <c r="J33" i="1"/>
  <c r="I34" i="1"/>
  <c r="J34" i="1"/>
  <c r="I35" i="1"/>
  <c r="I36" i="1"/>
  <c r="I37" i="1"/>
  <c r="J37" i="1"/>
  <c r="I38" i="1"/>
  <c r="I39" i="1"/>
  <c r="I40" i="1"/>
  <c r="I42" i="1"/>
  <c r="J42" i="1"/>
  <c r="I43" i="1"/>
  <c r="J43" i="1"/>
  <c r="I44" i="1"/>
  <c r="J44" i="1"/>
  <c r="I45" i="1"/>
  <c r="J45" i="1"/>
  <c r="I46" i="1"/>
  <c r="J46" i="1"/>
  <c r="I47" i="1"/>
  <c r="J47" i="1"/>
  <c r="I48" i="1"/>
  <c r="J48" i="1"/>
  <c r="I49" i="1"/>
  <c r="J49" i="1"/>
  <c r="I50" i="1"/>
  <c r="J50" i="1"/>
  <c r="I51" i="1"/>
  <c r="I52" i="1"/>
  <c r="J52" i="1"/>
  <c r="I53" i="1"/>
  <c r="J53" i="1"/>
  <c r="I54" i="1"/>
  <c r="J54" i="1"/>
  <c r="I55" i="1"/>
  <c r="J55" i="1"/>
  <c r="I56" i="1"/>
  <c r="J56" i="1"/>
  <c r="I57" i="1"/>
  <c r="J57" i="1"/>
  <c r="I58" i="1"/>
  <c r="J58" i="1"/>
  <c r="I59" i="1"/>
  <c r="I60" i="1"/>
  <c r="I61" i="1"/>
  <c r="J61" i="1"/>
  <c r="I62" i="1"/>
  <c r="J62" i="1"/>
  <c r="I63" i="1"/>
  <c r="J63" i="1"/>
  <c r="I64" i="1"/>
  <c r="J64" i="1"/>
  <c r="I65" i="1"/>
  <c r="J65" i="1"/>
  <c r="I66" i="1"/>
  <c r="J66" i="1"/>
  <c r="I67" i="1"/>
  <c r="J67" i="1"/>
  <c r="I68" i="1"/>
  <c r="J68" i="1"/>
  <c r="I69" i="1"/>
  <c r="I70" i="1"/>
  <c r="J70" i="1"/>
  <c r="I71" i="1"/>
  <c r="J71" i="1"/>
  <c r="I72" i="1"/>
  <c r="J72" i="1"/>
  <c r="I73" i="1"/>
  <c r="J73" i="1"/>
  <c r="I74" i="1"/>
  <c r="J74" i="1"/>
  <c r="I75" i="1"/>
  <c r="J75" i="1"/>
  <c r="I76" i="1"/>
  <c r="J76" i="1"/>
  <c r="I77" i="1"/>
  <c r="J77" i="1"/>
  <c r="I78" i="1"/>
  <c r="J78" i="1"/>
  <c r="I79" i="1"/>
  <c r="J79" i="1"/>
  <c r="I80" i="1"/>
  <c r="I81" i="1"/>
  <c r="I82" i="1"/>
  <c r="J82" i="1"/>
  <c r="I83" i="1"/>
  <c r="I84" i="1"/>
  <c r="J84" i="1"/>
  <c r="I85" i="1"/>
  <c r="J85" i="1"/>
  <c r="I86" i="1"/>
  <c r="J86" i="1"/>
  <c r="I87" i="1"/>
  <c r="J87" i="1"/>
  <c r="I88" i="1"/>
  <c r="J88" i="1"/>
  <c r="I89" i="1"/>
  <c r="J89" i="1"/>
  <c r="I90" i="1"/>
  <c r="J90" i="1"/>
  <c r="I91" i="1"/>
  <c r="J91" i="1"/>
  <c r="I92" i="1"/>
  <c r="J92" i="1"/>
  <c r="I93" i="1"/>
  <c r="J93" i="1"/>
  <c r="I94" i="1"/>
  <c r="I95" i="1"/>
  <c r="J95" i="1"/>
  <c r="I96" i="1"/>
  <c r="I97" i="1"/>
  <c r="J97" i="1"/>
  <c r="I98" i="1"/>
  <c r="J98" i="1"/>
  <c r="I99" i="1"/>
  <c r="J99" i="1"/>
  <c r="I100" i="1"/>
  <c r="J100" i="1"/>
  <c r="I101" i="1"/>
  <c r="J101" i="1"/>
  <c r="I102" i="1"/>
  <c r="J102" i="1"/>
  <c r="I103" i="1"/>
  <c r="J103" i="1"/>
  <c r="I104" i="1"/>
  <c r="J104" i="1"/>
  <c r="I105" i="1"/>
  <c r="I106" i="1"/>
  <c r="I107" i="1"/>
  <c r="I108" i="1"/>
  <c r="I109" i="1"/>
  <c r="I110" i="1"/>
  <c r="J110" i="1"/>
  <c r="I111" i="1"/>
  <c r="J111" i="1"/>
  <c r="I112" i="1"/>
  <c r="J112" i="1"/>
  <c r="I113" i="1"/>
  <c r="I114" i="1"/>
  <c r="J114" i="1"/>
  <c r="I115" i="1"/>
  <c r="J115" i="1"/>
  <c r="I116" i="1"/>
  <c r="J116" i="1"/>
  <c r="I117" i="1"/>
  <c r="I118" i="1"/>
  <c r="J118" i="1"/>
  <c r="I119" i="1"/>
  <c r="J119" i="1"/>
  <c r="I120" i="1"/>
  <c r="J120" i="1"/>
  <c r="I121" i="1"/>
  <c r="J121" i="1"/>
  <c r="I122" i="1"/>
  <c r="I123" i="1"/>
  <c r="I124" i="1"/>
  <c r="I125" i="1"/>
  <c r="J125" i="1"/>
  <c r="I126" i="1"/>
  <c r="J126" i="1"/>
  <c r="I127" i="1"/>
  <c r="I128" i="1"/>
  <c r="J128" i="1"/>
  <c r="I129" i="1"/>
  <c r="I130" i="1"/>
  <c r="J130" i="1"/>
  <c r="I131" i="1"/>
  <c r="J131" i="1"/>
  <c r="I132" i="1"/>
  <c r="J132" i="1"/>
  <c r="I133" i="1"/>
  <c r="I134" i="1"/>
  <c r="I135" i="1"/>
  <c r="J135" i="1"/>
  <c r="I136" i="1"/>
  <c r="J136" i="1"/>
  <c r="I137" i="1"/>
  <c r="J137" i="1"/>
  <c r="I138" i="1"/>
  <c r="J138" i="1"/>
  <c r="I139" i="1"/>
  <c r="J139" i="1"/>
  <c r="I140" i="1"/>
  <c r="I141" i="1"/>
  <c r="I142" i="1"/>
  <c r="J142" i="1"/>
  <c r="I143" i="1"/>
  <c r="J143" i="1"/>
  <c r="I144" i="1"/>
  <c r="I145" i="1"/>
  <c r="J145" i="1"/>
  <c r="I146" i="1"/>
  <c r="I147" i="1"/>
  <c r="J147" i="1"/>
  <c r="I148" i="1"/>
  <c r="I149" i="1"/>
  <c r="I150" i="1"/>
  <c r="J150" i="1"/>
  <c r="I151" i="1"/>
  <c r="J151" i="1"/>
  <c r="I152" i="1"/>
  <c r="J152" i="1"/>
  <c r="I153" i="1"/>
  <c r="J153" i="1"/>
  <c r="I154" i="1"/>
  <c r="J154" i="1"/>
  <c r="I155" i="1"/>
  <c r="I156" i="1"/>
  <c r="J156" i="1"/>
  <c r="I157" i="1"/>
  <c r="I158" i="1"/>
  <c r="J158" i="1"/>
  <c r="I159" i="1"/>
  <c r="I160" i="1"/>
  <c r="I161" i="1"/>
  <c r="I162" i="1"/>
  <c r="J162" i="1"/>
  <c r="I163" i="1"/>
  <c r="J163" i="1"/>
  <c r="I164" i="1"/>
  <c r="I165" i="1"/>
  <c r="J165" i="1"/>
  <c r="I166" i="1"/>
  <c r="I167" i="1"/>
  <c r="I168" i="1"/>
  <c r="J168" i="1"/>
  <c r="I169" i="1"/>
  <c r="I170" i="1"/>
  <c r="J170" i="1"/>
  <c r="I171" i="1"/>
  <c r="J171" i="1"/>
  <c r="I172" i="1"/>
  <c r="J172" i="1"/>
  <c r="I173" i="1"/>
  <c r="I174" i="1"/>
  <c r="J174" i="1"/>
  <c r="I175" i="1"/>
  <c r="J175" i="1"/>
  <c r="I176" i="1"/>
  <c r="J176" i="1"/>
  <c r="I177" i="1"/>
  <c r="J177" i="1"/>
  <c r="I178" i="1"/>
  <c r="I179" i="1"/>
  <c r="J179" i="1"/>
  <c r="I180" i="1"/>
  <c r="I181" i="1"/>
  <c r="I182" i="1"/>
  <c r="I183" i="1"/>
  <c r="J183" i="1"/>
  <c r="I184" i="1"/>
  <c r="J184" i="1"/>
  <c r="I185" i="1"/>
  <c r="J185" i="1"/>
  <c r="I186" i="1"/>
  <c r="J186" i="1"/>
  <c r="I187" i="1"/>
  <c r="J187" i="1"/>
  <c r="I188" i="1"/>
  <c r="I189" i="1"/>
  <c r="I190" i="1"/>
  <c r="I191" i="1"/>
  <c r="J191" i="1"/>
  <c r="I192" i="1"/>
  <c r="J192" i="1"/>
  <c r="I193" i="1"/>
  <c r="I194" i="1"/>
  <c r="J194" i="1"/>
  <c r="I195" i="1"/>
  <c r="J195" i="1"/>
  <c r="I196" i="1"/>
  <c r="I197" i="1"/>
  <c r="I198" i="1"/>
  <c r="I199" i="1"/>
  <c r="I200" i="1"/>
  <c r="I201" i="1"/>
  <c r="I202" i="1"/>
  <c r="J202" i="1"/>
  <c r="I203" i="1"/>
  <c r="I204" i="1"/>
  <c r="J204" i="1"/>
  <c r="I205" i="1"/>
  <c r="J205" i="1"/>
  <c r="I206" i="1"/>
  <c r="J206" i="1"/>
  <c r="I207" i="1"/>
  <c r="J207" i="1"/>
  <c r="I208" i="1"/>
  <c r="I209" i="1"/>
  <c r="I210" i="1"/>
  <c r="J210" i="1"/>
  <c r="I211" i="1"/>
  <c r="J211" i="1"/>
  <c r="I212" i="1"/>
  <c r="J212" i="1"/>
  <c r="I213" i="1"/>
  <c r="J213" i="1"/>
  <c r="I214" i="1"/>
  <c r="J214" i="1"/>
  <c r="I215" i="1"/>
  <c r="J215" i="1"/>
  <c r="I216" i="1"/>
  <c r="I217" i="1"/>
  <c r="I218" i="1"/>
  <c r="J218" i="1"/>
  <c r="I219" i="1"/>
  <c r="J219" i="1"/>
  <c r="I220" i="1"/>
  <c r="J220" i="1"/>
  <c r="I221" i="1"/>
  <c r="J221" i="1"/>
  <c r="I222" i="1"/>
  <c r="J222" i="1"/>
  <c r="I223" i="1"/>
  <c r="J223" i="1"/>
  <c r="I224" i="1"/>
  <c r="J224" i="1"/>
  <c r="I225" i="1"/>
  <c r="I226" i="1"/>
  <c r="J226" i="1"/>
  <c r="I227" i="1"/>
  <c r="J227" i="1"/>
  <c r="I228" i="1"/>
  <c r="I229" i="1"/>
  <c r="J229" i="1"/>
  <c r="I230" i="1"/>
  <c r="J230" i="1"/>
  <c r="I231" i="1"/>
  <c r="J231" i="1"/>
  <c r="I232" i="1"/>
  <c r="I233" i="1"/>
  <c r="J233" i="1"/>
  <c r="I234" i="1"/>
  <c r="I235" i="1"/>
  <c r="I236" i="1"/>
  <c r="I237" i="1"/>
  <c r="I238" i="1"/>
  <c r="I239" i="1"/>
  <c r="J239" i="1"/>
  <c r="I240" i="1"/>
  <c r="I241" i="1"/>
  <c r="I242" i="1"/>
  <c r="I243" i="1"/>
  <c r="I244" i="1"/>
  <c r="J244" i="1"/>
  <c r="I245" i="1"/>
  <c r="J245" i="1"/>
  <c r="I246" i="1"/>
  <c r="J246" i="1"/>
  <c r="I247" i="1"/>
  <c r="J247" i="1"/>
  <c r="I248" i="1"/>
  <c r="I249" i="1"/>
  <c r="J249" i="1"/>
  <c r="I250" i="1"/>
  <c r="J250" i="1"/>
  <c r="I251" i="1"/>
  <c r="J251" i="1"/>
  <c r="I252" i="1"/>
  <c r="J252" i="1"/>
  <c r="I253" i="1"/>
  <c r="J253" i="1"/>
  <c r="I254" i="1"/>
  <c r="J254" i="1"/>
  <c r="I255" i="1"/>
  <c r="J255" i="1"/>
  <c r="I256" i="1"/>
  <c r="I257" i="1"/>
  <c r="J257" i="1"/>
  <c r="I258" i="1"/>
  <c r="J258" i="1"/>
  <c r="I259" i="1"/>
  <c r="I260" i="1"/>
  <c r="I261" i="1"/>
  <c r="J261" i="1"/>
  <c r="I262" i="1"/>
  <c r="I263" i="1"/>
  <c r="I264" i="1"/>
  <c r="I265" i="1"/>
  <c r="I266" i="1"/>
  <c r="J266" i="1"/>
  <c r="I267" i="1"/>
  <c r="J267" i="1"/>
  <c r="I268" i="1"/>
  <c r="I269" i="1"/>
  <c r="J269" i="1"/>
  <c r="I270" i="1"/>
  <c r="J270" i="1"/>
  <c r="I271" i="1"/>
  <c r="J271" i="1"/>
  <c r="I272" i="1"/>
  <c r="J272" i="1"/>
  <c r="I273" i="1"/>
  <c r="J273" i="1"/>
  <c r="I274" i="1"/>
  <c r="J274" i="1"/>
  <c r="I275" i="1"/>
  <c r="J275" i="1"/>
  <c r="I276" i="1"/>
  <c r="I277" i="1"/>
  <c r="J277" i="1"/>
  <c r="I278" i="1"/>
  <c r="J278" i="1"/>
  <c r="I279" i="1"/>
  <c r="J279" i="1"/>
  <c r="J8" i="1"/>
  <c r="I8" i="1"/>
  <c r="E41" i="1" l="1"/>
  <c r="F41" i="1"/>
  <c r="G41" i="1"/>
  <c r="H41" i="1"/>
  <c r="D41" i="1"/>
  <c r="E9" i="1"/>
  <c r="F9" i="1"/>
  <c r="G9" i="1"/>
  <c r="H9" i="1"/>
  <c r="D9" i="1"/>
  <c r="M41" i="1" l="1"/>
  <c r="K41" i="1"/>
  <c r="J41" i="1"/>
  <c r="L41" i="1"/>
  <c r="I41" i="1"/>
  <c r="I9" i="1"/>
  <c r="M9" i="1"/>
  <c r="L9" i="1"/>
  <c r="K9" i="1"/>
  <c r="J9" i="1"/>
</calcChain>
</file>

<file path=xl/sharedStrings.xml><?xml version="1.0" encoding="utf-8"?>
<sst xmlns="http://schemas.openxmlformats.org/spreadsheetml/2006/main" count="828" uniqueCount="502">
  <si>
    <t>Единица измерения: тыс. руб.</t>
  </si>
  <si>
    <t>Наименование кода дохода</t>
  </si>
  <si>
    <t>Код главы</t>
  </si>
  <si>
    <t>Код дохода</t>
  </si>
  <si>
    <t>НАЛОГОВЫЕ И НЕНАЛОГОВЫЕ ДОХОДЫ</t>
  </si>
  <si>
    <t>000</t>
  </si>
  <si>
    <t>1 00 00 000 00 0000 000</t>
  </si>
  <si>
    <t>НАЛОГИ НА ПРИБЫЛЬ, ДОХОДЫ</t>
  </si>
  <si>
    <t>1 01 00 000 00 0000 000</t>
  </si>
  <si>
    <t>Налог на доходы физических лиц</t>
  </si>
  <si>
    <t>1 01 02 000 01 0000 110</t>
  </si>
  <si>
    <t>182</t>
  </si>
  <si>
    <t>НАЛОГИ НА ТОВАРЫ (РАБОТЫ, УСЛУГИ), РЕАЛИЗУЕМЫЕ НА ТЕРРИТОРИИ РОССИЙСКОЙ ФЕДЕРАЦИИ</t>
  </si>
  <si>
    <t>1 03 00 000 00 0000 000</t>
  </si>
  <si>
    <t>Акцизы по подакцизным товарам (продукции), производимым на территории Российской Федерации</t>
  </si>
  <si>
    <t>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</si>
  <si>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</si>
  <si>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1 03 02 231 01 0000 110</t>
  </si>
  <si>
    <t>100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</si>
  <si>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</si>
  <si>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</si>
  <si>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</si>
  <si>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</si>
  <si>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</si>
  <si>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</si>
  <si>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НАЛОГИ НА СОВОКУПНЫЙ ДОХОД</t>
  </si>
  <si>
    <t>1 05 00 000 00 0000 000</t>
  </si>
  <si>
    <t>Налог, взимаемый в связи с применением упрощенной системы налогообложения</t>
  </si>
  <si>
    <t>1 05 01 000 00 0000 110</t>
  </si>
  <si>
    <t>Единый налог на вмененный доход для отдельных видов деятельности</t>
  </si>
  <si>
    <t>1 05 02 000 02 0000 110</t>
  </si>
  <si>
    <t>Единый сельскохозяйственный налог</t>
  </si>
  <si>
    <t>1 05 03 000 01 0000 110</t>
  </si>
  <si>
    <t>Налог, взимаемый в связи с применением патентной системы налогообложения</t>
  </si>
  <si>
    <t>1 05 04 000 02 0000 110</t>
  </si>
  <si>
    <t>Налог, взимаемый в связи с применением специального налогового режима "Автоматизированная упрощенная система налогообложения"</t>
  </si>
  <si>
    <t>1 05 07 000 01 0000 110</t>
  </si>
  <si>
    <t>НАЛОГИ НА ИМУЩЕСТВО</t>
  </si>
  <si>
    <t>1 06 00 000 00 0000 000</t>
  </si>
  <si>
    <t>Налог на имущество физических лиц</t>
  </si>
  <si>
    <t>1 06 01 000 00 0000 110</t>
  </si>
  <si>
    <t>Земельный налог</t>
  </si>
  <si>
    <t>1 06 06 000 00 0000 110</t>
  </si>
  <si>
    <t>Земельный налог с организаций</t>
  </si>
  <si>
    <t>1 06 06 030 00 0000 110</t>
  </si>
  <si>
    <t>Земельный налог с физических лиц</t>
  </si>
  <si>
    <t>1 06 06 040 00 0000 110</t>
  </si>
  <si>
    <t>ГОСУДАРСТВЕННАЯ ПОШЛИНА</t>
  </si>
  <si>
    <t>1 08 00 000 00 0000 000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</si>
  <si>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</si>
  <si>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1 08 03 010 01 1050 110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</si>
  <si>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</si>
  <si>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1 08 03 010 01 1060 110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</si>
  <si>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</si>
  <si>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1 08 03 010 01 4000 110</t>
  </si>
  <si>
    <t>Государственная пошлина за выдачу разрешения на установку рекламной конструкции</t>
  </si>
  <si>
    <t>1 08 07 150 01 1000 110</t>
  </si>
  <si>
    <t>070</t>
  </si>
  <si>
    <t>ЗАДОЛЖЕННОСТЬ И ПЕРЕРАСЧЕТЫ ПО ОТМЕНЕННЫМ НАЛОГАМ, СБОРАМ И ИНЫМ ОБЯЗАТЕЛЬНЫМ ПЛАТЕЖАМ</t>
  </si>
  <si>
    <t>1 09 00 000 00 0000 000</t>
  </si>
  <si>
    <t>Налоги на имущество</t>
  </si>
  <si>
    <t>1 09 04 000 00 0000 110</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</si>
  <si>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</si>
  <si>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1 09 04 052 04 2100 110</t>
  </si>
  <si>
    <t>ДОХОДЫ ОТ ИСПОЛЬЗОВАНИЯ ИМУЩЕСТВА, НАХОДЯЩЕГОСЯ В ГОСУДАРСТВЕННОЙ И МУНИЦИПАЛЬНОЙ СОБСТВЕННОСТИ</t>
  </si>
  <si>
    <t>1 11 00 000 00 0000 000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</si>
  <si>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</si>
  <si>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1 11 05 000 00 0000 120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</si>
  <si>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</si>
  <si>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1 11 05 012 04 0000 120</t>
  </si>
  <si>
    <t>080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</si>
  <si>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</si>
  <si>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1 11 05 024 04 0000 120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</si>
  <si>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</si>
  <si>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1 11 05 034 04 0000 120</t>
  </si>
  <si>
    <t>Доходы от сдачи в аренду имущества, составляющего казну городских округов (за исключением земельных участков)</t>
  </si>
  <si>
    <t>1 11 05 074 04 0000 120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</si>
  <si>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</si>
  <si>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</si>
  <si>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</si>
  <si>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</si>
  <si>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</si>
  <si>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1 11 05 324 04 0000 120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</si>
  <si>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</si>
  <si>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1 11 05 326 04 0000 120</t>
  </si>
  <si>
    <t>856</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</si>
  <si>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</si>
  <si>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</si>
  <si>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</si>
  <si>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1 11 05 430 04 0000 120</t>
  </si>
  <si>
    <t>Платежи от государственных и муниципальных унитарных предприятий</t>
  </si>
  <si>
    <t>1 11 07 000 00 0000 120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</si>
  <si>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</si>
  <si>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1 11 07 014 04 0000 120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</si>
  <si>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</si>
  <si>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</si>
  <si>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</si>
  <si>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</si>
  <si>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</si>
  <si>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</si>
  <si>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</si>
  <si>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1 11 09 044 04 0005 120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</si>
  <si>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</si>
  <si>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1 11 09 044 04 0006 120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</si>
  <si>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</si>
  <si>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1 11 09 044 04 0007 120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</si>
  <si>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</si>
  <si>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1 11 09 080 04 0001 120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</si>
  <si>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</si>
  <si>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1 11 09 080 04 0002 120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</si>
  <si>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</si>
  <si>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1 11 09 080 04 0004 120</t>
  </si>
  <si>
    <t>ПЛАТЕЖИ ПРИ ПОЛЬЗОВАНИИ ПРИРОДНЫМИ РЕСУРСАМИ</t>
  </si>
  <si>
    <t>1 12 00 000 00 0000 000</t>
  </si>
  <si>
    <t>Плата за негативное воздействие на окружающую среду</t>
  </si>
  <si>
    <t>1 12 01 000 01 0000 120</t>
  </si>
  <si>
    <t>ДОХОДЫ ОТ ОКАЗАНИЯ ПЛАТНЫХ УСЛУГ И КОМПЕНСАЦИИ ЗАТРАТ ГОСУДАРСТВА</t>
  </si>
  <si>
    <t>1 13 00 000 00 0000 000</t>
  </si>
  <si>
    <t>Доходы от оказания платных услуг (работ)</t>
  </si>
  <si>
    <t>1 13 01 000 00 0000 130</t>
  </si>
  <si>
    <t>Прочие доходы от оказания платных услуг (работ) получателями средств бюджетов городских округов</t>
  </si>
  <si>
    <t>1 13 01 994 04 0000 130</t>
  </si>
  <si>
    <t>834</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</si>
  <si>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</si>
  <si>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1 13 01 994 04 0001 130</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</si>
  <si>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</si>
  <si>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1 13 01 994 04 0002 130</t>
  </si>
  <si>
    <t>056</t>
  </si>
  <si>
    <t>Прочие доходы от оказания платных услуг (работ) получателями средств бюджетов городских округов (прочие доходы)</t>
  </si>
  <si>
    <t>1 13 01 994 04 0020 130</t>
  </si>
  <si>
    <t>Доходы от компенсации затрат государства</t>
  </si>
  <si>
    <t>1 13 02 000 00 0000 130</t>
  </si>
  <si>
    <t>Доходы, поступающие в порядке возмещения расходов, понесенных в связи с эксплуатацией имущества городских округов</t>
  </si>
  <si>
    <t>1 13 02 064 04 0000 130</t>
  </si>
  <si>
    <t>Прочие доходы от компенсации затрат бюджетов городских округов (дебиторская задолженность прошлых лет)</t>
  </si>
  <si>
    <t>1 13 02 994 04 0001 130</t>
  </si>
  <si>
    <t>003</t>
  </si>
  <si>
    <t>050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</si>
  <si>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</si>
  <si>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1 13 02 994 04 0002 130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</si>
  <si>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</si>
  <si>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1 13 02 994 04 0003 130</t>
  </si>
  <si>
    <t>051</t>
  </si>
  <si>
    <t>Прочие доходы от компенсации затрат бюджетов городских округов (возврат субсидии прошлых лет на выполнение муниципального задания)</t>
  </si>
  <si>
    <t>1 13 02 994 04 0004 130</t>
  </si>
  <si>
    <t>Прочие доходы от компенсации затрат бюджетов городских округов (плата за предоставление места для создания семейного (родового) захоронения)</t>
  </si>
  <si>
    <t>1 13 02 994 04 0005 130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</si>
  <si>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</si>
  <si>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1 13 02 994 04 0006 130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</si>
  <si>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</si>
  <si>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1 13 02 994 04 0007 130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</si>
  <si>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иной категории умерших)</t>
  </si>
  <si>
    <t>1 13 02 994 04 0008 130</t>
  </si>
  <si>
    <t>Прочие доходы от компенсации затрат бюджетов городских округов (прочие доходы)</t>
  </si>
  <si>
    <t>1 13 02 994 04 0020 130</t>
  </si>
  <si>
    <t>ДОХОДЫ ОТ ПРОДАЖИ МАТЕРИАЛЬНЫХ И НЕМАТЕРИАЛЬНЫХ АКТИВОВ</t>
  </si>
  <si>
    <t>1 14 00 000 00 0000 000</t>
  </si>
  <si>
    <t>Доходы от продажи квартир</t>
  </si>
  <si>
    <t>1 14 01 000 00 0000 410</t>
  </si>
  <si>
    <t>Доходы от продажи квартир, находящихся в собственности городских округов</t>
  </si>
  <si>
    <t>1 14 01 040 04 0000 410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</si>
  <si>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</si>
  <si>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1 14 02 000 00 0000 000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</si>
  <si>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</si>
  <si>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1 14 02 042 04 0000 410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</si>
  <si>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</si>
  <si>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</si>
  <si>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</si>
  <si>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1 14 02 048 04 0000 410</t>
  </si>
  <si>
    <t>Доходы от продажи земельных участков, находящихся в государственной и муниципальной собственности</t>
  </si>
  <si>
    <t>1 14 06 000 00 0000 430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</si>
  <si>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</si>
  <si>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1 14 06 012 04 0000 430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</si>
  <si>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</si>
  <si>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1 14 06 024 04 0000 430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</si>
  <si>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</si>
  <si>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</si>
  <si>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</si>
  <si>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</si>
  <si>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</si>
  <si>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1 14 06 324 04 0000 430</t>
  </si>
  <si>
    <t>ШТРАФЫ, САНКЦИИ, ВОЗМЕЩЕНИЕ УЩЕРБА</t>
  </si>
  <si>
    <t>1 16 00 000 00 0000 000</t>
  </si>
  <si>
    <t>094</t>
  </si>
  <si>
    <t>ПРОЧИЕ НЕНАЛОГОВЫЕ ДОХОДЫ</t>
  </si>
  <si>
    <t>1 17 00 000 00 0000 000</t>
  </si>
  <si>
    <t>Невыясненные поступления</t>
  </si>
  <si>
    <t>1 17 01 000 00 0000 180</t>
  </si>
  <si>
    <t>Невыясненные поступления, зачисляемые в бюджеты городских округов</t>
  </si>
  <si>
    <t>1 17 01 040 04 0000 180</t>
  </si>
  <si>
    <t>Прочие неналоговые доходы</t>
  </si>
  <si>
    <t>1 17 05 000 00 0000 180</t>
  </si>
  <si>
    <t>Прочие неналоговые доходы бюджетов городских округов (плата за вырубку зелёных насаждений)</t>
  </si>
  <si>
    <t>1 17 05 040 04 0001 180</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</si>
  <si>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</si>
  <si>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1 17 05 040 04 0002 180</t>
  </si>
  <si>
    <t>Прочие неналоговые доходы бюджетов городских округов (плата за право заключения муниципального контракта)</t>
  </si>
  <si>
    <t>1 17 05 040 04 0003 180</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</si>
  <si>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</si>
  <si>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1 17 05 040 04 0005 180</t>
  </si>
  <si>
    <t>Прочие неналоговые доходы бюджетов городских округов (прочие доходы)</t>
  </si>
  <si>
    <t>1 17 05 040 04 0020 180</t>
  </si>
  <si>
    <t>БЕЗВОЗМЕЗДНЫЕ ПОСТУПЛЕНИЯ</t>
  </si>
  <si>
    <t>2 00 00 000 00 0000 000</t>
  </si>
  <si>
    <t>БЕЗВОЗМЕЗДНЫЕ ПОСТУПЛЕНИЯ ОТ ДРУГИХ БЮДЖЕТОВ БЮДЖЕТНОЙ СИСТЕМЫ РОССИЙСКОЙ ФЕДЕРАЦИИ</t>
  </si>
  <si>
    <t>2 02 00 000 00 0000 000</t>
  </si>
  <si>
    <t>Дотации бюджетам бюджетной системы Российской Федерации</t>
  </si>
  <si>
    <t>2 02 10 000 00 0000 150</t>
  </si>
  <si>
    <t>Прочие дотации бюджетам городских округов на поощрение муниципальных управленческих команд</t>
  </si>
  <si>
    <t>2 02 19 999 04 0001 150</t>
  </si>
  <si>
    <t>Прочие дотации бюджетам городских округов (премия Губернатора Московской области "Прорыв года")</t>
  </si>
  <si>
    <t>2 02 19 999 04 0002 150</t>
  </si>
  <si>
    <t>Субсидии бюджетам бюджетной системы Российской Федерации (межбюджетные субсидии)</t>
  </si>
  <si>
    <t>2 02 20 000 00 0000 150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</si>
  <si>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</si>
  <si>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2 02 25 113 04 0000 150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</si>
  <si>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</si>
  <si>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2 02 25 169 04 0000 150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</si>
  <si>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</si>
  <si>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2 02 25 172 04 0000 150</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</si>
  <si>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</si>
  <si>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2 02 25 208 04 0000 150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</si>
  <si>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</si>
  <si>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2 02 25 213 04 0000 150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</si>
  <si>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</si>
  <si>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2 02 25 232 04 0000 150</t>
  </si>
  <si>
    <t>Субсидии бюджетам городских округов на модернизацию инфраструктуры общего образования в отдельных субъектах Российской Федерации</t>
  </si>
  <si>
    <t>2 02 25 239 04 0000 150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</si>
  <si>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</si>
  <si>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2 02 25 242 04 0000 150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</si>
  <si>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</si>
  <si>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2 02 25 299 04 0000 150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</si>
  <si>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</si>
  <si>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</si>
  <si>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</si>
  <si>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2 02 25 305 04 0000 150</t>
  </si>
  <si>
    <t>Субсидии бюджетам городских округов на реализацию мероприятий по обеспечению жильем молодых семей</t>
  </si>
  <si>
    <t>2 02 25 497 04 0000 150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</si>
  <si>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</si>
  <si>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2 02 25 519 04 0001 150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</si>
  <si>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</si>
  <si>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2 02 25 519 04 0002 150</t>
  </si>
  <si>
    <t>Субсидии бюджетам городских округов на реализацию программ формирования современной городской среды</t>
  </si>
  <si>
    <t>2 02 25 555 04 0000 150</t>
  </si>
  <si>
    <t>Субсидии бюджетам городских округов на реализацию мероприятий по модернизации школьных систем образования</t>
  </si>
  <si>
    <t>2 02 25 750 04 0000 150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</si>
  <si>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</si>
  <si>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</si>
  <si>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</si>
  <si>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2 02 29 999 04 0001 150</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</si>
  <si>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</si>
  <si>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2 02 29 999 04 0002 150</t>
  </si>
  <si>
    <t>Прочие субсидии бюджетам городских округов (на ямочный ремонт асфальтового покрытия  дворовых территорий)</t>
  </si>
  <si>
    <t>2 02 29 999 04 0003 150</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</si>
  <si>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</si>
  <si>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2 02 29 999 04 0005 150</t>
  </si>
  <si>
    <t xml:space="preserve">Прочие субсидии бюджетам городских округов (на ремонт подъездов в многоквартирных домах) </t>
  </si>
  <si>
    <t>2 02 29 999 04 0007 150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</si>
  <si>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</si>
  <si>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2 02 29 999 04 0008 150</t>
  </si>
  <si>
    <t xml:space="preserve">Прочие субсидии бюджетам городских округов (на софинансирование работ по строительству (реконструкции) объектов дорожного хозяйства местного значения) </t>
  </si>
  <si>
    <t>2 02 29 999 04 0009 150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</si>
  <si>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</si>
  <si>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2 02 29 999 04 0014 150</t>
  </si>
  <si>
    <t>Прочие субсидии бюджетам городских округов (на реализацию мероприятий по улучшению жилищных условий многодетных семей)</t>
  </si>
  <si>
    <t>2 02 29 999 04 0015 150</t>
  </si>
  <si>
    <t>Прочие субсидии бюджетам городских округов (на мероприятия по организации отдыха детей в каникулярное время)</t>
  </si>
  <si>
    <t>2 02 29 999 04 0016 150</t>
  </si>
  <si>
    <t>Прочие субсидии бюджетам городских округов (на капитальные вложения в объекты общего образования в целях синхронизации с жилой застройкой)</t>
  </si>
  <si>
    <t>2 02 29 999 04 0019 150</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</si>
  <si>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</si>
  <si>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2 02 29 999 04 0020 150</t>
  </si>
  <si>
    <t>Прочие субсидии бюджетам городских округов (на благоустройство лесопарковых зон)</t>
  </si>
  <si>
    <t>2 02 29 999 04 0021 150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</si>
  <si>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</si>
  <si>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2 02 29 999 04 0022 150</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</si>
  <si>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</si>
  <si>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2 02 29 999 04 0026 150</t>
  </si>
  <si>
    <t>Прочие субсидии бюджетам городских округов (на устройство систем наружного освещения в рамках реализации проекта "Светлый город")</t>
  </si>
  <si>
    <t>2 02 29 999 04 0031 150</t>
  </si>
  <si>
    <t>Прочие субсидии бюджетам городских округов (на строительство и реконструкцию объектов очистки сточных вод)</t>
  </si>
  <si>
    <t>2 02 29 999 04 0032 150</t>
  </si>
  <si>
    <t>Прочие субсидии бюджетам городских округов (на строительство (реконструкция) канализационных коллекторов, канализационных насосных станций)</t>
  </si>
  <si>
    <t>2 02 29 999 04 0033 150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</si>
  <si>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</si>
  <si>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2 02 29 999 04 0034 150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</si>
  <si>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</si>
  <si>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2 02 29 999 04 0035 150</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</si>
  <si>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</si>
  <si>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2 02 29 999 04 0036 150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</si>
  <si>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</si>
  <si>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2 02 29 999 04 0040 150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</si>
  <si>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</si>
  <si>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2 02 29 999 04 0041 150</t>
  </si>
  <si>
    <t>Прочие субсидии бюджетам городских округов (на ремонт дворовых территорий)</t>
  </si>
  <si>
    <t>2 02 29 999 04 0042 150</t>
  </si>
  <si>
    <t>Прочие субсидии бюджетам городских округов (на обустройство и установку детских, игровых площадок на территории муниципальных образований)</t>
  </si>
  <si>
    <t>2 02 29 999 04 0043 150</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</si>
  <si>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</si>
  <si>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2 02 29 999 04 0044 150</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</si>
  <si>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</si>
  <si>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2 02 29 999 04 0048 150</t>
  </si>
  <si>
    <t>Прочие субсидии бюджетам городских округов (на строительство и реконструкцию сетей водоснабжения, водоотведения, теплоснабжения)</t>
  </si>
  <si>
    <t>2 02 29 999 04 0050 150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</si>
  <si>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</si>
  <si>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2 02 29 999 04 0053 150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</si>
  <si>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</si>
  <si>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2 02 29 999 04 0054 150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</si>
  <si>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</si>
  <si>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2 02 29 999 04 0056 150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</si>
  <si>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</si>
  <si>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2 02 29 999 04 0058 150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</si>
  <si>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</si>
  <si>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2 02 29 999 04 0059 150</t>
  </si>
  <si>
    <t>Прочие субсидии бюджетам городских округов (на капитальный ремонт сетей водоснабжения, водоотведения, теплоснабжения)</t>
  </si>
  <si>
    <t>2 02 29 999 04 0062 150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</si>
  <si>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</si>
  <si>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2 02 29 999 04 0064 150</t>
  </si>
  <si>
    <t>Прочие субсидии бюджетам городских округов (на создание и ремонт пешеходных коммуникаций)</t>
  </si>
  <si>
    <t>2 02 29 999 04 0065 150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</si>
  <si>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</si>
  <si>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2 02 29 999 04 0067 150</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</si>
  <si>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</si>
  <si>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2 02 29 999 04 0069 150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</si>
  <si>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</si>
  <si>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2 02 29 999 04 0072 150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</si>
  <si>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</si>
  <si>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2 02 29 999 04 0073 150</t>
  </si>
  <si>
    <t>Прочие субсидии бюджетам городских округов (на создание доступной среды в муниципальных учреждениях культуры)</t>
  </si>
  <si>
    <t>2 02 29 999 04 0074 150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</si>
  <si>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</si>
  <si>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2 02 29 999 04 0075 150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</si>
  <si>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</si>
  <si>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2 02 29 999 04 0077 150</t>
  </si>
  <si>
    <t>Прочие субсидии бюджетам городских округов (на устройство контейнерных площадок)</t>
  </si>
  <si>
    <t>2 02 29 999 04 0078 150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</si>
  <si>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</si>
  <si>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2 02 29 999 04 0081 150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</si>
  <si>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</si>
  <si>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2 02 29 999 04 0082 150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</si>
  <si>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</si>
  <si>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2 02 29 999 04 0083 150</t>
  </si>
  <si>
    <t>Прочие субсидии бюджетам городских округов (на обустройство велосипедной инфраструктуры на территории Московской области)</t>
  </si>
  <si>
    <t>2 02 29 999 04 0084 150</t>
  </si>
  <si>
    <t>Прочие субсидии бюджетам городских округов (на обеспечение мероприятий по переселению граждан из аварийного жилищного фонда)</t>
  </si>
  <si>
    <t>2 02 29 999 04 0085 150</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</si>
  <si>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</si>
  <si>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2 02 29 999 04 0086 150</t>
  </si>
  <si>
    <t>Прочие субсидии бюджетам городских округов (на софинансирование расходов по обеспечению транспортной безопасности населения Московской области)</t>
  </si>
  <si>
    <t>2 02 29 999 04 0087 150</t>
  </si>
  <si>
    <t>Прочие субсидии бюджетам городских округов (на строительство и реконструкцию объектов теплоснабжения)</t>
  </si>
  <si>
    <t>2 02 29 999 04 0088 150</t>
  </si>
  <si>
    <t>Прочие субсидии бюджетам городских округов (на изготовление и установку стел)</t>
  </si>
  <si>
    <t>2 02 29 999 04 0089 150</t>
  </si>
  <si>
    <t>Прочие субсидии бюджетам городских округов (на устройство спортивных и детских площадок на территории муниципальных общеобразовательных организаций)</t>
  </si>
  <si>
    <t>2 02 29 999 04 0090 150</t>
  </si>
  <si>
    <t>Прочие субсидии бюджетам городских округов (на проектирование и строительство дошкольных образовательных организаций (детский сад на 330 мест г. Кубинка))</t>
  </si>
  <si>
    <t>2 02 29 999 04 5001 150</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</si>
  <si>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 Одинцово, ул. Кутузовская))</t>
  </si>
  <si>
    <t>2 02 29 999 04 5003 150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</si>
  <si>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 Одинцово, ул. Кутузовская))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</si>
  <si>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</si>
  <si>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2 02 29 999 04 6632 150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</si>
  <si>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</si>
  <si>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2 02 29 999 04 6633 150</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</si>
  <si>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</si>
  <si>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2 02 29 999 04 6634 150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</si>
  <si>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</si>
  <si>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2 02 29 999 04 6635 150</t>
  </si>
  <si>
    <t>Субвенции бюджетам бюджетной системы Российской Федерации</t>
  </si>
  <si>
    <t>2 02 30 000 00 0000 150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</si>
  <si>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</si>
  <si>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2 02 30 022 04 0001 150</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</si>
  <si>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</si>
  <si>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2 02 30 022 04 0002 150</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</si>
  <si>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</si>
  <si>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2 02 30 024 04 0002 150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</si>
  <si>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</si>
  <si>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2 02 30 024 04 0003 150</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</si>
  <si>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</si>
  <si>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2 02 30 024 04 0004 150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</si>
  <si>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</si>
  <si>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2 02 30 024 04 0005 150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</si>
  <si>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</si>
  <si>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2 02 30 024 04 0006 150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</si>
  <si>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</si>
  <si>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2 02 30 024 04 0007 150</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</si>
  <si>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</si>
  <si>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2 02 30 024 04 0009 150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</si>
  <si>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</si>
  <si>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2 02 30 024 04 0011 150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</si>
  <si>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</si>
  <si>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2 02 30 024 04 0012 150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</si>
  <si>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</si>
  <si>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2 02 30 024 04 0013 150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</si>
  <si>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</si>
  <si>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2 02 30 024 04 0014 150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</si>
  <si>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</si>
  <si>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2 02 30 029 04 0001 150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</si>
  <si>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</si>
  <si>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2 02 30 029 04 0002 150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</si>
  <si>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</si>
  <si>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2 02 30 029 04 0003 150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</si>
  <si>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</si>
  <si>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</si>
  <si>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</si>
  <si>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</si>
  <si>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</si>
  <si>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2 02 35 179 04 0000 150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</si>
  <si>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</si>
  <si>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2 02 35 303 04 0000 150</t>
  </si>
  <si>
    <t>Субвенции бюджетам городских округов на обеспечение жильем граждан, уволенных с военной службы (службы), и приравненных к ним лиц</t>
  </si>
  <si>
    <t>2 02 35 485 04 0000 150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</si>
  <si>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</si>
  <si>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2 02 39 999 04 0006 150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</si>
  <si>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</si>
  <si>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2 02 39 999 04 0007 150</t>
  </si>
  <si>
    <t>Иные межбюджетные трансферты</t>
  </si>
  <si>
    <t>2 02 40 000 00 0000 150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</si>
  <si>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</si>
  <si>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2 02 45 179 04 0000 150</t>
  </si>
  <si>
    <t>Прочие межбюджетные трансферты, передаваемые бюджетам городских округов (на реализацию отдельных мероприятий муниципальных программ)</t>
  </si>
  <si>
    <t>2 02 49 999 04 0004 150</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</si>
  <si>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</si>
  <si>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2 02 49 999 04 0005 150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</si>
  <si>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</si>
  <si>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2 02 49 999 04 0006 150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</si>
  <si>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</si>
  <si>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2 02 49 999 04 0007 150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</si>
  <si>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</si>
  <si>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2 02 49 999 04 0008 150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</si>
  <si>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</si>
  <si>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2 02 49 999 04 0009 150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</si>
  <si>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</si>
  <si>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2 02 49 999 04 0010 150</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</si>
  <si>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</si>
  <si>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2 02 49 999 04 0011 150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</si>
  <si>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</si>
  <si>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2 02 49 999 04 0012 150</t>
  </si>
  <si>
    <t>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</si>
  <si>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2 02 49 999 04 0013 150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</si>
  <si>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</si>
  <si>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2 02 49 999 04 0014 150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</si>
  <si>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</si>
  <si>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2 02 49 999 04 0015 150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</si>
  <si>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</si>
  <si>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2 02 49 999 04 0016 150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</si>
  <si>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</si>
  <si>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2 02 49 999 04 0017 150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</si>
  <si>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</si>
  <si>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2 02 49 999 04 0018 150</t>
  </si>
  <si>
    <t>БЕЗВОЗМЕЗДНЫЕ ПОСТУПЛЕНИЯ ОТ ГОСУДАРСТВЕННЫХ (МУНИЦИПАЛЬНЫХ) ОРГАНИЗАЦИЙ</t>
  </si>
  <si>
    <t>2 03 00 000 00 0000 000</t>
  </si>
  <si>
    <t>Безвозмездные поступления от государственных (муниципальных) организаций в бюджеты городских округов</t>
  </si>
  <si>
    <t>2 03 04 000 04 0000 150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</si>
  <si>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</si>
  <si>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2 03 04 099 04 0001 150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</si>
  <si>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</si>
  <si>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2 03 04 099 04 0002 150</t>
  </si>
  <si>
    <t>ПРОЧИЕ БЕЗВОЗМЕЗДНЫЕ ПОСТУПЛЕНИЯ</t>
  </si>
  <si>
    <t>2 07 00 000 00 0000 000</t>
  </si>
  <si>
    <t>Прочие безвозмездные поступления в бюджеты городских округов</t>
  </si>
  <si>
    <t>2 07 04 000 04 0000 150</t>
  </si>
  <si>
    <t>2 07 04 050 04 0000 150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</si>
  <si>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</si>
  <si>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2 08 00 000 00 0000 000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</si>
  <si>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</si>
  <si>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</si>
  <si>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</si>
  <si>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</si>
  <si>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</si>
  <si>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2 18 00 000 00 0000 150</t>
  </si>
  <si>
    <t>Доходы бюджетов городских округов от возврата бюджетными учреждениями остатков субсидий прошлых лет</t>
  </si>
  <si>
    <t>2 18 04 010 04 0000 150</t>
  </si>
  <si>
    <t>Доходы бюджетов городских округов от возврата автономными учреждениями остатков субсидий прошлых лет</t>
  </si>
  <si>
    <t>2 18 04 020 04 0000 150</t>
  </si>
  <si>
    <t>Доходы бюджетов городских округов от возврата иными организациями остатков субсидий прошлых лет</t>
  </si>
  <si>
    <t>2 18 04 030 04 0000 150</t>
  </si>
  <si>
    <t>ВОЗВРАТ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</si>
  <si>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</si>
  <si>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</si>
  <si>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2 19 00 000 04 0000 150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</si>
  <si>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</si>
  <si>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2 19 35 303 04 0000 150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</si>
  <si>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</si>
  <si>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</si>
  <si>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Итог</t>
  </si>
  <si>
    <t>Факт 2022</t>
  </si>
  <si>
    <t>План на 2023 год</t>
  </si>
  <si>
    <t>Исполнение кассового плана за 9 месяцев 2023 года</t>
  </si>
  <si>
    <t>Факт 9 месяцев 2023 к факту 9 месяцев 2022</t>
  </si>
  <si>
    <t>Факт  2022</t>
  </si>
  <si>
    <t>Факт 9 месяцев 2022</t>
  </si>
  <si>
    <t>Кассовый план 9 месяцев 2023</t>
  </si>
  <si>
    <t>Факт 9 месяцев 2023</t>
  </si>
  <si>
    <t>Отклонение</t>
  </si>
  <si>
    <t>Исполнение 9 месяцев 2023 к годовому плану 2023, %</t>
  </si>
  <si>
    <t>Процент</t>
  </si>
  <si>
    <t>Процент исполнения</t>
  </si>
  <si>
    <t>ИСПОЛНЕНИЕ БЮДЖЕТА ОДИНЦОВСКОГО ГОРОДСКОГО ОКРУГА МОСКОВСКОЙ ОБЛАСТИ ПО ДОХОДАМ В РАЗРЕЗЕ ВИДОВ ДОХОДОВ ЗА 9 МЕСЯЦЕВ 2023 ГОДА  В СРАВНЕНИИ С 9 МЕСЯЦАМИ 2022 ГОДА</t>
  </si>
  <si>
    <t>НАЛОГОВЫЕ ДОХОДЫ</t>
  </si>
  <si>
    <t>НЕНАЛОГОВЫЕ ДОХОДЫ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</si>
</sst>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t;=500]#,##0,;[Red][&lt;=-500]\-#,##0,;#,##0,"/>
    <numFmt numFmtId="165" formatCode="#,##0.00_ ;[Red]\-#,##0.00\ "/>
  </numFmts>
  <fonts count="5" x14ac:knownFonts="1">
    <font>
      <sz val="11"/>
      <color indexed="8"/>
      <name val="Calibri"/>
      <family val="2"/>
      <scheme val="minor"/>
    </font>
    <font>
      <b/>
      <sz val="9"/>
      <color rgb="FF000000"/>
      <name val="Arial"/>
      <family val="2"/>
      <charset val="204"/>
    </font>
    <font>
      <b/>
      <sz val="8"/>
      <color rgb="FF000000"/>
      <name val="Arial"/>
      <family val="2"/>
      <charset val="204"/>
    </font>
    <font>
      <sz val="8"/>
      <color rgb="FF000000"/>
      <name val="Arial"/>
      <family val="2"/>
      <charset val="204"/>
    </font>
    <font>
      <b/>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32">
    <xf numFmtId="0" fontId="0" fillId="0" borderId="0" xfId="0"/>
    <xf numFmtId="0" fontId="2" fillId="0" borderId="0" xfId="0" applyNumberFormat="1" applyFont="1" applyBorder="1" applyAlignment="1">
      <alignment horizontal="left"/>
    </xf>
    <xf numFmtId="0" fontId="4" fillId="2" borderId="1" xfId="0" applyNumberFormat="1" applyFont="1" applyFill="1" applyBorder="1" applyAlignment="1">
      <alignment vertical="center" wrapText="1"/>
    </xf>
    <xf numFmtId="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164"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0" fontId="2" fillId="0" borderId="1" xfId="0" applyNumberFormat="1" applyFont="1" applyBorder="1" applyAlignment="1">
      <alignment vertical="center" wrapText="1"/>
    </xf>
    <xf numFmtId="0"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wrapText="1"/>
    </xf>
    <xf numFmtId="165" fontId="2" fillId="2" borderId="1" xfId="0" applyNumberFormat="1" applyFont="1" applyFill="1" applyBorder="1" applyAlignment="1">
      <alignment horizontal="right" vertical="center"/>
    </xf>
    <xf numFmtId="4" fontId="4"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0" borderId="0"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165" fontId="3"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165" fontId="3" fillId="2" borderId="1" xfId="0" applyNumberFormat="1" applyFont="1" applyFill="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79"/>
  <sheetViews>
    <sheetView tabSelected="1" workbookViewId="0">
      <selection activeCell="P278" sqref="P278"/>
    </sheetView>
  </sheetViews>
  <sheetFormatPr defaultRowHeight="15" x14ac:dyDescent="0.25"/>
  <cols>
    <col min="1" max="1" width="90.7109375" customWidth="1"/>
    <col min="2" max="2" width="9" bestFit="1" customWidth="1"/>
    <col min="3" max="3" width="18.42578125" bestFit="1" customWidth="1"/>
    <col min="4" max="4" width="9.28515625" bestFit="1" customWidth="1"/>
    <col min="5" max="5" width="8.7109375" bestFit="1" customWidth="1"/>
    <col min="6" max="6" width="8.7109375" customWidth="1"/>
    <col min="7" max="8" width="8.7109375" bestFit="1" customWidth="1"/>
    <col min="9" max="9" width="10.28515625" bestFit="1" customWidth="1"/>
    <col min="10" max="10" width="7.140625" customWidth="1"/>
    <col min="11" max="11" width="7.7109375" customWidth="1"/>
    <col min="12" max="12" width="10.28515625" bestFit="1" customWidth="1"/>
    <col min="13" max="13" width="10.42578125" bestFit="1" customWidth="1"/>
  </cols>
  <sheetData>
    <row r="2" spans="1:13" x14ac:dyDescent="0.25">
      <c r="A2" s="25" t="s">
        <v>499</v>
      </c>
      <c r="B2" s="25"/>
      <c r="C2" s="25"/>
      <c r="D2" s="25"/>
      <c r="E2" s="25"/>
      <c r="F2" s="25"/>
      <c r="G2" s="25"/>
      <c r="H2" s="25"/>
      <c r="I2" s="25"/>
      <c r="J2" s="25"/>
      <c r="K2" s="25"/>
      <c r="L2" s="25"/>
      <c r="M2" s="25"/>
    </row>
    <row r="4" spans="1:13" x14ac:dyDescent="0.25">
      <c r="A4" s="1" t="s">
        <v>0</v>
      </c>
      <c r="B4" s="1"/>
      <c r="C4" s="1"/>
      <c r="D4" s="1"/>
      <c r="E4" s="1"/>
      <c r="F4" s="1"/>
      <c r="G4" s="1"/>
      <c r="H4" s="1"/>
      <c r="I4" s="1"/>
      <c r="J4" s="1"/>
      <c r="K4" s="1"/>
      <c r="L4" s="1"/>
      <c r="M4" s="1"/>
    </row>
    <row r="5" spans="1:13" ht="27.75" customHeight="1" x14ac:dyDescent="0.25">
      <c r="A5" s="27" t="s">
        <v>1</v>
      </c>
      <c r="B5" s="28" t="s">
        <v>2</v>
      </c>
      <c r="C5" s="27" t="s">
        <v>3</v>
      </c>
      <c r="D5" s="26" t="s">
        <v>487</v>
      </c>
      <c r="E5" s="26"/>
      <c r="F5" s="23" t="s">
        <v>488</v>
      </c>
      <c r="G5" s="24" t="s">
        <v>489</v>
      </c>
      <c r="H5" s="24"/>
      <c r="I5" s="24"/>
      <c r="J5" s="24"/>
      <c r="K5" s="2"/>
      <c r="L5" s="24" t="s">
        <v>490</v>
      </c>
      <c r="M5" s="24"/>
    </row>
    <row r="6" spans="1:13" ht="73.5" x14ac:dyDescent="0.25">
      <c r="A6" s="27"/>
      <c r="B6" s="28"/>
      <c r="C6" s="27"/>
      <c r="D6" s="3" t="s">
        <v>491</v>
      </c>
      <c r="E6" s="4" t="s">
        <v>492</v>
      </c>
      <c r="F6" s="23"/>
      <c r="G6" s="4" t="s">
        <v>493</v>
      </c>
      <c r="H6" s="5" t="s">
        <v>494</v>
      </c>
      <c r="I6" s="4" t="s">
        <v>495</v>
      </c>
      <c r="J6" s="4" t="s">
        <v>498</v>
      </c>
      <c r="K6" s="3" t="s">
        <v>496</v>
      </c>
      <c r="L6" s="4" t="s">
        <v>495</v>
      </c>
      <c r="M6" s="4" t="s">
        <v>497</v>
      </c>
    </row>
    <row r="7" spans="1:13" x14ac:dyDescent="0.25">
      <c r="A7" s="6">
        <v>1</v>
      </c>
      <c r="B7" s="6">
        <v>2</v>
      </c>
      <c r="C7" s="6">
        <v>3</v>
      </c>
      <c r="D7" s="6">
        <v>4</v>
      </c>
      <c r="E7" s="6">
        <v>5</v>
      </c>
      <c r="F7" s="6">
        <v>6</v>
      </c>
      <c r="G7" s="6">
        <v>7</v>
      </c>
      <c r="H7" s="6">
        <v>8</v>
      </c>
      <c r="I7" s="6">
        <v>9</v>
      </c>
      <c r="J7" s="6">
        <v>10</v>
      </c>
      <c r="K7" s="6">
        <v>11</v>
      </c>
      <c r="L7" s="6">
        <v>12</v>
      </c>
      <c r="M7" s="6">
        <v>13</v>
      </c>
    </row>
    <row r="8" spans="1:13" x14ac:dyDescent="0.25">
      <c r="A8" s="7" t="s">
        <v>4</v>
      </c>
      <c r="B8" s="8" t="s">
        <v>5</v>
      </c>
      <c r="C8" s="8" t="s">
        <v>6</v>
      </c>
      <c r="D8" s="9">
        <v>16965858430.74</v>
      </c>
      <c r="E8" s="10">
        <v>11635050254.540001</v>
      </c>
      <c r="F8" s="9">
        <v>17893557000</v>
      </c>
      <c r="G8" s="10">
        <v>12218090000</v>
      </c>
      <c r="H8" s="10">
        <v>10668284078.02</v>
      </c>
      <c r="I8" s="10">
        <f>H8-G8</f>
        <v>-1549805921.9799995</v>
      </c>
      <c r="J8" s="11">
        <f>H8/G8*100</f>
        <v>87.31548120876505</v>
      </c>
      <c r="K8" s="22">
        <f>H8/F8*100</f>
        <v>59.62081255292059</v>
      </c>
      <c r="L8" s="20">
        <f>H8-E8</f>
        <v>-966766176.52000046</v>
      </c>
      <c r="M8" s="21">
        <f>H8/E8*100</f>
        <v>91.690915334527517</v>
      </c>
    </row>
    <row r="9" spans="1:13" x14ac:dyDescent="0.25">
      <c r="A9" s="18" t="s">
        <v>500</v>
      </c>
      <c r="B9" s="19"/>
      <c r="C9" s="19"/>
      <c r="D9" s="20">
        <f>D10+D12+D22+D28+D33+D38</f>
        <v>14463135148.290001</v>
      </c>
      <c r="E9" s="20">
        <f t="shared" ref="E9:H9" si="0">E10+E12+E22+E28+E33+E38</f>
        <v>9884328287.1699982</v>
      </c>
      <c r="F9" s="20">
        <f t="shared" si="0"/>
        <v>15264945000</v>
      </c>
      <c r="G9" s="20">
        <f t="shared" si="0"/>
        <v>10113293000</v>
      </c>
      <c r="H9" s="20">
        <f t="shared" si="0"/>
        <v>8558348868.7600002</v>
      </c>
      <c r="I9" s="10">
        <f t="shared" ref="I9:I72" si="1">H9-G9</f>
        <v>-1554944131.2399998</v>
      </c>
      <c r="J9" s="11">
        <f t="shared" ref="J9:J72" si="2">H9/G9*100</f>
        <v>84.624749512943026</v>
      </c>
      <c r="K9" s="22">
        <f t="shared" ref="K9:K72" si="3">H9/F9*100</f>
        <v>56.065376382030863</v>
      </c>
      <c r="L9" s="20">
        <f t="shared" ref="L9:L72" si="4">H9-E9</f>
        <v>-1325979418.4099979</v>
      </c>
      <c r="M9" s="21">
        <f t="shared" ref="M9:M72" si="5">H9/E9*100</f>
        <v>86.585032590114011</v>
      </c>
    </row>
    <row r="10" spans="1:13" x14ac:dyDescent="0.25">
      <c r="A10" s="7" t="s">
        <v>7</v>
      </c>
      <c r="B10" s="8" t="s">
        <v>5</v>
      </c>
      <c r="C10" s="8" t="s">
        <v>8</v>
      </c>
      <c r="D10" s="9">
        <v>6349523369.5100002</v>
      </c>
      <c r="E10" s="10">
        <v>5033861591.7299995</v>
      </c>
      <c r="F10" s="9">
        <v>6587681000</v>
      </c>
      <c r="G10" s="10">
        <v>5212947000</v>
      </c>
      <c r="H10" s="10">
        <v>4218806236.1199999</v>
      </c>
      <c r="I10" s="10">
        <f t="shared" si="1"/>
        <v>-994140763.88000011</v>
      </c>
      <c r="J10" s="11">
        <f t="shared" si="2"/>
        <v>80.929390537060897</v>
      </c>
      <c r="K10" s="22">
        <f t="shared" si="3"/>
        <v>64.04083980569186</v>
      </c>
      <c r="L10" s="20">
        <f t="shared" si="4"/>
        <v>-815055355.60999966</v>
      </c>
      <c r="M10" s="21">
        <f t="shared" si="5"/>
        <v>83.808546564946624</v>
      </c>
    </row>
    <row r="11" spans="1:13" x14ac:dyDescent="0.25">
      <c r="A11" s="7" t="s">
        <v>9</v>
      </c>
      <c r="B11" s="8" t="s">
        <v>5</v>
      </c>
      <c r="C11" s="8" t="s">
        <v>10</v>
      </c>
      <c r="D11" s="9">
        <v>6349523369.5100002</v>
      </c>
      <c r="E11" s="10">
        <v>5033861591.7299995</v>
      </c>
      <c r="F11" s="9">
        <v>6587681000</v>
      </c>
      <c r="G11" s="10">
        <v>5212947000</v>
      </c>
      <c r="H11" s="10">
        <v>4218806236.1199999</v>
      </c>
      <c r="I11" s="10">
        <f t="shared" si="1"/>
        <v>-994140763.88000011</v>
      </c>
      <c r="J11" s="11">
        <f t="shared" si="2"/>
        <v>80.929390537060897</v>
      </c>
      <c r="K11" s="22">
        <f t="shared" si="3"/>
        <v>64.04083980569186</v>
      </c>
      <c r="L11" s="20">
        <f t="shared" si="4"/>
        <v>-815055355.60999966</v>
      </c>
      <c r="M11" s="21">
        <f t="shared" si="5"/>
        <v>83.808546564946624</v>
      </c>
    </row>
    <row r="12" spans="1:13" x14ac:dyDescent="0.25">
      <c r="A12" s="7" t="s">
        <v>12</v>
      </c>
      <c r="B12" s="8" t="s">
        <v>5</v>
      </c>
      <c r="C12" s="8" t="s">
        <v>13</v>
      </c>
      <c r="D12" s="9">
        <v>70819163.329999998</v>
      </c>
      <c r="E12" s="10">
        <v>52793290.649999999</v>
      </c>
      <c r="F12" s="9">
        <v>70737000</v>
      </c>
      <c r="G12" s="10">
        <v>53088000</v>
      </c>
      <c r="H12" s="10">
        <v>52482966.280000001</v>
      </c>
      <c r="I12" s="10">
        <f t="shared" si="1"/>
        <v>-605033.71999999881</v>
      </c>
      <c r="J12" s="11">
        <f t="shared" si="2"/>
        <v>98.860319243520195</v>
      </c>
      <c r="K12" s="22">
        <f t="shared" si="3"/>
        <v>74.194503979529813</v>
      </c>
      <c r="L12" s="20">
        <f t="shared" si="4"/>
        <v>-310324.36999999732</v>
      </c>
      <c r="M12" s="21">
        <f t="shared" si="5"/>
        <v>99.412189757108848</v>
      </c>
    </row>
    <row r="13" spans="1:13" x14ac:dyDescent="0.25">
      <c r="A13" s="7" t="s">
        <v>14</v>
      </c>
      <c r="B13" s="8" t="s">
        <v>5</v>
      </c>
      <c r="C13" s="8" t="s">
        <v>15</v>
      </c>
      <c r="D13" s="9">
        <v>70819163.329999998</v>
      </c>
      <c r="E13" s="10">
        <v>52793290.649999999</v>
      </c>
      <c r="F13" s="9">
        <v>70737000</v>
      </c>
      <c r="G13" s="10">
        <v>53088000</v>
      </c>
      <c r="H13" s="10">
        <v>52482966.280000001</v>
      </c>
      <c r="I13" s="10">
        <f t="shared" si="1"/>
        <v>-605033.71999999881</v>
      </c>
      <c r="J13" s="11">
        <f t="shared" si="2"/>
        <v>98.860319243520195</v>
      </c>
      <c r="K13" s="22">
        <f t="shared" si="3"/>
        <v>74.194503979529813</v>
      </c>
      <c r="L13" s="20">
        <f t="shared" si="4"/>
        <v>-310324.36999999732</v>
      </c>
      <c r="M13" s="21">
        <f t="shared" si="5"/>
        <v>99.412189757108848</v>
      </c>
    </row>
    <row r="14" spans="1:13" ht="45" x14ac:dyDescent="0.25">
      <c r="A14" s="12" t="s">
        <v>16</v>
      </c>
      <c r="B14" s="13" t="s">
        <v>18</v>
      </c>
      <c r="C14" s="13" t="s">
        <v>17</v>
      </c>
      <c r="D14" s="14">
        <v>35502145.130000003</v>
      </c>
      <c r="E14" s="15">
        <v>25813327.780000001</v>
      </c>
      <c r="F14" s="14">
        <v>0</v>
      </c>
      <c r="G14" s="15">
        <v>0</v>
      </c>
      <c r="H14" s="15">
        <v>0</v>
      </c>
      <c r="I14" s="15">
        <f t="shared" si="1"/>
        <v>0</v>
      </c>
      <c r="J14" s="16">
        <v>0</v>
      </c>
      <c r="K14" s="29">
        <v>0</v>
      </c>
      <c r="L14" s="30">
        <f t="shared" si="4"/>
        <v>-25813327.780000001</v>
      </c>
      <c r="M14" s="31">
        <f t="shared" si="5"/>
        <v>0</v>
      </c>
    </row>
    <row r="15" spans="1:13" ht="45" x14ac:dyDescent="0.25">
      <c r="A15" s="12" t="s">
        <v>16</v>
      </c>
      <c r="B15" s="13" t="s">
        <v>11</v>
      </c>
      <c r="C15" s="13" t="s">
        <v>17</v>
      </c>
      <c r="D15" s="14">
        <v>0</v>
      </c>
      <c r="E15" s="15"/>
      <c r="F15" s="14">
        <v>34109000</v>
      </c>
      <c r="G15" s="15">
        <v>24442000</v>
      </c>
      <c r="H15" s="15">
        <v>26883706.780000001</v>
      </c>
      <c r="I15" s="15">
        <f t="shared" si="1"/>
        <v>2441706.7800000012</v>
      </c>
      <c r="J15" s="16">
        <f t="shared" si="2"/>
        <v>109.98979944358072</v>
      </c>
      <c r="K15" s="29">
        <f t="shared" si="3"/>
        <v>78.817047641384974</v>
      </c>
      <c r="L15" s="30">
        <f t="shared" si="4"/>
        <v>26883706.780000001</v>
      </c>
      <c r="M15" s="31">
        <v>0</v>
      </c>
    </row>
    <row r="16" spans="1:13" ht="56.25" x14ac:dyDescent="0.25">
      <c r="A16" s="12" t="s">
        <v>19</v>
      </c>
      <c r="B16" s="13" t="s">
        <v>18</v>
      </c>
      <c r="C16" s="13" t="s">
        <v>20</v>
      </c>
      <c r="D16" s="14">
        <v>191766.68</v>
      </c>
      <c r="E16" s="15">
        <v>146029.38</v>
      </c>
      <c r="F16" s="14">
        <v>0</v>
      </c>
      <c r="G16" s="15">
        <v>0</v>
      </c>
      <c r="H16" s="15">
        <v>0</v>
      </c>
      <c r="I16" s="15">
        <f t="shared" si="1"/>
        <v>0</v>
      </c>
      <c r="J16" s="16">
        <v>0</v>
      </c>
      <c r="K16" s="29">
        <v>0</v>
      </c>
      <c r="L16" s="30">
        <f t="shared" si="4"/>
        <v>-146029.38</v>
      </c>
      <c r="M16" s="31">
        <f t="shared" si="5"/>
        <v>0</v>
      </c>
    </row>
    <row r="17" spans="1:13" ht="56.25" x14ac:dyDescent="0.25">
      <c r="A17" s="12" t="s">
        <v>19</v>
      </c>
      <c r="B17" s="13" t="s">
        <v>11</v>
      </c>
      <c r="C17" s="13" t="s">
        <v>20</v>
      </c>
      <c r="D17" s="14">
        <v>0</v>
      </c>
      <c r="E17" s="15"/>
      <c r="F17" s="14">
        <v>195000</v>
      </c>
      <c r="G17" s="15">
        <v>149000</v>
      </c>
      <c r="H17" s="15">
        <v>144853.9</v>
      </c>
      <c r="I17" s="15">
        <f t="shared" si="1"/>
        <v>-4146.1000000000058</v>
      </c>
      <c r="J17" s="16">
        <f t="shared" si="2"/>
        <v>97.217382550335557</v>
      </c>
      <c r="K17" s="29">
        <f t="shared" si="3"/>
        <v>74.28405128205128</v>
      </c>
      <c r="L17" s="30">
        <f t="shared" si="4"/>
        <v>144853.9</v>
      </c>
      <c r="M17" s="31">
        <v>0</v>
      </c>
    </row>
    <row r="18" spans="1:13" ht="45" x14ac:dyDescent="0.25">
      <c r="A18" s="12" t="s">
        <v>21</v>
      </c>
      <c r="B18" s="13" t="s">
        <v>18</v>
      </c>
      <c r="C18" s="13" t="s">
        <v>22</v>
      </c>
      <c r="D18" s="14">
        <v>39198377.68</v>
      </c>
      <c r="E18" s="15">
        <v>29715488.600000001</v>
      </c>
      <c r="F18" s="14">
        <v>0</v>
      </c>
      <c r="G18" s="15">
        <v>0</v>
      </c>
      <c r="H18" s="15">
        <v>0</v>
      </c>
      <c r="I18" s="15">
        <f t="shared" si="1"/>
        <v>0</v>
      </c>
      <c r="J18" s="16">
        <v>0</v>
      </c>
      <c r="K18" s="29">
        <v>0</v>
      </c>
      <c r="L18" s="30">
        <f t="shared" si="4"/>
        <v>-29715488.600000001</v>
      </c>
      <c r="M18" s="31">
        <f t="shared" si="5"/>
        <v>0</v>
      </c>
    </row>
    <row r="19" spans="1:13" ht="45" x14ac:dyDescent="0.25">
      <c r="A19" s="12" t="s">
        <v>21</v>
      </c>
      <c r="B19" s="13" t="s">
        <v>11</v>
      </c>
      <c r="C19" s="13" t="s">
        <v>22</v>
      </c>
      <c r="D19" s="14">
        <v>0</v>
      </c>
      <c r="E19" s="15"/>
      <c r="F19" s="14">
        <v>40424000</v>
      </c>
      <c r="G19" s="15">
        <v>31506000</v>
      </c>
      <c r="H19" s="15">
        <v>28608600.600000001</v>
      </c>
      <c r="I19" s="15">
        <f t="shared" si="1"/>
        <v>-2897399.3999999985</v>
      </c>
      <c r="J19" s="16">
        <f t="shared" si="2"/>
        <v>90.803658350790329</v>
      </c>
      <c r="K19" s="29">
        <f t="shared" si="3"/>
        <v>70.771325450227593</v>
      </c>
      <c r="L19" s="30">
        <f t="shared" si="4"/>
        <v>28608600.600000001</v>
      </c>
      <c r="M19" s="31">
        <v>0</v>
      </c>
    </row>
    <row r="20" spans="1:13" ht="45" x14ac:dyDescent="0.25">
      <c r="A20" s="12" t="s">
        <v>23</v>
      </c>
      <c r="B20" s="13" t="s">
        <v>18</v>
      </c>
      <c r="C20" s="13" t="s">
        <v>24</v>
      </c>
      <c r="D20" s="14">
        <v>-4073126.16</v>
      </c>
      <c r="E20" s="15">
        <v>-2881555.11</v>
      </c>
      <c r="F20" s="14">
        <v>0</v>
      </c>
      <c r="G20" s="15">
        <v>0</v>
      </c>
      <c r="H20" s="15">
        <v>0</v>
      </c>
      <c r="I20" s="15">
        <f t="shared" si="1"/>
        <v>0</v>
      </c>
      <c r="J20" s="16">
        <v>0</v>
      </c>
      <c r="K20" s="29">
        <v>0</v>
      </c>
      <c r="L20" s="30">
        <f t="shared" si="4"/>
        <v>2881555.11</v>
      </c>
      <c r="M20" s="31">
        <f t="shared" si="5"/>
        <v>0</v>
      </c>
    </row>
    <row r="21" spans="1:13" ht="45" x14ac:dyDescent="0.25">
      <c r="A21" s="12" t="s">
        <v>23</v>
      </c>
      <c r="B21" s="13" t="s">
        <v>11</v>
      </c>
      <c r="C21" s="13" t="s">
        <v>24</v>
      </c>
      <c r="D21" s="14">
        <v>0</v>
      </c>
      <c r="E21" s="15"/>
      <c r="F21" s="14">
        <v>-3991000</v>
      </c>
      <c r="G21" s="15">
        <v>-3009000</v>
      </c>
      <c r="H21" s="15">
        <v>-3154195</v>
      </c>
      <c r="I21" s="15">
        <f t="shared" si="1"/>
        <v>-145195</v>
      </c>
      <c r="J21" s="16">
        <f t="shared" si="2"/>
        <v>104.82535726154869</v>
      </c>
      <c r="K21" s="29">
        <f t="shared" si="3"/>
        <v>79.032698571786526</v>
      </c>
      <c r="L21" s="30">
        <f t="shared" si="4"/>
        <v>-3154195</v>
      </c>
      <c r="M21" s="31">
        <v>0</v>
      </c>
    </row>
    <row r="22" spans="1:13" x14ac:dyDescent="0.25">
      <c r="A22" s="7" t="s">
        <v>25</v>
      </c>
      <c r="B22" s="8" t="s">
        <v>5</v>
      </c>
      <c r="C22" s="8" t="s">
        <v>26</v>
      </c>
      <c r="D22" s="9">
        <v>2877768467.6900001</v>
      </c>
      <c r="E22" s="10">
        <v>2092221860.7</v>
      </c>
      <c r="F22" s="9">
        <v>3275804000</v>
      </c>
      <c r="G22" s="10">
        <v>2315921000</v>
      </c>
      <c r="H22" s="10">
        <v>2269438965.23</v>
      </c>
      <c r="I22" s="10">
        <f t="shared" si="1"/>
        <v>-46482034.769999981</v>
      </c>
      <c r="J22" s="11">
        <f t="shared" si="2"/>
        <v>97.992935217997498</v>
      </c>
      <c r="K22" s="22">
        <f t="shared" si="3"/>
        <v>69.278838576117494</v>
      </c>
      <c r="L22" s="20">
        <f t="shared" si="4"/>
        <v>177217104.52999997</v>
      </c>
      <c r="M22" s="21">
        <f t="shared" si="5"/>
        <v>108.47028261480396</v>
      </c>
    </row>
    <row r="23" spans="1:13" x14ac:dyDescent="0.25">
      <c r="A23" s="7" t="s">
        <v>27</v>
      </c>
      <c r="B23" s="8" t="s">
        <v>5</v>
      </c>
      <c r="C23" s="8" t="s">
        <v>28</v>
      </c>
      <c r="D23" s="9">
        <v>2618294414.5500002</v>
      </c>
      <c r="E23" s="10">
        <v>1933882764.1500001</v>
      </c>
      <c r="F23" s="9">
        <v>3127041000</v>
      </c>
      <c r="G23" s="10">
        <v>2196057000</v>
      </c>
      <c r="H23" s="10">
        <v>2146545327.1400001</v>
      </c>
      <c r="I23" s="10">
        <f t="shared" si="1"/>
        <v>-49511672.859999895</v>
      </c>
      <c r="J23" s="11">
        <f t="shared" si="2"/>
        <v>97.745428608638122</v>
      </c>
      <c r="K23" s="22">
        <f t="shared" si="3"/>
        <v>68.644617296031612</v>
      </c>
      <c r="L23" s="20">
        <f t="shared" si="4"/>
        <v>212662562.99000001</v>
      </c>
      <c r="M23" s="21">
        <f t="shared" si="5"/>
        <v>110.9966626174194</v>
      </c>
    </row>
    <row r="24" spans="1:13" x14ac:dyDescent="0.25">
      <c r="A24" s="7" t="s">
        <v>29</v>
      </c>
      <c r="B24" s="8" t="s">
        <v>5</v>
      </c>
      <c r="C24" s="8" t="s">
        <v>30</v>
      </c>
      <c r="D24" s="9">
        <v>-1014857.59</v>
      </c>
      <c r="E24" s="10">
        <v>-643472.17000000004</v>
      </c>
      <c r="F24" s="9">
        <v>-12242000</v>
      </c>
      <c r="G24" s="10">
        <v>-12242000</v>
      </c>
      <c r="H24" s="10">
        <v>-12035412.630000001</v>
      </c>
      <c r="I24" s="10">
        <f t="shared" si="1"/>
        <v>206587.36999999918</v>
      </c>
      <c r="J24" s="11">
        <f t="shared" si="2"/>
        <v>98.312470429668366</v>
      </c>
      <c r="K24" s="22">
        <f t="shared" si="3"/>
        <v>98.312470429668366</v>
      </c>
      <c r="L24" s="20">
        <f t="shared" si="4"/>
        <v>-11391940.460000001</v>
      </c>
      <c r="M24" s="21">
        <f t="shared" si="5"/>
        <v>1870.3858831998905</v>
      </c>
    </row>
    <row r="25" spans="1:13" x14ac:dyDescent="0.25">
      <c r="A25" s="7" t="s">
        <v>31</v>
      </c>
      <c r="B25" s="8" t="s">
        <v>5</v>
      </c>
      <c r="C25" s="8" t="s">
        <v>32</v>
      </c>
      <c r="D25" s="9">
        <v>32437.08</v>
      </c>
      <c r="E25" s="10">
        <v>33012.720000000001</v>
      </c>
      <c r="F25" s="9">
        <v>0</v>
      </c>
      <c r="G25" s="10">
        <v>0</v>
      </c>
      <c r="H25" s="10">
        <v>2697405.93</v>
      </c>
      <c r="I25" s="10">
        <f t="shared" si="1"/>
        <v>2697405.93</v>
      </c>
      <c r="J25" s="11">
        <v>0</v>
      </c>
      <c r="K25" s="22">
        <v>0</v>
      </c>
      <c r="L25" s="20">
        <f t="shared" si="4"/>
        <v>2664393.21</v>
      </c>
      <c r="M25" s="21">
        <f t="shared" si="5"/>
        <v>8170.8078885956684</v>
      </c>
    </row>
    <row r="26" spans="1:13" x14ac:dyDescent="0.25">
      <c r="A26" s="7" t="s">
        <v>33</v>
      </c>
      <c r="B26" s="8" t="s">
        <v>5</v>
      </c>
      <c r="C26" s="8" t="s">
        <v>34</v>
      </c>
      <c r="D26" s="9">
        <v>260456473.65000001</v>
      </c>
      <c r="E26" s="10">
        <v>158949556</v>
      </c>
      <c r="F26" s="9">
        <v>157719000</v>
      </c>
      <c r="G26" s="10">
        <v>129425000</v>
      </c>
      <c r="H26" s="10">
        <v>129215323.37</v>
      </c>
      <c r="I26" s="10">
        <f t="shared" si="1"/>
        <v>-209676.62999999523</v>
      </c>
      <c r="J26" s="11">
        <f t="shared" si="2"/>
        <v>99.837993718369717</v>
      </c>
      <c r="K26" s="22">
        <f t="shared" si="3"/>
        <v>81.927556838427833</v>
      </c>
      <c r="L26" s="20">
        <f t="shared" si="4"/>
        <v>-29734232.629999995</v>
      </c>
      <c r="M26" s="21">
        <f t="shared" si="5"/>
        <v>81.293289910164958</v>
      </c>
    </row>
    <row r="27" spans="1:13" ht="22.5" x14ac:dyDescent="0.25">
      <c r="A27" s="7" t="s">
        <v>35</v>
      </c>
      <c r="B27" s="8" t="s">
        <v>5</v>
      </c>
      <c r="C27" s="8" t="s">
        <v>36</v>
      </c>
      <c r="D27" s="9">
        <v>0</v>
      </c>
      <c r="E27" s="10">
        <v>0</v>
      </c>
      <c r="F27" s="9">
        <v>3286000</v>
      </c>
      <c r="G27" s="10">
        <v>2681000</v>
      </c>
      <c r="H27" s="10">
        <v>3016321.42</v>
      </c>
      <c r="I27" s="10">
        <f t="shared" si="1"/>
        <v>335321.41999999993</v>
      </c>
      <c r="J27" s="11">
        <f t="shared" si="2"/>
        <v>112.50732637075717</v>
      </c>
      <c r="K27" s="22">
        <f t="shared" si="3"/>
        <v>91.793104686549</v>
      </c>
      <c r="L27" s="20">
        <f t="shared" si="4"/>
        <v>3016321.42</v>
      </c>
      <c r="M27" s="21">
        <v>0</v>
      </c>
    </row>
    <row r="28" spans="1:13" x14ac:dyDescent="0.25">
      <c r="A28" s="7" t="s">
        <v>37</v>
      </c>
      <c r="B28" s="8" t="s">
        <v>5</v>
      </c>
      <c r="C28" s="8" t="s">
        <v>38</v>
      </c>
      <c r="D28" s="9">
        <v>5065056700.5</v>
      </c>
      <c r="E28" s="10">
        <v>2632805978.5999999</v>
      </c>
      <c r="F28" s="9">
        <v>5238845000</v>
      </c>
      <c r="G28" s="10">
        <v>2465459000</v>
      </c>
      <c r="H28" s="10">
        <v>1949068615.1800001</v>
      </c>
      <c r="I28" s="10">
        <f t="shared" si="1"/>
        <v>-516390384.81999993</v>
      </c>
      <c r="J28" s="11">
        <f t="shared" si="2"/>
        <v>79.055000110729893</v>
      </c>
      <c r="K28" s="22">
        <f t="shared" si="3"/>
        <v>37.204166475244065</v>
      </c>
      <c r="L28" s="20">
        <f t="shared" si="4"/>
        <v>-683737363.41999984</v>
      </c>
      <c r="M28" s="21">
        <f t="shared" si="5"/>
        <v>74.030089228847061</v>
      </c>
    </row>
    <row r="29" spans="1:13" x14ac:dyDescent="0.25">
      <c r="A29" s="7" t="s">
        <v>39</v>
      </c>
      <c r="B29" s="8" t="s">
        <v>5</v>
      </c>
      <c r="C29" s="8" t="s">
        <v>40</v>
      </c>
      <c r="D29" s="9">
        <v>864678267.05999994</v>
      </c>
      <c r="E29" s="10">
        <v>176389942.37</v>
      </c>
      <c r="F29" s="9">
        <v>951639000</v>
      </c>
      <c r="G29" s="10">
        <v>144648000</v>
      </c>
      <c r="H29" s="10">
        <v>189960764.97</v>
      </c>
      <c r="I29" s="10">
        <f t="shared" si="1"/>
        <v>45312764.969999999</v>
      </c>
      <c r="J29" s="11">
        <f t="shared" si="2"/>
        <v>131.32622986145677</v>
      </c>
      <c r="K29" s="22">
        <f t="shared" si="3"/>
        <v>19.961431274884699</v>
      </c>
      <c r="L29" s="20">
        <f t="shared" si="4"/>
        <v>13570822.599999994</v>
      </c>
      <c r="M29" s="21">
        <f t="shared" si="5"/>
        <v>107.69364875211167</v>
      </c>
    </row>
    <row r="30" spans="1:13" x14ac:dyDescent="0.25">
      <c r="A30" s="7" t="s">
        <v>41</v>
      </c>
      <c r="B30" s="8" t="s">
        <v>5</v>
      </c>
      <c r="C30" s="8" t="s">
        <v>42</v>
      </c>
      <c r="D30" s="9">
        <v>4200378433.4400001</v>
      </c>
      <c r="E30" s="10">
        <v>2456416036.23</v>
      </c>
      <c r="F30" s="9">
        <v>4287206000</v>
      </c>
      <c r="G30" s="10">
        <v>2320811000</v>
      </c>
      <c r="H30" s="10">
        <v>1759107850.21</v>
      </c>
      <c r="I30" s="10">
        <f t="shared" si="1"/>
        <v>-561703149.78999996</v>
      </c>
      <c r="J30" s="11">
        <f t="shared" si="2"/>
        <v>75.797117913091597</v>
      </c>
      <c r="K30" s="22">
        <f t="shared" si="3"/>
        <v>41.031568117090714</v>
      </c>
      <c r="L30" s="20">
        <f t="shared" si="4"/>
        <v>-697308186.01999998</v>
      </c>
      <c r="M30" s="21">
        <f t="shared" si="5"/>
        <v>71.612781559177648</v>
      </c>
    </row>
    <row r="31" spans="1:13" x14ac:dyDescent="0.25">
      <c r="A31" s="12" t="s">
        <v>43</v>
      </c>
      <c r="B31" s="13" t="s">
        <v>5</v>
      </c>
      <c r="C31" s="13" t="s">
        <v>44</v>
      </c>
      <c r="D31" s="14">
        <v>2824914253.1500001</v>
      </c>
      <c r="E31" s="15">
        <v>2166226179.75</v>
      </c>
      <c r="F31" s="14">
        <v>2823303000</v>
      </c>
      <c r="G31" s="15">
        <v>2109697000</v>
      </c>
      <c r="H31" s="15">
        <v>1483683643.8099999</v>
      </c>
      <c r="I31" s="15">
        <f t="shared" si="1"/>
        <v>-626013356.19000006</v>
      </c>
      <c r="J31" s="16">
        <f t="shared" si="2"/>
        <v>70.326859440478898</v>
      </c>
      <c r="K31" s="29">
        <f t="shared" si="3"/>
        <v>52.551343012421967</v>
      </c>
      <c r="L31" s="30">
        <f t="shared" si="4"/>
        <v>-682542535.94000006</v>
      </c>
      <c r="M31" s="31">
        <f t="shared" si="5"/>
        <v>68.491631099261724</v>
      </c>
    </row>
    <row r="32" spans="1:13" x14ac:dyDescent="0.25">
      <c r="A32" s="12" t="s">
        <v>45</v>
      </c>
      <c r="B32" s="13" t="s">
        <v>5</v>
      </c>
      <c r="C32" s="13" t="s">
        <v>46</v>
      </c>
      <c r="D32" s="14">
        <v>1375464180.29</v>
      </c>
      <c r="E32" s="15">
        <v>290189856.48000002</v>
      </c>
      <c r="F32" s="14">
        <v>1463903000</v>
      </c>
      <c r="G32" s="15">
        <v>211114000</v>
      </c>
      <c r="H32" s="15">
        <v>275424206.39999998</v>
      </c>
      <c r="I32" s="15">
        <f t="shared" si="1"/>
        <v>64310206.399999976</v>
      </c>
      <c r="J32" s="16">
        <f t="shared" si="2"/>
        <v>130.4623124946711</v>
      </c>
      <c r="K32" s="29">
        <f t="shared" si="3"/>
        <v>18.814375433344967</v>
      </c>
      <c r="L32" s="30">
        <f t="shared" si="4"/>
        <v>-14765650.080000043</v>
      </c>
      <c r="M32" s="31">
        <f t="shared" si="5"/>
        <v>94.911727701613273</v>
      </c>
    </row>
    <row r="33" spans="1:13" x14ac:dyDescent="0.25">
      <c r="A33" s="7" t="s">
        <v>47</v>
      </c>
      <c r="B33" s="8" t="s">
        <v>5</v>
      </c>
      <c r="C33" s="8" t="s">
        <v>48</v>
      </c>
      <c r="D33" s="9">
        <v>99958138.780000001</v>
      </c>
      <c r="E33" s="10">
        <v>72646056.579999998</v>
      </c>
      <c r="F33" s="9">
        <v>91878000</v>
      </c>
      <c r="G33" s="10">
        <v>65878000</v>
      </c>
      <c r="H33" s="10">
        <v>68551949.900000006</v>
      </c>
      <c r="I33" s="10">
        <f t="shared" si="1"/>
        <v>2673949.900000006</v>
      </c>
      <c r="J33" s="11">
        <f t="shared" si="2"/>
        <v>104.05894213546254</v>
      </c>
      <c r="K33" s="22">
        <f t="shared" si="3"/>
        <v>74.611930930146514</v>
      </c>
      <c r="L33" s="20">
        <f t="shared" si="4"/>
        <v>-4094106.6799999923</v>
      </c>
      <c r="M33" s="21">
        <f t="shared" si="5"/>
        <v>94.364309815645058</v>
      </c>
    </row>
    <row r="34" spans="1:13" ht="33.75" x14ac:dyDescent="0.25">
      <c r="A34" s="12" t="s">
        <v>49</v>
      </c>
      <c r="B34" s="13" t="s">
        <v>11</v>
      </c>
      <c r="C34" s="13" t="s">
        <v>50</v>
      </c>
      <c r="D34" s="14">
        <v>86308122.599999994</v>
      </c>
      <c r="E34" s="15">
        <v>63145469.859999999</v>
      </c>
      <c r="F34" s="14">
        <v>91328000</v>
      </c>
      <c r="G34" s="15">
        <v>65328000</v>
      </c>
      <c r="H34" s="15">
        <v>67885987.079999998</v>
      </c>
      <c r="I34" s="15">
        <f t="shared" si="1"/>
        <v>2557987.0799999982</v>
      </c>
      <c r="J34" s="16">
        <f t="shared" si="2"/>
        <v>103.91560598824394</v>
      </c>
      <c r="K34" s="29">
        <f t="shared" si="3"/>
        <v>74.332063638752615</v>
      </c>
      <c r="L34" s="30">
        <f t="shared" si="4"/>
        <v>4740517.2199999988</v>
      </c>
      <c r="M34" s="31">
        <f t="shared" si="5"/>
        <v>107.50729582107823</v>
      </c>
    </row>
    <row r="35" spans="1:13" ht="33.75" x14ac:dyDescent="0.25">
      <c r="A35" s="12" t="s">
        <v>51</v>
      </c>
      <c r="B35" s="13" t="s">
        <v>11</v>
      </c>
      <c r="C35" s="13" t="s">
        <v>52</v>
      </c>
      <c r="D35" s="14">
        <v>12123815.970000001</v>
      </c>
      <c r="E35" s="15">
        <v>8141175.5099999998</v>
      </c>
      <c r="F35" s="14">
        <v>0</v>
      </c>
      <c r="G35" s="15">
        <v>0</v>
      </c>
      <c r="H35" s="15">
        <v>65962.820000000007</v>
      </c>
      <c r="I35" s="15">
        <f t="shared" si="1"/>
        <v>65962.820000000007</v>
      </c>
      <c r="J35" s="16">
        <v>0</v>
      </c>
      <c r="K35" s="29">
        <v>0</v>
      </c>
      <c r="L35" s="30">
        <f t="shared" si="4"/>
        <v>-8075212.6899999995</v>
      </c>
      <c r="M35" s="31">
        <f t="shared" si="5"/>
        <v>0.81023704646799843</v>
      </c>
    </row>
    <row r="36" spans="1:13" ht="22.5" x14ac:dyDescent="0.25">
      <c r="A36" s="12" t="s">
        <v>53</v>
      </c>
      <c r="B36" s="13" t="s">
        <v>11</v>
      </c>
      <c r="C36" s="13" t="s">
        <v>54</v>
      </c>
      <c r="D36" s="14">
        <v>-13799.79</v>
      </c>
      <c r="E36" s="15">
        <v>-15588.79</v>
      </c>
      <c r="F36" s="14">
        <v>0</v>
      </c>
      <c r="G36" s="15"/>
      <c r="H36" s="15">
        <v>0</v>
      </c>
      <c r="I36" s="15">
        <f t="shared" si="1"/>
        <v>0</v>
      </c>
      <c r="J36" s="16">
        <v>0</v>
      </c>
      <c r="K36" s="29">
        <v>0</v>
      </c>
      <c r="L36" s="30">
        <f t="shared" si="4"/>
        <v>15588.79</v>
      </c>
      <c r="M36" s="31">
        <f t="shared" si="5"/>
        <v>0</v>
      </c>
    </row>
    <row r="37" spans="1:13" x14ac:dyDescent="0.25">
      <c r="A37" s="12" t="s">
        <v>55</v>
      </c>
      <c r="B37" s="13" t="s">
        <v>57</v>
      </c>
      <c r="C37" s="13" t="s">
        <v>56</v>
      </c>
      <c r="D37" s="14">
        <v>1540000</v>
      </c>
      <c r="E37" s="15">
        <v>1375000</v>
      </c>
      <c r="F37" s="14">
        <v>550000</v>
      </c>
      <c r="G37" s="15">
        <v>550000</v>
      </c>
      <c r="H37" s="15">
        <v>600000</v>
      </c>
      <c r="I37" s="15">
        <f t="shared" si="1"/>
        <v>50000</v>
      </c>
      <c r="J37" s="16">
        <f t="shared" si="2"/>
        <v>109.09090909090908</v>
      </c>
      <c r="K37" s="29">
        <f t="shared" si="3"/>
        <v>109.09090909090908</v>
      </c>
      <c r="L37" s="30">
        <f t="shared" si="4"/>
        <v>-775000</v>
      </c>
      <c r="M37" s="31">
        <f t="shared" si="5"/>
        <v>43.636363636363633</v>
      </c>
    </row>
    <row r="38" spans="1:13" ht="22.5" x14ac:dyDescent="0.25">
      <c r="A38" s="7" t="s">
        <v>58</v>
      </c>
      <c r="B38" s="8" t="s">
        <v>5</v>
      </c>
      <c r="C38" s="8" t="s">
        <v>59</v>
      </c>
      <c r="D38" s="9">
        <v>9308.48</v>
      </c>
      <c r="E38" s="10">
        <v>-491.09</v>
      </c>
      <c r="F38" s="9">
        <v>0</v>
      </c>
      <c r="G38" s="10">
        <v>0</v>
      </c>
      <c r="H38" s="10">
        <v>136.05000000000001</v>
      </c>
      <c r="I38" s="10">
        <f t="shared" si="1"/>
        <v>136.05000000000001</v>
      </c>
      <c r="J38" s="11">
        <v>0</v>
      </c>
      <c r="K38" s="22">
        <v>0</v>
      </c>
      <c r="L38" s="20">
        <f t="shared" si="4"/>
        <v>627.14</v>
      </c>
      <c r="M38" s="21">
        <f t="shared" si="5"/>
        <v>-27.70367956993627</v>
      </c>
    </row>
    <row r="39" spans="1:13" x14ac:dyDescent="0.25">
      <c r="A39" s="7" t="s">
        <v>60</v>
      </c>
      <c r="B39" s="8" t="s">
        <v>5</v>
      </c>
      <c r="C39" s="8" t="s">
        <v>61</v>
      </c>
      <c r="D39" s="9">
        <v>9307.57</v>
      </c>
      <c r="E39" s="10">
        <v>-492</v>
      </c>
      <c r="F39" s="9">
        <v>0</v>
      </c>
      <c r="G39" s="10">
        <v>0</v>
      </c>
      <c r="H39" s="10">
        <v>0</v>
      </c>
      <c r="I39" s="10">
        <f t="shared" si="1"/>
        <v>0</v>
      </c>
      <c r="J39" s="11">
        <v>0</v>
      </c>
      <c r="K39" s="22">
        <v>0</v>
      </c>
      <c r="L39" s="20">
        <f t="shared" si="4"/>
        <v>492</v>
      </c>
      <c r="M39" s="21">
        <f t="shared" si="5"/>
        <v>0</v>
      </c>
    </row>
    <row r="40" spans="1:13" ht="22.5" x14ac:dyDescent="0.25">
      <c r="A40" s="12" t="s">
        <v>62</v>
      </c>
      <c r="B40" s="13" t="s">
        <v>11</v>
      </c>
      <c r="C40" s="13" t="s">
        <v>63</v>
      </c>
      <c r="D40" s="14">
        <v>9307.57</v>
      </c>
      <c r="E40" s="15">
        <v>-492</v>
      </c>
      <c r="F40" s="14">
        <v>0</v>
      </c>
      <c r="G40" s="15"/>
      <c r="H40" s="15">
        <v>0</v>
      </c>
      <c r="I40" s="10">
        <f t="shared" si="1"/>
        <v>0</v>
      </c>
      <c r="J40" s="11">
        <v>0</v>
      </c>
      <c r="K40" s="22">
        <v>0</v>
      </c>
      <c r="L40" s="20">
        <f t="shared" si="4"/>
        <v>492</v>
      </c>
      <c r="M40" s="21">
        <f t="shared" si="5"/>
        <v>0</v>
      </c>
    </row>
    <row r="41" spans="1:13" x14ac:dyDescent="0.25">
      <c r="A41" s="18" t="s">
        <v>501</v>
      </c>
      <c r="B41" s="19"/>
      <c r="C41" s="19"/>
      <c r="D41" s="20">
        <f>D42+D65+D67+D90+D103+D104</f>
        <v>2502723282.4499998</v>
      </c>
      <c r="E41" s="20">
        <f t="shared" ref="E41:H41" si="6">E42+E65+E67+E90+E103+E104</f>
        <v>1750721967.3699996</v>
      </c>
      <c r="F41" s="20">
        <f t="shared" si="6"/>
        <v>2628612000</v>
      </c>
      <c r="G41" s="20">
        <f t="shared" si="6"/>
        <v>2104797000</v>
      </c>
      <c r="H41" s="20">
        <f t="shared" si="6"/>
        <v>2109935209.26</v>
      </c>
      <c r="I41" s="10">
        <f t="shared" si="1"/>
        <v>5138209.2599999905</v>
      </c>
      <c r="J41" s="11">
        <f t="shared" si="2"/>
        <v>100.24411899389823</v>
      </c>
      <c r="K41" s="22">
        <f t="shared" si="3"/>
        <v>80.268035345650105</v>
      </c>
      <c r="L41" s="20">
        <f t="shared" si="4"/>
        <v>359213241.89000034</v>
      </c>
      <c r="M41" s="21">
        <f t="shared" si="5"/>
        <v>120.51800620458451</v>
      </c>
    </row>
    <row r="42" spans="1:13" ht="22.5" x14ac:dyDescent="0.25">
      <c r="A42" s="7" t="s">
        <v>64</v>
      </c>
      <c r="B42" s="8" t="s">
        <v>5</v>
      </c>
      <c r="C42" s="8" t="s">
        <v>65</v>
      </c>
      <c r="D42" s="9">
        <v>1371689533.1300001</v>
      </c>
      <c r="E42" s="10">
        <v>1006134082</v>
      </c>
      <c r="F42" s="9">
        <v>1379242000</v>
      </c>
      <c r="G42" s="10">
        <v>1058599000</v>
      </c>
      <c r="H42" s="10">
        <v>1069073592.12</v>
      </c>
      <c r="I42" s="10">
        <f t="shared" si="1"/>
        <v>10474592.120000005</v>
      </c>
      <c r="J42" s="11">
        <f t="shared" si="2"/>
        <v>100.9894768576203</v>
      </c>
      <c r="K42" s="22">
        <f t="shared" si="3"/>
        <v>77.511676132252347</v>
      </c>
      <c r="L42" s="20">
        <f t="shared" si="4"/>
        <v>62939510.120000005</v>
      </c>
      <c r="M42" s="21">
        <f t="shared" si="5"/>
        <v>106.25557877881332</v>
      </c>
    </row>
    <row r="43" spans="1:13" ht="45" x14ac:dyDescent="0.25">
      <c r="A43" s="7" t="s">
        <v>66</v>
      </c>
      <c r="B43" s="8" t="s">
        <v>5</v>
      </c>
      <c r="C43" s="8" t="s">
        <v>67</v>
      </c>
      <c r="D43" s="9">
        <v>1175848288.8299999</v>
      </c>
      <c r="E43" s="10">
        <v>873471164.26999998</v>
      </c>
      <c r="F43" s="9">
        <v>1094352000</v>
      </c>
      <c r="G43" s="10">
        <v>808950000</v>
      </c>
      <c r="H43" s="10">
        <v>817271276.49000001</v>
      </c>
      <c r="I43" s="10">
        <f t="shared" si="1"/>
        <v>8321276.4900000095</v>
      </c>
      <c r="J43" s="11">
        <f t="shared" si="2"/>
        <v>101.02865152234376</v>
      </c>
      <c r="K43" s="22">
        <f t="shared" si="3"/>
        <v>74.680840944230013</v>
      </c>
      <c r="L43" s="20">
        <f t="shared" si="4"/>
        <v>-56199887.779999971</v>
      </c>
      <c r="M43" s="21">
        <f t="shared" si="5"/>
        <v>93.56591378411801</v>
      </c>
    </row>
    <row r="44" spans="1:13" ht="33.75" x14ac:dyDescent="0.25">
      <c r="A44" s="12" t="s">
        <v>68</v>
      </c>
      <c r="B44" s="13" t="s">
        <v>70</v>
      </c>
      <c r="C44" s="13" t="s">
        <v>69</v>
      </c>
      <c r="D44" s="14">
        <v>970206723.48000002</v>
      </c>
      <c r="E44" s="15">
        <v>719781378.64999998</v>
      </c>
      <c r="F44" s="14">
        <v>878193000</v>
      </c>
      <c r="G44" s="15">
        <v>645246000</v>
      </c>
      <c r="H44" s="15">
        <v>651169710.90999997</v>
      </c>
      <c r="I44" s="15">
        <f t="shared" si="1"/>
        <v>5923710.9099999666</v>
      </c>
      <c r="J44" s="16">
        <f t="shared" si="2"/>
        <v>100.91805465047439</v>
      </c>
      <c r="K44" s="29">
        <f t="shared" si="3"/>
        <v>74.148815910625558</v>
      </c>
      <c r="L44" s="30">
        <f t="shared" si="4"/>
        <v>-68611667.74000001</v>
      </c>
      <c r="M44" s="31">
        <f t="shared" si="5"/>
        <v>90.467707310143822</v>
      </c>
    </row>
    <row r="45" spans="1:13" ht="33.75" x14ac:dyDescent="0.25">
      <c r="A45" s="12" t="s">
        <v>71</v>
      </c>
      <c r="B45" s="13" t="s">
        <v>70</v>
      </c>
      <c r="C45" s="13" t="s">
        <v>72</v>
      </c>
      <c r="D45" s="14">
        <v>86281305.329999998</v>
      </c>
      <c r="E45" s="15">
        <v>66907265.770000003</v>
      </c>
      <c r="F45" s="14">
        <v>103000000</v>
      </c>
      <c r="G45" s="15">
        <v>78683000</v>
      </c>
      <c r="H45" s="15">
        <v>82236983.519999996</v>
      </c>
      <c r="I45" s="15">
        <f t="shared" si="1"/>
        <v>3553983.5199999958</v>
      </c>
      <c r="J45" s="16">
        <f t="shared" si="2"/>
        <v>104.51683784299021</v>
      </c>
      <c r="K45" s="29">
        <f t="shared" si="3"/>
        <v>79.841731572815533</v>
      </c>
      <c r="L45" s="30">
        <f t="shared" si="4"/>
        <v>15329717.749999993</v>
      </c>
      <c r="M45" s="31">
        <f t="shared" si="5"/>
        <v>122.91188792962686</v>
      </c>
    </row>
    <row r="46" spans="1:13" ht="33.75" x14ac:dyDescent="0.25">
      <c r="A46" s="12" t="s">
        <v>73</v>
      </c>
      <c r="B46" s="13" t="s">
        <v>70</v>
      </c>
      <c r="C46" s="13" t="s">
        <v>74</v>
      </c>
      <c r="D46" s="14">
        <v>48125</v>
      </c>
      <c r="E46" s="15">
        <v>19250</v>
      </c>
      <c r="F46" s="14">
        <v>159000</v>
      </c>
      <c r="G46" s="15">
        <v>146000</v>
      </c>
      <c r="H46" s="15">
        <v>156390.24</v>
      </c>
      <c r="I46" s="15">
        <f t="shared" si="1"/>
        <v>10390.239999999991</v>
      </c>
      <c r="J46" s="16">
        <f t="shared" si="2"/>
        <v>107.11660273972603</v>
      </c>
      <c r="K46" s="29">
        <f t="shared" si="3"/>
        <v>98.358641509433951</v>
      </c>
      <c r="L46" s="30">
        <f t="shared" si="4"/>
        <v>137140.24</v>
      </c>
      <c r="M46" s="31">
        <f t="shared" si="5"/>
        <v>812.41683116883121</v>
      </c>
    </row>
    <row r="47" spans="1:13" ht="22.5" x14ac:dyDescent="0.25">
      <c r="A47" s="12" t="s">
        <v>75</v>
      </c>
      <c r="B47" s="13" t="s">
        <v>70</v>
      </c>
      <c r="C47" s="13" t="s">
        <v>76</v>
      </c>
      <c r="D47" s="14">
        <v>119312135.02</v>
      </c>
      <c r="E47" s="15">
        <v>86763269.849999994</v>
      </c>
      <c r="F47" s="14">
        <v>113000000</v>
      </c>
      <c r="G47" s="15">
        <v>84875000</v>
      </c>
      <c r="H47" s="15">
        <v>83708191.819999993</v>
      </c>
      <c r="I47" s="15">
        <f t="shared" si="1"/>
        <v>-1166808.1800000072</v>
      </c>
      <c r="J47" s="16">
        <f t="shared" si="2"/>
        <v>98.625262821796753</v>
      </c>
      <c r="K47" s="29">
        <f t="shared" si="3"/>
        <v>74.078045858407066</v>
      </c>
      <c r="L47" s="30">
        <f t="shared" si="4"/>
        <v>-3055078.0300000012</v>
      </c>
      <c r="M47" s="31">
        <f t="shared" si="5"/>
        <v>96.478834839579292</v>
      </c>
    </row>
    <row r="48" spans="1:13" ht="22.5" x14ac:dyDescent="0.25">
      <c r="A48" s="7" t="s">
        <v>77</v>
      </c>
      <c r="B48" s="8" t="s">
        <v>5</v>
      </c>
      <c r="C48" s="8" t="s">
        <v>78</v>
      </c>
      <c r="D48" s="9">
        <v>6279687.3200000003</v>
      </c>
      <c r="E48" s="10">
        <v>5862295.71</v>
      </c>
      <c r="F48" s="9">
        <v>3064000</v>
      </c>
      <c r="G48" s="10">
        <v>3064000</v>
      </c>
      <c r="H48" s="10">
        <v>3235089.93</v>
      </c>
      <c r="I48" s="10">
        <f t="shared" si="1"/>
        <v>171089.93000000017</v>
      </c>
      <c r="J48" s="11">
        <f t="shared" si="2"/>
        <v>105.58387500000002</v>
      </c>
      <c r="K48" s="22">
        <f t="shared" si="3"/>
        <v>105.58387500000002</v>
      </c>
      <c r="L48" s="20">
        <f t="shared" si="4"/>
        <v>-2627205.7799999998</v>
      </c>
      <c r="M48" s="21">
        <f t="shared" si="5"/>
        <v>55.184693676941798</v>
      </c>
    </row>
    <row r="49" spans="1:13" ht="45" x14ac:dyDescent="0.25">
      <c r="A49" s="12" t="s">
        <v>79</v>
      </c>
      <c r="B49" s="13" t="s">
        <v>70</v>
      </c>
      <c r="C49" s="13" t="s">
        <v>80</v>
      </c>
      <c r="D49" s="14">
        <v>669775.37</v>
      </c>
      <c r="E49" s="15">
        <v>377069.28</v>
      </c>
      <c r="F49" s="14">
        <v>1458000</v>
      </c>
      <c r="G49" s="15">
        <v>1458000</v>
      </c>
      <c r="H49" s="15">
        <v>1629320.69</v>
      </c>
      <c r="I49" s="15">
        <f t="shared" si="1"/>
        <v>171320.68999999994</v>
      </c>
      <c r="J49" s="16">
        <f t="shared" si="2"/>
        <v>111.75039026063101</v>
      </c>
      <c r="K49" s="29">
        <f t="shared" si="3"/>
        <v>111.75039026063101</v>
      </c>
      <c r="L49" s="30">
        <f t="shared" si="4"/>
        <v>1252251.4099999999</v>
      </c>
      <c r="M49" s="31">
        <f t="shared" si="5"/>
        <v>432.10114862711697</v>
      </c>
    </row>
    <row r="50" spans="1:13" ht="33.75" x14ac:dyDescent="0.25">
      <c r="A50" s="12" t="s">
        <v>81</v>
      </c>
      <c r="B50" s="13" t="s">
        <v>70</v>
      </c>
      <c r="C50" s="13" t="s">
        <v>82</v>
      </c>
      <c r="D50" s="14">
        <v>5609911.9299999997</v>
      </c>
      <c r="E50" s="15">
        <v>5485226.4100000001</v>
      </c>
      <c r="F50" s="14">
        <v>1606000</v>
      </c>
      <c r="G50" s="15">
        <v>1606000</v>
      </c>
      <c r="H50" s="15">
        <v>1605769.24</v>
      </c>
      <c r="I50" s="15">
        <f t="shared" si="1"/>
        <v>-230.76000000000931</v>
      </c>
      <c r="J50" s="16">
        <f t="shared" si="2"/>
        <v>99.985631382316313</v>
      </c>
      <c r="K50" s="29">
        <f t="shared" si="3"/>
        <v>99.985631382316313</v>
      </c>
      <c r="L50" s="30">
        <f t="shared" si="4"/>
        <v>-3879457.17</v>
      </c>
      <c r="M50" s="31">
        <f t="shared" si="5"/>
        <v>29.274438646188898</v>
      </c>
    </row>
    <row r="51" spans="1:13" ht="56.25" x14ac:dyDescent="0.25">
      <c r="A51" s="12" t="s">
        <v>83</v>
      </c>
      <c r="B51" s="13" t="s">
        <v>85</v>
      </c>
      <c r="C51" s="13" t="s">
        <v>84</v>
      </c>
      <c r="D51" s="14">
        <v>0.02</v>
      </c>
      <c r="E51" s="15">
        <v>0.02</v>
      </c>
      <c r="F51" s="14">
        <v>0</v>
      </c>
      <c r="G51" s="15"/>
      <c r="H51" s="15">
        <v>0</v>
      </c>
      <c r="I51" s="15">
        <f t="shared" si="1"/>
        <v>0</v>
      </c>
      <c r="J51" s="16">
        <v>0</v>
      </c>
      <c r="K51" s="29">
        <v>0</v>
      </c>
      <c r="L51" s="30">
        <f t="shared" si="4"/>
        <v>-0.02</v>
      </c>
      <c r="M51" s="31">
        <f t="shared" si="5"/>
        <v>0</v>
      </c>
    </row>
    <row r="52" spans="1:13" ht="33.75" x14ac:dyDescent="0.25">
      <c r="A52" s="7" t="s">
        <v>86</v>
      </c>
      <c r="B52" s="8" t="s">
        <v>5</v>
      </c>
      <c r="C52" s="8" t="s">
        <v>87</v>
      </c>
      <c r="D52" s="9">
        <v>0</v>
      </c>
      <c r="E52" s="10">
        <v>0</v>
      </c>
      <c r="F52" s="9">
        <v>16000</v>
      </c>
      <c r="G52" s="10">
        <v>16000</v>
      </c>
      <c r="H52" s="10">
        <v>16074.1</v>
      </c>
      <c r="I52" s="10">
        <f t="shared" si="1"/>
        <v>74.100000000000364</v>
      </c>
      <c r="J52" s="11">
        <f t="shared" si="2"/>
        <v>100.46312500000001</v>
      </c>
      <c r="K52" s="22">
        <f t="shared" si="3"/>
        <v>100.46312500000001</v>
      </c>
      <c r="L52" s="20">
        <f t="shared" si="4"/>
        <v>16074.1</v>
      </c>
      <c r="M52" s="21">
        <v>0</v>
      </c>
    </row>
    <row r="53" spans="1:13" ht="78.75" x14ac:dyDescent="0.25">
      <c r="A53" s="12" t="s">
        <v>88</v>
      </c>
      <c r="B53" s="13" t="s">
        <v>85</v>
      </c>
      <c r="C53" s="13" t="s">
        <v>89</v>
      </c>
      <c r="D53" s="14">
        <v>0</v>
      </c>
      <c r="E53" s="15"/>
      <c r="F53" s="14">
        <v>16000</v>
      </c>
      <c r="G53" s="15">
        <v>16000</v>
      </c>
      <c r="H53" s="15">
        <v>16074.1</v>
      </c>
      <c r="I53" s="15">
        <f t="shared" si="1"/>
        <v>74.100000000000364</v>
      </c>
      <c r="J53" s="16">
        <f t="shared" si="2"/>
        <v>100.46312500000001</v>
      </c>
      <c r="K53" s="29">
        <f t="shared" si="3"/>
        <v>100.46312500000001</v>
      </c>
      <c r="L53" s="30">
        <f t="shared" si="4"/>
        <v>16074.1</v>
      </c>
      <c r="M53" s="31">
        <v>0</v>
      </c>
    </row>
    <row r="54" spans="1:13" x14ac:dyDescent="0.25">
      <c r="A54" s="7" t="s">
        <v>90</v>
      </c>
      <c r="B54" s="8" t="s">
        <v>5</v>
      </c>
      <c r="C54" s="8" t="s">
        <v>91</v>
      </c>
      <c r="D54" s="9">
        <v>491258.25</v>
      </c>
      <c r="E54" s="10">
        <v>491258.25</v>
      </c>
      <c r="F54" s="9">
        <v>233000</v>
      </c>
      <c r="G54" s="10">
        <v>233000</v>
      </c>
      <c r="H54" s="10">
        <v>233491.25</v>
      </c>
      <c r="I54" s="10">
        <f t="shared" si="1"/>
        <v>491.25</v>
      </c>
      <c r="J54" s="11">
        <f t="shared" si="2"/>
        <v>100.21083690987125</v>
      </c>
      <c r="K54" s="22">
        <f t="shared" si="3"/>
        <v>100.21083690987125</v>
      </c>
      <c r="L54" s="20">
        <f t="shared" si="4"/>
        <v>-257767</v>
      </c>
      <c r="M54" s="21">
        <f t="shared" si="5"/>
        <v>47.529227244529736</v>
      </c>
    </row>
    <row r="55" spans="1:13" ht="22.5" x14ac:dyDescent="0.25">
      <c r="A55" s="12" t="s">
        <v>92</v>
      </c>
      <c r="B55" s="13" t="s">
        <v>70</v>
      </c>
      <c r="C55" s="13" t="s">
        <v>93</v>
      </c>
      <c r="D55" s="14">
        <v>491258.25</v>
      </c>
      <c r="E55" s="15">
        <v>491258.25</v>
      </c>
      <c r="F55" s="14">
        <v>233000</v>
      </c>
      <c r="G55" s="15">
        <v>233000</v>
      </c>
      <c r="H55" s="15">
        <v>233491.25</v>
      </c>
      <c r="I55" s="15">
        <f t="shared" si="1"/>
        <v>491.25</v>
      </c>
      <c r="J55" s="16">
        <f t="shared" si="2"/>
        <v>100.21083690987125</v>
      </c>
      <c r="K55" s="29">
        <f t="shared" si="3"/>
        <v>100.21083690987125</v>
      </c>
      <c r="L55" s="30">
        <f t="shared" si="4"/>
        <v>-257767</v>
      </c>
      <c r="M55" s="31">
        <f t="shared" si="5"/>
        <v>47.529227244529736</v>
      </c>
    </row>
    <row r="56" spans="1:13" ht="33.75" x14ac:dyDescent="0.25">
      <c r="A56" s="7" t="s">
        <v>94</v>
      </c>
      <c r="B56" s="8" t="s">
        <v>5</v>
      </c>
      <c r="C56" s="8" t="s">
        <v>95</v>
      </c>
      <c r="D56" s="9">
        <v>189070298.72999999</v>
      </c>
      <c r="E56" s="10">
        <v>126309363.77</v>
      </c>
      <c r="F56" s="9">
        <v>281577000</v>
      </c>
      <c r="G56" s="10">
        <v>246336000</v>
      </c>
      <c r="H56" s="10">
        <v>248317660.34999999</v>
      </c>
      <c r="I56" s="10">
        <f t="shared" si="1"/>
        <v>1981660.349999994</v>
      </c>
      <c r="J56" s="11">
        <f t="shared" si="2"/>
        <v>100.80445422106391</v>
      </c>
      <c r="K56" s="22">
        <f t="shared" si="3"/>
        <v>88.188190210848177</v>
      </c>
      <c r="L56" s="20">
        <f t="shared" si="4"/>
        <v>122008296.58</v>
      </c>
      <c r="M56" s="21">
        <f t="shared" si="5"/>
        <v>196.59481525231027</v>
      </c>
    </row>
    <row r="57" spans="1:13" ht="45" x14ac:dyDescent="0.25">
      <c r="A57" s="12" t="s">
        <v>96</v>
      </c>
      <c r="B57" s="13" t="s">
        <v>70</v>
      </c>
      <c r="C57" s="13" t="s">
        <v>97</v>
      </c>
      <c r="D57" s="14">
        <v>5478519.3099999996</v>
      </c>
      <c r="E57" s="15">
        <v>3962078.97</v>
      </c>
      <c r="F57" s="14">
        <v>5820000</v>
      </c>
      <c r="G57" s="15">
        <v>4620000</v>
      </c>
      <c r="H57" s="15">
        <v>4631900.33</v>
      </c>
      <c r="I57" s="15">
        <f t="shared" si="1"/>
        <v>11900.330000000075</v>
      </c>
      <c r="J57" s="16">
        <f t="shared" si="2"/>
        <v>100.25758290043289</v>
      </c>
      <c r="K57" s="29">
        <f t="shared" si="3"/>
        <v>79.585916323024051</v>
      </c>
      <c r="L57" s="30">
        <f t="shared" si="4"/>
        <v>669821.35999999987</v>
      </c>
      <c r="M57" s="31">
        <f t="shared" si="5"/>
        <v>116.90580538832623</v>
      </c>
    </row>
    <row r="58" spans="1:13" ht="56.25" x14ac:dyDescent="0.25">
      <c r="A58" s="12" t="s">
        <v>98</v>
      </c>
      <c r="B58" s="13" t="s">
        <v>70</v>
      </c>
      <c r="C58" s="13" t="s">
        <v>99</v>
      </c>
      <c r="D58" s="14">
        <v>68491317.459999993</v>
      </c>
      <c r="E58" s="15">
        <v>48662013.619999997</v>
      </c>
      <c r="F58" s="14">
        <v>70988000</v>
      </c>
      <c r="G58" s="15">
        <v>53240000</v>
      </c>
      <c r="H58" s="15">
        <v>53872723.149999999</v>
      </c>
      <c r="I58" s="15">
        <f t="shared" si="1"/>
        <v>632723.14999999851</v>
      </c>
      <c r="J58" s="16">
        <f t="shared" si="2"/>
        <v>101.18843566867017</v>
      </c>
      <c r="K58" s="29">
        <f t="shared" si="3"/>
        <v>75.889901321350081</v>
      </c>
      <c r="L58" s="30">
        <f t="shared" si="4"/>
        <v>5210709.5300000012</v>
      </c>
      <c r="M58" s="31">
        <f t="shared" si="5"/>
        <v>110.70796118444719</v>
      </c>
    </row>
    <row r="59" spans="1:13" ht="56.25" x14ac:dyDescent="0.25">
      <c r="A59" s="12" t="s">
        <v>100</v>
      </c>
      <c r="B59" s="13" t="s">
        <v>70</v>
      </c>
      <c r="C59" s="13" t="s">
        <v>101</v>
      </c>
      <c r="D59" s="14">
        <v>902534.19</v>
      </c>
      <c r="E59" s="15">
        <v>902534.19</v>
      </c>
      <c r="F59" s="14">
        <v>0</v>
      </c>
      <c r="G59" s="15">
        <v>0</v>
      </c>
      <c r="H59" s="15">
        <v>-35955.11</v>
      </c>
      <c r="I59" s="15">
        <f t="shared" si="1"/>
        <v>-35955.11</v>
      </c>
      <c r="J59" s="16">
        <v>0</v>
      </c>
      <c r="K59" s="29">
        <v>0</v>
      </c>
      <c r="L59" s="30">
        <f t="shared" si="4"/>
        <v>-938489.29999999993</v>
      </c>
      <c r="M59" s="31">
        <f t="shared" si="5"/>
        <v>-3.9837947856579263</v>
      </c>
    </row>
    <row r="60" spans="1:13" ht="56.25" x14ac:dyDescent="0.25">
      <c r="A60" s="12" t="s">
        <v>102</v>
      </c>
      <c r="B60" s="13" t="s">
        <v>57</v>
      </c>
      <c r="C60" s="13" t="s">
        <v>103</v>
      </c>
      <c r="D60" s="14">
        <v>335385</v>
      </c>
      <c r="E60" s="15">
        <v>335385</v>
      </c>
      <c r="F60" s="14">
        <v>0</v>
      </c>
      <c r="G60" s="15">
        <v>0</v>
      </c>
      <c r="H60" s="15">
        <v>0</v>
      </c>
      <c r="I60" s="15">
        <f t="shared" si="1"/>
        <v>0</v>
      </c>
      <c r="J60" s="16">
        <v>0</v>
      </c>
      <c r="K60" s="29">
        <v>0</v>
      </c>
      <c r="L60" s="30">
        <f t="shared" si="4"/>
        <v>-335385</v>
      </c>
      <c r="M60" s="31">
        <f t="shared" si="5"/>
        <v>0</v>
      </c>
    </row>
    <row r="61" spans="1:13" ht="56.25" x14ac:dyDescent="0.25">
      <c r="A61" s="12" t="s">
        <v>104</v>
      </c>
      <c r="B61" s="13" t="s">
        <v>57</v>
      </c>
      <c r="C61" s="13" t="s">
        <v>105</v>
      </c>
      <c r="D61" s="14">
        <v>1475600</v>
      </c>
      <c r="E61" s="15">
        <v>1475600</v>
      </c>
      <c r="F61" s="14">
        <v>663000</v>
      </c>
      <c r="G61" s="15">
        <v>611000</v>
      </c>
      <c r="H61" s="15">
        <v>661958.06999999995</v>
      </c>
      <c r="I61" s="15">
        <f t="shared" si="1"/>
        <v>50958.069999999949</v>
      </c>
      <c r="J61" s="16">
        <f t="shared" si="2"/>
        <v>108.34010965630114</v>
      </c>
      <c r="K61" s="29">
        <f t="shared" si="3"/>
        <v>99.842846153846139</v>
      </c>
      <c r="L61" s="30">
        <f t="shared" si="4"/>
        <v>-813641.93</v>
      </c>
      <c r="M61" s="31">
        <f t="shared" si="5"/>
        <v>44.860264976958518</v>
      </c>
    </row>
    <row r="62" spans="1:13" ht="56.25" x14ac:dyDescent="0.25">
      <c r="A62" s="12" t="s">
        <v>106</v>
      </c>
      <c r="B62" s="13" t="s">
        <v>57</v>
      </c>
      <c r="C62" s="13" t="s">
        <v>107</v>
      </c>
      <c r="D62" s="14">
        <v>810362.88</v>
      </c>
      <c r="E62" s="15">
        <v>810362.88</v>
      </c>
      <c r="F62" s="14">
        <v>109063000</v>
      </c>
      <c r="G62" s="15">
        <v>109063000</v>
      </c>
      <c r="H62" s="15">
        <v>109062936</v>
      </c>
      <c r="I62" s="15">
        <f t="shared" si="1"/>
        <v>-64</v>
      </c>
      <c r="J62" s="16">
        <f t="shared" si="2"/>
        <v>99.999941318320609</v>
      </c>
      <c r="K62" s="29">
        <f t="shared" si="3"/>
        <v>99.999941318320609</v>
      </c>
      <c r="L62" s="30">
        <f t="shared" si="4"/>
        <v>108252573.12</v>
      </c>
      <c r="M62" s="31">
        <f t="shared" si="5"/>
        <v>13458.530578300921</v>
      </c>
    </row>
    <row r="63" spans="1:13" ht="45" x14ac:dyDescent="0.25">
      <c r="A63" s="12" t="s">
        <v>108</v>
      </c>
      <c r="B63" s="13" t="s">
        <v>57</v>
      </c>
      <c r="C63" s="13" t="s">
        <v>109</v>
      </c>
      <c r="D63" s="14">
        <v>51129297.770000003</v>
      </c>
      <c r="E63" s="15">
        <v>27884566.289999999</v>
      </c>
      <c r="F63" s="14">
        <v>33656000</v>
      </c>
      <c r="G63" s="15">
        <v>30531000</v>
      </c>
      <c r="H63" s="15">
        <v>32537103.02</v>
      </c>
      <c r="I63" s="15">
        <f t="shared" si="1"/>
        <v>2006103.0199999996</v>
      </c>
      <c r="J63" s="16">
        <f t="shared" si="2"/>
        <v>106.57070852576069</v>
      </c>
      <c r="K63" s="29">
        <f t="shared" si="3"/>
        <v>96.675490313762779</v>
      </c>
      <c r="L63" s="30">
        <f t="shared" si="4"/>
        <v>4652536.7300000004</v>
      </c>
      <c r="M63" s="31">
        <f t="shared" si="5"/>
        <v>116.68498868375264</v>
      </c>
    </row>
    <row r="64" spans="1:13" ht="45" x14ac:dyDescent="0.25">
      <c r="A64" s="12" t="s">
        <v>110</v>
      </c>
      <c r="B64" s="13" t="s">
        <v>57</v>
      </c>
      <c r="C64" s="13" t="s">
        <v>111</v>
      </c>
      <c r="D64" s="14">
        <v>60447282.119999997</v>
      </c>
      <c r="E64" s="15">
        <v>42276822.82</v>
      </c>
      <c r="F64" s="14">
        <v>61387000</v>
      </c>
      <c r="G64" s="15">
        <v>48271000</v>
      </c>
      <c r="H64" s="15">
        <v>47586994.890000001</v>
      </c>
      <c r="I64" s="15">
        <f t="shared" si="1"/>
        <v>-684005.1099999994</v>
      </c>
      <c r="J64" s="16">
        <f t="shared" si="2"/>
        <v>98.582989558948441</v>
      </c>
      <c r="K64" s="29">
        <f t="shared" si="3"/>
        <v>77.519661964259541</v>
      </c>
      <c r="L64" s="30">
        <f t="shared" si="4"/>
        <v>5310172.07</v>
      </c>
      <c r="M64" s="31">
        <f t="shared" si="5"/>
        <v>112.56048046138392</v>
      </c>
    </row>
    <row r="65" spans="1:13" x14ac:dyDescent="0.25">
      <c r="A65" s="7" t="s">
        <v>112</v>
      </c>
      <c r="B65" s="8" t="s">
        <v>5</v>
      </c>
      <c r="C65" s="8" t="s">
        <v>113</v>
      </c>
      <c r="D65" s="9">
        <v>6452872.54</v>
      </c>
      <c r="E65" s="10">
        <v>5361109.67</v>
      </c>
      <c r="F65" s="9">
        <v>5764000</v>
      </c>
      <c r="G65" s="10">
        <v>4635000</v>
      </c>
      <c r="H65" s="10">
        <v>4232329.8899999997</v>
      </c>
      <c r="I65" s="10">
        <f t="shared" si="1"/>
        <v>-402670.11000000034</v>
      </c>
      <c r="J65" s="11">
        <f t="shared" si="2"/>
        <v>91.312403236245942</v>
      </c>
      <c r="K65" s="22">
        <f t="shared" si="3"/>
        <v>73.426958535739061</v>
      </c>
      <c r="L65" s="20">
        <f t="shared" si="4"/>
        <v>-1128779.7800000003</v>
      </c>
      <c r="M65" s="21">
        <f t="shared" si="5"/>
        <v>78.945034713307777</v>
      </c>
    </row>
    <row r="66" spans="1:13" x14ac:dyDescent="0.25">
      <c r="A66" s="7" t="s">
        <v>114</v>
      </c>
      <c r="B66" s="8" t="s">
        <v>5</v>
      </c>
      <c r="C66" s="8" t="s">
        <v>115</v>
      </c>
      <c r="D66" s="9">
        <v>6452872.54</v>
      </c>
      <c r="E66" s="10">
        <v>5361109.67</v>
      </c>
      <c r="F66" s="9">
        <v>5764000</v>
      </c>
      <c r="G66" s="10">
        <v>4635000</v>
      </c>
      <c r="H66" s="10">
        <v>4232329.8899999997</v>
      </c>
      <c r="I66" s="10">
        <f t="shared" si="1"/>
        <v>-402670.11000000034</v>
      </c>
      <c r="J66" s="11">
        <f t="shared" si="2"/>
        <v>91.312403236245942</v>
      </c>
      <c r="K66" s="22">
        <f t="shared" si="3"/>
        <v>73.426958535739061</v>
      </c>
      <c r="L66" s="20">
        <f t="shared" si="4"/>
        <v>-1128779.7800000003</v>
      </c>
      <c r="M66" s="21">
        <f t="shared" si="5"/>
        <v>78.945034713307777</v>
      </c>
    </row>
    <row r="67" spans="1:13" x14ac:dyDescent="0.25">
      <c r="A67" s="7" t="s">
        <v>116</v>
      </c>
      <c r="B67" s="8" t="s">
        <v>5</v>
      </c>
      <c r="C67" s="8" t="s">
        <v>117</v>
      </c>
      <c r="D67" s="9">
        <v>422908084.45999998</v>
      </c>
      <c r="E67" s="10">
        <v>274528268.50999999</v>
      </c>
      <c r="F67" s="9">
        <v>569681000</v>
      </c>
      <c r="G67" s="10">
        <v>435949000</v>
      </c>
      <c r="H67" s="10">
        <v>376284268.11000001</v>
      </c>
      <c r="I67" s="10">
        <f t="shared" si="1"/>
        <v>-59664731.889999986</v>
      </c>
      <c r="J67" s="11">
        <f t="shared" si="2"/>
        <v>86.3138275601045</v>
      </c>
      <c r="K67" s="22">
        <f t="shared" si="3"/>
        <v>66.051749682717173</v>
      </c>
      <c r="L67" s="20">
        <f t="shared" si="4"/>
        <v>101755999.60000002</v>
      </c>
      <c r="M67" s="21">
        <f t="shared" si="5"/>
        <v>137.06576381087453</v>
      </c>
    </row>
    <row r="68" spans="1:13" x14ac:dyDescent="0.25">
      <c r="A68" s="7" t="s">
        <v>118</v>
      </c>
      <c r="B68" s="8" t="s">
        <v>5</v>
      </c>
      <c r="C68" s="8" t="s">
        <v>119</v>
      </c>
      <c r="D68" s="9">
        <v>398631604.92000002</v>
      </c>
      <c r="E68" s="10">
        <v>260611779.25999999</v>
      </c>
      <c r="F68" s="9">
        <v>468627000</v>
      </c>
      <c r="G68" s="10">
        <v>340270000</v>
      </c>
      <c r="H68" s="10">
        <v>269143802</v>
      </c>
      <c r="I68" s="10">
        <f t="shared" si="1"/>
        <v>-71126198</v>
      </c>
      <c r="J68" s="11">
        <f t="shared" si="2"/>
        <v>79.097129338466516</v>
      </c>
      <c r="K68" s="22">
        <f t="shared" si="3"/>
        <v>57.432414692281917</v>
      </c>
      <c r="L68" s="20">
        <f t="shared" si="4"/>
        <v>8532022.7400000095</v>
      </c>
      <c r="M68" s="21">
        <f t="shared" si="5"/>
        <v>103.27384386240195</v>
      </c>
    </row>
    <row r="69" spans="1:13" x14ac:dyDescent="0.25">
      <c r="A69" s="12" t="s">
        <v>120</v>
      </c>
      <c r="B69" s="13" t="s">
        <v>122</v>
      </c>
      <c r="C69" s="13" t="s">
        <v>121</v>
      </c>
      <c r="D69" s="14">
        <v>60400</v>
      </c>
      <c r="E69" s="15">
        <v>60400</v>
      </c>
      <c r="F69" s="14">
        <v>0</v>
      </c>
      <c r="G69" s="15"/>
      <c r="H69" s="15">
        <v>0</v>
      </c>
      <c r="I69" s="15">
        <f t="shared" si="1"/>
        <v>0</v>
      </c>
      <c r="J69" s="16">
        <v>0</v>
      </c>
      <c r="K69" s="29">
        <v>0</v>
      </c>
      <c r="L69" s="30">
        <f t="shared" si="4"/>
        <v>-60400</v>
      </c>
      <c r="M69" s="31">
        <f t="shared" si="5"/>
        <v>0</v>
      </c>
    </row>
    <row r="70" spans="1:13" ht="22.5" x14ac:dyDescent="0.25">
      <c r="A70" s="12" t="s">
        <v>123</v>
      </c>
      <c r="B70" s="13" t="s">
        <v>57</v>
      </c>
      <c r="C70" s="13" t="s">
        <v>124</v>
      </c>
      <c r="D70" s="14">
        <v>29696992.149999999</v>
      </c>
      <c r="E70" s="15">
        <v>17806906.73</v>
      </c>
      <c r="F70" s="14">
        <v>21600000</v>
      </c>
      <c r="G70" s="15">
        <v>15820000</v>
      </c>
      <c r="H70" s="15">
        <v>22912412</v>
      </c>
      <c r="I70" s="15">
        <f t="shared" si="1"/>
        <v>7092412</v>
      </c>
      <c r="J70" s="16">
        <f t="shared" si="2"/>
        <v>144.83193426042985</v>
      </c>
      <c r="K70" s="29">
        <f t="shared" si="3"/>
        <v>106.07598148148148</v>
      </c>
      <c r="L70" s="30">
        <f t="shared" si="4"/>
        <v>5105505.2699999996</v>
      </c>
      <c r="M70" s="31">
        <f t="shared" si="5"/>
        <v>128.67148880719722</v>
      </c>
    </row>
    <row r="71" spans="1:13" ht="33.75" x14ac:dyDescent="0.25">
      <c r="A71" s="12" t="s">
        <v>125</v>
      </c>
      <c r="B71" s="13" t="s">
        <v>127</v>
      </c>
      <c r="C71" s="13" t="s">
        <v>126</v>
      </c>
      <c r="D71" s="14">
        <v>368779012.76999998</v>
      </c>
      <c r="E71" s="15">
        <v>242682872.53</v>
      </c>
      <c r="F71" s="14">
        <v>446924000</v>
      </c>
      <c r="G71" s="15">
        <v>324374000</v>
      </c>
      <c r="H71" s="15">
        <v>246146590</v>
      </c>
      <c r="I71" s="15">
        <f t="shared" si="1"/>
        <v>-78227410</v>
      </c>
      <c r="J71" s="16">
        <f t="shared" si="2"/>
        <v>75.883575748981116</v>
      </c>
      <c r="K71" s="29">
        <f t="shared" si="3"/>
        <v>55.075715334150779</v>
      </c>
      <c r="L71" s="30">
        <f t="shared" si="4"/>
        <v>3463717.4699999988</v>
      </c>
      <c r="M71" s="31">
        <f t="shared" si="5"/>
        <v>101.42726078436863</v>
      </c>
    </row>
    <row r="72" spans="1:13" ht="22.5" x14ac:dyDescent="0.25">
      <c r="A72" s="12" t="s">
        <v>128</v>
      </c>
      <c r="B72" s="13" t="s">
        <v>127</v>
      </c>
      <c r="C72" s="13" t="s">
        <v>129</v>
      </c>
      <c r="D72" s="14">
        <v>95200</v>
      </c>
      <c r="E72" s="15">
        <v>61600</v>
      </c>
      <c r="F72" s="14">
        <v>103000</v>
      </c>
      <c r="G72" s="15">
        <v>76000</v>
      </c>
      <c r="H72" s="15">
        <v>84800</v>
      </c>
      <c r="I72" s="15">
        <f t="shared" si="1"/>
        <v>8800</v>
      </c>
      <c r="J72" s="16">
        <f t="shared" si="2"/>
        <v>111.57894736842104</v>
      </c>
      <c r="K72" s="29">
        <f t="shared" si="3"/>
        <v>82.330097087378647</v>
      </c>
      <c r="L72" s="30">
        <f t="shared" si="4"/>
        <v>23200</v>
      </c>
      <c r="M72" s="31">
        <f t="shared" si="5"/>
        <v>137.66233766233768</v>
      </c>
    </row>
    <row r="73" spans="1:13" x14ac:dyDescent="0.25">
      <c r="A73" s="7" t="s">
        <v>130</v>
      </c>
      <c r="B73" s="8" t="s">
        <v>5</v>
      </c>
      <c r="C73" s="8" t="s">
        <v>131</v>
      </c>
      <c r="D73" s="9">
        <v>24276479.539999999</v>
      </c>
      <c r="E73" s="10">
        <v>13916489.25</v>
      </c>
      <c r="F73" s="9">
        <v>101054000</v>
      </c>
      <c r="G73" s="10">
        <v>95679000</v>
      </c>
      <c r="H73" s="10">
        <v>107140466.11</v>
      </c>
      <c r="I73" s="10">
        <f t="shared" ref="I73:I136" si="7">H73-G73</f>
        <v>11461466.109999999</v>
      </c>
      <c r="J73" s="11">
        <f t="shared" ref="J73:J136" si="8">H73/G73*100</f>
        <v>111.97908225420417</v>
      </c>
      <c r="K73" s="22">
        <f t="shared" ref="K73:K136" si="9">H73/F73*100</f>
        <v>106.02298386011439</v>
      </c>
      <c r="L73" s="20">
        <f t="shared" ref="L73:L136" si="10">H73-E73</f>
        <v>93223976.859999999</v>
      </c>
      <c r="M73" s="21">
        <f t="shared" ref="M73:M136" si="11">H73/E73*100</f>
        <v>769.88142760215192</v>
      </c>
    </row>
    <row r="74" spans="1:13" ht="22.5" x14ac:dyDescent="0.25">
      <c r="A74" s="12" t="s">
        <v>132</v>
      </c>
      <c r="B74" s="13" t="s">
        <v>127</v>
      </c>
      <c r="C74" s="13" t="s">
        <v>133</v>
      </c>
      <c r="D74" s="14">
        <v>290300.34999999998</v>
      </c>
      <c r="E74" s="15">
        <v>262693.98</v>
      </c>
      <c r="F74" s="14">
        <v>489000</v>
      </c>
      <c r="G74" s="15">
        <v>489000</v>
      </c>
      <c r="H74" s="15">
        <v>522622.63</v>
      </c>
      <c r="I74" s="15">
        <f t="shared" si="7"/>
        <v>33622.630000000005</v>
      </c>
      <c r="J74" s="16">
        <f t="shared" si="8"/>
        <v>106.87579345603272</v>
      </c>
      <c r="K74" s="29">
        <f t="shared" si="9"/>
        <v>106.87579345603272</v>
      </c>
      <c r="L74" s="30">
        <f t="shared" si="10"/>
        <v>259928.65000000002</v>
      </c>
      <c r="M74" s="31">
        <f t="shared" si="11"/>
        <v>198.9473188536715</v>
      </c>
    </row>
    <row r="75" spans="1:13" x14ac:dyDescent="0.25">
      <c r="A75" s="12" t="s">
        <v>134</v>
      </c>
      <c r="B75" s="13" t="s">
        <v>136</v>
      </c>
      <c r="C75" s="13" t="s">
        <v>135</v>
      </c>
      <c r="D75" s="14">
        <v>14145.82</v>
      </c>
      <c r="E75" s="15">
        <v>14145.81</v>
      </c>
      <c r="F75" s="14">
        <v>14000</v>
      </c>
      <c r="G75" s="15">
        <v>14000</v>
      </c>
      <c r="H75" s="15">
        <v>13506.78</v>
      </c>
      <c r="I75" s="15">
        <f t="shared" si="7"/>
        <v>-493.21999999999935</v>
      </c>
      <c r="J75" s="16">
        <f t="shared" si="8"/>
        <v>96.477000000000004</v>
      </c>
      <c r="K75" s="29">
        <f t="shared" si="9"/>
        <v>96.477000000000004</v>
      </c>
      <c r="L75" s="30">
        <f t="shared" si="10"/>
        <v>-639.02999999999884</v>
      </c>
      <c r="M75" s="31">
        <f t="shared" si="11"/>
        <v>95.482549249565778</v>
      </c>
    </row>
    <row r="76" spans="1:13" x14ac:dyDescent="0.25">
      <c r="A76" s="12" t="s">
        <v>134</v>
      </c>
      <c r="B76" s="13" t="s">
        <v>137</v>
      </c>
      <c r="C76" s="13" t="s">
        <v>135</v>
      </c>
      <c r="D76" s="14">
        <v>0</v>
      </c>
      <c r="E76" s="15"/>
      <c r="F76" s="14">
        <v>4000</v>
      </c>
      <c r="G76" s="15">
        <v>4000</v>
      </c>
      <c r="H76" s="15">
        <v>4426.55</v>
      </c>
      <c r="I76" s="15">
        <f t="shared" si="7"/>
        <v>426.55000000000018</v>
      </c>
      <c r="J76" s="16">
        <f t="shared" si="8"/>
        <v>110.66374999999999</v>
      </c>
      <c r="K76" s="29">
        <f t="shared" si="9"/>
        <v>110.66374999999999</v>
      </c>
      <c r="L76" s="30">
        <f t="shared" si="10"/>
        <v>4426.55</v>
      </c>
      <c r="M76" s="31">
        <v>0</v>
      </c>
    </row>
    <row r="77" spans="1:13" x14ac:dyDescent="0.25">
      <c r="A77" s="12" t="s">
        <v>134</v>
      </c>
      <c r="B77" s="13" t="s">
        <v>127</v>
      </c>
      <c r="C77" s="13" t="s">
        <v>135</v>
      </c>
      <c r="D77" s="14">
        <v>62915.72</v>
      </c>
      <c r="E77" s="15">
        <v>62915.72</v>
      </c>
      <c r="F77" s="14">
        <v>57000</v>
      </c>
      <c r="G77" s="15">
        <v>57000</v>
      </c>
      <c r="H77" s="15">
        <v>56956.08</v>
      </c>
      <c r="I77" s="15">
        <f t="shared" si="7"/>
        <v>-43.919999999998254</v>
      </c>
      <c r="J77" s="16">
        <f t="shared" si="8"/>
        <v>99.922947368421049</v>
      </c>
      <c r="K77" s="29">
        <f t="shared" si="9"/>
        <v>99.922947368421049</v>
      </c>
      <c r="L77" s="30">
        <f t="shared" si="10"/>
        <v>-5959.6399999999994</v>
      </c>
      <c r="M77" s="31">
        <f t="shared" si="11"/>
        <v>90.52758197792221</v>
      </c>
    </row>
    <row r="78" spans="1:13" x14ac:dyDescent="0.25">
      <c r="A78" s="12" t="s">
        <v>134</v>
      </c>
      <c r="B78" s="13" t="s">
        <v>57</v>
      </c>
      <c r="C78" s="13" t="s">
        <v>135</v>
      </c>
      <c r="D78" s="14">
        <v>3555679.58</v>
      </c>
      <c r="E78" s="15">
        <v>3365214.72</v>
      </c>
      <c r="F78" s="14">
        <v>574000</v>
      </c>
      <c r="G78" s="15">
        <v>574000</v>
      </c>
      <c r="H78" s="15">
        <v>581061.38</v>
      </c>
      <c r="I78" s="15">
        <f t="shared" si="7"/>
        <v>7061.3800000000047</v>
      </c>
      <c r="J78" s="16">
        <f t="shared" si="8"/>
        <v>101.23020557491289</v>
      </c>
      <c r="K78" s="29">
        <f t="shared" si="9"/>
        <v>101.23020557491289</v>
      </c>
      <c r="L78" s="30">
        <f t="shared" si="10"/>
        <v>-2784153.3400000003</v>
      </c>
      <c r="M78" s="31">
        <f t="shared" si="11"/>
        <v>17.266695540901473</v>
      </c>
    </row>
    <row r="79" spans="1:13" ht="22.5" x14ac:dyDescent="0.25">
      <c r="A79" s="12" t="s">
        <v>138</v>
      </c>
      <c r="B79" s="13" t="s">
        <v>57</v>
      </c>
      <c r="C79" s="13" t="s">
        <v>139</v>
      </c>
      <c r="D79" s="14">
        <v>609172.97</v>
      </c>
      <c r="E79" s="15">
        <v>327870.96999999997</v>
      </c>
      <c r="F79" s="14">
        <v>454000</v>
      </c>
      <c r="G79" s="15">
        <v>319000</v>
      </c>
      <c r="H79" s="15">
        <v>215600</v>
      </c>
      <c r="I79" s="15">
        <f t="shared" si="7"/>
        <v>-103400</v>
      </c>
      <c r="J79" s="16">
        <f t="shared" si="8"/>
        <v>67.58620689655173</v>
      </c>
      <c r="K79" s="29">
        <f t="shared" si="9"/>
        <v>47.48898678414097</v>
      </c>
      <c r="L79" s="30">
        <f t="shared" si="10"/>
        <v>-112270.96999999997</v>
      </c>
      <c r="M79" s="31">
        <f t="shared" si="11"/>
        <v>65.757575304699898</v>
      </c>
    </row>
    <row r="80" spans="1:13" ht="22.5" x14ac:dyDescent="0.25">
      <c r="A80" s="12" t="s">
        <v>140</v>
      </c>
      <c r="B80" s="13" t="s">
        <v>137</v>
      </c>
      <c r="C80" s="13" t="s">
        <v>141</v>
      </c>
      <c r="D80" s="14">
        <v>709489.22</v>
      </c>
      <c r="E80" s="15">
        <v>709489.22</v>
      </c>
      <c r="F80" s="14">
        <v>0</v>
      </c>
      <c r="G80" s="15"/>
      <c r="H80" s="15">
        <v>0</v>
      </c>
      <c r="I80" s="15">
        <f t="shared" si="7"/>
        <v>0</v>
      </c>
      <c r="J80" s="16">
        <v>0</v>
      </c>
      <c r="K80" s="29">
        <v>0</v>
      </c>
      <c r="L80" s="30">
        <f t="shared" si="10"/>
        <v>-709489.22</v>
      </c>
      <c r="M80" s="31">
        <f t="shared" si="11"/>
        <v>0</v>
      </c>
    </row>
    <row r="81" spans="1:13" ht="22.5" x14ac:dyDescent="0.25">
      <c r="A81" s="12" t="s">
        <v>140</v>
      </c>
      <c r="B81" s="13" t="s">
        <v>142</v>
      </c>
      <c r="C81" s="13" t="s">
        <v>141</v>
      </c>
      <c r="D81" s="14">
        <v>163417.93</v>
      </c>
      <c r="E81" s="15"/>
      <c r="F81" s="14">
        <v>0</v>
      </c>
      <c r="G81" s="15"/>
      <c r="H81" s="15">
        <v>0</v>
      </c>
      <c r="I81" s="15">
        <f t="shared" si="7"/>
        <v>0</v>
      </c>
      <c r="J81" s="16">
        <v>0</v>
      </c>
      <c r="K81" s="29">
        <v>0</v>
      </c>
      <c r="L81" s="30">
        <f t="shared" si="10"/>
        <v>0</v>
      </c>
      <c r="M81" s="31">
        <v>0</v>
      </c>
    </row>
    <row r="82" spans="1:13" ht="22.5" x14ac:dyDescent="0.25">
      <c r="A82" s="12" t="s">
        <v>140</v>
      </c>
      <c r="B82" s="13" t="s">
        <v>127</v>
      </c>
      <c r="C82" s="13" t="s">
        <v>141</v>
      </c>
      <c r="D82" s="14">
        <v>5438120.9100000001</v>
      </c>
      <c r="E82" s="15">
        <v>4534012.41</v>
      </c>
      <c r="F82" s="14">
        <v>775000</v>
      </c>
      <c r="G82" s="15">
        <v>775000</v>
      </c>
      <c r="H82" s="15">
        <v>774695.85</v>
      </c>
      <c r="I82" s="15">
        <f t="shared" si="7"/>
        <v>-304.15000000002328</v>
      </c>
      <c r="J82" s="16">
        <f t="shared" si="8"/>
        <v>99.960754838709676</v>
      </c>
      <c r="K82" s="29">
        <f t="shared" si="9"/>
        <v>99.960754838709676</v>
      </c>
      <c r="L82" s="30">
        <f t="shared" si="10"/>
        <v>-3759316.56</v>
      </c>
      <c r="M82" s="31">
        <f t="shared" si="11"/>
        <v>17.086319576262472</v>
      </c>
    </row>
    <row r="83" spans="1:13" ht="22.5" x14ac:dyDescent="0.25">
      <c r="A83" s="12" t="s">
        <v>143</v>
      </c>
      <c r="B83" s="13" t="s">
        <v>137</v>
      </c>
      <c r="C83" s="13" t="s">
        <v>144</v>
      </c>
      <c r="D83" s="14">
        <v>0</v>
      </c>
      <c r="E83" s="15">
        <v>5200</v>
      </c>
      <c r="F83" s="14">
        <v>0</v>
      </c>
      <c r="G83" s="15"/>
      <c r="H83" s="15">
        <v>0</v>
      </c>
      <c r="I83" s="15">
        <f t="shared" si="7"/>
        <v>0</v>
      </c>
      <c r="J83" s="16">
        <v>0</v>
      </c>
      <c r="K83" s="29">
        <v>0</v>
      </c>
      <c r="L83" s="30">
        <f t="shared" si="10"/>
        <v>-5200</v>
      </c>
      <c r="M83" s="31">
        <f t="shared" si="11"/>
        <v>0</v>
      </c>
    </row>
    <row r="84" spans="1:13" ht="22.5" x14ac:dyDescent="0.25">
      <c r="A84" s="12" t="s">
        <v>145</v>
      </c>
      <c r="B84" s="13" t="s">
        <v>57</v>
      </c>
      <c r="C84" s="13" t="s">
        <v>146</v>
      </c>
      <c r="D84" s="14">
        <v>10359489.6</v>
      </c>
      <c r="E84" s="15">
        <v>4530240</v>
      </c>
      <c r="F84" s="14">
        <v>83554000</v>
      </c>
      <c r="G84" s="15">
        <v>79988000</v>
      </c>
      <c r="H84" s="15">
        <v>89488394.930000007</v>
      </c>
      <c r="I84" s="15">
        <f t="shared" si="7"/>
        <v>9500394.9300000072</v>
      </c>
      <c r="J84" s="16">
        <f t="shared" si="8"/>
        <v>111.87727525378807</v>
      </c>
      <c r="K84" s="29">
        <f t="shared" si="9"/>
        <v>107.1024665844843</v>
      </c>
      <c r="L84" s="30">
        <f t="shared" si="10"/>
        <v>84958154.930000007</v>
      </c>
      <c r="M84" s="31">
        <f t="shared" si="11"/>
        <v>1975.3566020784774</v>
      </c>
    </row>
    <row r="85" spans="1:13" ht="33.75" x14ac:dyDescent="0.25">
      <c r="A85" s="12" t="s">
        <v>147</v>
      </c>
      <c r="B85" s="13" t="s">
        <v>57</v>
      </c>
      <c r="C85" s="13" t="s">
        <v>148</v>
      </c>
      <c r="D85" s="14">
        <v>2969041.02</v>
      </c>
      <c r="E85" s="15"/>
      <c r="F85" s="14">
        <v>13127000</v>
      </c>
      <c r="G85" s="15">
        <v>11716000</v>
      </c>
      <c r="H85" s="15">
        <v>13754399.880000001</v>
      </c>
      <c r="I85" s="15">
        <f t="shared" si="7"/>
        <v>2038399.8800000008</v>
      </c>
      <c r="J85" s="16">
        <f t="shared" si="8"/>
        <v>117.39842847388189</v>
      </c>
      <c r="K85" s="29">
        <f t="shared" si="9"/>
        <v>104.77946126304565</v>
      </c>
      <c r="L85" s="30">
        <f t="shared" si="10"/>
        <v>13754399.880000001</v>
      </c>
      <c r="M85" s="31">
        <v>0</v>
      </c>
    </row>
    <row r="86" spans="1:13" ht="56.25" x14ac:dyDescent="0.25">
      <c r="A86" s="12" t="s">
        <v>149</v>
      </c>
      <c r="B86" s="13" t="s">
        <v>57</v>
      </c>
      <c r="C86" s="13" t="s">
        <v>150</v>
      </c>
      <c r="D86" s="14">
        <v>0</v>
      </c>
      <c r="E86" s="15"/>
      <c r="F86" s="14">
        <v>395000</v>
      </c>
      <c r="G86" s="15">
        <v>132000</v>
      </c>
      <c r="H86" s="15">
        <v>44404.65</v>
      </c>
      <c r="I86" s="15">
        <f t="shared" si="7"/>
        <v>-87595.35</v>
      </c>
      <c r="J86" s="16">
        <f t="shared" si="8"/>
        <v>33.639886363636364</v>
      </c>
      <c r="K86" s="29">
        <f t="shared" si="9"/>
        <v>11.241683544303797</v>
      </c>
      <c r="L86" s="30">
        <f t="shared" si="10"/>
        <v>44404.65</v>
      </c>
      <c r="M86" s="31">
        <v>0</v>
      </c>
    </row>
    <row r="87" spans="1:13" ht="22.5" x14ac:dyDescent="0.25">
      <c r="A87" s="12" t="s">
        <v>151</v>
      </c>
      <c r="B87" s="13" t="s">
        <v>57</v>
      </c>
      <c r="C87" s="13" t="s">
        <v>152</v>
      </c>
      <c r="D87" s="14">
        <v>0</v>
      </c>
      <c r="E87" s="15"/>
      <c r="F87" s="14">
        <v>311000</v>
      </c>
      <c r="G87" s="15">
        <v>311000</v>
      </c>
      <c r="H87" s="15">
        <v>384028.73</v>
      </c>
      <c r="I87" s="15">
        <f t="shared" si="7"/>
        <v>73028.729999999981</v>
      </c>
      <c r="J87" s="16">
        <f t="shared" si="8"/>
        <v>123.48190675241158</v>
      </c>
      <c r="K87" s="29">
        <f t="shared" si="9"/>
        <v>123.48190675241158</v>
      </c>
      <c r="L87" s="30">
        <f t="shared" si="10"/>
        <v>384028.73</v>
      </c>
      <c r="M87" s="31">
        <v>0</v>
      </c>
    </row>
    <row r="88" spans="1:13" x14ac:dyDescent="0.25">
      <c r="A88" s="12" t="s">
        <v>153</v>
      </c>
      <c r="B88" s="13" t="s">
        <v>127</v>
      </c>
      <c r="C88" s="13" t="s">
        <v>154</v>
      </c>
      <c r="D88" s="14">
        <v>72.27</v>
      </c>
      <c r="E88" s="15">
        <v>72.27</v>
      </c>
      <c r="F88" s="14">
        <v>917000</v>
      </c>
      <c r="G88" s="15">
        <v>917000</v>
      </c>
      <c r="H88" s="15">
        <v>917120.9</v>
      </c>
      <c r="I88" s="15">
        <f t="shared" si="7"/>
        <v>120.90000000002328</v>
      </c>
      <c r="J88" s="16">
        <f t="shared" si="8"/>
        <v>100.0131842966194</v>
      </c>
      <c r="K88" s="29">
        <f t="shared" si="9"/>
        <v>100.0131842966194</v>
      </c>
      <c r="L88" s="30">
        <f t="shared" si="10"/>
        <v>917048.63</v>
      </c>
      <c r="M88" s="31">
        <f t="shared" si="11"/>
        <v>1269020.2020202021</v>
      </c>
    </row>
    <row r="89" spans="1:13" x14ac:dyDescent="0.25">
      <c r="A89" s="12" t="s">
        <v>153</v>
      </c>
      <c r="B89" s="13" t="s">
        <v>57</v>
      </c>
      <c r="C89" s="13" t="s">
        <v>154</v>
      </c>
      <c r="D89" s="14">
        <v>104634.15</v>
      </c>
      <c r="E89" s="15">
        <v>104634.15</v>
      </c>
      <c r="F89" s="14">
        <v>383000</v>
      </c>
      <c r="G89" s="15">
        <v>383000</v>
      </c>
      <c r="H89" s="15">
        <v>383247.75</v>
      </c>
      <c r="I89" s="15">
        <f t="shared" si="7"/>
        <v>247.75</v>
      </c>
      <c r="J89" s="16">
        <f t="shared" si="8"/>
        <v>100.06468668407311</v>
      </c>
      <c r="K89" s="29">
        <f t="shared" si="9"/>
        <v>100.06468668407311</v>
      </c>
      <c r="L89" s="30">
        <f t="shared" si="10"/>
        <v>278613.59999999998</v>
      </c>
      <c r="M89" s="31">
        <f t="shared" si="11"/>
        <v>366.27406061978809</v>
      </c>
    </row>
    <row r="90" spans="1:13" x14ac:dyDescent="0.25">
      <c r="A90" s="7" t="s">
        <v>155</v>
      </c>
      <c r="B90" s="8" t="s">
        <v>5</v>
      </c>
      <c r="C90" s="8" t="s">
        <v>156</v>
      </c>
      <c r="D90" s="9">
        <v>493481484.18000001</v>
      </c>
      <c r="E90" s="10">
        <v>355341156.24000001</v>
      </c>
      <c r="F90" s="9">
        <v>511982000</v>
      </c>
      <c r="G90" s="10">
        <v>468644000</v>
      </c>
      <c r="H90" s="10">
        <v>506698883.32999998</v>
      </c>
      <c r="I90" s="10">
        <f t="shared" si="7"/>
        <v>38054883.329999983</v>
      </c>
      <c r="J90" s="11">
        <f t="shared" si="8"/>
        <v>108.12021136086241</v>
      </c>
      <c r="K90" s="22">
        <f t="shared" si="9"/>
        <v>98.968104997831958</v>
      </c>
      <c r="L90" s="20">
        <f t="shared" si="10"/>
        <v>151357727.08999997</v>
      </c>
      <c r="M90" s="21">
        <f t="shared" si="11"/>
        <v>142.59504547448813</v>
      </c>
    </row>
    <row r="91" spans="1:13" x14ac:dyDescent="0.25">
      <c r="A91" s="7" t="s">
        <v>157</v>
      </c>
      <c r="B91" s="8" t="s">
        <v>5</v>
      </c>
      <c r="C91" s="8" t="s">
        <v>158</v>
      </c>
      <c r="D91" s="9">
        <v>10028700</v>
      </c>
      <c r="E91" s="10">
        <v>10028700</v>
      </c>
      <c r="F91" s="9">
        <v>39820000</v>
      </c>
      <c r="G91" s="10">
        <v>39820000</v>
      </c>
      <c r="H91" s="10">
        <v>41290200</v>
      </c>
      <c r="I91" s="10">
        <f t="shared" si="7"/>
        <v>1470200</v>
      </c>
      <c r="J91" s="11">
        <f t="shared" si="8"/>
        <v>103.69211451531895</v>
      </c>
      <c r="K91" s="22">
        <f t="shared" si="9"/>
        <v>103.69211451531895</v>
      </c>
      <c r="L91" s="20">
        <f t="shared" si="10"/>
        <v>31261500</v>
      </c>
      <c r="M91" s="21">
        <f t="shared" si="11"/>
        <v>411.72036255945432</v>
      </c>
    </row>
    <row r="92" spans="1:13" x14ac:dyDescent="0.25">
      <c r="A92" s="12" t="s">
        <v>159</v>
      </c>
      <c r="B92" s="13" t="s">
        <v>70</v>
      </c>
      <c r="C92" s="13" t="s">
        <v>160</v>
      </c>
      <c r="D92" s="14">
        <v>10028700</v>
      </c>
      <c r="E92" s="15">
        <v>10028700</v>
      </c>
      <c r="F92" s="14">
        <v>39820000</v>
      </c>
      <c r="G92" s="15">
        <v>39820000</v>
      </c>
      <c r="H92" s="15">
        <v>41290200</v>
      </c>
      <c r="I92" s="15">
        <f t="shared" si="7"/>
        <v>1470200</v>
      </c>
      <c r="J92" s="16">
        <f t="shared" si="8"/>
        <v>103.69211451531895</v>
      </c>
      <c r="K92" s="29">
        <f t="shared" si="9"/>
        <v>103.69211451531895</v>
      </c>
      <c r="L92" s="30">
        <f t="shared" si="10"/>
        <v>31261500</v>
      </c>
      <c r="M92" s="31">
        <f t="shared" si="11"/>
        <v>411.72036255945432</v>
      </c>
    </row>
    <row r="93" spans="1:13" ht="33.75" x14ac:dyDescent="0.25">
      <c r="A93" s="7" t="s">
        <v>161</v>
      </c>
      <c r="B93" s="8" t="s">
        <v>5</v>
      </c>
      <c r="C93" s="8" t="s">
        <v>162</v>
      </c>
      <c r="D93" s="9">
        <v>106094011.56</v>
      </c>
      <c r="E93" s="10">
        <v>81501075.689999998</v>
      </c>
      <c r="F93" s="9">
        <v>107969000</v>
      </c>
      <c r="G93" s="10">
        <v>94077000</v>
      </c>
      <c r="H93" s="10">
        <v>98116060.230000004</v>
      </c>
      <c r="I93" s="10">
        <f t="shared" si="7"/>
        <v>4039060.2300000042</v>
      </c>
      <c r="J93" s="11">
        <f t="shared" si="8"/>
        <v>104.29335568736249</v>
      </c>
      <c r="K93" s="22">
        <f t="shared" si="9"/>
        <v>90.874288203095333</v>
      </c>
      <c r="L93" s="20">
        <f t="shared" si="10"/>
        <v>16614984.540000007</v>
      </c>
      <c r="M93" s="21">
        <f t="shared" si="11"/>
        <v>120.3862150276363</v>
      </c>
    </row>
    <row r="94" spans="1:13" ht="33.75" x14ac:dyDescent="0.25">
      <c r="A94" s="12" t="s">
        <v>163</v>
      </c>
      <c r="B94" s="13" t="s">
        <v>57</v>
      </c>
      <c r="C94" s="13" t="s">
        <v>164</v>
      </c>
      <c r="D94" s="14">
        <v>-140993.32999999999</v>
      </c>
      <c r="E94" s="15">
        <v>-252993.33</v>
      </c>
      <c r="F94" s="14">
        <v>0</v>
      </c>
      <c r="G94" s="15"/>
      <c r="H94" s="15">
        <v>0</v>
      </c>
      <c r="I94" s="15">
        <f t="shared" si="7"/>
        <v>0</v>
      </c>
      <c r="J94" s="16">
        <v>0</v>
      </c>
      <c r="K94" s="29">
        <v>0</v>
      </c>
      <c r="L94" s="30">
        <f t="shared" si="10"/>
        <v>252993.33</v>
      </c>
      <c r="M94" s="31">
        <f t="shared" si="11"/>
        <v>0</v>
      </c>
    </row>
    <row r="95" spans="1:13" ht="33.75" x14ac:dyDescent="0.25">
      <c r="A95" s="12" t="s">
        <v>165</v>
      </c>
      <c r="B95" s="13" t="s">
        <v>70</v>
      </c>
      <c r="C95" s="13" t="s">
        <v>166</v>
      </c>
      <c r="D95" s="14">
        <v>102918974.22</v>
      </c>
      <c r="E95" s="15">
        <v>81754069.019999996</v>
      </c>
      <c r="F95" s="14">
        <v>107969000</v>
      </c>
      <c r="G95" s="15">
        <v>94077000</v>
      </c>
      <c r="H95" s="15">
        <v>98116060.230000004</v>
      </c>
      <c r="I95" s="15">
        <f t="shared" si="7"/>
        <v>4039060.2300000042</v>
      </c>
      <c r="J95" s="16">
        <f t="shared" si="8"/>
        <v>104.29335568736249</v>
      </c>
      <c r="K95" s="29">
        <f t="shared" si="9"/>
        <v>90.874288203095333</v>
      </c>
      <c r="L95" s="30">
        <f t="shared" si="10"/>
        <v>16361991.210000008</v>
      </c>
      <c r="M95" s="31">
        <f t="shared" si="11"/>
        <v>120.01367198738117</v>
      </c>
    </row>
    <row r="96" spans="1:13" ht="22.5" x14ac:dyDescent="0.25">
      <c r="A96" s="12" t="s">
        <v>167</v>
      </c>
      <c r="B96" s="13" t="s">
        <v>142</v>
      </c>
      <c r="C96" s="13" t="s">
        <v>168</v>
      </c>
      <c r="D96" s="14">
        <v>3316030.67</v>
      </c>
      <c r="E96" s="15"/>
      <c r="F96" s="14">
        <v>0</v>
      </c>
      <c r="G96" s="15"/>
      <c r="H96" s="15">
        <v>0</v>
      </c>
      <c r="I96" s="15">
        <f t="shared" si="7"/>
        <v>0</v>
      </c>
      <c r="J96" s="16">
        <v>0</v>
      </c>
      <c r="K96" s="29">
        <v>0</v>
      </c>
      <c r="L96" s="30">
        <f t="shared" si="10"/>
        <v>0</v>
      </c>
      <c r="M96" s="31">
        <v>0</v>
      </c>
    </row>
    <row r="97" spans="1:13" x14ac:dyDescent="0.25">
      <c r="A97" s="7" t="s">
        <v>169</v>
      </c>
      <c r="B97" s="8" t="s">
        <v>5</v>
      </c>
      <c r="C97" s="8" t="s">
        <v>170</v>
      </c>
      <c r="D97" s="9">
        <v>124109798.48</v>
      </c>
      <c r="E97" s="10">
        <v>96899110.859999999</v>
      </c>
      <c r="F97" s="9">
        <v>126309000</v>
      </c>
      <c r="G97" s="10">
        <v>99856000</v>
      </c>
      <c r="H97" s="10">
        <v>110015796.17</v>
      </c>
      <c r="I97" s="10">
        <f t="shared" si="7"/>
        <v>10159796.170000002</v>
      </c>
      <c r="J97" s="11">
        <f t="shared" si="8"/>
        <v>110.17444737421889</v>
      </c>
      <c r="K97" s="22">
        <f t="shared" si="9"/>
        <v>87.10052028754879</v>
      </c>
      <c r="L97" s="20">
        <f t="shared" si="10"/>
        <v>13116685.310000002</v>
      </c>
      <c r="M97" s="21">
        <f t="shared" si="11"/>
        <v>113.53643515774981</v>
      </c>
    </row>
    <row r="98" spans="1:13" ht="22.5" x14ac:dyDescent="0.25">
      <c r="A98" s="12" t="s">
        <v>171</v>
      </c>
      <c r="B98" s="13" t="s">
        <v>70</v>
      </c>
      <c r="C98" s="13" t="s">
        <v>172</v>
      </c>
      <c r="D98" s="14">
        <v>89074349.409999996</v>
      </c>
      <c r="E98" s="15">
        <v>69129949.180000007</v>
      </c>
      <c r="F98" s="14">
        <v>103313000</v>
      </c>
      <c r="G98" s="15">
        <v>76860000</v>
      </c>
      <c r="H98" s="15">
        <v>83869574.829999998</v>
      </c>
      <c r="I98" s="15">
        <f t="shared" si="7"/>
        <v>7009574.8299999982</v>
      </c>
      <c r="J98" s="16">
        <f t="shared" si="8"/>
        <v>109.11992561800676</v>
      </c>
      <c r="K98" s="29">
        <f t="shared" si="9"/>
        <v>81.180078818735296</v>
      </c>
      <c r="L98" s="30">
        <f t="shared" si="10"/>
        <v>14739625.649999991</v>
      </c>
      <c r="M98" s="31">
        <f t="shared" si="11"/>
        <v>121.32162083848937</v>
      </c>
    </row>
    <row r="99" spans="1:13" ht="22.5" x14ac:dyDescent="0.25">
      <c r="A99" s="12" t="s">
        <v>173</v>
      </c>
      <c r="B99" s="13" t="s">
        <v>70</v>
      </c>
      <c r="C99" s="13" t="s">
        <v>174</v>
      </c>
      <c r="D99" s="14">
        <v>35035449.07</v>
      </c>
      <c r="E99" s="15">
        <v>27769161.68</v>
      </c>
      <c r="F99" s="14">
        <v>22996000</v>
      </c>
      <c r="G99" s="15">
        <v>22996000</v>
      </c>
      <c r="H99" s="15">
        <v>26146221.34</v>
      </c>
      <c r="I99" s="15">
        <f t="shared" si="7"/>
        <v>3150221.34</v>
      </c>
      <c r="J99" s="16">
        <f t="shared" si="8"/>
        <v>113.69899695599234</v>
      </c>
      <c r="K99" s="29">
        <f t="shared" si="9"/>
        <v>113.69899695599234</v>
      </c>
      <c r="L99" s="30">
        <f t="shared" si="10"/>
        <v>-1622940.3399999999</v>
      </c>
      <c r="M99" s="31">
        <f t="shared" si="11"/>
        <v>94.155601963422328</v>
      </c>
    </row>
    <row r="100" spans="1:13" ht="33.75" x14ac:dyDescent="0.25">
      <c r="A100" s="7" t="s">
        <v>175</v>
      </c>
      <c r="B100" s="8" t="s">
        <v>5</v>
      </c>
      <c r="C100" s="8" t="s">
        <v>176</v>
      </c>
      <c r="D100" s="9">
        <v>253248974.13999999</v>
      </c>
      <c r="E100" s="10">
        <v>166912269.69</v>
      </c>
      <c r="F100" s="9">
        <v>237884000</v>
      </c>
      <c r="G100" s="10">
        <v>234891000</v>
      </c>
      <c r="H100" s="10">
        <v>257276826.93000001</v>
      </c>
      <c r="I100" s="10">
        <f t="shared" si="7"/>
        <v>22385826.930000007</v>
      </c>
      <c r="J100" s="11">
        <f t="shared" si="8"/>
        <v>109.53030423898744</v>
      </c>
      <c r="K100" s="22">
        <f t="shared" si="9"/>
        <v>108.15221996014866</v>
      </c>
      <c r="L100" s="20">
        <f t="shared" si="10"/>
        <v>90364557.24000001</v>
      </c>
      <c r="M100" s="21">
        <f t="shared" si="11"/>
        <v>154.13895419901172</v>
      </c>
    </row>
    <row r="101" spans="1:13" ht="33.75" x14ac:dyDescent="0.25">
      <c r="A101" s="12" t="s">
        <v>177</v>
      </c>
      <c r="B101" s="13" t="s">
        <v>70</v>
      </c>
      <c r="C101" s="13" t="s">
        <v>178</v>
      </c>
      <c r="D101" s="14">
        <v>243424213.52000001</v>
      </c>
      <c r="E101" s="15">
        <v>160882290.15000001</v>
      </c>
      <c r="F101" s="14">
        <v>231983000</v>
      </c>
      <c r="G101" s="15">
        <v>228990000</v>
      </c>
      <c r="H101" s="15">
        <v>251376134.78999999</v>
      </c>
      <c r="I101" s="15">
        <f t="shared" si="7"/>
        <v>22386134.789999992</v>
      </c>
      <c r="J101" s="16">
        <f t="shared" si="8"/>
        <v>109.77603161273417</v>
      </c>
      <c r="K101" s="29">
        <f t="shared" si="9"/>
        <v>108.35972238914057</v>
      </c>
      <c r="L101" s="30">
        <f t="shared" si="10"/>
        <v>90493844.639999986</v>
      </c>
      <c r="M101" s="31">
        <f t="shared" si="11"/>
        <v>156.24848114458544</v>
      </c>
    </row>
    <row r="102" spans="1:13" ht="33.75" x14ac:dyDescent="0.25">
      <c r="A102" s="12" t="s">
        <v>179</v>
      </c>
      <c r="B102" s="13" t="s">
        <v>70</v>
      </c>
      <c r="C102" s="13" t="s">
        <v>180</v>
      </c>
      <c r="D102" s="14">
        <v>9824760.6199999992</v>
      </c>
      <c r="E102" s="15">
        <v>6029979.54</v>
      </c>
      <c r="F102" s="14">
        <v>5901000</v>
      </c>
      <c r="G102" s="15">
        <v>5901000</v>
      </c>
      <c r="H102" s="15">
        <v>5900692.1399999997</v>
      </c>
      <c r="I102" s="15">
        <f t="shared" si="7"/>
        <v>-307.86000000033528</v>
      </c>
      <c r="J102" s="16">
        <f t="shared" si="8"/>
        <v>99.994782918149454</v>
      </c>
      <c r="K102" s="29">
        <f t="shared" si="9"/>
        <v>99.994782918149454</v>
      </c>
      <c r="L102" s="30">
        <f t="shared" si="10"/>
        <v>-129287.40000000037</v>
      </c>
      <c r="M102" s="31">
        <f t="shared" si="11"/>
        <v>97.855923073331013</v>
      </c>
    </row>
    <row r="103" spans="1:13" x14ac:dyDescent="0.25">
      <c r="A103" s="7" t="s">
        <v>181</v>
      </c>
      <c r="B103" s="8" t="s">
        <v>5</v>
      </c>
      <c r="C103" s="8" t="s">
        <v>182</v>
      </c>
      <c r="D103" s="9">
        <v>91748535.180000007</v>
      </c>
      <c r="E103" s="10">
        <v>64840044.579999998</v>
      </c>
      <c r="F103" s="9">
        <v>120265000</v>
      </c>
      <c r="G103" s="10">
        <v>100695000</v>
      </c>
      <c r="H103" s="10">
        <v>114147975.13</v>
      </c>
      <c r="I103" s="10">
        <f t="shared" si="7"/>
        <v>13452975.129999995</v>
      </c>
      <c r="J103" s="11">
        <f t="shared" si="8"/>
        <v>113.36012228015294</v>
      </c>
      <c r="K103" s="22">
        <f t="shared" si="9"/>
        <v>94.913711495447544</v>
      </c>
      <c r="L103" s="20">
        <f t="shared" si="10"/>
        <v>49307930.549999997</v>
      </c>
      <c r="M103" s="21">
        <f t="shared" si="11"/>
        <v>176.04549143880308</v>
      </c>
    </row>
    <row r="104" spans="1:13" x14ac:dyDescent="0.25">
      <c r="A104" s="7" t="s">
        <v>184</v>
      </c>
      <c r="B104" s="8" t="s">
        <v>5</v>
      </c>
      <c r="C104" s="8" t="s">
        <v>185</v>
      </c>
      <c r="D104" s="9">
        <v>116442772.95999999</v>
      </c>
      <c r="E104" s="10">
        <v>44517306.369999997</v>
      </c>
      <c r="F104" s="9">
        <v>41678000</v>
      </c>
      <c r="G104" s="10">
        <v>36275000</v>
      </c>
      <c r="H104" s="10">
        <v>39498160.68</v>
      </c>
      <c r="I104" s="10">
        <f t="shared" si="7"/>
        <v>3223160.6799999997</v>
      </c>
      <c r="J104" s="11">
        <f t="shared" si="8"/>
        <v>108.88534991040662</v>
      </c>
      <c r="K104" s="22">
        <f t="shared" si="9"/>
        <v>94.769808244157588</v>
      </c>
      <c r="L104" s="20">
        <f t="shared" si="10"/>
        <v>-5019145.6899999976</v>
      </c>
      <c r="M104" s="21">
        <f t="shared" si="11"/>
        <v>88.725405692150375</v>
      </c>
    </row>
    <row r="105" spans="1:13" x14ac:dyDescent="0.25">
      <c r="A105" s="7" t="s">
        <v>186</v>
      </c>
      <c r="B105" s="8" t="s">
        <v>5</v>
      </c>
      <c r="C105" s="8" t="s">
        <v>187</v>
      </c>
      <c r="D105" s="9">
        <v>-5993.73</v>
      </c>
      <c r="E105" s="10">
        <v>59116.86</v>
      </c>
      <c r="F105" s="9">
        <v>0</v>
      </c>
      <c r="G105" s="10">
        <v>0</v>
      </c>
      <c r="H105" s="10">
        <v>299037.76</v>
      </c>
      <c r="I105" s="10">
        <f t="shared" si="7"/>
        <v>299037.76</v>
      </c>
      <c r="J105" s="11">
        <v>0</v>
      </c>
      <c r="K105" s="22">
        <v>0</v>
      </c>
      <c r="L105" s="20">
        <f t="shared" si="10"/>
        <v>239920.90000000002</v>
      </c>
      <c r="M105" s="21">
        <f t="shared" si="11"/>
        <v>505.84175140560575</v>
      </c>
    </row>
    <row r="106" spans="1:13" x14ac:dyDescent="0.25">
      <c r="A106" s="12" t="s">
        <v>188</v>
      </c>
      <c r="B106" s="13" t="s">
        <v>136</v>
      </c>
      <c r="C106" s="13" t="s">
        <v>189</v>
      </c>
      <c r="D106" s="14">
        <v>-35860.910000000003</v>
      </c>
      <c r="E106" s="15">
        <v>-35865.4</v>
      </c>
      <c r="F106" s="14">
        <v>0</v>
      </c>
      <c r="G106" s="15"/>
      <c r="H106" s="15">
        <v>-4.49</v>
      </c>
      <c r="I106" s="15">
        <f t="shared" si="7"/>
        <v>-4.49</v>
      </c>
      <c r="J106" s="16">
        <v>0</v>
      </c>
      <c r="K106" s="29">
        <v>0</v>
      </c>
      <c r="L106" s="30">
        <f t="shared" si="10"/>
        <v>35860.910000000003</v>
      </c>
      <c r="M106" s="31">
        <f t="shared" si="11"/>
        <v>1.2519029482453842E-2</v>
      </c>
    </row>
    <row r="107" spans="1:13" x14ac:dyDescent="0.25">
      <c r="A107" s="12" t="s">
        <v>188</v>
      </c>
      <c r="B107" s="13" t="s">
        <v>142</v>
      </c>
      <c r="C107" s="13" t="s">
        <v>189</v>
      </c>
      <c r="D107" s="14">
        <v>0</v>
      </c>
      <c r="E107" s="15">
        <v>0</v>
      </c>
      <c r="F107" s="14">
        <v>0</v>
      </c>
      <c r="G107" s="15"/>
      <c r="H107" s="15">
        <v>328000</v>
      </c>
      <c r="I107" s="15">
        <f t="shared" si="7"/>
        <v>328000</v>
      </c>
      <c r="J107" s="16">
        <v>0</v>
      </c>
      <c r="K107" s="29">
        <v>0</v>
      </c>
      <c r="L107" s="30">
        <f t="shared" si="10"/>
        <v>328000</v>
      </c>
      <c r="M107" s="31">
        <v>0</v>
      </c>
    </row>
    <row r="108" spans="1:13" x14ac:dyDescent="0.25">
      <c r="A108" s="12" t="s">
        <v>188</v>
      </c>
      <c r="B108" s="13" t="s">
        <v>57</v>
      </c>
      <c r="C108" s="13" t="s">
        <v>189</v>
      </c>
      <c r="D108" s="14">
        <v>5000</v>
      </c>
      <c r="E108" s="15">
        <v>97510</v>
      </c>
      <c r="F108" s="14">
        <v>0</v>
      </c>
      <c r="G108" s="15"/>
      <c r="H108" s="15">
        <v>-5000</v>
      </c>
      <c r="I108" s="15">
        <f t="shared" si="7"/>
        <v>-5000</v>
      </c>
      <c r="J108" s="16">
        <v>0</v>
      </c>
      <c r="K108" s="29">
        <v>0</v>
      </c>
      <c r="L108" s="30">
        <f t="shared" si="10"/>
        <v>-102510</v>
      </c>
      <c r="M108" s="31">
        <f t="shared" si="11"/>
        <v>-5.1276792123884727</v>
      </c>
    </row>
    <row r="109" spans="1:13" x14ac:dyDescent="0.25">
      <c r="A109" s="12" t="s">
        <v>188</v>
      </c>
      <c r="B109" s="13" t="s">
        <v>70</v>
      </c>
      <c r="C109" s="13" t="s">
        <v>189</v>
      </c>
      <c r="D109" s="14">
        <v>24867.18</v>
      </c>
      <c r="E109" s="15">
        <v>-2527.7399999999998</v>
      </c>
      <c r="F109" s="14">
        <v>0</v>
      </c>
      <c r="G109" s="15"/>
      <c r="H109" s="15">
        <v>-23957.75</v>
      </c>
      <c r="I109" s="15">
        <f t="shared" si="7"/>
        <v>-23957.75</v>
      </c>
      <c r="J109" s="16">
        <v>0</v>
      </c>
      <c r="K109" s="29">
        <v>0</v>
      </c>
      <c r="L109" s="30">
        <f t="shared" si="10"/>
        <v>-21430.010000000002</v>
      </c>
      <c r="M109" s="31">
        <f t="shared" si="11"/>
        <v>947.79328570185226</v>
      </c>
    </row>
    <row r="110" spans="1:13" x14ac:dyDescent="0.25">
      <c r="A110" s="7" t="s">
        <v>190</v>
      </c>
      <c r="B110" s="8" t="s">
        <v>5</v>
      </c>
      <c r="C110" s="8" t="s">
        <v>191</v>
      </c>
      <c r="D110" s="9">
        <v>116448766.69</v>
      </c>
      <c r="E110" s="10">
        <v>44458189.509999998</v>
      </c>
      <c r="F110" s="9">
        <v>41678000</v>
      </c>
      <c r="G110" s="10">
        <v>36275000</v>
      </c>
      <c r="H110" s="10">
        <v>39199122.920000002</v>
      </c>
      <c r="I110" s="10">
        <f t="shared" si="7"/>
        <v>2924122.9200000018</v>
      </c>
      <c r="J110" s="11">
        <f t="shared" si="8"/>
        <v>108.0609866850448</v>
      </c>
      <c r="K110" s="22">
        <f t="shared" si="9"/>
        <v>94.052312778924147</v>
      </c>
      <c r="L110" s="20">
        <f t="shared" si="10"/>
        <v>-5259066.5899999961</v>
      </c>
      <c r="M110" s="21">
        <f t="shared" si="11"/>
        <v>88.170758530738027</v>
      </c>
    </row>
    <row r="111" spans="1:13" x14ac:dyDescent="0.25">
      <c r="A111" s="12" t="s">
        <v>192</v>
      </c>
      <c r="B111" s="13" t="s">
        <v>57</v>
      </c>
      <c r="C111" s="13" t="s">
        <v>193</v>
      </c>
      <c r="D111" s="14">
        <v>93727510.379999995</v>
      </c>
      <c r="E111" s="15">
        <v>28128053.09</v>
      </c>
      <c r="F111" s="14">
        <v>27052000</v>
      </c>
      <c r="G111" s="15">
        <v>22324000</v>
      </c>
      <c r="H111" s="15">
        <v>25096055.989999998</v>
      </c>
      <c r="I111" s="15">
        <f t="shared" si="7"/>
        <v>2772055.9899999984</v>
      </c>
      <c r="J111" s="16">
        <f t="shared" si="8"/>
        <v>112.41738035298332</v>
      </c>
      <c r="K111" s="29">
        <f t="shared" si="9"/>
        <v>92.769687971314497</v>
      </c>
      <c r="L111" s="30">
        <f t="shared" si="10"/>
        <v>-3031997.1000000015</v>
      </c>
      <c r="M111" s="31">
        <f t="shared" si="11"/>
        <v>89.220736002244223</v>
      </c>
    </row>
    <row r="112" spans="1:13" ht="22.5" x14ac:dyDescent="0.25">
      <c r="A112" s="12" t="s">
        <v>194</v>
      </c>
      <c r="B112" s="13" t="s">
        <v>136</v>
      </c>
      <c r="C112" s="13" t="s">
        <v>195</v>
      </c>
      <c r="D112" s="14">
        <v>3268802.63</v>
      </c>
      <c r="E112" s="15">
        <v>425357.18</v>
      </c>
      <c r="F112" s="14">
        <v>286000</v>
      </c>
      <c r="G112" s="15">
        <v>249000</v>
      </c>
      <c r="H112" s="15">
        <v>404356.38</v>
      </c>
      <c r="I112" s="15">
        <f t="shared" si="7"/>
        <v>155356.38</v>
      </c>
      <c r="J112" s="16">
        <f t="shared" si="8"/>
        <v>162.39212048192769</v>
      </c>
      <c r="K112" s="29">
        <f t="shared" si="9"/>
        <v>141.38334965034966</v>
      </c>
      <c r="L112" s="30">
        <f t="shared" si="10"/>
        <v>-21000.799999999988</v>
      </c>
      <c r="M112" s="31">
        <f t="shared" si="11"/>
        <v>95.062784646070867</v>
      </c>
    </row>
    <row r="113" spans="1:13" ht="22.5" x14ac:dyDescent="0.25">
      <c r="A113" s="12" t="s">
        <v>194</v>
      </c>
      <c r="B113" s="13" t="s">
        <v>127</v>
      </c>
      <c r="C113" s="13" t="s">
        <v>195</v>
      </c>
      <c r="D113" s="14">
        <v>-1600</v>
      </c>
      <c r="E113" s="15">
        <v>-1600</v>
      </c>
      <c r="F113" s="14">
        <v>0</v>
      </c>
      <c r="G113" s="15"/>
      <c r="H113" s="15">
        <v>0</v>
      </c>
      <c r="I113" s="15">
        <f t="shared" si="7"/>
        <v>0</v>
      </c>
      <c r="J113" s="16">
        <v>0</v>
      </c>
      <c r="K113" s="29">
        <v>0</v>
      </c>
      <c r="L113" s="30">
        <f t="shared" si="10"/>
        <v>1600</v>
      </c>
      <c r="M113" s="31">
        <f t="shared" si="11"/>
        <v>0</v>
      </c>
    </row>
    <row r="114" spans="1:13" ht="22.5" x14ac:dyDescent="0.25">
      <c r="A114" s="12" t="s">
        <v>194</v>
      </c>
      <c r="B114" s="13" t="s">
        <v>183</v>
      </c>
      <c r="C114" s="13" t="s">
        <v>195</v>
      </c>
      <c r="D114" s="14">
        <v>2666173.04</v>
      </c>
      <c r="E114" s="15">
        <v>2617487.94</v>
      </c>
      <c r="F114" s="14">
        <v>1610000</v>
      </c>
      <c r="G114" s="15">
        <v>1030000</v>
      </c>
      <c r="H114" s="15">
        <v>1052271.3600000001</v>
      </c>
      <c r="I114" s="15">
        <f t="shared" si="7"/>
        <v>22271.360000000102</v>
      </c>
      <c r="J114" s="16">
        <f t="shared" si="8"/>
        <v>102.16226796116506</v>
      </c>
      <c r="K114" s="29">
        <f t="shared" si="9"/>
        <v>65.358469565217405</v>
      </c>
      <c r="L114" s="30">
        <f t="shared" si="10"/>
        <v>-1565216.5799999998</v>
      </c>
      <c r="M114" s="31">
        <f t="shared" si="11"/>
        <v>40.201574338485777</v>
      </c>
    </row>
    <row r="115" spans="1:13" x14ac:dyDescent="0.25">
      <c r="A115" s="12" t="s">
        <v>196</v>
      </c>
      <c r="B115" s="13" t="s">
        <v>57</v>
      </c>
      <c r="C115" s="13" t="s">
        <v>197</v>
      </c>
      <c r="D115" s="14">
        <v>6263561.5899999999</v>
      </c>
      <c r="E115" s="15">
        <v>4660560.5599999996</v>
      </c>
      <c r="F115" s="14">
        <v>4820000</v>
      </c>
      <c r="G115" s="15">
        <v>4820000</v>
      </c>
      <c r="H115" s="15">
        <v>4820010.1100000003</v>
      </c>
      <c r="I115" s="15">
        <f t="shared" si="7"/>
        <v>10.110000000335276</v>
      </c>
      <c r="J115" s="16">
        <f t="shared" si="8"/>
        <v>100.00020975103736</v>
      </c>
      <c r="K115" s="29">
        <f t="shared" si="9"/>
        <v>100.00020975103736</v>
      </c>
      <c r="L115" s="30">
        <f t="shared" si="10"/>
        <v>159449.55000000075</v>
      </c>
      <c r="M115" s="31">
        <f t="shared" si="11"/>
        <v>103.42125261429926</v>
      </c>
    </row>
    <row r="116" spans="1:13" ht="33.75" x14ac:dyDescent="0.25">
      <c r="A116" s="12" t="s">
        <v>198</v>
      </c>
      <c r="B116" s="13" t="s">
        <v>70</v>
      </c>
      <c r="C116" s="13" t="s">
        <v>199</v>
      </c>
      <c r="D116" s="14">
        <v>7083386.5599999996</v>
      </c>
      <c r="E116" s="15">
        <v>5187437.05</v>
      </c>
      <c r="F116" s="14">
        <v>7644000</v>
      </c>
      <c r="G116" s="15">
        <v>7644000</v>
      </c>
      <c r="H116" s="15">
        <v>7675950.3200000003</v>
      </c>
      <c r="I116" s="15">
        <f t="shared" si="7"/>
        <v>31950.320000000298</v>
      </c>
      <c r="J116" s="16">
        <f t="shared" si="8"/>
        <v>100.41797906855049</v>
      </c>
      <c r="K116" s="29">
        <f t="shared" si="9"/>
        <v>100.41797906855049</v>
      </c>
      <c r="L116" s="30">
        <f t="shared" si="10"/>
        <v>2488513.2700000005</v>
      </c>
      <c r="M116" s="31">
        <f t="shared" si="11"/>
        <v>147.97192228096534</v>
      </c>
    </row>
    <row r="117" spans="1:13" x14ac:dyDescent="0.25">
      <c r="A117" s="12" t="s">
        <v>200</v>
      </c>
      <c r="B117" s="13" t="s">
        <v>127</v>
      </c>
      <c r="C117" s="13" t="s">
        <v>201</v>
      </c>
      <c r="D117" s="14">
        <v>11.54</v>
      </c>
      <c r="E117" s="15">
        <v>11.54</v>
      </c>
      <c r="F117" s="14">
        <v>0</v>
      </c>
      <c r="G117" s="15"/>
      <c r="H117" s="15">
        <v>0</v>
      </c>
      <c r="I117" s="15">
        <f t="shared" si="7"/>
        <v>0</v>
      </c>
      <c r="J117" s="16">
        <v>0</v>
      </c>
      <c r="K117" s="29">
        <v>0</v>
      </c>
      <c r="L117" s="30">
        <f t="shared" si="10"/>
        <v>-11.54</v>
      </c>
      <c r="M117" s="31">
        <f t="shared" si="11"/>
        <v>0</v>
      </c>
    </row>
    <row r="118" spans="1:13" x14ac:dyDescent="0.25">
      <c r="A118" s="12" t="s">
        <v>200</v>
      </c>
      <c r="B118" s="13" t="s">
        <v>57</v>
      </c>
      <c r="C118" s="13" t="s">
        <v>201</v>
      </c>
      <c r="D118" s="14">
        <v>3440920.95</v>
      </c>
      <c r="E118" s="15">
        <v>3440882.15</v>
      </c>
      <c r="F118" s="14">
        <v>127000</v>
      </c>
      <c r="G118" s="15">
        <v>69000</v>
      </c>
      <c r="H118" s="15">
        <v>10985.76</v>
      </c>
      <c r="I118" s="15">
        <f t="shared" si="7"/>
        <v>-58014.239999999998</v>
      </c>
      <c r="J118" s="16">
        <f t="shared" si="8"/>
        <v>15.921391304347827</v>
      </c>
      <c r="K118" s="29">
        <f t="shared" si="9"/>
        <v>8.6502047244094484</v>
      </c>
      <c r="L118" s="30">
        <f t="shared" si="10"/>
        <v>-3429896.39</v>
      </c>
      <c r="M118" s="31">
        <f t="shared" si="11"/>
        <v>0.31927161469334253</v>
      </c>
    </row>
    <row r="119" spans="1:13" x14ac:dyDescent="0.25">
      <c r="A119" s="12" t="s">
        <v>200</v>
      </c>
      <c r="B119" s="13" t="s">
        <v>70</v>
      </c>
      <c r="C119" s="13" t="s">
        <v>201</v>
      </c>
      <c r="D119" s="14">
        <v>0</v>
      </c>
      <c r="E119" s="15"/>
      <c r="F119" s="14">
        <v>139000</v>
      </c>
      <c r="G119" s="15">
        <v>139000</v>
      </c>
      <c r="H119" s="15">
        <v>139493</v>
      </c>
      <c r="I119" s="15">
        <f t="shared" si="7"/>
        <v>493</v>
      </c>
      <c r="J119" s="16">
        <f t="shared" si="8"/>
        <v>100.35467625899281</v>
      </c>
      <c r="K119" s="29">
        <f t="shared" si="9"/>
        <v>100.35467625899281</v>
      </c>
      <c r="L119" s="30">
        <f t="shared" si="10"/>
        <v>139493</v>
      </c>
      <c r="M119" s="31">
        <v>0</v>
      </c>
    </row>
    <row r="120" spans="1:13" x14ac:dyDescent="0.25">
      <c r="A120" s="7" t="s">
        <v>202</v>
      </c>
      <c r="B120" s="8" t="s">
        <v>5</v>
      </c>
      <c r="C120" s="8" t="s">
        <v>203</v>
      </c>
      <c r="D120" s="9">
        <v>19308937517.73</v>
      </c>
      <c r="E120" s="10">
        <v>11877600124.16</v>
      </c>
      <c r="F120" s="9">
        <v>25125486811.310001</v>
      </c>
      <c r="G120" s="10">
        <v>14326037892.76</v>
      </c>
      <c r="H120" s="10">
        <v>14326083347.6</v>
      </c>
      <c r="I120" s="10">
        <f t="shared" si="7"/>
        <v>45454.840000152588</v>
      </c>
      <c r="J120" s="11">
        <f t="shared" si="8"/>
        <v>100.00031728828543</v>
      </c>
      <c r="K120" s="22">
        <f t="shared" si="9"/>
        <v>57.018132445303507</v>
      </c>
      <c r="L120" s="20">
        <f t="shared" si="10"/>
        <v>2448483223.4400005</v>
      </c>
      <c r="M120" s="21">
        <f t="shared" si="11"/>
        <v>120.61429243151223</v>
      </c>
    </row>
    <row r="121" spans="1:13" x14ac:dyDescent="0.25">
      <c r="A121" s="7" t="s">
        <v>204</v>
      </c>
      <c r="B121" s="8" t="s">
        <v>5</v>
      </c>
      <c r="C121" s="8" t="s">
        <v>205</v>
      </c>
      <c r="D121" s="9">
        <v>19077773371</v>
      </c>
      <c r="E121" s="10">
        <v>11647202760.4</v>
      </c>
      <c r="F121" s="9">
        <v>25099152110.009998</v>
      </c>
      <c r="G121" s="10">
        <v>14299703191.459999</v>
      </c>
      <c r="H121" s="10">
        <v>14299704000.4</v>
      </c>
      <c r="I121" s="10">
        <f t="shared" si="7"/>
        <v>808.94000053405762</v>
      </c>
      <c r="J121" s="11">
        <f t="shared" si="8"/>
        <v>100.0000056570405</v>
      </c>
      <c r="K121" s="22">
        <f t="shared" si="9"/>
        <v>56.972856842829437</v>
      </c>
      <c r="L121" s="20">
        <f t="shared" si="10"/>
        <v>2652501240</v>
      </c>
      <c r="M121" s="21">
        <f t="shared" si="11"/>
        <v>122.77371910291106</v>
      </c>
    </row>
    <row r="122" spans="1:13" x14ac:dyDescent="0.25">
      <c r="A122" s="7" t="s">
        <v>206</v>
      </c>
      <c r="B122" s="8" t="s">
        <v>5</v>
      </c>
      <c r="C122" s="8" t="s">
        <v>207</v>
      </c>
      <c r="D122" s="9">
        <v>205330000</v>
      </c>
      <c r="E122" s="10">
        <v>0</v>
      </c>
      <c r="F122" s="9">
        <v>0</v>
      </c>
      <c r="G122" s="10">
        <v>0</v>
      </c>
      <c r="H122" s="10">
        <v>0</v>
      </c>
      <c r="I122" s="10">
        <f t="shared" si="7"/>
        <v>0</v>
      </c>
      <c r="J122" s="11">
        <v>0</v>
      </c>
      <c r="K122" s="22">
        <v>0</v>
      </c>
      <c r="L122" s="20">
        <f t="shared" si="10"/>
        <v>0</v>
      </c>
      <c r="M122" s="21">
        <v>0</v>
      </c>
    </row>
    <row r="123" spans="1:13" x14ac:dyDescent="0.25">
      <c r="A123" s="12" t="s">
        <v>208</v>
      </c>
      <c r="B123" s="13" t="s">
        <v>136</v>
      </c>
      <c r="C123" s="13" t="s">
        <v>209</v>
      </c>
      <c r="D123" s="14">
        <v>5330000</v>
      </c>
      <c r="E123" s="15"/>
      <c r="F123" s="14">
        <v>0</v>
      </c>
      <c r="G123" s="15"/>
      <c r="H123" s="15">
        <v>0</v>
      </c>
      <c r="I123" s="15">
        <f t="shared" si="7"/>
        <v>0</v>
      </c>
      <c r="J123" s="16">
        <v>0</v>
      </c>
      <c r="K123" s="29">
        <v>0</v>
      </c>
      <c r="L123" s="30">
        <f t="shared" si="10"/>
        <v>0</v>
      </c>
      <c r="M123" s="31">
        <v>0</v>
      </c>
    </row>
    <row r="124" spans="1:13" x14ac:dyDescent="0.25">
      <c r="A124" s="12" t="s">
        <v>210</v>
      </c>
      <c r="B124" s="13" t="s">
        <v>136</v>
      </c>
      <c r="C124" s="13" t="s">
        <v>211</v>
      </c>
      <c r="D124" s="14">
        <v>200000000</v>
      </c>
      <c r="E124" s="15"/>
      <c r="F124" s="14">
        <v>0</v>
      </c>
      <c r="G124" s="15"/>
      <c r="H124" s="15">
        <v>0</v>
      </c>
      <c r="I124" s="15">
        <f t="shared" si="7"/>
        <v>0</v>
      </c>
      <c r="J124" s="16">
        <v>0</v>
      </c>
      <c r="K124" s="29">
        <v>0</v>
      </c>
      <c r="L124" s="30">
        <f t="shared" si="10"/>
        <v>0</v>
      </c>
      <c r="M124" s="31">
        <v>0</v>
      </c>
    </row>
    <row r="125" spans="1:13" x14ac:dyDescent="0.25">
      <c r="A125" s="7" t="s">
        <v>212</v>
      </c>
      <c r="B125" s="8" t="s">
        <v>5</v>
      </c>
      <c r="C125" s="8" t="s">
        <v>213</v>
      </c>
      <c r="D125" s="9">
        <v>11456669060.709999</v>
      </c>
      <c r="E125" s="10">
        <v>5680486549.6300001</v>
      </c>
      <c r="F125" s="9">
        <v>16568794431.01</v>
      </c>
      <c r="G125" s="10">
        <v>8335863881.1499996</v>
      </c>
      <c r="H125" s="10">
        <v>8335864121.3999996</v>
      </c>
      <c r="I125" s="10">
        <f t="shared" si="7"/>
        <v>240.25</v>
      </c>
      <c r="J125" s="11">
        <f t="shared" si="8"/>
        <v>100.0000028821248</v>
      </c>
      <c r="K125" s="22">
        <f t="shared" si="9"/>
        <v>50.310625532287823</v>
      </c>
      <c r="L125" s="20">
        <f t="shared" si="10"/>
        <v>2655377571.7699995</v>
      </c>
      <c r="M125" s="21">
        <f t="shared" si="11"/>
        <v>146.74560090179173</v>
      </c>
    </row>
    <row r="126" spans="1:13" ht="45" x14ac:dyDescent="0.25">
      <c r="A126" s="12" t="s">
        <v>214</v>
      </c>
      <c r="B126" s="13" t="s">
        <v>57</v>
      </c>
      <c r="C126" s="13" t="s">
        <v>215</v>
      </c>
      <c r="D126" s="14">
        <v>0</v>
      </c>
      <c r="E126" s="15"/>
      <c r="F126" s="14">
        <v>357142860</v>
      </c>
      <c r="G126" s="15">
        <v>357142860</v>
      </c>
      <c r="H126" s="15">
        <v>357142860</v>
      </c>
      <c r="I126" s="15">
        <f t="shared" si="7"/>
        <v>0</v>
      </c>
      <c r="J126" s="16">
        <f t="shared" si="8"/>
        <v>100</v>
      </c>
      <c r="K126" s="29">
        <f t="shared" si="9"/>
        <v>100</v>
      </c>
      <c r="L126" s="30">
        <f t="shared" si="10"/>
        <v>357142860</v>
      </c>
      <c r="M126" s="31">
        <v>0</v>
      </c>
    </row>
    <row r="127" spans="1:13" ht="33.75" x14ac:dyDescent="0.25">
      <c r="A127" s="12" t="s">
        <v>216</v>
      </c>
      <c r="B127" s="13" t="s">
        <v>127</v>
      </c>
      <c r="C127" s="13" t="s">
        <v>217</v>
      </c>
      <c r="D127" s="14">
        <v>12074947.140000001</v>
      </c>
      <c r="E127" s="15">
        <v>11320475.539999999</v>
      </c>
      <c r="F127" s="14">
        <v>0</v>
      </c>
      <c r="G127" s="15"/>
      <c r="H127" s="15">
        <v>0</v>
      </c>
      <c r="I127" s="15">
        <f t="shared" si="7"/>
        <v>0</v>
      </c>
      <c r="J127" s="16">
        <v>0</v>
      </c>
      <c r="K127" s="29">
        <v>0</v>
      </c>
      <c r="L127" s="30">
        <f t="shared" si="10"/>
        <v>-11320475.539999999</v>
      </c>
      <c r="M127" s="31">
        <f t="shared" si="11"/>
        <v>0</v>
      </c>
    </row>
    <row r="128" spans="1:13" ht="33.75" x14ac:dyDescent="0.25">
      <c r="A128" s="12" t="s">
        <v>218</v>
      </c>
      <c r="B128" s="13" t="s">
        <v>127</v>
      </c>
      <c r="C128" s="13" t="s">
        <v>219</v>
      </c>
      <c r="D128" s="14">
        <v>0</v>
      </c>
      <c r="E128" s="15"/>
      <c r="F128" s="14">
        <v>10975630</v>
      </c>
      <c r="G128" s="15">
        <v>10067528.08</v>
      </c>
      <c r="H128" s="15">
        <v>10067528.08</v>
      </c>
      <c r="I128" s="15">
        <f t="shared" si="7"/>
        <v>0</v>
      </c>
      <c r="J128" s="16">
        <f t="shared" si="8"/>
        <v>100</v>
      </c>
      <c r="K128" s="29">
        <f t="shared" si="9"/>
        <v>91.726197767235234</v>
      </c>
      <c r="L128" s="30">
        <f t="shared" si="10"/>
        <v>10067528.08</v>
      </c>
      <c r="M128" s="31">
        <v>0</v>
      </c>
    </row>
    <row r="129" spans="1:13" ht="45" x14ac:dyDescent="0.25">
      <c r="A129" s="12" t="s">
        <v>220</v>
      </c>
      <c r="B129" s="13" t="s">
        <v>127</v>
      </c>
      <c r="C129" s="13" t="s">
        <v>221</v>
      </c>
      <c r="D129" s="14">
        <v>7944919.3300000001</v>
      </c>
      <c r="E129" s="15">
        <v>6489059.3399999999</v>
      </c>
      <c r="F129" s="14">
        <v>0</v>
      </c>
      <c r="G129" s="15"/>
      <c r="H129" s="15">
        <v>0</v>
      </c>
      <c r="I129" s="15">
        <f t="shared" si="7"/>
        <v>0</v>
      </c>
      <c r="J129" s="16">
        <v>0</v>
      </c>
      <c r="K129" s="29">
        <v>0</v>
      </c>
      <c r="L129" s="30">
        <f t="shared" si="10"/>
        <v>-6489059.3399999999</v>
      </c>
      <c r="M129" s="31">
        <f t="shared" si="11"/>
        <v>0</v>
      </c>
    </row>
    <row r="130" spans="1:13" ht="22.5" x14ac:dyDescent="0.25">
      <c r="A130" s="12" t="s">
        <v>222</v>
      </c>
      <c r="B130" s="13" t="s">
        <v>127</v>
      </c>
      <c r="C130" s="13" t="s">
        <v>223</v>
      </c>
      <c r="D130" s="14">
        <v>0</v>
      </c>
      <c r="E130" s="15"/>
      <c r="F130" s="14">
        <v>12787480</v>
      </c>
      <c r="G130" s="15">
        <v>11411450.380000001</v>
      </c>
      <c r="H130" s="15">
        <v>11411450.380000001</v>
      </c>
      <c r="I130" s="15">
        <f t="shared" si="7"/>
        <v>0</v>
      </c>
      <c r="J130" s="16">
        <f t="shared" si="8"/>
        <v>100</v>
      </c>
      <c r="K130" s="29">
        <f t="shared" si="9"/>
        <v>89.239243228532914</v>
      </c>
      <c r="L130" s="30">
        <f t="shared" si="10"/>
        <v>11411450.380000001</v>
      </c>
      <c r="M130" s="31">
        <v>0</v>
      </c>
    </row>
    <row r="131" spans="1:13" ht="33.75" x14ac:dyDescent="0.25">
      <c r="A131" s="12" t="s">
        <v>224</v>
      </c>
      <c r="B131" s="13" t="s">
        <v>57</v>
      </c>
      <c r="C131" s="13" t="s">
        <v>225</v>
      </c>
      <c r="D131" s="14">
        <v>80195967</v>
      </c>
      <c r="E131" s="15">
        <v>53135867</v>
      </c>
      <c r="F131" s="14">
        <v>175734807</v>
      </c>
      <c r="G131" s="15">
        <v>68401467</v>
      </c>
      <c r="H131" s="15">
        <v>68401467</v>
      </c>
      <c r="I131" s="15">
        <f t="shared" si="7"/>
        <v>0</v>
      </c>
      <c r="J131" s="16">
        <f t="shared" si="8"/>
        <v>100</v>
      </c>
      <c r="K131" s="29">
        <f t="shared" si="9"/>
        <v>38.923118400784432</v>
      </c>
      <c r="L131" s="30">
        <f t="shared" si="10"/>
        <v>15265600</v>
      </c>
      <c r="M131" s="31">
        <f t="shared" si="11"/>
        <v>128.72937031402913</v>
      </c>
    </row>
    <row r="132" spans="1:13" ht="22.5" x14ac:dyDescent="0.25">
      <c r="A132" s="12" t="s">
        <v>226</v>
      </c>
      <c r="B132" s="13" t="s">
        <v>57</v>
      </c>
      <c r="C132" s="13" t="s">
        <v>227</v>
      </c>
      <c r="D132" s="14">
        <v>2895303999.9699998</v>
      </c>
      <c r="E132" s="15">
        <v>1847016011.9100001</v>
      </c>
      <c r="F132" s="14">
        <v>2635057334</v>
      </c>
      <c r="G132" s="15">
        <v>2635057333.98</v>
      </c>
      <c r="H132" s="15">
        <v>2635057334</v>
      </c>
      <c r="I132" s="15">
        <f t="shared" si="7"/>
        <v>1.9999980926513672E-2</v>
      </c>
      <c r="J132" s="16">
        <f t="shared" si="8"/>
        <v>100.00000000075899</v>
      </c>
      <c r="K132" s="29">
        <f t="shared" si="9"/>
        <v>100</v>
      </c>
      <c r="L132" s="30">
        <f t="shared" si="10"/>
        <v>788041322.08999991</v>
      </c>
      <c r="M132" s="31">
        <f t="shared" si="11"/>
        <v>142.66564648105492</v>
      </c>
    </row>
    <row r="133" spans="1:13" ht="22.5" x14ac:dyDescent="0.25">
      <c r="A133" s="12" t="s">
        <v>228</v>
      </c>
      <c r="B133" s="13" t="s">
        <v>57</v>
      </c>
      <c r="C133" s="13" t="s">
        <v>229</v>
      </c>
      <c r="D133" s="14">
        <v>1285238317.49</v>
      </c>
      <c r="E133" s="15">
        <v>708363506.78999996</v>
      </c>
      <c r="F133" s="14">
        <v>0</v>
      </c>
      <c r="G133" s="15"/>
      <c r="H133" s="15">
        <v>0</v>
      </c>
      <c r="I133" s="15">
        <f t="shared" si="7"/>
        <v>0</v>
      </c>
      <c r="J133" s="16">
        <v>0</v>
      </c>
      <c r="K133" s="29">
        <v>0</v>
      </c>
      <c r="L133" s="30">
        <f t="shared" si="10"/>
        <v>-708363506.78999996</v>
      </c>
      <c r="M133" s="31">
        <f t="shared" si="11"/>
        <v>0</v>
      </c>
    </row>
    <row r="134" spans="1:13" ht="33.75" x14ac:dyDescent="0.25">
      <c r="A134" s="12" t="s">
        <v>230</v>
      </c>
      <c r="B134" s="13" t="s">
        <v>57</v>
      </c>
      <c r="C134" s="13" t="s">
        <v>231</v>
      </c>
      <c r="D134" s="14">
        <v>543292.03</v>
      </c>
      <c r="E134" s="15"/>
      <c r="F134" s="14">
        <v>4486610.43</v>
      </c>
      <c r="G134" s="15">
        <v>0</v>
      </c>
      <c r="H134" s="15">
        <v>0</v>
      </c>
      <c r="I134" s="15">
        <f t="shared" si="7"/>
        <v>0</v>
      </c>
      <c r="J134" s="16">
        <v>0</v>
      </c>
      <c r="K134" s="29">
        <f t="shared" si="9"/>
        <v>0</v>
      </c>
      <c r="L134" s="30">
        <f t="shared" si="10"/>
        <v>0</v>
      </c>
      <c r="M134" s="31">
        <v>0</v>
      </c>
    </row>
    <row r="135" spans="1:13" ht="22.5" x14ac:dyDescent="0.25">
      <c r="A135" s="12" t="s">
        <v>232</v>
      </c>
      <c r="B135" s="13" t="s">
        <v>127</v>
      </c>
      <c r="C135" s="13" t="s">
        <v>233</v>
      </c>
      <c r="D135" s="14">
        <v>213231433.50999999</v>
      </c>
      <c r="E135" s="15">
        <v>125697463.95</v>
      </c>
      <c r="F135" s="14">
        <v>271302714.76999998</v>
      </c>
      <c r="G135" s="15">
        <v>124574320.2</v>
      </c>
      <c r="H135" s="15">
        <v>124574320.2</v>
      </c>
      <c r="I135" s="15">
        <f t="shared" si="7"/>
        <v>0</v>
      </c>
      <c r="J135" s="16">
        <f t="shared" si="8"/>
        <v>100</v>
      </c>
      <c r="K135" s="29">
        <f t="shared" si="9"/>
        <v>45.917093128098379</v>
      </c>
      <c r="L135" s="30">
        <f t="shared" si="10"/>
        <v>-1123143.75</v>
      </c>
      <c r="M135" s="31">
        <f t="shared" si="11"/>
        <v>99.106470636156374</v>
      </c>
    </row>
    <row r="136" spans="1:13" ht="22.5" x14ac:dyDescent="0.25">
      <c r="A136" s="12" t="s">
        <v>234</v>
      </c>
      <c r="B136" s="13" t="s">
        <v>57</v>
      </c>
      <c r="C136" s="13" t="s">
        <v>235</v>
      </c>
      <c r="D136" s="14">
        <v>807553067</v>
      </c>
      <c r="E136" s="15">
        <v>221415867</v>
      </c>
      <c r="F136" s="14">
        <v>646670801</v>
      </c>
      <c r="G136" s="15">
        <v>56470134</v>
      </c>
      <c r="H136" s="15">
        <v>56470134</v>
      </c>
      <c r="I136" s="15">
        <f t="shared" si="7"/>
        <v>0</v>
      </c>
      <c r="J136" s="16">
        <f t="shared" si="8"/>
        <v>100</v>
      </c>
      <c r="K136" s="29">
        <f t="shared" si="9"/>
        <v>8.7324391193595883</v>
      </c>
      <c r="L136" s="30">
        <f t="shared" si="10"/>
        <v>-164945733</v>
      </c>
      <c r="M136" s="31">
        <f t="shared" si="11"/>
        <v>25.504104455169873</v>
      </c>
    </row>
    <row r="137" spans="1:13" x14ac:dyDescent="0.25">
      <c r="A137" s="12" t="s">
        <v>236</v>
      </c>
      <c r="B137" s="13" t="s">
        <v>57</v>
      </c>
      <c r="C137" s="13" t="s">
        <v>237</v>
      </c>
      <c r="D137" s="14">
        <v>5140998.84</v>
      </c>
      <c r="E137" s="15">
        <v>5140998.84</v>
      </c>
      <c r="F137" s="14">
        <v>6367100</v>
      </c>
      <c r="G137" s="15">
        <v>6366992.6699999999</v>
      </c>
      <c r="H137" s="15">
        <v>6366992.6699999999</v>
      </c>
      <c r="I137" s="15">
        <f t="shared" ref="I137:I200" si="12">H137-G137</f>
        <v>0</v>
      </c>
      <c r="J137" s="16">
        <f t="shared" ref="J137:J200" si="13">H137/G137*100</f>
        <v>100</v>
      </c>
      <c r="K137" s="29">
        <f t="shared" ref="K137:K200" si="14">H137/F137*100</f>
        <v>99.998314303214968</v>
      </c>
      <c r="L137" s="30">
        <f t="shared" ref="L137:L200" si="15">H137-E137</f>
        <v>1225993.83</v>
      </c>
      <c r="M137" s="31">
        <f t="shared" ref="M137:M200" si="16">H137/E137*100</f>
        <v>123.84738585157899</v>
      </c>
    </row>
    <row r="138" spans="1:13" ht="22.5" x14ac:dyDescent="0.25">
      <c r="A138" s="12" t="s">
        <v>238</v>
      </c>
      <c r="B138" s="13" t="s">
        <v>137</v>
      </c>
      <c r="C138" s="13" t="s">
        <v>239</v>
      </c>
      <c r="D138" s="14">
        <v>1356838.43</v>
      </c>
      <c r="E138" s="15">
        <v>1356838.43</v>
      </c>
      <c r="F138" s="14">
        <v>1257194.6499999999</v>
      </c>
      <c r="G138" s="15">
        <v>1257194.6499999999</v>
      </c>
      <c r="H138" s="15">
        <v>1257194.6499999999</v>
      </c>
      <c r="I138" s="15">
        <f t="shared" si="12"/>
        <v>0</v>
      </c>
      <c r="J138" s="16">
        <f t="shared" si="13"/>
        <v>100</v>
      </c>
      <c r="K138" s="29">
        <f t="shared" si="14"/>
        <v>100</v>
      </c>
      <c r="L138" s="30">
        <f t="shared" si="15"/>
        <v>-99643.780000000028</v>
      </c>
      <c r="M138" s="31">
        <f t="shared" si="16"/>
        <v>92.656179409658961</v>
      </c>
    </row>
    <row r="139" spans="1:13" ht="33.75" x14ac:dyDescent="0.25">
      <c r="A139" s="12" t="s">
        <v>240</v>
      </c>
      <c r="B139" s="13" t="s">
        <v>137</v>
      </c>
      <c r="C139" s="13" t="s">
        <v>241</v>
      </c>
      <c r="D139" s="14">
        <v>0</v>
      </c>
      <c r="E139" s="15"/>
      <c r="F139" s="14">
        <v>4320000</v>
      </c>
      <c r="G139" s="15">
        <v>4320000</v>
      </c>
      <c r="H139" s="15">
        <v>4320000</v>
      </c>
      <c r="I139" s="15">
        <f t="shared" si="12"/>
        <v>0</v>
      </c>
      <c r="J139" s="16">
        <f t="shared" si="13"/>
        <v>100</v>
      </c>
      <c r="K139" s="29">
        <f t="shared" si="14"/>
        <v>100</v>
      </c>
      <c r="L139" s="30">
        <f t="shared" si="15"/>
        <v>4320000</v>
      </c>
      <c r="M139" s="31">
        <v>0</v>
      </c>
    </row>
    <row r="140" spans="1:13" x14ac:dyDescent="0.25">
      <c r="A140" s="12" t="s">
        <v>242</v>
      </c>
      <c r="B140" s="13" t="s">
        <v>137</v>
      </c>
      <c r="C140" s="13" t="s">
        <v>243</v>
      </c>
      <c r="D140" s="14">
        <v>141237463.58000001</v>
      </c>
      <c r="E140" s="15">
        <v>88231730.329999998</v>
      </c>
      <c r="F140" s="14">
        <v>0</v>
      </c>
      <c r="G140" s="15"/>
      <c r="H140" s="15">
        <v>0</v>
      </c>
      <c r="I140" s="15">
        <f t="shared" si="12"/>
        <v>0</v>
      </c>
      <c r="J140" s="16">
        <v>0</v>
      </c>
      <c r="K140" s="29">
        <v>0</v>
      </c>
      <c r="L140" s="30">
        <f t="shared" si="15"/>
        <v>-88231730.329999998</v>
      </c>
      <c r="M140" s="31">
        <f t="shared" si="16"/>
        <v>0</v>
      </c>
    </row>
    <row r="141" spans="1:13" x14ac:dyDescent="0.25">
      <c r="A141" s="12" t="s">
        <v>242</v>
      </c>
      <c r="B141" s="13" t="s">
        <v>57</v>
      </c>
      <c r="C141" s="13" t="s">
        <v>243</v>
      </c>
      <c r="D141" s="14">
        <v>394450700.67000002</v>
      </c>
      <c r="E141" s="15">
        <v>168808224.59999999</v>
      </c>
      <c r="F141" s="14">
        <v>0</v>
      </c>
      <c r="G141" s="15"/>
      <c r="H141" s="15">
        <v>0</v>
      </c>
      <c r="I141" s="15">
        <f t="shared" si="12"/>
        <v>0</v>
      </c>
      <c r="J141" s="16">
        <v>0</v>
      </c>
      <c r="K141" s="29">
        <v>0</v>
      </c>
      <c r="L141" s="30">
        <f t="shared" si="15"/>
        <v>-168808224.59999999</v>
      </c>
      <c r="M141" s="31">
        <f t="shared" si="16"/>
        <v>0</v>
      </c>
    </row>
    <row r="142" spans="1:13" x14ac:dyDescent="0.25">
      <c r="A142" s="12" t="s">
        <v>244</v>
      </c>
      <c r="B142" s="13" t="s">
        <v>127</v>
      </c>
      <c r="C142" s="13" t="s">
        <v>245</v>
      </c>
      <c r="D142" s="14">
        <v>101473950.09</v>
      </c>
      <c r="E142" s="15">
        <v>85455186.359999999</v>
      </c>
      <c r="F142" s="14">
        <v>94437803.579999998</v>
      </c>
      <c r="G142" s="15">
        <v>89414597.400000006</v>
      </c>
      <c r="H142" s="15">
        <v>89414598.189999998</v>
      </c>
      <c r="I142" s="15">
        <f t="shared" si="12"/>
        <v>0.78999999165534973</v>
      </c>
      <c r="J142" s="16">
        <f t="shared" si="13"/>
        <v>100.00000088352463</v>
      </c>
      <c r="K142" s="29">
        <f t="shared" si="14"/>
        <v>94.680937929962823</v>
      </c>
      <c r="L142" s="30">
        <f t="shared" si="15"/>
        <v>3959411.8299999982</v>
      </c>
      <c r="M142" s="31">
        <f t="shared" si="16"/>
        <v>104.6333195194497</v>
      </c>
    </row>
    <row r="143" spans="1:13" ht="33.75" x14ac:dyDescent="0.25">
      <c r="A143" s="12" t="s">
        <v>246</v>
      </c>
      <c r="B143" s="13" t="s">
        <v>127</v>
      </c>
      <c r="C143" s="13" t="s">
        <v>247</v>
      </c>
      <c r="D143" s="14">
        <v>0</v>
      </c>
      <c r="E143" s="15"/>
      <c r="F143" s="14">
        <v>836348.8</v>
      </c>
      <c r="G143" s="15">
        <v>789748.15</v>
      </c>
      <c r="H143" s="15">
        <v>789748.15</v>
      </c>
      <c r="I143" s="15">
        <f t="shared" si="12"/>
        <v>0</v>
      </c>
      <c r="J143" s="16">
        <f t="shared" si="13"/>
        <v>100</v>
      </c>
      <c r="K143" s="29">
        <f t="shared" si="14"/>
        <v>94.428084311234741</v>
      </c>
      <c r="L143" s="30">
        <f t="shared" si="15"/>
        <v>789748.15</v>
      </c>
      <c r="M143" s="31">
        <v>0</v>
      </c>
    </row>
    <row r="144" spans="1:13" ht="45" x14ac:dyDescent="0.25">
      <c r="A144" s="12" t="s">
        <v>248</v>
      </c>
      <c r="B144" s="13" t="s">
        <v>57</v>
      </c>
      <c r="C144" s="13" t="s">
        <v>249</v>
      </c>
      <c r="D144" s="14">
        <v>182700.29</v>
      </c>
      <c r="E144" s="15">
        <v>55450.13</v>
      </c>
      <c r="F144" s="14">
        <v>488000</v>
      </c>
      <c r="G144" s="15">
        <v>0</v>
      </c>
      <c r="H144" s="15">
        <v>0</v>
      </c>
      <c r="I144" s="15">
        <f t="shared" si="12"/>
        <v>0</v>
      </c>
      <c r="J144" s="16">
        <v>0</v>
      </c>
      <c r="K144" s="29">
        <f t="shared" si="14"/>
        <v>0</v>
      </c>
      <c r="L144" s="30">
        <f t="shared" si="15"/>
        <v>-55450.13</v>
      </c>
      <c r="M144" s="31">
        <f t="shared" si="16"/>
        <v>0</v>
      </c>
    </row>
    <row r="145" spans="1:13" ht="22.5" x14ac:dyDescent="0.25">
      <c r="A145" s="12" t="s">
        <v>250</v>
      </c>
      <c r="B145" s="13" t="s">
        <v>57</v>
      </c>
      <c r="C145" s="13" t="s">
        <v>251</v>
      </c>
      <c r="D145" s="14">
        <v>1027653175.5700001</v>
      </c>
      <c r="E145" s="15">
        <v>323325581.81999999</v>
      </c>
      <c r="F145" s="14">
        <v>208584000</v>
      </c>
      <c r="G145" s="15">
        <v>142525748.41999999</v>
      </c>
      <c r="H145" s="15">
        <v>142525748.41999999</v>
      </c>
      <c r="I145" s="15">
        <f t="shared" si="12"/>
        <v>0</v>
      </c>
      <c r="J145" s="16">
        <f t="shared" si="13"/>
        <v>100</v>
      </c>
      <c r="K145" s="29">
        <f t="shared" si="14"/>
        <v>68.330144411843662</v>
      </c>
      <c r="L145" s="30">
        <f t="shared" si="15"/>
        <v>-180799833.40000001</v>
      </c>
      <c r="M145" s="31">
        <f t="shared" si="16"/>
        <v>44.081185168746131</v>
      </c>
    </row>
    <row r="146" spans="1:13" x14ac:dyDescent="0.25">
      <c r="A146" s="12" t="s">
        <v>252</v>
      </c>
      <c r="B146" s="13" t="s">
        <v>57</v>
      </c>
      <c r="C146" s="13" t="s">
        <v>253</v>
      </c>
      <c r="D146" s="14">
        <v>32435700</v>
      </c>
      <c r="E146" s="15"/>
      <c r="F146" s="14">
        <v>20012650</v>
      </c>
      <c r="G146" s="15">
        <v>0</v>
      </c>
      <c r="H146" s="15">
        <v>0</v>
      </c>
      <c r="I146" s="15">
        <f t="shared" si="12"/>
        <v>0</v>
      </c>
      <c r="J146" s="16">
        <v>0</v>
      </c>
      <c r="K146" s="29">
        <f t="shared" si="14"/>
        <v>0</v>
      </c>
      <c r="L146" s="30">
        <f t="shared" si="15"/>
        <v>0</v>
      </c>
      <c r="M146" s="31">
        <v>0</v>
      </c>
    </row>
    <row r="147" spans="1:13" ht="33.75" x14ac:dyDescent="0.25">
      <c r="A147" s="12" t="s">
        <v>254</v>
      </c>
      <c r="B147" s="13" t="s">
        <v>57</v>
      </c>
      <c r="C147" s="13" t="s">
        <v>255</v>
      </c>
      <c r="D147" s="14">
        <v>34035834.640000001</v>
      </c>
      <c r="E147" s="15">
        <v>27791284.210000001</v>
      </c>
      <c r="F147" s="14">
        <v>2519151422</v>
      </c>
      <c r="G147" s="15">
        <v>2366734051.73</v>
      </c>
      <c r="H147" s="15">
        <v>2366734291.1700001</v>
      </c>
      <c r="I147" s="15">
        <f t="shared" si="12"/>
        <v>239.44000005722046</v>
      </c>
      <c r="J147" s="16">
        <f t="shared" si="13"/>
        <v>100.00001011689506</v>
      </c>
      <c r="K147" s="29">
        <f t="shared" si="14"/>
        <v>93.949663783648489</v>
      </c>
      <c r="L147" s="30">
        <f t="shared" si="15"/>
        <v>2338943006.96</v>
      </c>
      <c r="M147" s="31">
        <f t="shared" si="16"/>
        <v>8516.1026503352077</v>
      </c>
    </row>
    <row r="148" spans="1:13" x14ac:dyDescent="0.25">
      <c r="A148" s="12" t="s">
        <v>256</v>
      </c>
      <c r="B148" s="13" t="s">
        <v>57</v>
      </c>
      <c r="C148" s="13" t="s">
        <v>257</v>
      </c>
      <c r="D148" s="14">
        <v>3184196.78</v>
      </c>
      <c r="E148" s="15">
        <v>2262531.4500000002</v>
      </c>
      <c r="F148" s="14">
        <v>0</v>
      </c>
      <c r="G148" s="15">
        <v>0</v>
      </c>
      <c r="H148" s="15">
        <v>0</v>
      </c>
      <c r="I148" s="15">
        <f t="shared" si="12"/>
        <v>0</v>
      </c>
      <c r="J148" s="16">
        <v>0</v>
      </c>
      <c r="K148" s="29">
        <v>0</v>
      </c>
      <c r="L148" s="30">
        <f t="shared" si="15"/>
        <v>-2262531.4500000002</v>
      </c>
      <c r="M148" s="31">
        <f t="shared" si="16"/>
        <v>0</v>
      </c>
    </row>
    <row r="149" spans="1:13" ht="22.5" x14ac:dyDescent="0.25">
      <c r="A149" s="12" t="s">
        <v>258</v>
      </c>
      <c r="B149" s="13" t="s">
        <v>57</v>
      </c>
      <c r="C149" s="13" t="s">
        <v>259</v>
      </c>
      <c r="D149" s="14">
        <v>26590468.510000002</v>
      </c>
      <c r="E149" s="15">
        <v>10887107.57</v>
      </c>
      <c r="F149" s="14">
        <v>0</v>
      </c>
      <c r="G149" s="15"/>
      <c r="H149" s="15">
        <v>0</v>
      </c>
      <c r="I149" s="15">
        <f t="shared" si="12"/>
        <v>0</v>
      </c>
      <c r="J149" s="16">
        <v>0</v>
      </c>
      <c r="K149" s="29">
        <v>0</v>
      </c>
      <c r="L149" s="30">
        <f t="shared" si="15"/>
        <v>-10887107.57</v>
      </c>
      <c r="M149" s="31">
        <f t="shared" si="16"/>
        <v>0</v>
      </c>
    </row>
    <row r="150" spans="1:13" ht="22.5" x14ac:dyDescent="0.25">
      <c r="A150" s="12" t="s">
        <v>260</v>
      </c>
      <c r="B150" s="13" t="s">
        <v>57</v>
      </c>
      <c r="C150" s="13" t="s">
        <v>261</v>
      </c>
      <c r="D150" s="14">
        <v>719705720.49000001</v>
      </c>
      <c r="E150" s="15">
        <v>396282720.29000002</v>
      </c>
      <c r="F150" s="14">
        <v>950975101</v>
      </c>
      <c r="G150" s="15">
        <v>298699020.49000001</v>
      </c>
      <c r="H150" s="15">
        <v>298699020.49000001</v>
      </c>
      <c r="I150" s="15">
        <f t="shared" si="12"/>
        <v>0</v>
      </c>
      <c r="J150" s="16">
        <f t="shared" si="13"/>
        <v>100</v>
      </c>
      <c r="K150" s="29">
        <f t="shared" si="14"/>
        <v>31.409762482309201</v>
      </c>
      <c r="L150" s="30">
        <f t="shared" si="15"/>
        <v>-97583699.800000012</v>
      </c>
      <c r="M150" s="31">
        <f t="shared" si="16"/>
        <v>75.375232175506369</v>
      </c>
    </row>
    <row r="151" spans="1:13" ht="22.5" x14ac:dyDescent="0.25">
      <c r="A151" s="12" t="s">
        <v>262</v>
      </c>
      <c r="B151" s="13" t="s">
        <v>57</v>
      </c>
      <c r="C151" s="13" t="s">
        <v>263</v>
      </c>
      <c r="D151" s="14">
        <v>58400000</v>
      </c>
      <c r="E151" s="15">
        <v>58400000</v>
      </c>
      <c r="F151" s="14">
        <v>65531000</v>
      </c>
      <c r="G151" s="15">
        <v>42862535.509999998</v>
      </c>
      <c r="H151" s="15">
        <v>42862535.509999998</v>
      </c>
      <c r="I151" s="15">
        <f t="shared" si="12"/>
        <v>0</v>
      </c>
      <c r="J151" s="16">
        <f t="shared" si="13"/>
        <v>100</v>
      </c>
      <c r="K151" s="29">
        <f t="shared" si="14"/>
        <v>65.408029039691144</v>
      </c>
      <c r="L151" s="30">
        <f t="shared" si="15"/>
        <v>-15537464.490000002</v>
      </c>
      <c r="M151" s="31">
        <f t="shared" si="16"/>
        <v>73.39475258561643</v>
      </c>
    </row>
    <row r="152" spans="1:13" ht="22.5" x14ac:dyDescent="0.25">
      <c r="A152" s="12" t="s">
        <v>264</v>
      </c>
      <c r="B152" s="13" t="s">
        <v>57</v>
      </c>
      <c r="C152" s="13" t="s">
        <v>265</v>
      </c>
      <c r="D152" s="14">
        <v>0</v>
      </c>
      <c r="E152" s="15"/>
      <c r="F152" s="14">
        <v>20485000</v>
      </c>
      <c r="G152" s="15">
        <v>20484414.719999999</v>
      </c>
      <c r="H152" s="15">
        <v>20484414.719999999</v>
      </c>
      <c r="I152" s="15">
        <f t="shared" si="12"/>
        <v>0</v>
      </c>
      <c r="J152" s="16">
        <f t="shared" si="13"/>
        <v>100</v>
      </c>
      <c r="K152" s="29">
        <f t="shared" si="14"/>
        <v>99.997142885037832</v>
      </c>
      <c r="L152" s="30">
        <f t="shared" si="15"/>
        <v>20484414.719999999</v>
      </c>
      <c r="M152" s="31">
        <v>0</v>
      </c>
    </row>
    <row r="153" spans="1:13" ht="22.5" x14ac:dyDescent="0.25">
      <c r="A153" s="12" t="s">
        <v>266</v>
      </c>
      <c r="B153" s="13" t="s">
        <v>136</v>
      </c>
      <c r="C153" s="13" t="s">
        <v>267</v>
      </c>
      <c r="D153" s="14">
        <v>14084000</v>
      </c>
      <c r="E153" s="15">
        <v>13934716</v>
      </c>
      <c r="F153" s="14">
        <v>13746000</v>
      </c>
      <c r="G153" s="15">
        <v>13475662.83</v>
      </c>
      <c r="H153" s="15">
        <v>13475662.83</v>
      </c>
      <c r="I153" s="15">
        <f t="shared" si="12"/>
        <v>0</v>
      </c>
      <c r="J153" s="16">
        <f t="shared" si="13"/>
        <v>100</v>
      </c>
      <c r="K153" s="29">
        <f t="shared" si="14"/>
        <v>98.033339371453508</v>
      </c>
      <c r="L153" s="30">
        <f t="shared" si="15"/>
        <v>-459053.16999999993</v>
      </c>
      <c r="M153" s="31">
        <f t="shared" si="16"/>
        <v>96.70568693326797</v>
      </c>
    </row>
    <row r="154" spans="1:13" ht="22.5" x14ac:dyDescent="0.25">
      <c r="A154" s="12" t="s">
        <v>268</v>
      </c>
      <c r="B154" s="13" t="s">
        <v>57</v>
      </c>
      <c r="C154" s="13" t="s">
        <v>269</v>
      </c>
      <c r="D154" s="14">
        <v>0</v>
      </c>
      <c r="E154" s="15"/>
      <c r="F154" s="14">
        <v>645495160</v>
      </c>
      <c r="G154" s="15">
        <v>142560312.46000001</v>
      </c>
      <c r="H154" s="15">
        <v>142560312.46000001</v>
      </c>
      <c r="I154" s="15">
        <f t="shared" si="12"/>
        <v>0</v>
      </c>
      <c r="J154" s="16">
        <f t="shared" si="13"/>
        <v>100</v>
      </c>
      <c r="K154" s="29">
        <f t="shared" si="14"/>
        <v>22.085419270998099</v>
      </c>
      <c r="L154" s="30">
        <f t="shared" si="15"/>
        <v>142560312.46000001</v>
      </c>
      <c r="M154" s="31">
        <v>0</v>
      </c>
    </row>
    <row r="155" spans="1:13" ht="33.75" x14ac:dyDescent="0.25">
      <c r="A155" s="12" t="s">
        <v>270</v>
      </c>
      <c r="B155" s="13" t="s">
        <v>127</v>
      </c>
      <c r="C155" s="13" t="s">
        <v>271</v>
      </c>
      <c r="D155" s="14">
        <v>932000</v>
      </c>
      <c r="E155" s="15">
        <v>440075</v>
      </c>
      <c r="F155" s="14">
        <v>0</v>
      </c>
      <c r="G155" s="15"/>
      <c r="H155" s="15">
        <v>0</v>
      </c>
      <c r="I155" s="15">
        <f t="shared" si="12"/>
        <v>0</v>
      </c>
      <c r="J155" s="16">
        <v>0</v>
      </c>
      <c r="K155" s="29">
        <v>0</v>
      </c>
      <c r="L155" s="30">
        <f t="shared" si="15"/>
        <v>-440075</v>
      </c>
      <c r="M155" s="31">
        <f t="shared" si="16"/>
        <v>0</v>
      </c>
    </row>
    <row r="156" spans="1:13" x14ac:dyDescent="0.25">
      <c r="A156" s="12" t="s">
        <v>272</v>
      </c>
      <c r="B156" s="13" t="s">
        <v>137</v>
      </c>
      <c r="C156" s="13" t="s">
        <v>273</v>
      </c>
      <c r="D156" s="14">
        <v>0</v>
      </c>
      <c r="E156" s="15"/>
      <c r="F156" s="14">
        <v>109520200</v>
      </c>
      <c r="G156" s="15">
        <v>6018591.5999999996</v>
      </c>
      <c r="H156" s="15">
        <v>6018591.5999999996</v>
      </c>
      <c r="I156" s="15">
        <f t="shared" si="12"/>
        <v>0</v>
      </c>
      <c r="J156" s="16">
        <f t="shared" si="13"/>
        <v>100</v>
      </c>
      <c r="K156" s="29">
        <f t="shared" si="14"/>
        <v>5.4954169185227926</v>
      </c>
      <c r="L156" s="30">
        <f t="shared" si="15"/>
        <v>6018591.5999999996</v>
      </c>
      <c r="M156" s="31">
        <v>0</v>
      </c>
    </row>
    <row r="157" spans="1:13" ht="22.5" x14ac:dyDescent="0.25">
      <c r="A157" s="12" t="s">
        <v>274</v>
      </c>
      <c r="B157" s="13" t="s">
        <v>142</v>
      </c>
      <c r="C157" s="13" t="s">
        <v>275</v>
      </c>
      <c r="D157" s="14">
        <v>43570133.68</v>
      </c>
      <c r="E157" s="15">
        <v>43570133.68</v>
      </c>
      <c r="F157" s="14">
        <v>0</v>
      </c>
      <c r="G157" s="15"/>
      <c r="H157" s="15">
        <v>0</v>
      </c>
      <c r="I157" s="15">
        <f t="shared" si="12"/>
        <v>0</v>
      </c>
      <c r="J157" s="16">
        <v>0</v>
      </c>
      <c r="K157" s="29">
        <v>0</v>
      </c>
      <c r="L157" s="30">
        <f t="shared" si="15"/>
        <v>-43570133.68</v>
      </c>
      <c r="M157" s="31">
        <f t="shared" si="16"/>
        <v>0</v>
      </c>
    </row>
    <row r="158" spans="1:13" ht="56.25" x14ac:dyDescent="0.25">
      <c r="A158" s="12" t="s">
        <v>276</v>
      </c>
      <c r="B158" s="13" t="s">
        <v>127</v>
      </c>
      <c r="C158" s="13" t="s">
        <v>277</v>
      </c>
      <c r="D158" s="14">
        <v>50631000</v>
      </c>
      <c r="E158" s="15">
        <v>34619011</v>
      </c>
      <c r="F158" s="14">
        <v>60925000</v>
      </c>
      <c r="G158" s="15">
        <v>32750069</v>
      </c>
      <c r="H158" s="15">
        <v>32750069</v>
      </c>
      <c r="I158" s="15">
        <f t="shared" si="12"/>
        <v>0</v>
      </c>
      <c r="J158" s="16">
        <f t="shared" si="13"/>
        <v>100</v>
      </c>
      <c r="K158" s="29">
        <f t="shared" si="14"/>
        <v>53.754729585556014</v>
      </c>
      <c r="L158" s="30">
        <f t="shared" si="15"/>
        <v>-1868942</v>
      </c>
      <c r="M158" s="31">
        <f t="shared" si="16"/>
        <v>94.601399791576952</v>
      </c>
    </row>
    <row r="159" spans="1:13" ht="22.5" x14ac:dyDescent="0.25">
      <c r="A159" s="12" t="s">
        <v>278</v>
      </c>
      <c r="B159" s="13" t="s">
        <v>57</v>
      </c>
      <c r="C159" s="13" t="s">
        <v>279</v>
      </c>
      <c r="D159" s="14">
        <v>6745234.4699999997</v>
      </c>
      <c r="E159" s="15"/>
      <c r="F159" s="14">
        <v>2144720</v>
      </c>
      <c r="G159" s="15">
        <v>0</v>
      </c>
      <c r="H159" s="15">
        <v>0</v>
      </c>
      <c r="I159" s="15">
        <f t="shared" si="12"/>
        <v>0</v>
      </c>
      <c r="J159" s="16">
        <v>0</v>
      </c>
      <c r="K159" s="29">
        <f t="shared" si="14"/>
        <v>0</v>
      </c>
      <c r="L159" s="30">
        <f t="shared" si="15"/>
        <v>0</v>
      </c>
      <c r="M159" s="31">
        <v>0</v>
      </c>
    </row>
    <row r="160" spans="1:13" x14ac:dyDescent="0.25">
      <c r="A160" s="12" t="s">
        <v>280</v>
      </c>
      <c r="B160" s="13" t="s">
        <v>57</v>
      </c>
      <c r="C160" s="13" t="s">
        <v>281</v>
      </c>
      <c r="D160" s="14">
        <v>190964982.78999999</v>
      </c>
      <c r="E160" s="15">
        <v>56967927.93</v>
      </c>
      <c r="F160" s="14">
        <v>217472730</v>
      </c>
      <c r="G160" s="15">
        <v>0</v>
      </c>
      <c r="H160" s="15">
        <v>0</v>
      </c>
      <c r="I160" s="15">
        <f t="shared" si="12"/>
        <v>0</v>
      </c>
      <c r="J160" s="16">
        <v>0</v>
      </c>
      <c r="K160" s="29">
        <f t="shared" si="14"/>
        <v>0</v>
      </c>
      <c r="L160" s="30">
        <f t="shared" si="15"/>
        <v>-56967927.93</v>
      </c>
      <c r="M160" s="31">
        <f t="shared" si="16"/>
        <v>0</v>
      </c>
    </row>
    <row r="161" spans="1:13" ht="22.5" x14ac:dyDescent="0.25">
      <c r="A161" s="12" t="s">
        <v>282</v>
      </c>
      <c r="B161" s="13" t="s">
        <v>57</v>
      </c>
      <c r="C161" s="13" t="s">
        <v>283</v>
      </c>
      <c r="D161" s="14">
        <v>55196096.859999999</v>
      </c>
      <c r="E161" s="15">
        <v>55196096.859999999</v>
      </c>
      <c r="F161" s="14">
        <v>0</v>
      </c>
      <c r="G161" s="15"/>
      <c r="H161" s="15">
        <v>0</v>
      </c>
      <c r="I161" s="15">
        <f t="shared" si="12"/>
        <v>0</v>
      </c>
      <c r="J161" s="16">
        <v>0</v>
      </c>
      <c r="K161" s="29">
        <v>0</v>
      </c>
      <c r="L161" s="30">
        <f t="shared" si="15"/>
        <v>-55196096.859999999</v>
      </c>
      <c r="M161" s="31">
        <f t="shared" si="16"/>
        <v>0</v>
      </c>
    </row>
    <row r="162" spans="1:13" ht="22.5" x14ac:dyDescent="0.25">
      <c r="A162" s="12" t="s">
        <v>284</v>
      </c>
      <c r="B162" s="13" t="s">
        <v>57</v>
      </c>
      <c r="C162" s="13" t="s">
        <v>285</v>
      </c>
      <c r="D162" s="14">
        <v>301951410</v>
      </c>
      <c r="E162" s="15">
        <v>138820000</v>
      </c>
      <c r="F162" s="14">
        <v>692501050</v>
      </c>
      <c r="G162" s="15">
        <v>106260379.52</v>
      </c>
      <c r="H162" s="15">
        <v>106260379.52</v>
      </c>
      <c r="I162" s="15">
        <f t="shared" si="12"/>
        <v>0</v>
      </c>
      <c r="J162" s="16">
        <f t="shared" si="13"/>
        <v>100</v>
      </c>
      <c r="K162" s="29">
        <f t="shared" si="14"/>
        <v>15.344435870530448</v>
      </c>
      <c r="L162" s="30">
        <f t="shared" si="15"/>
        <v>-32559620.480000004</v>
      </c>
      <c r="M162" s="31">
        <f t="shared" si="16"/>
        <v>76.545439792537096</v>
      </c>
    </row>
    <row r="163" spans="1:13" ht="45" x14ac:dyDescent="0.25">
      <c r="A163" s="12" t="s">
        <v>286</v>
      </c>
      <c r="B163" s="13" t="s">
        <v>127</v>
      </c>
      <c r="C163" s="13" t="s">
        <v>287</v>
      </c>
      <c r="D163" s="14">
        <v>2478718.1800000002</v>
      </c>
      <c r="E163" s="15">
        <v>2031452.88</v>
      </c>
      <c r="F163" s="14">
        <v>2775900</v>
      </c>
      <c r="G163" s="15">
        <v>2144594.5499999998</v>
      </c>
      <c r="H163" s="15">
        <v>2144594.5499999998</v>
      </c>
      <c r="I163" s="15">
        <f t="shared" si="12"/>
        <v>0</v>
      </c>
      <c r="J163" s="16">
        <f t="shared" si="13"/>
        <v>100</v>
      </c>
      <c r="K163" s="29">
        <f t="shared" si="14"/>
        <v>77.257629957851506</v>
      </c>
      <c r="L163" s="30">
        <f t="shared" si="15"/>
        <v>113141.66999999993</v>
      </c>
      <c r="M163" s="31">
        <f t="shared" si="16"/>
        <v>105.56949516840382</v>
      </c>
    </row>
    <row r="164" spans="1:13" ht="22.5" x14ac:dyDescent="0.25">
      <c r="A164" s="12" t="s">
        <v>288</v>
      </c>
      <c r="B164" s="13" t="s">
        <v>57</v>
      </c>
      <c r="C164" s="13" t="s">
        <v>289</v>
      </c>
      <c r="D164" s="14">
        <v>6033357.71</v>
      </c>
      <c r="E164" s="15"/>
      <c r="F164" s="14">
        <v>0</v>
      </c>
      <c r="G164" s="15"/>
      <c r="H164" s="15">
        <v>0</v>
      </c>
      <c r="I164" s="15">
        <f t="shared" si="12"/>
        <v>0</v>
      </c>
      <c r="J164" s="16">
        <v>0</v>
      </c>
      <c r="K164" s="29">
        <v>0</v>
      </c>
      <c r="L164" s="30">
        <f t="shared" si="15"/>
        <v>0</v>
      </c>
      <c r="M164" s="31">
        <v>0</v>
      </c>
    </row>
    <row r="165" spans="1:13" ht="22.5" x14ac:dyDescent="0.25">
      <c r="A165" s="12" t="s">
        <v>290</v>
      </c>
      <c r="B165" s="13" t="s">
        <v>57</v>
      </c>
      <c r="C165" s="13" t="s">
        <v>291</v>
      </c>
      <c r="D165" s="14">
        <v>162293542.55000001</v>
      </c>
      <c r="E165" s="15">
        <v>128571731.37</v>
      </c>
      <c r="F165" s="14">
        <v>15081373.119999999</v>
      </c>
      <c r="G165" s="15">
        <v>5047091.04</v>
      </c>
      <c r="H165" s="15">
        <v>5047091.04</v>
      </c>
      <c r="I165" s="15">
        <f t="shared" si="12"/>
        <v>0</v>
      </c>
      <c r="J165" s="16">
        <f t="shared" si="13"/>
        <v>100</v>
      </c>
      <c r="K165" s="29">
        <f t="shared" si="14"/>
        <v>33.46572622957558</v>
      </c>
      <c r="L165" s="30">
        <f t="shared" si="15"/>
        <v>-123524640.33</v>
      </c>
      <c r="M165" s="31">
        <f t="shared" si="16"/>
        <v>3.9255060083741329</v>
      </c>
    </row>
    <row r="166" spans="1:13" ht="22.5" x14ac:dyDescent="0.25">
      <c r="A166" s="12" t="s">
        <v>292</v>
      </c>
      <c r="B166" s="13" t="s">
        <v>137</v>
      </c>
      <c r="C166" s="13" t="s">
        <v>293</v>
      </c>
      <c r="D166" s="14">
        <v>187533998.09</v>
      </c>
      <c r="E166" s="15">
        <v>25025293.800000001</v>
      </c>
      <c r="F166" s="14">
        <v>0</v>
      </c>
      <c r="G166" s="15"/>
      <c r="H166" s="15">
        <v>0</v>
      </c>
      <c r="I166" s="15">
        <f t="shared" si="12"/>
        <v>0</v>
      </c>
      <c r="J166" s="16">
        <v>0</v>
      </c>
      <c r="K166" s="29">
        <v>0</v>
      </c>
      <c r="L166" s="30">
        <f t="shared" si="15"/>
        <v>-25025293.800000001</v>
      </c>
      <c r="M166" s="31">
        <f t="shared" si="16"/>
        <v>0</v>
      </c>
    </row>
    <row r="167" spans="1:13" ht="22.5" x14ac:dyDescent="0.25">
      <c r="A167" s="12" t="s">
        <v>292</v>
      </c>
      <c r="B167" s="13" t="s">
        <v>57</v>
      </c>
      <c r="C167" s="13" t="s">
        <v>293</v>
      </c>
      <c r="D167" s="14">
        <v>127692223.95999999</v>
      </c>
      <c r="E167" s="15">
        <v>36346260.060000002</v>
      </c>
      <c r="F167" s="14">
        <v>122400000</v>
      </c>
      <c r="G167" s="15">
        <v>0</v>
      </c>
      <c r="H167" s="15">
        <v>0</v>
      </c>
      <c r="I167" s="15">
        <f t="shared" si="12"/>
        <v>0</v>
      </c>
      <c r="J167" s="16">
        <v>0</v>
      </c>
      <c r="K167" s="29">
        <f t="shared" si="14"/>
        <v>0</v>
      </c>
      <c r="L167" s="30">
        <f t="shared" si="15"/>
        <v>-36346260.060000002</v>
      </c>
      <c r="M167" s="31">
        <f t="shared" si="16"/>
        <v>0</v>
      </c>
    </row>
    <row r="168" spans="1:13" x14ac:dyDescent="0.25">
      <c r="A168" s="12" t="s">
        <v>294</v>
      </c>
      <c r="B168" s="13" t="s">
        <v>57</v>
      </c>
      <c r="C168" s="13" t="s">
        <v>295</v>
      </c>
      <c r="D168" s="14">
        <v>58676864.109999999</v>
      </c>
      <c r="E168" s="15">
        <v>14247991.779999999</v>
      </c>
      <c r="F168" s="14">
        <v>151568880</v>
      </c>
      <c r="G168" s="15">
        <v>46430332.700000003</v>
      </c>
      <c r="H168" s="15">
        <v>46430332.700000003</v>
      </c>
      <c r="I168" s="15">
        <f t="shared" si="12"/>
        <v>0</v>
      </c>
      <c r="J168" s="16">
        <f t="shared" si="13"/>
        <v>100</v>
      </c>
      <c r="K168" s="29">
        <f t="shared" si="14"/>
        <v>30.63315681952654</v>
      </c>
      <c r="L168" s="30">
        <f t="shared" si="15"/>
        <v>32182340.920000002</v>
      </c>
      <c r="M168" s="31">
        <f t="shared" si="16"/>
        <v>325.87282065374694</v>
      </c>
    </row>
    <row r="169" spans="1:13" ht="22.5" x14ac:dyDescent="0.25">
      <c r="A169" s="12" t="s">
        <v>296</v>
      </c>
      <c r="B169" s="13" t="s">
        <v>57</v>
      </c>
      <c r="C169" s="13" t="s">
        <v>297</v>
      </c>
      <c r="D169" s="14">
        <v>11041475.01</v>
      </c>
      <c r="E169" s="15">
        <v>11041475.01</v>
      </c>
      <c r="F169" s="14">
        <v>22255500</v>
      </c>
      <c r="G169" s="15">
        <v>0</v>
      </c>
      <c r="H169" s="15">
        <v>0</v>
      </c>
      <c r="I169" s="15">
        <f t="shared" si="12"/>
        <v>0</v>
      </c>
      <c r="J169" s="16">
        <v>0</v>
      </c>
      <c r="K169" s="29">
        <f t="shared" si="14"/>
        <v>0</v>
      </c>
      <c r="L169" s="30">
        <f t="shared" si="15"/>
        <v>-11041475.01</v>
      </c>
      <c r="M169" s="31">
        <f t="shared" si="16"/>
        <v>0</v>
      </c>
    </row>
    <row r="170" spans="1:13" ht="22.5" x14ac:dyDescent="0.25">
      <c r="A170" s="12" t="s">
        <v>298</v>
      </c>
      <c r="B170" s="13" t="s">
        <v>127</v>
      </c>
      <c r="C170" s="13" t="s">
        <v>299</v>
      </c>
      <c r="D170" s="14">
        <v>0</v>
      </c>
      <c r="E170" s="15"/>
      <c r="F170" s="14">
        <v>71797650</v>
      </c>
      <c r="G170" s="15">
        <v>16650266.619999999</v>
      </c>
      <c r="H170" s="15">
        <v>16650266.619999999</v>
      </c>
      <c r="I170" s="15">
        <f t="shared" si="12"/>
        <v>0</v>
      </c>
      <c r="J170" s="16">
        <f t="shared" si="13"/>
        <v>100</v>
      </c>
      <c r="K170" s="29">
        <f t="shared" si="14"/>
        <v>23.190545400859218</v>
      </c>
      <c r="L170" s="30">
        <f t="shared" si="15"/>
        <v>16650266.619999999</v>
      </c>
      <c r="M170" s="31">
        <v>0</v>
      </c>
    </row>
    <row r="171" spans="1:13" ht="22.5" x14ac:dyDescent="0.25">
      <c r="A171" s="12" t="s">
        <v>300</v>
      </c>
      <c r="B171" s="13" t="s">
        <v>57</v>
      </c>
      <c r="C171" s="13" t="s">
        <v>301</v>
      </c>
      <c r="D171" s="14">
        <v>221206540</v>
      </c>
      <c r="E171" s="15">
        <v>186080287.80000001</v>
      </c>
      <c r="F171" s="14">
        <v>1097105650</v>
      </c>
      <c r="G171" s="15">
        <v>236088649.52000001</v>
      </c>
      <c r="H171" s="15">
        <v>236088649.52000001</v>
      </c>
      <c r="I171" s="15">
        <f t="shared" si="12"/>
        <v>0</v>
      </c>
      <c r="J171" s="16">
        <f t="shared" si="13"/>
        <v>100</v>
      </c>
      <c r="K171" s="29">
        <f t="shared" si="14"/>
        <v>21.519226477413547</v>
      </c>
      <c r="L171" s="30">
        <f t="shared" si="15"/>
        <v>50008361.719999999</v>
      </c>
      <c r="M171" s="31">
        <f t="shared" si="16"/>
        <v>126.87461542070982</v>
      </c>
    </row>
    <row r="172" spans="1:13" ht="22.5" x14ac:dyDescent="0.25">
      <c r="A172" s="12" t="s">
        <v>302</v>
      </c>
      <c r="B172" s="13" t="s">
        <v>57</v>
      </c>
      <c r="C172" s="13" t="s">
        <v>303</v>
      </c>
      <c r="D172" s="14">
        <v>0</v>
      </c>
      <c r="E172" s="15"/>
      <c r="F172" s="14">
        <v>83722040</v>
      </c>
      <c r="G172" s="15">
        <v>7861272.2699999996</v>
      </c>
      <c r="H172" s="15">
        <v>7861272.2699999996</v>
      </c>
      <c r="I172" s="15">
        <f t="shared" si="12"/>
        <v>0</v>
      </c>
      <c r="J172" s="16">
        <f t="shared" si="13"/>
        <v>100</v>
      </c>
      <c r="K172" s="29">
        <f t="shared" si="14"/>
        <v>9.3897285230985776</v>
      </c>
      <c r="L172" s="30">
        <f t="shared" si="15"/>
        <v>7861272.2699999996</v>
      </c>
      <c r="M172" s="31">
        <v>0</v>
      </c>
    </row>
    <row r="173" spans="1:13" ht="22.5" x14ac:dyDescent="0.25">
      <c r="A173" s="12" t="s">
        <v>304</v>
      </c>
      <c r="B173" s="13" t="s">
        <v>136</v>
      </c>
      <c r="C173" s="13" t="s">
        <v>305</v>
      </c>
      <c r="D173" s="14">
        <v>13053170.439999999</v>
      </c>
      <c r="E173" s="15"/>
      <c r="F173" s="14">
        <v>0</v>
      </c>
      <c r="G173" s="15"/>
      <c r="H173" s="15">
        <v>0</v>
      </c>
      <c r="I173" s="15">
        <f t="shared" si="12"/>
        <v>0</v>
      </c>
      <c r="J173" s="16">
        <v>0</v>
      </c>
      <c r="K173" s="29">
        <v>0</v>
      </c>
      <c r="L173" s="30">
        <f t="shared" si="15"/>
        <v>0</v>
      </c>
      <c r="M173" s="31">
        <v>0</v>
      </c>
    </row>
    <row r="174" spans="1:13" ht="22.5" x14ac:dyDescent="0.25">
      <c r="A174" s="12" t="s">
        <v>306</v>
      </c>
      <c r="B174" s="13" t="s">
        <v>127</v>
      </c>
      <c r="C174" s="13" t="s">
        <v>307</v>
      </c>
      <c r="D174" s="14">
        <v>34987057.259999998</v>
      </c>
      <c r="E174" s="15">
        <v>21254609.949999999</v>
      </c>
      <c r="F174" s="14">
        <v>39664000</v>
      </c>
      <c r="G174" s="15">
        <v>23474075.879999999</v>
      </c>
      <c r="H174" s="15">
        <v>23474075.879999999</v>
      </c>
      <c r="I174" s="15">
        <f t="shared" si="12"/>
        <v>0</v>
      </c>
      <c r="J174" s="16">
        <f t="shared" si="13"/>
        <v>100</v>
      </c>
      <c r="K174" s="29">
        <f t="shared" si="14"/>
        <v>59.18232119806374</v>
      </c>
      <c r="L174" s="30">
        <f t="shared" si="15"/>
        <v>2219465.9299999997</v>
      </c>
      <c r="M174" s="31">
        <f t="shared" si="16"/>
        <v>110.44228021695595</v>
      </c>
    </row>
    <row r="175" spans="1:13" ht="33.75" x14ac:dyDescent="0.25">
      <c r="A175" s="12" t="s">
        <v>308</v>
      </c>
      <c r="B175" s="13" t="s">
        <v>127</v>
      </c>
      <c r="C175" s="13" t="s">
        <v>309</v>
      </c>
      <c r="D175" s="14">
        <v>91620940.939999998</v>
      </c>
      <c r="E175" s="15">
        <v>49972869.259999998</v>
      </c>
      <c r="F175" s="14">
        <v>109550000</v>
      </c>
      <c r="G175" s="15">
        <v>55766212.469999999</v>
      </c>
      <c r="H175" s="15">
        <v>55766212.469999999</v>
      </c>
      <c r="I175" s="15">
        <f t="shared" si="12"/>
        <v>0</v>
      </c>
      <c r="J175" s="16">
        <f t="shared" si="13"/>
        <v>100</v>
      </c>
      <c r="K175" s="29">
        <f t="shared" si="14"/>
        <v>50.90480371519854</v>
      </c>
      <c r="L175" s="30">
        <f t="shared" si="15"/>
        <v>5793343.2100000009</v>
      </c>
      <c r="M175" s="31">
        <f t="shared" si="16"/>
        <v>111.59297694086416</v>
      </c>
    </row>
    <row r="176" spans="1:13" ht="33.75" x14ac:dyDescent="0.25">
      <c r="A176" s="12" t="s">
        <v>310</v>
      </c>
      <c r="B176" s="13" t="s">
        <v>57</v>
      </c>
      <c r="C176" s="13" t="s">
        <v>311</v>
      </c>
      <c r="D176" s="14">
        <v>0</v>
      </c>
      <c r="E176" s="15"/>
      <c r="F176" s="14">
        <v>85680000</v>
      </c>
      <c r="G176" s="15">
        <v>4810928.45</v>
      </c>
      <c r="H176" s="15">
        <v>4810928.45</v>
      </c>
      <c r="I176" s="15">
        <f t="shared" si="12"/>
        <v>0</v>
      </c>
      <c r="J176" s="16">
        <f t="shared" si="13"/>
        <v>100</v>
      </c>
      <c r="K176" s="29">
        <f t="shared" si="14"/>
        <v>5.6149958566760043</v>
      </c>
      <c r="L176" s="30">
        <f t="shared" si="15"/>
        <v>4810928.45</v>
      </c>
      <c r="M176" s="31">
        <v>0</v>
      </c>
    </row>
    <row r="177" spans="1:13" ht="22.5" x14ac:dyDescent="0.25">
      <c r="A177" s="12" t="s">
        <v>312</v>
      </c>
      <c r="B177" s="13" t="s">
        <v>57</v>
      </c>
      <c r="C177" s="13" t="s">
        <v>313</v>
      </c>
      <c r="D177" s="14">
        <v>5295718.4400000004</v>
      </c>
      <c r="E177" s="15">
        <v>5295718.4400000004</v>
      </c>
      <c r="F177" s="14">
        <v>3125000</v>
      </c>
      <c r="G177" s="15">
        <v>600482.18999999994</v>
      </c>
      <c r="H177" s="15">
        <v>600482.18999999994</v>
      </c>
      <c r="I177" s="15">
        <f t="shared" si="12"/>
        <v>0</v>
      </c>
      <c r="J177" s="16">
        <f t="shared" si="13"/>
        <v>100</v>
      </c>
      <c r="K177" s="29">
        <f t="shared" si="14"/>
        <v>19.215430079999997</v>
      </c>
      <c r="L177" s="30">
        <f t="shared" si="15"/>
        <v>-4695236.25</v>
      </c>
      <c r="M177" s="31">
        <f t="shared" si="16"/>
        <v>11.339012766698373</v>
      </c>
    </row>
    <row r="178" spans="1:13" ht="22.5" x14ac:dyDescent="0.25">
      <c r="A178" s="12" t="s">
        <v>314</v>
      </c>
      <c r="B178" s="13" t="s">
        <v>57</v>
      </c>
      <c r="C178" s="13" t="s">
        <v>315</v>
      </c>
      <c r="D178" s="14">
        <v>23960140.399999999</v>
      </c>
      <c r="E178" s="15"/>
      <c r="F178" s="14">
        <v>55080000</v>
      </c>
      <c r="G178" s="15">
        <v>0</v>
      </c>
      <c r="H178" s="15">
        <v>0</v>
      </c>
      <c r="I178" s="15">
        <f t="shared" si="12"/>
        <v>0</v>
      </c>
      <c r="J178" s="16">
        <v>0</v>
      </c>
      <c r="K178" s="29">
        <f t="shared" si="14"/>
        <v>0</v>
      </c>
      <c r="L178" s="30">
        <f t="shared" si="15"/>
        <v>0</v>
      </c>
      <c r="M178" s="31">
        <v>0</v>
      </c>
    </row>
    <row r="179" spans="1:13" ht="22.5" x14ac:dyDescent="0.25">
      <c r="A179" s="12" t="s">
        <v>316</v>
      </c>
      <c r="B179" s="13" t="s">
        <v>57</v>
      </c>
      <c r="C179" s="13" t="s">
        <v>317</v>
      </c>
      <c r="D179" s="14">
        <v>0</v>
      </c>
      <c r="E179" s="15"/>
      <c r="F179" s="14">
        <v>32810120</v>
      </c>
      <c r="G179" s="15">
        <v>9447850.9900000002</v>
      </c>
      <c r="H179" s="15">
        <v>9447850.9900000002</v>
      </c>
      <c r="I179" s="15">
        <f t="shared" si="12"/>
        <v>0</v>
      </c>
      <c r="J179" s="16">
        <f t="shared" si="13"/>
        <v>100</v>
      </c>
      <c r="K179" s="29">
        <f t="shared" si="14"/>
        <v>28.795539272639054</v>
      </c>
      <c r="L179" s="30">
        <f t="shared" si="15"/>
        <v>9447850.9900000002</v>
      </c>
      <c r="M179" s="31">
        <v>0</v>
      </c>
    </row>
    <row r="180" spans="1:13" x14ac:dyDescent="0.25">
      <c r="A180" s="12" t="s">
        <v>318</v>
      </c>
      <c r="B180" s="13" t="s">
        <v>57</v>
      </c>
      <c r="C180" s="13" t="s">
        <v>319</v>
      </c>
      <c r="D180" s="14">
        <v>25713531.289999999</v>
      </c>
      <c r="E180" s="15"/>
      <c r="F180" s="14">
        <v>11697690</v>
      </c>
      <c r="G180" s="15">
        <v>0</v>
      </c>
      <c r="H180" s="15">
        <v>0</v>
      </c>
      <c r="I180" s="15">
        <f t="shared" si="12"/>
        <v>0</v>
      </c>
      <c r="J180" s="16">
        <v>0</v>
      </c>
      <c r="K180" s="29">
        <f t="shared" si="14"/>
        <v>0</v>
      </c>
      <c r="L180" s="30">
        <f t="shared" si="15"/>
        <v>0</v>
      </c>
      <c r="M180" s="31">
        <v>0</v>
      </c>
    </row>
    <row r="181" spans="1:13" ht="56.25" x14ac:dyDescent="0.25">
      <c r="A181" s="12" t="s">
        <v>320</v>
      </c>
      <c r="B181" s="13" t="s">
        <v>127</v>
      </c>
      <c r="C181" s="13" t="s">
        <v>321</v>
      </c>
      <c r="D181" s="14">
        <v>1987673.4</v>
      </c>
      <c r="E181" s="15"/>
      <c r="F181" s="14">
        <v>0</v>
      </c>
      <c r="G181" s="15"/>
      <c r="H181" s="15">
        <v>0</v>
      </c>
      <c r="I181" s="15">
        <f t="shared" si="12"/>
        <v>0</v>
      </c>
      <c r="J181" s="16">
        <v>0</v>
      </c>
      <c r="K181" s="29">
        <v>0</v>
      </c>
      <c r="L181" s="30">
        <f t="shared" si="15"/>
        <v>0</v>
      </c>
      <c r="M181" s="31">
        <v>0</v>
      </c>
    </row>
    <row r="182" spans="1:13" ht="33.75" x14ac:dyDescent="0.25">
      <c r="A182" s="12" t="s">
        <v>322</v>
      </c>
      <c r="B182" s="13" t="s">
        <v>57</v>
      </c>
      <c r="C182" s="13" t="s">
        <v>323</v>
      </c>
      <c r="D182" s="14">
        <v>44091122.390000001</v>
      </c>
      <c r="E182" s="15">
        <v>44091122.390000001</v>
      </c>
      <c r="F182" s="14">
        <v>0</v>
      </c>
      <c r="G182" s="15"/>
      <c r="H182" s="15">
        <v>0</v>
      </c>
      <c r="I182" s="15">
        <f t="shared" si="12"/>
        <v>0</v>
      </c>
      <c r="J182" s="16">
        <v>0</v>
      </c>
      <c r="K182" s="29">
        <v>0</v>
      </c>
      <c r="L182" s="30">
        <f t="shared" si="15"/>
        <v>-44091122.390000001</v>
      </c>
      <c r="M182" s="31">
        <f t="shared" si="16"/>
        <v>0</v>
      </c>
    </row>
    <row r="183" spans="1:13" ht="22.5" x14ac:dyDescent="0.25">
      <c r="A183" s="12" t="s">
        <v>324</v>
      </c>
      <c r="B183" s="13" t="s">
        <v>127</v>
      </c>
      <c r="C183" s="13" t="s">
        <v>325</v>
      </c>
      <c r="D183" s="14">
        <v>0</v>
      </c>
      <c r="E183" s="15"/>
      <c r="F183" s="14">
        <v>363295642.79000002</v>
      </c>
      <c r="G183" s="15">
        <v>161479775.06</v>
      </c>
      <c r="H183" s="15">
        <v>161479775.06</v>
      </c>
      <c r="I183" s="15">
        <f t="shared" si="12"/>
        <v>0</v>
      </c>
      <c r="J183" s="16">
        <f t="shared" si="13"/>
        <v>100</v>
      </c>
      <c r="K183" s="29">
        <f t="shared" si="14"/>
        <v>44.448585680765248</v>
      </c>
      <c r="L183" s="30">
        <f t="shared" si="15"/>
        <v>161479775.06</v>
      </c>
      <c r="M183" s="31">
        <v>0</v>
      </c>
    </row>
    <row r="184" spans="1:13" ht="22.5" x14ac:dyDescent="0.25">
      <c r="A184" s="12" t="s">
        <v>326</v>
      </c>
      <c r="B184" s="13" t="s">
        <v>127</v>
      </c>
      <c r="C184" s="13" t="s">
        <v>327</v>
      </c>
      <c r="D184" s="14">
        <v>779122</v>
      </c>
      <c r="E184" s="15">
        <v>385690.18</v>
      </c>
      <c r="F184" s="14">
        <v>28190915.359999999</v>
      </c>
      <c r="G184" s="15">
        <v>6312188.3600000003</v>
      </c>
      <c r="H184" s="15">
        <v>6312188.3600000003</v>
      </c>
      <c r="I184" s="15">
        <f t="shared" si="12"/>
        <v>0</v>
      </c>
      <c r="J184" s="16">
        <f t="shared" si="13"/>
        <v>100</v>
      </c>
      <c r="K184" s="29">
        <f t="shared" si="14"/>
        <v>22.390859890120289</v>
      </c>
      <c r="L184" s="30">
        <f t="shared" si="15"/>
        <v>5926498.1800000006</v>
      </c>
      <c r="M184" s="31">
        <f t="shared" si="16"/>
        <v>1636.5955596795334</v>
      </c>
    </row>
    <row r="185" spans="1:13" ht="22.5" x14ac:dyDescent="0.25">
      <c r="A185" s="12" t="s">
        <v>328</v>
      </c>
      <c r="B185" s="13" t="s">
        <v>137</v>
      </c>
      <c r="C185" s="13" t="s">
        <v>329</v>
      </c>
      <c r="D185" s="14">
        <v>300000</v>
      </c>
      <c r="E185" s="15">
        <v>282680.90000000002</v>
      </c>
      <c r="F185" s="14">
        <v>725500</v>
      </c>
      <c r="G185" s="15">
        <v>191364.6</v>
      </c>
      <c r="H185" s="15">
        <v>191364.6</v>
      </c>
      <c r="I185" s="15">
        <f t="shared" si="12"/>
        <v>0</v>
      </c>
      <c r="J185" s="16">
        <f t="shared" si="13"/>
        <v>100</v>
      </c>
      <c r="K185" s="29">
        <f t="shared" si="14"/>
        <v>26.376926257753276</v>
      </c>
      <c r="L185" s="30">
        <f t="shared" si="15"/>
        <v>-91316.300000000017</v>
      </c>
      <c r="M185" s="31">
        <f t="shared" si="16"/>
        <v>67.69633180027374</v>
      </c>
    </row>
    <row r="186" spans="1:13" ht="33.75" x14ac:dyDescent="0.25">
      <c r="A186" s="12" t="s">
        <v>330</v>
      </c>
      <c r="B186" s="13" t="s">
        <v>127</v>
      </c>
      <c r="C186" s="13" t="s">
        <v>331</v>
      </c>
      <c r="D186" s="14">
        <v>3912941.61</v>
      </c>
      <c r="E186" s="15">
        <v>3912941.61</v>
      </c>
      <c r="F186" s="14">
        <v>38367310</v>
      </c>
      <c r="G186" s="15">
        <v>34902072.159999996</v>
      </c>
      <c r="H186" s="15">
        <v>34902072.159999996</v>
      </c>
      <c r="I186" s="15">
        <f t="shared" si="12"/>
        <v>0</v>
      </c>
      <c r="J186" s="16">
        <f t="shared" si="13"/>
        <v>100</v>
      </c>
      <c r="K186" s="29">
        <f t="shared" si="14"/>
        <v>90.968254381138507</v>
      </c>
      <c r="L186" s="30">
        <f t="shared" si="15"/>
        <v>30989130.549999997</v>
      </c>
      <c r="M186" s="31">
        <f t="shared" si="16"/>
        <v>891.96506461541605</v>
      </c>
    </row>
    <row r="187" spans="1:13" ht="22.5" x14ac:dyDescent="0.25">
      <c r="A187" s="12" t="s">
        <v>332</v>
      </c>
      <c r="B187" s="13" t="s">
        <v>57</v>
      </c>
      <c r="C187" s="13" t="s">
        <v>333</v>
      </c>
      <c r="D187" s="14">
        <v>0</v>
      </c>
      <c r="E187" s="15"/>
      <c r="F187" s="14">
        <v>31458000</v>
      </c>
      <c r="G187" s="15">
        <v>4784778.99</v>
      </c>
      <c r="H187" s="15">
        <v>4784778.99</v>
      </c>
      <c r="I187" s="15">
        <f t="shared" si="12"/>
        <v>0</v>
      </c>
      <c r="J187" s="16">
        <f t="shared" si="13"/>
        <v>100</v>
      </c>
      <c r="K187" s="29">
        <f t="shared" si="14"/>
        <v>15.210054644287622</v>
      </c>
      <c r="L187" s="30">
        <f t="shared" si="15"/>
        <v>4784778.99</v>
      </c>
      <c r="M187" s="31">
        <v>0</v>
      </c>
    </row>
    <row r="188" spans="1:13" x14ac:dyDescent="0.25">
      <c r="A188" s="12" t="s">
        <v>334</v>
      </c>
      <c r="B188" s="13" t="s">
        <v>57</v>
      </c>
      <c r="C188" s="13" t="s">
        <v>335</v>
      </c>
      <c r="D188" s="14">
        <v>5475612.54</v>
      </c>
      <c r="E188" s="15"/>
      <c r="F188" s="14">
        <v>0</v>
      </c>
      <c r="G188" s="15"/>
      <c r="H188" s="15">
        <v>0</v>
      </c>
      <c r="I188" s="15">
        <f t="shared" si="12"/>
        <v>0</v>
      </c>
      <c r="J188" s="16">
        <v>0</v>
      </c>
      <c r="K188" s="29">
        <v>0</v>
      </c>
      <c r="L188" s="30">
        <f t="shared" si="15"/>
        <v>0</v>
      </c>
      <c r="M188" s="31">
        <v>0</v>
      </c>
    </row>
    <row r="189" spans="1:13" ht="33.75" x14ac:dyDescent="0.25">
      <c r="A189" s="12" t="s">
        <v>336</v>
      </c>
      <c r="B189" s="13" t="s">
        <v>137</v>
      </c>
      <c r="C189" s="13" t="s">
        <v>337</v>
      </c>
      <c r="D189" s="14">
        <v>70491785.370000005</v>
      </c>
      <c r="E189" s="15">
        <v>33414990.300000001</v>
      </c>
      <c r="F189" s="14">
        <v>0</v>
      </c>
      <c r="G189" s="15"/>
      <c r="H189" s="15">
        <v>0</v>
      </c>
      <c r="I189" s="15">
        <f t="shared" si="12"/>
        <v>0</v>
      </c>
      <c r="J189" s="16">
        <v>0</v>
      </c>
      <c r="K189" s="29">
        <v>0</v>
      </c>
      <c r="L189" s="30">
        <f t="shared" si="15"/>
        <v>-33414990.300000001</v>
      </c>
      <c r="M189" s="31">
        <f t="shared" si="16"/>
        <v>0</v>
      </c>
    </row>
    <row r="190" spans="1:13" ht="33.75" x14ac:dyDescent="0.25">
      <c r="A190" s="12" t="s">
        <v>338</v>
      </c>
      <c r="B190" s="13" t="s">
        <v>127</v>
      </c>
      <c r="C190" s="13" t="s">
        <v>339</v>
      </c>
      <c r="D190" s="14">
        <v>4402723.5199999996</v>
      </c>
      <c r="E190" s="15"/>
      <c r="F190" s="14">
        <v>0</v>
      </c>
      <c r="G190" s="15"/>
      <c r="H190" s="15">
        <v>0</v>
      </c>
      <c r="I190" s="15">
        <f t="shared" si="12"/>
        <v>0</v>
      </c>
      <c r="J190" s="16">
        <v>0</v>
      </c>
      <c r="K190" s="29">
        <v>0</v>
      </c>
      <c r="L190" s="30">
        <f t="shared" si="15"/>
        <v>0</v>
      </c>
      <c r="M190" s="31">
        <v>0</v>
      </c>
    </row>
    <row r="191" spans="1:13" ht="45" x14ac:dyDescent="0.25">
      <c r="A191" s="12" t="s">
        <v>340</v>
      </c>
      <c r="B191" s="13" t="s">
        <v>57</v>
      </c>
      <c r="C191" s="13" t="s">
        <v>341</v>
      </c>
      <c r="D191" s="14">
        <v>295892420</v>
      </c>
      <c r="E191" s="15">
        <v>134522000.94999999</v>
      </c>
      <c r="F191" s="14">
        <v>270036940</v>
      </c>
      <c r="G191" s="15">
        <v>223462024.97999999</v>
      </c>
      <c r="H191" s="15">
        <v>223462024.97999999</v>
      </c>
      <c r="I191" s="15">
        <f t="shared" si="12"/>
        <v>0</v>
      </c>
      <c r="J191" s="16">
        <f t="shared" si="13"/>
        <v>100</v>
      </c>
      <c r="K191" s="29">
        <f t="shared" si="14"/>
        <v>82.75239120247771</v>
      </c>
      <c r="L191" s="30">
        <f t="shared" si="15"/>
        <v>88940024.030000001</v>
      </c>
      <c r="M191" s="31">
        <f t="shared" si="16"/>
        <v>166.11559700413451</v>
      </c>
    </row>
    <row r="192" spans="1:13" ht="22.5" x14ac:dyDescent="0.25">
      <c r="A192" s="12" t="s">
        <v>342</v>
      </c>
      <c r="B192" s="13" t="s">
        <v>137</v>
      </c>
      <c r="C192" s="13" t="s">
        <v>343</v>
      </c>
      <c r="D192" s="14">
        <v>56429996.859999999</v>
      </c>
      <c r="E192" s="15">
        <v>45947656.5</v>
      </c>
      <c r="F192" s="14">
        <v>56430000</v>
      </c>
      <c r="G192" s="15">
        <v>1068.4000000000001</v>
      </c>
      <c r="H192" s="15">
        <v>1068.4000000000001</v>
      </c>
      <c r="I192" s="15">
        <f t="shared" si="12"/>
        <v>0</v>
      </c>
      <c r="J192" s="16">
        <f t="shared" si="13"/>
        <v>100</v>
      </c>
      <c r="K192" s="29">
        <f t="shared" si="14"/>
        <v>1.8933191564770512E-3</v>
      </c>
      <c r="L192" s="30">
        <f t="shared" si="15"/>
        <v>-45946588.100000001</v>
      </c>
      <c r="M192" s="31">
        <f t="shared" si="16"/>
        <v>2.3252546079254341E-3</v>
      </c>
    </row>
    <row r="193" spans="1:13" ht="22.5" x14ac:dyDescent="0.25">
      <c r="A193" s="12" t="s">
        <v>342</v>
      </c>
      <c r="B193" s="13" t="s">
        <v>57</v>
      </c>
      <c r="C193" s="13" t="s">
        <v>343</v>
      </c>
      <c r="D193" s="14">
        <v>0</v>
      </c>
      <c r="E193" s="15"/>
      <c r="F193" s="14">
        <v>42840000</v>
      </c>
      <c r="G193" s="15">
        <v>0</v>
      </c>
      <c r="H193" s="15">
        <v>0</v>
      </c>
      <c r="I193" s="15">
        <f t="shared" si="12"/>
        <v>0</v>
      </c>
      <c r="J193" s="16">
        <v>0</v>
      </c>
      <c r="K193" s="29">
        <f t="shared" si="14"/>
        <v>0</v>
      </c>
      <c r="L193" s="30">
        <f t="shared" si="15"/>
        <v>0</v>
      </c>
      <c r="M193" s="31">
        <v>0</v>
      </c>
    </row>
    <row r="194" spans="1:13" ht="22.5" x14ac:dyDescent="0.25">
      <c r="A194" s="12" t="s">
        <v>344</v>
      </c>
      <c r="B194" s="13" t="s">
        <v>57</v>
      </c>
      <c r="C194" s="13" t="s">
        <v>345</v>
      </c>
      <c r="D194" s="14">
        <v>0</v>
      </c>
      <c r="E194" s="15"/>
      <c r="F194" s="14">
        <v>189005862.50999999</v>
      </c>
      <c r="G194" s="15">
        <v>89149601.75</v>
      </c>
      <c r="H194" s="15">
        <v>89149601.75</v>
      </c>
      <c r="I194" s="15">
        <f t="shared" si="12"/>
        <v>0</v>
      </c>
      <c r="J194" s="16">
        <f t="shared" si="13"/>
        <v>100</v>
      </c>
      <c r="K194" s="29">
        <f t="shared" si="14"/>
        <v>47.167638382266183</v>
      </c>
      <c r="L194" s="30">
        <f t="shared" si="15"/>
        <v>89149601.75</v>
      </c>
      <c r="M194" s="31">
        <v>0</v>
      </c>
    </row>
    <row r="195" spans="1:13" ht="22.5" x14ac:dyDescent="0.25">
      <c r="A195" s="12" t="s">
        <v>346</v>
      </c>
      <c r="B195" s="13" t="s">
        <v>127</v>
      </c>
      <c r="C195" s="13" t="s">
        <v>347</v>
      </c>
      <c r="D195" s="14">
        <v>0</v>
      </c>
      <c r="E195" s="15"/>
      <c r="F195" s="14">
        <v>23334840</v>
      </c>
      <c r="G195" s="15">
        <v>5340540.12</v>
      </c>
      <c r="H195" s="15">
        <v>5340540.12</v>
      </c>
      <c r="I195" s="15">
        <f t="shared" si="12"/>
        <v>0</v>
      </c>
      <c r="J195" s="16">
        <f t="shared" si="13"/>
        <v>100</v>
      </c>
      <c r="K195" s="29">
        <f t="shared" si="14"/>
        <v>22.886551268403814</v>
      </c>
      <c r="L195" s="30">
        <f t="shared" si="15"/>
        <v>5340540.12</v>
      </c>
      <c r="M195" s="31">
        <v>0</v>
      </c>
    </row>
    <row r="196" spans="1:13" ht="22.5" x14ac:dyDescent="0.25">
      <c r="A196" s="12" t="s">
        <v>348</v>
      </c>
      <c r="B196" s="13" t="s">
        <v>57</v>
      </c>
      <c r="C196" s="13" t="s">
        <v>349</v>
      </c>
      <c r="D196" s="14">
        <v>0</v>
      </c>
      <c r="E196" s="15"/>
      <c r="F196" s="14">
        <v>449820000</v>
      </c>
      <c r="G196" s="15">
        <v>0</v>
      </c>
      <c r="H196" s="15">
        <v>0</v>
      </c>
      <c r="I196" s="15">
        <f t="shared" si="12"/>
        <v>0</v>
      </c>
      <c r="J196" s="16">
        <v>0</v>
      </c>
      <c r="K196" s="29">
        <f t="shared" si="14"/>
        <v>0</v>
      </c>
      <c r="L196" s="30">
        <f t="shared" si="15"/>
        <v>0</v>
      </c>
      <c r="M196" s="31">
        <v>0</v>
      </c>
    </row>
    <row r="197" spans="1:13" x14ac:dyDescent="0.25">
      <c r="A197" s="12" t="s">
        <v>350</v>
      </c>
      <c r="B197" s="13" t="s">
        <v>57</v>
      </c>
      <c r="C197" s="13" t="s">
        <v>351</v>
      </c>
      <c r="D197" s="14">
        <v>0</v>
      </c>
      <c r="E197" s="15"/>
      <c r="F197" s="14">
        <v>100980000</v>
      </c>
      <c r="G197" s="15">
        <v>0</v>
      </c>
      <c r="H197" s="15">
        <v>0</v>
      </c>
      <c r="I197" s="15">
        <f t="shared" si="12"/>
        <v>0</v>
      </c>
      <c r="J197" s="16">
        <v>0</v>
      </c>
      <c r="K197" s="29">
        <f t="shared" si="14"/>
        <v>0</v>
      </c>
      <c r="L197" s="30">
        <f t="shared" si="15"/>
        <v>0</v>
      </c>
      <c r="M197" s="31">
        <v>0</v>
      </c>
    </row>
    <row r="198" spans="1:13" x14ac:dyDescent="0.25">
      <c r="A198" s="12" t="s">
        <v>352</v>
      </c>
      <c r="B198" s="13" t="s">
        <v>57</v>
      </c>
      <c r="C198" s="13" t="s">
        <v>353</v>
      </c>
      <c r="D198" s="14">
        <v>0</v>
      </c>
      <c r="E198" s="15"/>
      <c r="F198" s="14">
        <v>15200000</v>
      </c>
      <c r="G198" s="15">
        <v>0</v>
      </c>
      <c r="H198" s="15">
        <v>0</v>
      </c>
      <c r="I198" s="15">
        <f t="shared" si="12"/>
        <v>0</v>
      </c>
      <c r="J198" s="16">
        <v>0</v>
      </c>
      <c r="K198" s="29">
        <f t="shared" si="14"/>
        <v>0</v>
      </c>
      <c r="L198" s="30">
        <f t="shared" si="15"/>
        <v>0</v>
      </c>
      <c r="M198" s="31">
        <v>0</v>
      </c>
    </row>
    <row r="199" spans="1:13" ht="22.5" x14ac:dyDescent="0.25">
      <c r="A199" s="12" t="s">
        <v>354</v>
      </c>
      <c r="B199" s="13" t="s">
        <v>127</v>
      </c>
      <c r="C199" s="13" t="s">
        <v>355</v>
      </c>
      <c r="D199" s="14">
        <v>0</v>
      </c>
      <c r="E199" s="15"/>
      <c r="F199" s="14">
        <v>13500000</v>
      </c>
      <c r="G199" s="15">
        <v>0</v>
      </c>
      <c r="H199" s="15">
        <v>0</v>
      </c>
      <c r="I199" s="15">
        <f t="shared" si="12"/>
        <v>0</v>
      </c>
      <c r="J199" s="16">
        <v>0</v>
      </c>
      <c r="K199" s="29">
        <f t="shared" si="14"/>
        <v>0</v>
      </c>
      <c r="L199" s="30">
        <f t="shared" si="15"/>
        <v>0</v>
      </c>
      <c r="M199" s="31">
        <v>0</v>
      </c>
    </row>
    <row r="200" spans="1:13" ht="22.5" x14ac:dyDescent="0.25">
      <c r="A200" s="12" t="s">
        <v>356</v>
      </c>
      <c r="B200" s="13" t="s">
        <v>57</v>
      </c>
      <c r="C200" s="13" t="s">
        <v>357</v>
      </c>
      <c r="D200" s="14">
        <v>493933845.36000001</v>
      </c>
      <c r="E200" s="15">
        <v>64344629.359999999</v>
      </c>
      <c r="F200" s="14">
        <v>0</v>
      </c>
      <c r="G200" s="15"/>
      <c r="H200" s="15">
        <v>0</v>
      </c>
      <c r="I200" s="15">
        <f t="shared" si="12"/>
        <v>0</v>
      </c>
      <c r="J200" s="16">
        <v>0</v>
      </c>
      <c r="K200" s="29">
        <v>0</v>
      </c>
      <c r="L200" s="30">
        <f t="shared" si="15"/>
        <v>-64344629.359999999</v>
      </c>
      <c r="M200" s="31">
        <f t="shared" si="16"/>
        <v>0</v>
      </c>
    </row>
    <row r="201" spans="1:13" ht="22.5" x14ac:dyDescent="0.25">
      <c r="A201" s="12" t="s">
        <v>358</v>
      </c>
      <c r="B201" s="13" t="s">
        <v>57</v>
      </c>
      <c r="C201" s="13" t="s">
        <v>359</v>
      </c>
      <c r="D201" s="14">
        <v>253358629.75999999</v>
      </c>
      <c r="E201" s="15">
        <v>95055810.700000003</v>
      </c>
      <c r="F201" s="14">
        <v>0</v>
      </c>
      <c r="G201" s="15">
        <v>0</v>
      </c>
      <c r="H201" s="15">
        <v>0</v>
      </c>
      <c r="I201" s="15">
        <f t="shared" ref="I201:I264" si="17">H201-G201</f>
        <v>0</v>
      </c>
      <c r="J201" s="16">
        <v>0</v>
      </c>
      <c r="K201" s="29">
        <v>0</v>
      </c>
      <c r="L201" s="30">
        <f t="shared" ref="L201:L264" si="18">H201-E201</f>
        <v>-95055810.700000003</v>
      </c>
      <c r="M201" s="31">
        <f t="shared" ref="M201:M264" si="19">H201/E201*100</f>
        <v>0</v>
      </c>
    </row>
    <row r="202" spans="1:13" ht="45" x14ac:dyDescent="0.25">
      <c r="A202" s="12" t="s">
        <v>360</v>
      </c>
      <c r="B202" s="13" t="s">
        <v>57</v>
      </c>
      <c r="C202" s="13" t="s">
        <v>359</v>
      </c>
      <c r="D202" s="14">
        <v>0</v>
      </c>
      <c r="E202" s="15"/>
      <c r="F202" s="14">
        <v>275780770</v>
      </c>
      <c r="G202" s="15">
        <v>154348490.61000001</v>
      </c>
      <c r="H202" s="15">
        <v>154348490.61000001</v>
      </c>
      <c r="I202" s="15">
        <f t="shared" si="17"/>
        <v>0</v>
      </c>
      <c r="J202" s="16">
        <f t="shared" ref="J201:J264" si="20">H202/G202*100</f>
        <v>100</v>
      </c>
      <c r="K202" s="29">
        <f t="shared" ref="K201:K264" si="21">H202/F202*100</f>
        <v>55.967822053002472</v>
      </c>
      <c r="L202" s="30">
        <f t="shared" si="18"/>
        <v>154348490.61000001</v>
      </c>
      <c r="M202" s="31">
        <v>0</v>
      </c>
    </row>
    <row r="203" spans="1:13" ht="33.75" x14ac:dyDescent="0.25">
      <c r="A203" s="12" t="s">
        <v>361</v>
      </c>
      <c r="B203" s="13" t="s">
        <v>57</v>
      </c>
      <c r="C203" s="13" t="s">
        <v>362</v>
      </c>
      <c r="D203" s="14">
        <v>197162450.36000001</v>
      </c>
      <c r="E203" s="15">
        <v>88566301.599999994</v>
      </c>
      <c r="F203" s="14">
        <v>1451182904</v>
      </c>
      <c r="G203" s="15">
        <v>0</v>
      </c>
      <c r="H203" s="15">
        <v>0</v>
      </c>
      <c r="I203" s="15">
        <f t="shared" si="17"/>
        <v>0</v>
      </c>
      <c r="J203" s="16">
        <v>0</v>
      </c>
      <c r="K203" s="29">
        <f t="shared" si="21"/>
        <v>0</v>
      </c>
      <c r="L203" s="30">
        <f t="shared" si="18"/>
        <v>-88566301.599999994</v>
      </c>
      <c r="M203" s="31">
        <f t="shared" si="19"/>
        <v>0</v>
      </c>
    </row>
    <row r="204" spans="1:13" ht="22.5" x14ac:dyDescent="0.25">
      <c r="A204" s="12" t="s">
        <v>363</v>
      </c>
      <c r="B204" s="13" t="s">
        <v>57</v>
      </c>
      <c r="C204" s="13" t="s">
        <v>364</v>
      </c>
      <c r="D204" s="14">
        <v>62781250</v>
      </c>
      <c r="E204" s="15">
        <v>59375000</v>
      </c>
      <c r="F204" s="14">
        <v>483325060</v>
      </c>
      <c r="G204" s="15">
        <v>319313463.80000001</v>
      </c>
      <c r="H204" s="15">
        <v>319313463.80000001</v>
      </c>
      <c r="I204" s="15">
        <f t="shared" si="17"/>
        <v>0</v>
      </c>
      <c r="J204" s="16">
        <f t="shared" si="20"/>
        <v>100</v>
      </c>
      <c r="K204" s="29">
        <f t="shared" si="21"/>
        <v>66.065985446730195</v>
      </c>
      <c r="L204" s="30">
        <f t="shared" si="18"/>
        <v>259938463.80000001</v>
      </c>
      <c r="M204" s="31">
        <f t="shared" si="19"/>
        <v>537.79109692631573</v>
      </c>
    </row>
    <row r="205" spans="1:13" ht="22.5" x14ac:dyDescent="0.25">
      <c r="A205" s="12" t="s">
        <v>365</v>
      </c>
      <c r="B205" s="13" t="s">
        <v>57</v>
      </c>
      <c r="C205" s="13" t="s">
        <v>366</v>
      </c>
      <c r="D205" s="14">
        <v>404052340</v>
      </c>
      <c r="E205" s="15">
        <v>95736168.760000005</v>
      </c>
      <c r="F205" s="14">
        <v>810977780</v>
      </c>
      <c r="G205" s="15">
        <v>295873996.68000001</v>
      </c>
      <c r="H205" s="15">
        <v>295873996.68000001</v>
      </c>
      <c r="I205" s="15">
        <f t="shared" si="17"/>
        <v>0</v>
      </c>
      <c r="J205" s="16">
        <f t="shared" si="20"/>
        <v>100</v>
      </c>
      <c r="K205" s="29">
        <f t="shared" si="21"/>
        <v>36.483613235371259</v>
      </c>
      <c r="L205" s="30">
        <f t="shared" si="18"/>
        <v>200137827.92000002</v>
      </c>
      <c r="M205" s="31">
        <f t="shared" si="19"/>
        <v>309.05142801538614</v>
      </c>
    </row>
    <row r="206" spans="1:13" ht="33.75" x14ac:dyDescent="0.25">
      <c r="A206" s="12" t="s">
        <v>367</v>
      </c>
      <c r="B206" s="13" t="s">
        <v>57</v>
      </c>
      <c r="C206" s="13" t="s">
        <v>368</v>
      </c>
      <c r="D206" s="14">
        <v>78021320</v>
      </c>
      <c r="E206" s="15">
        <v>50000000</v>
      </c>
      <c r="F206" s="14">
        <v>271620386</v>
      </c>
      <c r="G206" s="15">
        <v>94738346.170000002</v>
      </c>
      <c r="H206" s="15">
        <v>94738346.170000002</v>
      </c>
      <c r="I206" s="15">
        <f t="shared" si="17"/>
        <v>0</v>
      </c>
      <c r="J206" s="16">
        <f t="shared" si="20"/>
        <v>100</v>
      </c>
      <c r="K206" s="29">
        <f t="shared" si="21"/>
        <v>34.878952778603292</v>
      </c>
      <c r="L206" s="30">
        <f t="shared" si="18"/>
        <v>44738346.170000002</v>
      </c>
      <c r="M206" s="31">
        <f t="shared" si="19"/>
        <v>189.47669234</v>
      </c>
    </row>
    <row r="207" spans="1:13" x14ac:dyDescent="0.25">
      <c r="A207" s="7" t="s">
        <v>369</v>
      </c>
      <c r="B207" s="8" t="s">
        <v>5</v>
      </c>
      <c r="C207" s="8" t="s">
        <v>370</v>
      </c>
      <c r="D207" s="9">
        <v>6735363410.5699997</v>
      </c>
      <c r="E207" s="10">
        <v>5855516310.2799997</v>
      </c>
      <c r="F207" s="9">
        <v>7200533300</v>
      </c>
      <c r="G207" s="10">
        <v>5384804228.2200003</v>
      </c>
      <c r="H207" s="10">
        <v>5384804174.2700005</v>
      </c>
      <c r="I207" s="10">
        <f t="shared" si="17"/>
        <v>-53.949999809265137</v>
      </c>
      <c r="J207" s="11">
        <f t="shared" si="20"/>
        <v>99.999998998106562</v>
      </c>
      <c r="K207" s="22">
        <f t="shared" si="21"/>
        <v>74.783407699399163</v>
      </c>
      <c r="L207" s="20">
        <f t="shared" si="18"/>
        <v>-470712136.00999928</v>
      </c>
      <c r="M207" s="21">
        <f t="shared" si="19"/>
        <v>91.961218941810259</v>
      </c>
    </row>
    <row r="208" spans="1:13" ht="33.75" x14ac:dyDescent="0.25">
      <c r="A208" s="12" t="s">
        <v>371</v>
      </c>
      <c r="B208" s="13" t="s">
        <v>57</v>
      </c>
      <c r="C208" s="13" t="s">
        <v>372</v>
      </c>
      <c r="D208" s="14">
        <v>5073389.8099999996</v>
      </c>
      <c r="E208" s="15">
        <v>4927953.97</v>
      </c>
      <c r="F208" s="14">
        <v>0</v>
      </c>
      <c r="G208" s="15"/>
      <c r="H208" s="15">
        <v>0</v>
      </c>
      <c r="I208" s="15">
        <f t="shared" si="17"/>
        <v>0</v>
      </c>
      <c r="J208" s="16">
        <v>0</v>
      </c>
      <c r="K208" s="29">
        <v>0</v>
      </c>
      <c r="L208" s="30">
        <f t="shared" si="18"/>
        <v>-4927953.97</v>
      </c>
      <c r="M208" s="31">
        <f t="shared" si="19"/>
        <v>0</v>
      </c>
    </row>
    <row r="209" spans="1:13" ht="22.5" x14ac:dyDescent="0.25">
      <c r="A209" s="12" t="s">
        <v>373</v>
      </c>
      <c r="B209" s="13" t="s">
        <v>57</v>
      </c>
      <c r="C209" s="13" t="s">
        <v>374</v>
      </c>
      <c r="D209" s="14">
        <v>33754392.289999999</v>
      </c>
      <c r="E209" s="15">
        <v>33754392.289999999</v>
      </c>
      <c r="F209" s="14">
        <v>0</v>
      </c>
      <c r="G209" s="15"/>
      <c r="H209" s="15">
        <v>0</v>
      </c>
      <c r="I209" s="15">
        <f t="shared" si="17"/>
        <v>0</v>
      </c>
      <c r="J209" s="16">
        <v>0</v>
      </c>
      <c r="K209" s="29">
        <v>0</v>
      </c>
      <c r="L209" s="30">
        <f t="shared" si="18"/>
        <v>-33754392.289999999</v>
      </c>
      <c r="M209" s="31">
        <f t="shared" si="19"/>
        <v>0</v>
      </c>
    </row>
    <row r="210" spans="1:13" ht="22.5" x14ac:dyDescent="0.25">
      <c r="A210" s="12" t="s">
        <v>375</v>
      </c>
      <c r="B210" s="13" t="s">
        <v>57</v>
      </c>
      <c r="C210" s="13" t="s">
        <v>376</v>
      </c>
      <c r="D210" s="14">
        <v>26565000</v>
      </c>
      <c r="E210" s="15">
        <v>23910259.399999999</v>
      </c>
      <c r="F210" s="14">
        <v>34284000</v>
      </c>
      <c r="G210" s="15">
        <v>32252834.050000001</v>
      </c>
      <c r="H210" s="15">
        <v>32253000.050000001</v>
      </c>
      <c r="I210" s="15">
        <f t="shared" si="17"/>
        <v>166</v>
      </c>
      <c r="J210" s="16">
        <f t="shared" si="20"/>
        <v>100.00051468345306</v>
      </c>
      <c r="K210" s="29">
        <f t="shared" si="21"/>
        <v>94.075953943530507</v>
      </c>
      <c r="L210" s="30">
        <f t="shared" si="18"/>
        <v>8342740.6500000022</v>
      </c>
      <c r="M210" s="31">
        <f t="shared" si="19"/>
        <v>134.89188682745953</v>
      </c>
    </row>
    <row r="211" spans="1:13" ht="33.75" x14ac:dyDescent="0.25">
      <c r="A211" s="12" t="s">
        <v>377</v>
      </c>
      <c r="B211" s="13" t="s">
        <v>57</v>
      </c>
      <c r="C211" s="13" t="s">
        <v>378</v>
      </c>
      <c r="D211" s="14">
        <v>13945111.58</v>
      </c>
      <c r="E211" s="15">
        <v>11069249.939999999</v>
      </c>
      <c r="F211" s="14">
        <v>15066000</v>
      </c>
      <c r="G211" s="15">
        <v>11299500</v>
      </c>
      <c r="H211" s="15">
        <v>11299500</v>
      </c>
      <c r="I211" s="15">
        <f t="shared" si="17"/>
        <v>0</v>
      </c>
      <c r="J211" s="16">
        <f t="shared" si="20"/>
        <v>100</v>
      </c>
      <c r="K211" s="29">
        <f t="shared" si="21"/>
        <v>75</v>
      </c>
      <c r="L211" s="30">
        <f t="shared" si="18"/>
        <v>230250.06000000052</v>
      </c>
      <c r="M211" s="31">
        <f t="shared" si="19"/>
        <v>102.0800872800601</v>
      </c>
    </row>
    <row r="212" spans="1:13" ht="45" x14ac:dyDescent="0.25">
      <c r="A212" s="12" t="s">
        <v>379</v>
      </c>
      <c r="B212" s="13" t="s">
        <v>57</v>
      </c>
      <c r="C212" s="13" t="s">
        <v>380</v>
      </c>
      <c r="D212" s="14">
        <v>13366000</v>
      </c>
      <c r="E212" s="15">
        <v>10668282.75</v>
      </c>
      <c r="F212" s="14">
        <v>11450000</v>
      </c>
      <c r="G212" s="15">
        <v>10783000</v>
      </c>
      <c r="H212" s="15">
        <v>10783000</v>
      </c>
      <c r="I212" s="15">
        <f t="shared" si="17"/>
        <v>0</v>
      </c>
      <c r="J212" s="16">
        <f t="shared" si="20"/>
        <v>100</v>
      </c>
      <c r="K212" s="29">
        <f t="shared" si="21"/>
        <v>94.174672489082965</v>
      </c>
      <c r="L212" s="30">
        <f t="shared" si="18"/>
        <v>114717.25</v>
      </c>
      <c r="M212" s="31">
        <f t="shared" si="19"/>
        <v>101.07531130068708</v>
      </c>
    </row>
    <row r="213" spans="1:13" ht="90" x14ac:dyDescent="0.25">
      <c r="A213" s="12" t="s">
        <v>381</v>
      </c>
      <c r="B213" s="13" t="s">
        <v>57</v>
      </c>
      <c r="C213" s="13" t="s">
        <v>382</v>
      </c>
      <c r="D213" s="14">
        <v>2965000</v>
      </c>
      <c r="E213" s="15">
        <v>2784000</v>
      </c>
      <c r="F213" s="14">
        <v>1992000</v>
      </c>
      <c r="G213" s="15">
        <v>1776080</v>
      </c>
      <c r="H213" s="15">
        <v>1776080</v>
      </c>
      <c r="I213" s="15">
        <f t="shared" si="17"/>
        <v>0</v>
      </c>
      <c r="J213" s="16">
        <f t="shared" si="20"/>
        <v>100</v>
      </c>
      <c r="K213" s="29">
        <f t="shared" si="21"/>
        <v>89.160642570281126</v>
      </c>
      <c r="L213" s="30">
        <f t="shared" si="18"/>
        <v>-1007920</v>
      </c>
      <c r="M213" s="31">
        <f t="shared" si="19"/>
        <v>63.795977011494251</v>
      </c>
    </row>
    <row r="214" spans="1:13" ht="33.75" x14ac:dyDescent="0.25">
      <c r="A214" s="12" t="s">
        <v>383</v>
      </c>
      <c r="B214" s="13" t="s">
        <v>57</v>
      </c>
      <c r="C214" s="13" t="s">
        <v>384</v>
      </c>
      <c r="D214" s="14">
        <v>8620000</v>
      </c>
      <c r="E214" s="15">
        <v>8620000</v>
      </c>
      <c r="F214" s="14">
        <v>10441000</v>
      </c>
      <c r="G214" s="15">
        <v>10441000</v>
      </c>
      <c r="H214" s="15">
        <v>10441000</v>
      </c>
      <c r="I214" s="15">
        <f t="shared" si="17"/>
        <v>0</v>
      </c>
      <c r="J214" s="16">
        <f t="shared" si="20"/>
        <v>100</v>
      </c>
      <c r="K214" s="29">
        <f t="shared" si="21"/>
        <v>100</v>
      </c>
      <c r="L214" s="30">
        <f t="shared" si="18"/>
        <v>1821000</v>
      </c>
      <c r="M214" s="31">
        <f t="shared" si="19"/>
        <v>121.12529002320184</v>
      </c>
    </row>
    <row r="215" spans="1:13" ht="33.75" x14ac:dyDescent="0.25">
      <c r="A215" s="12" t="s">
        <v>385</v>
      </c>
      <c r="B215" s="13" t="s">
        <v>57</v>
      </c>
      <c r="C215" s="13" t="s">
        <v>386</v>
      </c>
      <c r="D215" s="14">
        <v>708000</v>
      </c>
      <c r="E215" s="15">
        <v>708000</v>
      </c>
      <c r="F215" s="14">
        <v>1473000</v>
      </c>
      <c r="G215" s="15">
        <v>1473000</v>
      </c>
      <c r="H215" s="15">
        <v>1473000</v>
      </c>
      <c r="I215" s="15">
        <f t="shared" si="17"/>
        <v>0</v>
      </c>
      <c r="J215" s="16">
        <f t="shared" si="20"/>
        <v>100</v>
      </c>
      <c r="K215" s="29">
        <f t="shared" si="21"/>
        <v>100</v>
      </c>
      <c r="L215" s="30">
        <f t="shared" si="18"/>
        <v>765000</v>
      </c>
      <c r="M215" s="31">
        <f t="shared" si="19"/>
        <v>208.05084745762713</v>
      </c>
    </row>
    <row r="216" spans="1:13" ht="33.75" x14ac:dyDescent="0.25">
      <c r="A216" s="12" t="s">
        <v>387</v>
      </c>
      <c r="B216" s="13" t="s">
        <v>127</v>
      </c>
      <c r="C216" s="13" t="s">
        <v>388</v>
      </c>
      <c r="D216" s="14">
        <v>0</v>
      </c>
      <c r="E216" s="15"/>
      <c r="F216" s="14">
        <v>16000</v>
      </c>
      <c r="G216" s="15">
        <v>0</v>
      </c>
      <c r="H216" s="15">
        <v>0</v>
      </c>
      <c r="I216" s="15">
        <f t="shared" si="17"/>
        <v>0</v>
      </c>
      <c r="J216" s="16">
        <v>0</v>
      </c>
      <c r="K216" s="29">
        <f t="shared" si="21"/>
        <v>0</v>
      </c>
      <c r="L216" s="30">
        <f t="shared" si="18"/>
        <v>0</v>
      </c>
      <c r="M216" s="31">
        <v>0</v>
      </c>
    </row>
    <row r="217" spans="1:13" ht="45" x14ac:dyDescent="0.25">
      <c r="A217" s="12" t="s">
        <v>389</v>
      </c>
      <c r="B217" s="13" t="s">
        <v>57</v>
      </c>
      <c r="C217" s="13" t="s">
        <v>390</v>
      </c>
      <c r="D217" s="14">
        <v>0</v>
      </c>
      <c r="E217" s="15"/>
      <c r="F217" s="14">
        <v>3312000</v>
      </c>
      <c r="G217" s="15">
        <v>0</v>
      </c>
      <c r="H217" s="15">
        <v>0</v>
      </c>
      <c r="I217" s="15">
        <f t="shared" si="17"/>
        <v>0</v>
      </c>
      <c r="J217" s="16">
        <v>0</v>
      </c>
      <c r="K217" s="29">
        <f t="shared" si="21"/>
        <v>0</v>
      </c>
      <c r="L217" s="30">
        <f t="shared" si="18"/>
        <v>0</v>
      </c>
      <c r="M217" s="31">
        <v>0</v>
      </c>
    </row>
    <row r="218" spans="1:13" ht="33.75" x14ac:dyDescent="0.25">
      <c r="A218" s="12" t="s">
        <v>391</v>
      </c>
      <c r="B218" s="13" t="s">
        <v>57</v>
      </c>
      <c r="C218" s="13" t="s">
        <v>392</v>
      </c>
      <c r="D218" s="14">
        <v>3806800</v>
      </c>
      <c r="E218" s="15">
        <v>3405262.2</v>
      </c>
      <c r="F218" s="14">
        <v>4481000</v>
      </c>
      <c r="G218" s="15">
        <v>3494866</v>
      </c>
      <c r="H218" s="15">
        <v>3494866</v>
      </c>
      <c r="I218" s="15">
        <f t="shared" si="17"/>
        <v>0</v>
      </c>
      <c r="J218" s="16">
        <f t="shared" si="20"/>
        <v>100</v>
      </c>
      <c r="K218" s="29">
        <f t="shared" si="21"/>
        <v>77.992992635572421</v>
      </c>
      <c r="L218" s="30">
        <f t="shared" si="18"/>
        <v>89603.799999999814</v>
      </c>
      <c r="M218" s="31">
        <f t="shared" si="19"/>
        <v>102.63133335224524</v>
      </c>
    </row>
    <row r="219" spans="1:13" ht="56.25" x14ac:dyDescent="0.25">
      <c r="A219" s="12" t="s">
        <v>393</v>
      </c>
      <c r="B219" s="13" t="s">
        <v>57</v>
      </c>
      <c r="C219" s="13" t="s">
        <v>394</v>
      </c>
      <c r="D219" s="14">
        <v>6551340</v>
      </c>
      <c r="E219" s="15">
        <v>6551340</v>
      </c>
      <c r="F219" s="14">
        <v>36288000</v>
      </c>
      <c r="G219" s="15">
        <v>36288000</v>
      </c>
      <c r="H219" s="15">
        <v>36288000</v>
      </c>
      <c r="I219" s="15">
        <f t="shared" si="17"/>
        <v>0</v>
      </c>
      <c r="J219" s="16">
        <f t="shared" si="20"/>
        <v>100</v>
      </c>
      <c r="K219" s="29">
        <f t="shared" si="21"/>
        <v>100</v>
      </c>
      <c r="L219" s="30">
        <f t="shared" si="18"/>
        <v>29736660</v>
      </c>
      <c r="M219" s="31">
        <f t="shared" si="19"/>
        <v>553.90194983011111</v>
      </c>
    </row>
    <row r="220" spans="1:13" ht="45" x14ac:dyDescent="0.25">
      <c r="A220" s="12" t="s">
        <v>395</v>
      </c>
      <c r="B220" s="13" t="s">
        <v>57</v>
      </c>
      <c r="C220" s="13" t="s">
        <v>396</v>
      </c>
      <c r="D220" s="14">
        <v>599000</v>
      </c>
      <c r="E220" s="15"/>
      <c r="F220" s="14">
        <v>1945000</v>
      </c>
      <c r="G220" s="15">
        <v>1843000</v>
      </c>
      <c r="H220" s="15">
        <v>1843000</v>
      </c>
      <c r="I220" s="15">
        <f t="shared" si="17"/>
        <v>0</v>
      </c>
      <c r="J220" s="16">
        <f t="shared" si="20"/>
        <v>100</v>
      </c>
      <c r="K220" s="29">
        <f t="shared" si="21"/>
        <v>94.755784061696659</v>
      </c>
      <c r="L220" s="30">
        <f t="shared" si="18"/>
        <v>1843000</v>
      </c>
      <c r="M220" s="31">
        <v>0</v>
      </c>
    </row>
    <row r="221" spans="1:13" ht="67.5" x14ac:dyDescent="0.25">
      <c r="A221" s="12" t="s">
        <v>397</v>
      </c>
      <c r="B221" s="13" t="s">
        <v>136</v>
      </c>
      <c r="C221" s="13" t="s">
        <v>398</v>
      </c>
      <c r="D221" s="14">
        <v>6045000</v>
      </c>
      <c r="E221" s="15">
        <v>4568500</v>
      </c>
      <c r="F221" s="14">
        <v>6534000</v>
      </c>
      <c r="G221" s="15">
        <v>4900500</v>
      </c>
      <c r="H221" s="15">
        <v>4900500</v>
      </c>
      <c r="I221" s="15">
        <f t="shared" si="17"/>
        <v>0</v>
      </c>
      <c r="J221" s="16">
        <f t="shared" si="20"/>
        <v>100</v>
      </c>
      <c r="K221" s="29">
        <f t="shared" si="21"/>
        <v>75</v>
      </c>
      <c r="L221" s="30">
        <f t="shared" si="18"/>
        <v>332000</v>
      </c>
      <c r="M221" s="31">
        <f t="shared" si="19"/>
        <v>107.26715552150597</v>
      </c>
    </row>
    <row r="222" spans="1:13" ht="56.25" x14ac:dyDescent="0.25">
      <c r="A222" s="12" t="s">
        <v>399</v>
      </c>
      <c r="B222" s="13" t="s">
        <v>127</v>
      </c>
      <c r="C222" s="13" t="s">
        <v>400</v>
      </c>
      <c r="D222" s="14">
        <v>689498.32</v>
      </c>
      <c r="E222" s="15">
        <v>689498.32</v>
      </c>
      <c r="F222" s="14">
        <v>1307000</v>
      </c>
      <c r="G222" s="15">
        <v>590976.87</v>
      </c>
      <c r="H222" s="15">
        <v>590976.87</v>
      </c>
      <c r="I222" s="15">
        <f t="shared" si="17"/>
        <v>0</v>
      </c>
      <c r="J222" s="16">
        <f t="shared" si="20"/>
        <v>100</v>
      </c>
      <c r="K222" s="29">
        <f t="shared" si="21"/>
        <v>45.216286916602904</v>
      </c>
      <c r="L222" s="30">
        <f t="shared" si="18"/>
        <v>-98521.449999999953</v>
      </c>
      <c r="M222" s="31">
        <f t="shared" si="19"/>
        <v>85.711139948825405</v>
      </c>
    </row>
    <row r="223" spans="1:13" ht="56.25" x14ac:dyDescent="0.25">
      <c r="A223" s="12" t="s">
        <v>401</v>
      </c>
      <c r="B223" s="13" t="s">
        <v>127</v>
      </c>
      <c r="C223" s="13" t="s">
        <v>402</v>
      </c>
      <c r="D223" s="14">
        <v>78799805.840000004</v>
      </c>
      <c r="E223" s="15">
        <v>78799805.840000004</v>
      </c>
      <c r="F223" s="14">
        <v>130684000</v>
      </c>
      <c r="G223" s="15">
        <v>69046162.950000003</v>
      </c>
      <c r="H223" s="15">
        <v>69046162.950000003</v>
      </c>
      <c r="I223" s="15">
        <f t="shared" si="17"/>
        <v>0</v>
      </c>
      <c r="J223" s="16">
        <f t="shared" si="20"/>
        <v>100</v>
      </c>
      <c r="K223" s="29">
        <f t="shared" si="21"/>
        <v>52.834442586697683</v>
      </c>
      <c r="L223" s="30">
        <f t="shared" si="18"/>
        <v>-9753642.8900000006</v>
      </c>
      <c r="M223" s="31">
        <f t="shared" si="19"/>
        <v>87.622250098173595</v>
      </c>
    </row>
    <row r="224" spans="1:13" ht="22.5" x14ac:dyDescent="0.25">
      <c r="A224" s="12" t="s">
        <v>403</v>
      </c>
      <c r="B224" s="13" t="s">
        <v>57</v>
      </c>
      <c r="C224" s="13" t="s">
        <v>404</v>
      </c>
      <c r="D224" s="14">
        <v>142839832.87</v>
      </c>
      <c r="E224" s="15">
        <v>101172060</v>
      </c>
      <c r="F224" s="14">
        <v>113169000</v>
      </c>
      <c r="G224" s="15">
        <v>88263597.650000006</v>
      </c>
      <c r="H224" s="15">
        <v>88263597.650000006</v>
      </c>
      <c r="I224" s="15">
        <f t="shared" si="17"/>
        <v>0</v>
      </c>
      <c r="J224" s="16">
        <f t="shared" si="20"/>
        <v>100</v>
      </c>
      <c r="K224" s="29">
        <f t="shared" si="21"/>
        <v>77.992734450246985</v>
      </c>
      <c r="L224" s="30">
        <f t="shared" si="18"/>
        <v>-12908462.349999994</v>
      </c>
      <c r="M224" s="31">
        <f t="shared" si="19"/>
        <v>87.241079849515771</v>
      </c>
    </row>
    <row r="225" spans="1:13" ht="22.5" x14ac:dyDescent="0.25">
      <c r="A225" s="12" t="s">
        <v>405</v>
      </c>
      <c r="B225" s="13" t="s">
        <v>57</v>
      </c>
      <c r="C225" s="13" t="s">
        <v>406</v>
      </c>
      <c r="D225" s="14">
        <v>3267391.78</v>
      </c>
      <c r="E225" s="15">
        <v>3267391.78</v>
      </c>
      <c r="F225" s="14">
        <v>0</v>
      </c>
      <c r="G225" s="15">
        <v>0</v>
      </c>
      <c r="H225" s="15">
        <v>0</v>
      </c>
      <c r="I225" s="15">
        <f t="shared" si="17"/>
        <v>0</v>
      </c>
      <c r="J225" s="16">
        <v>0</v>
      </c>
      <c r="K225" s="29">
        <v>0</v>
      </c>
      <c r="L225" s="30">
        <f t="shared" si="18"/>
        <v>-3267391.78</v>
      </c>
      <c r="M225" s="31">
        <f t="shared" si="19"/>
        <v>0</v>
      </c>
    </row>
    <row r="226" spans="1:13" ht="33.75" x14ac:dyDescent="0.25">
      <c r="A226" s="12" t="s">
        <v>407</v>
      </c>
      <c r="B226" s="13" t="s">
        <v>127</v>
      </c>
      <c r="C226" s="13" t="s">
        <v>408</v>
      </c>
      <c r="D226" s="14">
        <v>0</v>
      </c>
      <c r="E226" s="15"/>
      <c r="F226" s="14">
        <v>9771300</v>
      </c>
      <c r="G226" s="15">
        <v>7328482.2000000002</v>
      </c>
      <c r="H226" s="15">
        <v>7328482.2000000002</v>
      </c>
      <c r="I226" s="15">
        <f t="shared" si="17"/>
        <v>0</v>
      </c>
      <c r="J226" s="16">
        <f t="shared" si="20"/>
        <v>100</v>
      </c>
      <c r="K226" s="29">
        <f t="shared" si="21"/>
        <v>75.00007368518007</v>
      </c>
      <c r="L226" s="30">
        <f t="shared" si="18"/>
        <v>7328482.2000000002</v>
      </c>
      <c r="M226" s="31">
        <v>0</v>
      </c>
    </row>
    <row r="227" spans="1:13" ht="45" x14ac:dyDescent="0.25">
      <c r="A227" s="12" t="s">
        <v>409</v>
      </c>
      <c r="B227" s="13" t="s">
        <v>127</v>
      </c>
      <c r="C227" s="13" t="s">
        <v>410</v>
      </c>
      <c r="D227" s="14">
        <v>147678162.47</v>
      </c>
      <c r="E227" s="15">
        <v>109666932.26000001</v>
      </c>
      <c r="F227" s="14">
        <v>149076000</v>
      </c>
      <c r="G227" s="15">
        <v>114618227.52</v>
      </c>
      <c r="H227" s="15">
        <v>114618227.52</v>
      </c>
      <c r="I227" s="15">
        <f t="shared" si="17"/>
        <v>0</v>
      </c>
      <c r="J227" s="16">
        <f t="shared" si="20"/>
        <v>100</v>
      </c>
      <c r="K227" s="29">
        <f t="shared" si="21"/>
        <v>76.88576801094743</v>
      </c>
      <c r="L227" s="30">
        <f t="shared" si="18"/>
        <v>4951295.2599999905</v>
      </c>
      <c r="M227" s="31">
        <f t="shared" si="19"/>
        <v>104.51484796553019</v>
      </c>
    </row>
    <row r="228" spans="1:13" ht="22.5" x14ac:dyDescent="0.25">
      <c r="A228" s="12" t="s">
        <v>411</v>
      </c>
      <c r="B228" s="13" t="s">
        <v>57</v>
      </c>
      <c r="C228" s="13" t="s">
        <v>412</v>
      </c>
      <c r="D228" s="14">
        <v>17621133.75</v>
      </c>
      <c r="E228" s="15">
        <v>15404944.5</v>
      </c>
      <c r="F228" s="14">
        <v>0</v>
      </c>
      <c r="G228" s="15"/>
      <c r="H228" s="15">
        <v>0</v>
      </c>
      <c r="I228" s="15">
        <f t="shared" si="17"/>
        <v>0</v>
      </c>
      <c r="J228" s="16">
        <v>0</v>
      </c>
      <c r="K228" s="29">
        <v>0</v>
      </c>
      <c r="L228" s="30">
        <f t="shared" si="18"/>
        <v>-15404944.5</v>
      </c>
      <c r="M228" s="31">
        <f t="shared" si="19"/>
        <v>0</v>
      </c>
    </row>
    <row r="229" spans="1:13" ht="101.25" x14ac:dyDescent="0.25">
      <c r="A229" s="12" t="s">
        <v>413</v>
      </c>
      <c r="B229" s="13" t="s">
        <v>127</v>
      </c>
      <c r="C229" s="13" t="s">
        <v>414</v>
      </c>
      <c r="D229" s="14">
        <v>410072727.19</v>
      </c>
      <c r="E229" s="15">
        <v>322639640.50999999</v>
      </c>
      <c r="F229" s="14">
        <v>517851000</v>
      </c>
      <c r="G229" s="15">
        <v>327215232.89999998</v>
      </c>
      <c r="H229" s="15">
        <v>327215000.89999998</v>
      </c>
      <c r="I229" s="15">
        <f t="shared" si="17"/>
        <v>-232</v>
      </c>
      <c r="J229" s="16">
        <f t="shared" si="20"/>
        <v>99.999929098655358</v>
      </c>
      <c r="K229" s="29">
        <f t="shared" si="21"/>
        <v>63.187094531052367</v>
      </c>
      <c r="L229" s="30">
        <f t="shared" si="18"/>
        <v>4575360.3899999857</v>
      </c>
      <c r="M229" s="31">
        <f t="shared" si="19"/>
        <v>101.41810237042405</v>
      </c>
    </row>
    <row r="230" spans="1:13" ht="90" x14ac:dyDescent="0.25">
      <c r="A230" s="12" t="s">
        <v>415</v>
      </c>
      <c r="B230" s="13" t="s">
        <v>127</v>
      </c>
      <c r="C230" s="13" t="s">
        <v>416</v>
      </c>
      <c r="D230" s="14">
        <v>5812395824.6700001</v>
      </c>
      <c r="E230" s="15">
        <v>5112908796.5200005</v>
      </c>
      <c r="F230" s="14">
        <v>6151393000</v>
      </c>
      <c r="G230" s="15">
        <v>4663189768.0799999</v>
      </c>
      <c r="H230" s="15">
        <v>4663190000.1300001</v>
      </c>
      <c r="I230" s="15">
        <f t="shared" si="17"/>
        <v>232.05000019073486</v>
      </c>
      <c r="J230" s="16">
        <f t="shared" si="20"/>
        <v>100.00000497620753</v>
      </c>
      <c r="K230" s="29">
        <f t="shared" si="21"/>
        <v>75.807057037812413</v>
      </c>
      <c r="L230" s="30">
        <f t="shared" si="18"/>
        <v>-449718796.39000034</v>
      </c>
      <c r="M230" s="31">
        <f t="shared" si="19"/>
        <v>91.204247635003924</v>
      </c>
    </row>
    <row r="231" spans="1:13" x14ac:dyDescent="0.25">
      <c r="A231" s="7" t="s">
        <v>417</v>
      </c>
      <c r="B231" s="8" t="s">
        <v>5</v>
      </c>
      <c r="C231" s="8" t="s">
        <v>418</v>
      </c>
      <c r="D231" s="9">
        <v>680410899.72000003</v>
      </c>
      <c r="E231" s="10">
        <v>111199900.48999999</v>
      </c>
      <c r="F231" s="9">
        <v>1329824379</v>
      </c>
      <c r="G231" s="10">
        <v>579035082.09000003</v>
      </c>
      <c r="H231" s="10">
        <v>579035403.73000002</v>
      </c>
      <c r="I231" s="10">
        <f t="shared" si="17"/>
        <v>321.63999998569489</v>
      </c>
      <c r="J231" s="11">
        <f t="shared" si="20"/>
        <v>100.00005554758424</v>
      </c>
      <c r="K231" s="22">
        <f t="shared" si="21"/>
        <v>43.542246094587505</v>
      </c>
      <c r="L231" s="20">
        <f t="shared" si="18"/>
        <v>467835503.24000001</v>
      </c>
      <c r="M231" s="21">
        <f t="shared" si="19"/>
        <v>520.71575709914566</v>
      </c>
    </row>
    <row r="232" spans="1:13" ht="33.75" x14ac:dyDescent="0.25">
      <c r="A232" s="12" t="s">
        <v>419</v>
      </c>
      <c r="B232" s="13" t="s">
        <v>127</v>
      </c>
      <c r="C232" s="13" t="s">
        <v>420</v>
      </c>
      <c r="D232" s="14">
        <v>3087000</v>
      </c>
      <c r="E232" s="15"/>
      <c r="F232" s="14">
        <v>0</v>
      </c>
      <c r="G232" s="15"/>
      <c r="H232" s="15">
        <v>0</v>
      </c>
      <c r="I232" s="15">
        <f t="shared" si="17"/>
        <v>0</v>
      </c>
      <c r="J232" s="16">
        <v>0</v>
      </c>
      <c r="K232" s="29">
        <v>0</v>
      </c>
      <c r="L232" s="30">
        <f t="shared" si="18"/>
        <v>0</v>
      </c>
      <c r="M232" s="31">
        <v>0</v>
      </c>
    </row>
    <row r="233" spans="1:13" ht="22.5" x14ac:dyDescent="0.25">
      <c r="A233" s="12" t="s">
        <v>421</v>
      </c>
      <c r="B233" s="13" t="s">
        <v>57</v>
      </c>
      <c r="C233" s="13" t="s">
        <v>422</v>
      </c>
      <c r="D233" s="14">
        <v>29000000</v>
      </c>
      <c r="E233" s="15"/>
      <c r="F233" s="14">
        <v>21800000</v>
      </c>
      <c r="G233" s="15">
        <v>21800000</v>
      </c>
      <c r="H233" s="15">
        <v>21800000</v>
      </c>
      <c r="I233" s="15">
        <f t="shared" si="17"/>
        <v>0</v>
      </c>
      <c r="J233" s="16">
        <f t="shared" si="20"/>
        <v>100</v>
      </c>
      <c r="K233" s="29">
        <f t="shared" si="21"/>
        <v>100</v>
      </c>
      <c r="L233" s="30">
        <f t="shared" si="18"/>
        <v>21800000</v>
      </c>
      <c r="M233" s="31">
        <v>0</v>
      </c>
    </row>
    <row r="234" spans="1:13" ht="33.75" x14ac:dyDescent="0.25">
      <c r="A234" s="12" t="s">
        <v>423</v>
      </c>
      <c r="B234" s="13" t="s">
        <v>57</v>
      </c>
      <c r="C234" s="13" t="s">
        <v>424</v>
      </c>
      <c r="D234" s="14">
        <v>73631278.870000005</v>
      </c>
      <c r="E234" s="15">
        <v>73631278.870000005</v>
      </c>
      <c r="F234" s="14">
        <v>88117000</v>
      </c>
      <c r="G234" s="15">
        <v>0</v>
      </c>
      <c r="H234" s="15">
        <v>0</v>
      </c>
      <c r="I234" s="15">
        <f t="shared" si="17"/>
        <v>0</v>
      </c>
      <c r="J234" s="16">
        <v>0</v>
      </c>
      <c r="K234" s="29">
        <f t="shared" si="21"/>
        <v>0</v>
      </c>
      <c r="L234" s="30">
        <f t="shared" si="18"/>
        <v>-73631278.870000005</v>
      </c>
      <c r="M234" s="31">
        <f t="shared" si="19"/>
        <v>0</v>
      </c>
    </row>
    <row r="235" spans="1:13" ht="45" x14ac:dyDescent="0.25">
      <c r="A235" s="12" t="s">
        <v>425</v>
      </c>
      <c r="B235" s="13" t="s">
        <v>57</v>
      </c>
      <c r="C235" s="13" t="s">
        <v>426</v>
      </c>
      <c r="D235" s="14">
        <v>3772000</v>
      </c>
      <c r="E235" s="15">
        <v>3772000</v>
      </c>
      <c r="F235" s="14">
        <v>0</v>
      </c>
      <c r="G235" s="15"/>
      <c r="H235" s="15">
        <v>0</v>
      </c>
      <c r="I235" s="15">
        <f t="shared" si="17"/>
        <v>0</v>
      </c>
      <c r="J235" s="16">
        <v>0</v>
      </c>
      <c r="K235" s="29">
        <v>0</v>
      </c>
      <c r="L235" s="30">
        <f t="shared" si="18"/>
        <v>-3772000</v>
      </c>
      <c r="M235" s="31">
        <f t="shared" si="19"/>
        <v>0</v>
      </c>
    </row>
    <row r="236" spans="1:13" ht="22.5" x14ac:dyDescent="0.25">
      <c r="A236" s="12" t="s">
        <v>427</v>
      </c>
      <c r="B236" s="13" t="s">
        <v>137</v>
      </c>
      <c r="C236" s="13" t="s">
        <v>428</v>
      </c>
      <c r="D236" s="14">
        <v>15585899.710000001</v>
      </c>
      <c r="E236" s="15">
        <v>11056103.27</v>
      </c>
      <c r="F236" s="14">
        <v>0</v>
      </c>
      <c r="G236" s="15"/>
      <c r="H236" s="15">
        <v>0</v>
      </c>
      <c r="I236" s="15">
        <f t="shared" si="17"/>
        <v>0</v>
      </c>
      <c r="J236" s="16">
        <v>0</v>
      </c>
      <c r="K236" s="29">
        <v>0</v>
      </c>
      <c r="L236" s="30">
        <f t="shared" si="18"/>
        <v>-11056103.27</v>
      </c>
      <c r="M236" s="31">
        <f t="shared" si="19"/>
        <v>0</v>
      </c>
    </row>
    <row r="237" spans="1:13" ht="22.5" x14ac:dyDescent="0.25">
      <c r="A237" s="12" t="s">
        <v>427</v>
      </c>
      <c r="B237" s="13" t="s">
        <v>127</v>
      </c>
      <c r="C237" s="13" t="s">
        <v>428</v>
      </c>
      <c r="D237" s="14">
        <v>3275710</v>
      </c>
      <c r="E237" s="15">
        <v>2610941.35</v>
      </c>
      <c r="F237" s="14">
        <v>0</v>
      </c>
      <c r="G237" s="15"/>
      <c r="H237" s="15">
        <v>0</v>
      </c>
      <c r="I237" s="15">
        <f t="shared" si="17"/>
        <v>0</v>
      </c>
      <c r="J237" s="16">
        <v>0</v>
      </c>
      <c r="K237" s="29">
        <v>0</v>
      </c>
      <c r="L237" s="30">
        <f t="shared" si="18"/>
        <v>-2610941.35</v>
      </c>
      <c r="M237" s="31">
        <f t="shared" si="19"/>
        <v>0</v>
      </c>
    </row>
    <row r="238" spans="1:13" ht="33.75" x14ac:dyDescent="0.25">
      <c r="A238" s="12" t="s">
        <v>429</v>
      </c>
      <c r="B238" s="13" t="s">
        <v>57</v>
      </c>
      <c r="C238" s="13" t="s">
        <v>430</v>
      </c>
      <c r="D238" s="14">
        <v>20129577</v>
      </c>
      <c r="E238" s="15">
        <v>20129577</v>
      </c>
      <c r="F238" s="14">
        <v>0</v>
      </c>
      <c r="G238" s="15"/>
      <c r="H238" s="15">
        <v>0</v>
      </c>
      <c r="I238" s="15">
        <f t="shared" si="17"/>
        <v>0</v>
      </c>
      <c r="J238" s="16">
        <v>0</v>
      </c>
      <c r="K238" s="29">
        <v>0</v>
      </c>
      <c r="L238" s="30">
        <f t="shared" si="18"/>
        <v>-20129577</v>
      </c>
      <c r="M238" s="31">
        <f t="shared" si="19"/>
        <v>0</v>
      </c>
    </row>
    <row r="239" spans="1:13" ht="22.5" x14ac:dyDescent="0.25">
      <c r="A239" s="12" t="s">
        <v>431</v>
      </c>
      <c r="B239" s="13" t="s">
        <v>137</v>
      </c>
      <c r="C239" s="13" t="s">
        <v>432</v>
      </c>
      <c r="D239" s="14">
        <v>402486474.05000001</v>
      </c>
      <c r="E239" s="15"/>
      <c r="F239" s="14">
        <v>555343590</v>
      </c>
      <c r="G239" s="15">
        <v>66190682.740000002</v>
      </c>
      <c r="H239" s="15">
        <v>66191004.380000003</v>
      </c>
      <c r="I239" s="15">
        <f t="shared" si="17"/>
        <v>321.64000000059605</v>
      </c>
      <c r="J239" s="16">
        <f t="shared" si="20"/>
        <v>100.0004859294189</v>
      </c>
      <c r="K239" s="29">
        <f t="shared" si="21"/>
        <v>11.918928312470484</v>
      </c>
      <c r="L239" s="30">
        <f t="shared" si="18"/>
        <v>66191004.380000003</v>
      </c>
      <c r="M239" s="31">
        <v>0</v>
      </c>
    </row>
    <row r="240" spans="1:13" ht="33.75" x14ac:dyDescent="0.25">
      <c r="A240" s="12" t="s">
        <v>433</v>
      </c>
      <c r="B240" s="13" t="s">
        <v>142</v>
      </c>
      <c r="C240" s="13" t="s">
        <v>434</v>
      </c>
      <c r="D240" s="14">
        <v>121447191.84</v>
      </c>
      <c r="E240" s="15"/>
      <c r="F240" s="14">
        <v>0</v>
      </c>
      <c r="G240" s="15"/>
      <c r="H240" s="15">
        <v>0</v>
      </c>
      <c r="I240" s="15">
        <f t="shared" si="17"/>
        <v>0</v>
      </c>
      <c r="J240" s="16">
        <v>0</v>
      </c>
      <c r="K240" s="29">
        <v>0</v>
      </c>
      <c r="L240" s="30">
        <f t="shared" si="18"/>
        <v>0</v>
      </c>
      <c r="M240" s="31">
        <v>0</v>
      </c>
    </row>
    <row r="241" spans="1:13" ht="33.75" x14ac:dyDescent="0.25">
      <c r="A241" s="12" t="s">
        <v>435</v>
      </c>
      <c r="B241" s="13" t="s">
        <v>127</v>
      </c>
      <c r="C241" s="13" t="s">
        <v>436</v>
      </c>
      <c r="D241" s="14">
        <v>4020000</v>
      </c>
      <c r="E241" s="15"/>
      <c r="F241" s="14">
        <v>0</v>
      </c>
      <c r="G241" s="15"/>
      <c r="H241" s="15">
        <v>0</v>
      </c>
      <c r="I241" s="15">
        <f t="shared" si="17"/>
        <v>0</v>
      </c>
      <c r="J241" s="16">
        <v>0</v>
      </c>
      <c r="K241" s="29">
        <v>0</v>
      </c>
      <c r="L241" s="30">
        <f t="shared" si="18"/>
        <v>0</v>
      </c>
      <c r="M241" s="31">
        <v>0</v>
      </c>
    </row>
    <row r="242" spans="1:13" ht="33.75" x14ac:dyDescent="0.25">
      <c r="A242" s="12" t="s">
        <v>437</v>
      </c>
      <c r="B242" s="13" t="s">
        <v>137</v>
      </c>
      <c r="C242" s="13" t="s">
        <v>438</v>
      </c>
      <c r="D242" s="14">
        <v>2969959.73</v>
      </c>
      <c r="E242" s="15"/>
      <c r="F242" s="14">
        <v>0</v>
      </c>
      <c r="G242" s="15"/>
      <c r="H242" s="15">
        <v>0</v>
      </c>
      <c r="I242" s="15">
        <f t="shared" si="17"/>
        <v>0</v>
      </c>
      <c r="J242" s="16">
        <v>0</v>
      </c>
      <c r="K242" s="29">
        <v>0</v>
      </c>
      <c r="L242" s="30">
        <f t="shared" si="18"/>
        <v>0</v>
      </c>
      <c r="M242" s="31">
        <v>0</v>
      </c>
    </row>
    <row r="243" spans="1:13" ht="33.75" x14ac:dyDescent="0.25">
      <c r="A243" s="12" t="s">
        <v>439</v>
      </c>
      <c r="B243" s="13" t="s">
        <v>57</v>
      </c>
      <c r="C243" s="13" t="s">
        <v>440</v>
      </c>
      <c r="D243" s="14">
        <v>687808.52</v>
      </c>
      <c r="E243" s="15"/>
      <c r="F243" s="14">
        <v>0</v>
      </c>
      <c r="G243" s="15"/>
      <c r="H243" s="15">
        <v>0</v>
      </c>
      <c r="I243" s="15">
        <f t="shared" si="17"/>
        <v>0</v>
      </c>
      <c r="J243" s="16">
        <v>0</v>
      </c>
      <c r="K243" s="29">
        <v>0</v>
      </c>
      <c r="L243" s="30">
        <f t="shared" si="18"/>
        <v>0</v>
      </c>
      <c r="M243" s="31">
        <v>0</v>
      </c>
    </row>
    <row r="244" spans="1:13" ht="45" x14ac:dyDescent="0.25">
      <c r="A244" s="12" t="s">
        <v>441</v>
      </c>
      <c r="B244" s="13" t="s">
        <v>127</v>
      </c>
      <c r="C244" s="13" t="s">
        <v>442</v>
      </c>
      <c r="D244" s="14">
        <v>318000</v>
      </c>
      <c r="E244" s="15"/>
      <c r="F244" s="14">
        <v>2449000</v>
      </c>
      <c r="G244" s="15">
        <v>2449000</v>
      </c>
      <c r="H244" s="15">
        <v>2449000</v>
      </c>
      <c r="I244" s="15">
        <f t="shared" si="17"/>
        <v>0</v>
      </c>
      <c r="J244" s="16">
        <f t="shared" si="20"/>
        <v>100</v>
      </c>
      <c r="K244" s="29">
        <f t="shared" si="21"/>
        <v>100</v>
      </c>
      <c r="L244" s="30">
        <f t="shared" si="18"/>
        <v>2449000</v>
      </c>
      <c r="M244" s="31">
        <v>0</v>
      </c>
    </row>
    <row r="245" spans="1:13" ht="33.75" x14ac:dyDescent="0.25">
      <c r="A245" s="12" t="s">
        <v>443</v>
      </c>
      <c r="B245" s="13" t="s">
        <v>127</v>
      </c>
      <c r="C245" s="13" t="s">
        <v>444</v>
      </c>
      <c r="D245" s="14">
        <v>0</v>
      </c>
      <c r="E245" s="15"/>
      <c r="F245" s="14">
        <v>356000</v>
      </c>
      <c r="G245" s="15">
        <v>105600</v>
      </c>
      <c r="H245" s="15">
        <v>105600</v>
      </c>
      <c r="I245" s="15">
        <f t="shared" si="17"/>
        <v>0</v>
      </c>
      <c r="J245" s="16">
        <f t="shared" si="20"/>
        <v>100</v>
      </c>
      <c r="K245" s="29">
        <f t="shared" si="21"/>
        <v>29.662921348314608</v>
      </c>
      <c r="L245" s="30">
        <f t="shared" si="18"/>
        <v>105600</v>
      </c>
      <c r="M245" s="31">
        <v>0</v>
      </c>
    </row>
    <row r="246" spans="1:13" ht="33.75" x14ac:dyDescent="0.25">
      <c r="A246" s="12" t="s">
        <v>445</v>
      </c>
      <c r="B246" s="13" t="s">
        <v>57</v>
      </c>
      <c r="C246" s="13" t="s">
        <v>446</v>
      </c>
      <c r="D246" s="14">
        <v>0</v>
      </c>
      <c r="E246" s="15"/>
      <c r="F246" s="14">
        <v>611885789</v>
      </c>
      <c r="G246" s="15">
        <v>438944799.35000002</v>
      </c>
      <c r="H246" s="15">
        <v>438944799.35000002</v>
      </c>
      <c r="I246" s="15">
        <f t="shared" si="17"/>
        <v>0</v>
      </c>
      <c r="J246" s="16">
        <f t="shared" si="20"/>
        <v>100</v>
      </c>
      <c r="K246" s="29">
        <f t="shared" si="21"/>
        <v>71.736393823978815</v>
      </c>
      <c r="L246" s="30">
        <f t="shared" si="18"/>
        <v>438944799.35000002</v>
      </c>
      <c r="M246" s="31">
        <v>0</v>
      </c>
    </row>
    <row r="247" spans="1:13" ht="22.5" x14ac:dyDescent="0.25">
      <c r="A247" s="12" t="s">
        <v>447</v>
      </c>
      <c r="B247" s="13" t="s">
        <v>137</v>
      </c>
      <c r="C247" s="13" t="s">
        <v>448</v>
      </c>
      <c r="D247" s="14">
        <v>0</v>
      </c>
      <c r="E247" s="15"/>
      <c r="F247" s="14">
        <v>49545000</v>
      </c>
      <c r="G247" s="15">
        <v>49545000</v>
      </c>
      <c r="H247" s="15">
        <v>49545000</v>
      </c>
      <c r="I247" s="15">
        <f t="shared" si="17"/>
        <v>0</v>
      </c>
      <c r="J247" s="16">
        <f t="shared" si="20"/>
        <v>100</v>
      </c>
      <c r="K247" s="29">
        <f t="shared" si="21"/>
        <v>100</v>
      </c>
      <c r="L247" s="30">
        <f t="shared" si="18"/>
        <v>49545000</v>
      </c>
      <c r="M247" s="31">
        <v>0</v>
      </c>
    </row>
    <row r="248" spans="1:13" ht="22.5" x14ac:dyDescent="0.25">
      <c r="A248" s="12" t="s">
        <v>449</v>
      </c>
      <c r="B248" s="13" t="s">
        <v>142</v>
      </c>
      <c r="C248" s="13" t="s">
        <v>450</v>
      </c>
      <c r="D248" s="14">
        <v>0</v>
      </c>
      <c r="E248" s="15"/>
      <c r="F248" s="14">
        <v>328000</v>
      </c>
      <c r="G248" s="15">
        <v>0</v>
      </c>
      <c r="H248" s="15">
        <v>0</v>
      </c>
      <c r="I248" s="15">
        <f t="shared" si="17"/>
        <v>0</v>
      </c>
      <c r="J248" s="16">
        <v>0</v>
      </c>
      <c r="K248" s="29">
        <f t="shared" si="21"/>
        <v>0</v>
      </c>
      <c r="L248" s="30">
        <f t="shared" si="18"/>
        <v>0</v>
      </c>
      <c r="M248" s="31">
        <v>0</v>
      </c>
    </row>
    <row r="249" spans="1:13" x14ac:dyDescent="0.25">
      <c r="A249" s="7" t="s">
        <v>451</v>
      </c>
      <c r="B249" s="8" t="s">
        <v>5</v>
      </c>
      <c r="C249" s="8" t="s">
        <v>452</v>
      </c>
      <c r="D249" s="9">
        <v>128627315.20999999</v>
      </c>
      <c r="E249" s="10">
        <v>127950568.75</v>
      </c>
      <c r="F249" s="9">
        <v>51659543.780000001</v>
      </c>
      <c r="G249" s="10">
        <v>51659543.780000001</v>
      </c>
      <c r="H249" s="10">
        <v>51704398.780000001</v>
      </c>
      <c r="I249" s="10">
        <f t="shared" si="17"/>
        <v>44855</v>
      </c>
      <c r="J249" s="11">
        <f t="shared" si="20"/>
        <v>100.0868280993557</v>
      </c>
      <c r="K249" s="22">
        <f t="shared" si="21"/>
        <v>100.0868280993557</v>
      </c>
      <c r="L249" s="20">
        <f t="shared" si="18"/>
        <v>-76246169.969999999</v>
      </c>
      <c r="M249" s="21">
        <f t="shared" si="19"/>
        <v>40.409667018381271</v>
      </c>
    </row>
    <row r="250" spans="1:13" ht="22.5" x14ac:dyDescent="0.25">
      <c r="A250" s="7" t="s">
        <v>453</v>
      </c>
      <c r="B250" s="8" t="s">
        <v>5</v>
      </c>
      <c r="C250" s="8" t="s">
        <v>454</v>
      </c>
      <c r="D250" s="9">
        <v>128627315.20999999</v>
      </c>
      <c r="E250" s="10">
        <v>127950568.75</v>
      </c>
      <c r="F250" s="9">
        <v>51659543.780000001</v>
      </c>
      <c r="G250" s="10">
        <v>51659543.780000001</v>
      </c>
      <c r="H250" s="10">
        <v>51704398.780000001</v>
      </c>
      <c r="I250" s="10">
        <f t="shared" si="17"/>
        <v>44855</v>
      </c>
      <c r="J250" s="11">
        <f t="shared" si="20"/>
        <v>100.0868280993557</v>
      </c>
      <c r="K250" s="22">
        <f t="shared" si="21"/>
        <v>100.0868280993557</v>
      </c>
      <c r="L250" s="20">
        <f t="shared" si="18"/>
        <v>-76246169.969999999</v>
      </c>
      <c r="M250" s="21">
        <f t="shared" si="19"/>
        <v>40.409667018381271</v>
      </c>
    </row>
    <row r="251" spans="1:13" ht="33.75" x14ac:dyDescent="0.25">
      <c r="A251" s="12" t="s">
        <v>455</v>
      </c>
      <c r="B251" s="13" t="s">
        <v>137</v>
      </c>
      <c r="C251" s="13" t="s">
        <v>456</v>
      </c>
      <c r="D251" s="14">
        <v>0</v>
      </c>
      <c r="E251" s="15"/>
      <c r="F251" s="14">
        <v>3693048.71</v>
      </c>
      <c r="G251" s="15">
        <v>3693048.71</v>
      </c>
      <c r="H251" s="15">
        <v>3693048.71</v>
      </c>
      <c r="I251" s="15">
        <f t="shared" si="17"/>
        <v>0</v>
      </c>
      <c r="J251" s="16">
        <f t="shared" si="20"/>
        <v>100</v>
      </c>
      <c r="K251" s="29">
        <f t="shared" si="21"/>
        <v>100</v>
      </c>
      <c r="L251" s="30">
        <f t="shared" si="18"/>
        <v>3693048.71</v>
      </c>
      <c r="M251" s="31">
        <v>0</v>
      </c>
    </row>
    <row r="252" spans="1:13" ht="33.75" x14ac:dyDescent="0.25">
      <c r="A252" s="12" t="s">
        <v>455</v>
      </c>
      <c r="B252" s="13" t="s">
        <v>142</v>
      </c>
      <c r="C252" s="13" t="s">
        <v>456</v>
      </c>
      <c r="D252" s="14">
        <v>0</v>
      </c>
      <c r="E252" s="15"/>
      <c r="F252" s="14">
        <v>442300</v>
      </c>
      <c r="G252" s="15">
        <v>442300</v>
      </c>
      <c r="H252" s="15">
        <v>442300</v>
      </c>
      <c r="I252" s="15">
        <f t="shared" si="17"/>
        <v>0</v>
      </c>
      <c r="J252" s="16">
        <f t="shared" si="20"/>
        <v>100</v>
      </c>
      <c r="K252" s="29">
        <f t="shared" si="21"/>
        <v>100</v>
      </c>
      <c r="L252" s="30">
        <f t="shared" si="18"/>
        <v>442300</v>
      </c>
      <c r="M252" s="31">
        <v>0</v>
      </c>
    </row>
    <row r="253" spans="1:13" ht="33.75" x14ac:dyDescent="0.25">
      <c r="A253" s="12" t="s">
        <v>455</v>
      </c>
      <c r="B253" s="13" t="s">
        <v>127</v>
      </c>
      <c r="C253" s="13" t="s">
        <v>456</v>
      </c>
      <c r="D253" s="14">
        <v>93000000</v>
      </c>
      <c r="E253" s="15">
        <v>93000000</v>
      </c>
      <c r="F253" s="14">
        <v>20000000</v>
      </c>
      <c r="G253" s="15">
        <v>20000000</v>
      </c>
      <c r="H253" s="15">
        <v>20000000</v>
      </c>
      <c r="I253" s="15">
        <f t="shared" si="17"/>
        <v>0</v>
      </c>
      <c r="J253" s="16">
        <f t="shared" si="20"/>
        <v>100</v>
      </c>
      <c r="K253" s="29">
        <f t="shared" si="21"/>
        <v>100</v>
      </c>
      <c r="L253" s="30">
        <f t="shared" si="18"/>
        <v>-73000000</v>
      </c>
      <c r="M253" s="31">
        <f t="shared" si="19"/>
        <v>21.50537634408602</v>
      </c>
    </row>
    <row r="254" spans="1:13" ht="33.75" x14ac:dyDescent="0.25">
      <c r="A254" s="12" t="s">
        <v>455</v>
      </c>
      <c r="B254" s="13" t="s">
        <v>57</v>
      </c>
      <c r="C254" s="13" t="s">
        <v>456</v>
      </c>
      <c r="D254" s="14">
        <v>34898648.409999996</v>
      </c>
      <c r="E254" s="15">
        <v>34898648.409999996</v>
      </c>
      <c r="F254" s="14">
        <v>26929039.27</v>
      </c>
      <c r="G254" s="15">
        <v>26929039.27</v>
      </c>
      <c r="H254" s="15">
        <v>26929039.27</v>
      </c>
      <c r="I254" s="15">
        <f t="shared" si="17"/>
        <v>0</v>
      </c>
      <c r="J254" s="16">
        <f t="shared" si="20"/>
        <v>100</v>
      </c>
      <c r="K254" s="29">
        <f t="shared" si="21"/>
        <v>100</v>
      </c>
      <c r="L254" s="30">
        <f t="shared" si="18"/>
        <v>-7969609.1399999969</v>
      </c>
      <c r="M254" s="31">
        <f t="shared" si="19"/>
        <v>77.163559326508604</v>
      </c>
    </row>
    <row r="255" spans="1:13" ht="33.75" x14ac:dyDescent="0.25">
      <c r="A255" s="12" t="s">
        <v>457</v>
      </c>
      <c r="B255" s="13" t="s">
        <v>136</v>
      </c>
      <c r="C255" s="13" t="s">
        <v>458</v>
      </c>
      <c r="D255" s="14">
        <v>723466.8</v>
      </c>
      <c r="E255" s="15">
        <v>51920.34</v>
      </c>
      <c r="F255" s="14">
        <v>595155.80000000005</v>
      </c>
      <c r="G255" s="15">
        <v>595155.80000000005</v>
      </c>
      <c r="H255" s="15">
        <v>640010.80000000005</v>
      </c>
      <c r="I255" s="15">
        <f t="shared" si="17"/>
        <v>44855</v>
      </c>
      <c r="J255" s="16">
        <f t="shared" si="20"/>
        <v>107.53668199150542</v>
      </c>
      <c r="K255" s="29">
        <f t="shared" si="21"/>
        <v>107.53668199150542</v>
      </c>
      <c r="L255" s="30">
        <f t="shared" si="18"/>
        <v>588090.46000000008</v>
      </c>
      <c r="M255" s="31">
        <f t="shared" si="19"/>
        <v>1232.6783684390359</v>
      </c>
    </row>
    <row r="256" spans="1:13" ht="33.75" x14ac:dyDescent="0.25">
      <c r="A256" s="12" t="s">
        <v>457</v>
      </c>
      <c r="B256" s="13" t="s">
        <v>137</v>
      </c>
      <c r="C256" s="13" t="s">
        <v>458</v>
      </c>
      <c r="D256" s="14">
        <v>5200</v>
      </c>
      <c r="E256" s="15"/>
      <c r="F256" s="14">
        <v>0</v>
      </c>
      <c r="G256" s="15"/>
      <c r="H256" s="15">
        <v>0</v>
      </c>
      <c r="I256" s="15">
        <f t="shared" si="17"/>
        <v>0</v>
      </c>
      <c r="J256" s="16">
        <v>0</v>
      </c>
      <c r="K256" s="29">
        <v>0</v>
      </c>
      <c r="L256" s="30">
        <f t="shared" si="18"/>
        <v>0</v>
      </c>
      <c r="M256" s="31">
        <v>0</v>
      </c>
    </row>
    <row r="257" spans="1:13" x14ac:dyDescent="0.25">
      <c r="A257" s="7" t="s">
        <v>459</v>
      </c>
      <c r="B257" s="8" t="s">
        <v>5</v>
      </c>
      <c r="C257" s="8" t="s">
        <v>460</v>
      </c>
      <c r="D257" s="9">
        <v>133922822.78</v>
      </c>
      <c r="E257" s="10">
        <v>133714333.3</v>
      </c>
      <c r="F257" s="9">
        <v>3198000</v>
      </c>
      <c r="G257" s="10">
        <v>3198000</v>
      </c>
      <c r="H257" s="10">
        <v>3198091.9</v>
      </c>
      <c r="I257" s="10">
        <f t="shared" si="17"/>
        <v>91.899999999906868</v>
      </c>
      <c r="J257" s="11">
        <f t="shared" si="20"/>
        <v>100.00287367104438</v>
      </c>
      <c r="K257" s="22">
        <f t="shared" si="21"/>
        <v>100.00287367104438</v>
      </c>
      <c r="L257" s="20">
        <f t="shared" si="18"/>
        <v>-130516241.39999999</v>
      </c>
      <c r="M257" s="21">
        <f t="shared" si="19"/>
        <v>2.3917345441380591</v>
      </c>
    </row>
    <row r="258" spans="1:13" x14ac:dyDescent="0.25">
      <c r="A258" s="7" t="s">
        <v>461</v>
      </c>
      <c r="B258" s="8" t="s">
        <v>5</v>
      </c>
      <c r="C258" s="8" t="s">
        <v>462</v>
      </c>
      <c r="D258" s="9">
        <v>133922822.78</v>
      </c>
      <c r="E258" s="10">
        <v>133714333.3</v>
      </c>
      <c r="F258" s="9">
        <v>3198000</v>
      </c>
      <c r="G258" s="10">
        <v>3198000</v>
      </c>
      <c r="H258" s="10">
        <v>3198091.9</v>
      </c>
      <c r="I258" s="10">
        <f t="shared" si="17"/>
        <v>91.899999999906868</v>
      </c>
      <c r="J258" s="11">
        <f t="shared" si="20"/>
        <v>100.00287367104438</v>
      </c>
      <c r="K258" s="22">
        <f t="shared" si="21"/>
        <v>100.00287367104438</v>
      </c>
      <c r="L258" s="20">
        <f t="shared" si="18"/>
        <v>-130516241.39999999</v>
      </c>
      <c r="M258" s="21">
        <f t="shared" si="19"/>
        <v>2.3917345441380591</v>
      </c>
    </row>
    <row r="259" spans="1:13" x14ac:dyDescent="0.25">
      <c r="A259" s="12" t="s">
        <v>461</v>
      </c>
      <c r="B259" s="13" t="s">
        <v>136</v>
      </c>
      <c r="C259" s="13" t="s">
        <v>463</v>
      </c>
      <c r="D259" s="14">
        <v>276997.18</v>
      </c>
      <c r="E259" s="15">
        <v>68507.7</v>
      </c>
      <c r="F259" s="14">
        <v>0</v>
      </c>
      <c r="G259" s="15"/>
      <c r="H259" s="15">
        <v>4.49</v>
      </c>
      <c r="I259" s="15">
        <f t="shared" si="17"/>
        <v>4.49</v>
      </c>
      <c r="J259" s="16">
        <v>0</v>
      </c>
      <c r="K259" s="29">
        <v>0</v>
      </c>
      <c r="L259" s="30">
        <f t="shared" si="18"/>
        <v>-68503.209999999992</v>
      </c>
      <c r="M259" s="31">
        <f t="shared" si="19"/>
        <v>6.5540077976636215E-3</v>
      </c>
    </row>
    <row r="260" spans="1:13" x14ac:dyDescent="0.25">
      <c r="A260" s="12" t="s">
        <v>461</v>
      </c>
      <c r="B260" s="13" t="s">
        <v>142</v>
      </c>
      <c r="C260" s="13" t="s">
        <v>463</v>
      </c>
      <c r="D260" s="14">
        <v>4735225.5999999996</v>
      </c>
      <c r="E260" s="15">
        <v>4735225.5999999996</v>
      </c>
      <c r="F260" s="14">
        <v>0</v>
      </c>
      <c r="G260" s="15"/>
      <c r="H260" s="15">
        <v>0</v>
      </c>
      <c r="I260" s="15">
        <f t="shared" si="17"/>
        <v>0</v>
      </c>
      <c r="J260" s="16">
        <v>0</v>
      </c>
      <c r="K260" s="29">
        <v>0</v>
      </c>
      <c r="L260" s="30">
        <f t="shared" si="18"/>
        <v>-4735225.5999999996</v>
      </c>
      <c r="M260" s="31">
        <f t="shared" si="19"/>
        <v>0</v>
      </c>
    </row>
    <row r="261" spans="1:13" x14ac:dyDescent="0.25">
      <c r="A261" s="12" t="s">
        <v>461</v>
      </c>
      <c r="B261" s="13" t="s">
        <v>127</v>
      </c>
      <c r="C261" s="13" t="s">
        <v>463</v>
      </c>
      <c r="D261" s="14">
        <v>0</v>
      </c>
      <c r="E261" s="15"/>
      <c r="F261" s="14">
        <v>3198000</v>
      </c>
      <c r="G261" s="15">
        <v>3198000</v>
      </c>
      <c r="H261" s="15">
        <v>3198087.41</v>
      </c>
      <c r="I261" s="15">
        <f t="shared" si="17"/>
        <v>87.410000000149012</v>
      </c>
      <c r="J261" s="16">
        <f t="shared" si="20"/>
        <v>100.00273327079425</v>
      </c>
      <c r="K261" s="29">
        <f t="shared" si="21"/>
        <v>100.00273327079425</v>
      </c>
      <c r="L261" s="30">
        <f t="shared" si="18"/>
        <v>3198087.41</v>
      </c>
      <c r="M261" s="31">
        <v>0</v>
      </c>
    </row>
    <row r="262" spans="1:13" x14ac:dyDescent="0.25">
      <c r="A262" s="12" t="s">
        <v>461</v>
      </c>
      <c r="B262" s="13" t="s">
        <v>57</v>
      </c>
      <c r="C262" s="13" t="s">
        <v>463</v>
      </c>
      <c r="D262" s="14">
        <v>128910600</v>
      </c>
      <c r="E262" s="15">
        <v>128910600</v>
      </c>
      <c r="F262" s="14">
        <v>0</v>
      </c>
      <c r="G262" s="15"/>
      <c r="H262" s="15">
        <v>0</v>
      </c>
      <c r="I262" s="15">
        <f t="shared" si="17"/>
        <v>0</v>
      </c>
      <c r="J262" s="16">
        <v>0</v>
      </c>
      <c r="K262" s="29">
        <v>0</v>
      </c>
      <c r="L262" s="30">
        <f t="shared" si="18"/>
        <v>-128910600</v>
      </c>
      <c r="M262" s="31">
        <f t="shared" si="19"/>
        <v>0</v>
      </c>
    </row>
    <row r="263" spans="1:13" ht="45" x14ac:dyDescent="0.25">
      <c r="A263" s="7" t="s">
        <v>464</v>
      </c>
      <c r="B263" s="8" t="s">
        <v>5</v>
      </c>
      <c r="C263" s="8" t="s">
        <v>465</v>
      </c>
      <c r="D263" s="9">
        <v>0</v>
      </c>
      <c r="E263" s="10">
        <v>-6253</v>
      </c>
      <c r="F263" s="9">
        <v>0</v>
      </c>
      <c r="G263" s="10">
        <v>0</v>
      </c>
      <c r="H263" s="10">
        <v>0</v>
      </c>
      <c r="I263" s="10">
        <f t="shared" si="17"/>
        <v>0</v>
      </c>
      <c r="J263" s="11">
        <v>0</v>
      </c>
      <c r="K263" s="22">
        <v>0</v>
      </c>
      <c r="L263" s="20">
        <f t="shared" si="18"/>
        <v>6253</v>
      </c>
      <c r="M263" s="21">
        <f t="shared" si="19"/>
        <v>0</v>
      </c>
    </row>
    <row r="264" spans="1:13" ht="45" x14ac:dyDescent="0.25">
      <c r="A264" s="7" t="s">
        <v>466</v>
      </c>
      <c r="B264" s="8" t="s">
        <v>5</v>
      </c>
      <c r="C264" s="8" t="s">
        <v>467</v>
      </c>
      <c r="D264" s="9">
        <v>0</v>
      </c>
      <c r="E264" s="10">
        <v>-6253</v>
      </c>
      <c r="F264" s="9">
        <v>0</v>
      </c>
      <c r="G264" s="10">
        <v>0</v>
      </c>
      <c r="H264" s="10">
        <v>0</v>
      </c>
      <c r="I264" s="10">
        <f t="shared" si="17"/>
        <v>0</v>
      </c>
      <c r="J264" s="11">
        <v>0</v>
      </c>
      <c r="K264" s="22">
        <v>0</v>
      </c>
      <c r="L264" s="20">
        <f t="shared" si="18"/>
        <v>6253</v>
      </c>
      <c r="M264" s="21">
        <f t="shared" si="19"/>
        <v>0</v>
      </c>
    </row>
    <row r="265" spans="1:13" ht="33.75" x14ac:dyDescent="0.25">
      <c r="A265" s="12" t="s">
        <v>466</v>
      </c>
      <c r="B265" s="13" t="s">
        <v>136</v>
      </c>
      <c r="C265" s="13" t="s">
        <v>467</v>
      </c>
      <c r="D265" s="14">
        <v>0</v>
      </c>
      <c r="E265" s="15">
        <v>-6253</v>
      </c>
      <c r="F265" s="14">
        <v>0</v>
      </c>
      <c r="G265" s="15"/>
      <c r="H265" s="15">
        <v>0</v>
      </c>
      <c r="I265" s="10">
        <f t="shared" ref="I265:I279" si="22">H265-G265</f>
        <v>0</v>
      </c>
      <c r="J265" s="11">
        <v>0</v>
      </c>
      <c r="K265" s="22">
        <v>0</v>
      </c>
      <c r="L265" s="20">
        <f t="shared" ref="L265:L279" si="23">H265-E265</f>
        <v>6253</v>
      </c>
      <c r="M265" s="21">
        <f t="shared" ref="M265:M279" si="24">H265/E265*100</f>
        <v>0</v>
      </c>
    </row>
    <row r="266" spans="1:13" ht="33.75" x14ac:dyDescent="0.25">
      <c r="A266" s="7" t="s">
        <v>468</v>
      </c>
      <c r="B266" s="8" t="s">
        <v>5</v>
      </c>
      <c r="C266" s="8" t="s">
        <v>469</v>
      </c>
      <c r="D266" s="9">
        <v>8753523.1899999995</v>
      </c>
      <c r="E266" s="10">
        <v>8752689.1899999995</v>
      </c>
      <c r="F266" s="9">
        <v>6933039.6900000004</v>
      </c>
      <c r="G266" s="10">
        <v>6933039.6900000004</v>
      </c>
      <c r="H266" s="10">
        <v>6933039.6900000004</v>
      </c>
      <c r="I266" s="10">
        <f t="shared" si="22"/>
        <v>0</v>
      </c>
      <c r="J266" s="11">
        <f t="shared" ref="J265:J279" si="25">H266/G266*100</f>
        <v>100</v>
      </c>
      <c r="K266" s="22">
        <f t="shared" ref="K265:K279" si="26">H266/F266*100</f>
        <v>100</v>
      </c>
      <c r="L266" s="20">
        <f t="shared" si="23"/>
        <v>-1819649.4999999991</v>
      </c>
      <c r="M266" s="21">
        <f t="shared" si="24"/>
        <v>79.210395108294719</v>
      </c>
    </row>
    <row r="267" spans="1:13" ht="45" x14ac:dyDescent="0.25">
      <c r="A267" s="7" t="s">
        <v>470</v>
      </c>
      <c r="B267" s="8" t="s">
        <v>5</v>
      </c>
      <c r="C267" s="8" t="s">
        <v>471</v>
      </c>
      <c r="D267" s="9">
        <v>8753523.1899999995</v>
      </c>
      <c r="E267" s="10">
        <v>8752689.1899999995</v>
      </c>
      <c r="F267" s="9">
        <v>6933039.6900000004</v>
      </c>
      <c r="G267" s="10">
        <v>6933039.6900000004</v>
      </c>
      <c r="H267" s="10">
        <v>6933039.6900000004</v>
      </c>
      <c r="I267" s="10">
        <f t="shared" si="22"/>
        <v>0</v>
      </c>
      <c r="J267" s="11">
        <f t="shared" si="25"/>
        <v>100</v>
      </c>
      <c r="K267" s="22">
        <f t="shared" si="26"/>
        <v>100</v>
      </c>
      <c r="L267" s="20">
        <f t="shared" si="23"/>
        <v>-1819649.4999999991</v>
      </c>
      <c r="M267" s="21">
        <f t="shared" si="24"/>
        <v>79.210395108294719</v>
      </c>
    </row>
    <row r="268" spans="1:13" x14ac:dyDescent="0.25">
      <c r="A268" s="12" t="s">
        <v>472</v>
      </c>
      <c r="B268" s="13" t="s">
        <v>137</v>
      </c>
      <c r="C268" s="13" t="s">
        <v>473</v>
      </c>
      <c r="D268" s="14">
        <v>1117608.94</v>
      </c>
      <c r="E268" s="15">
        <v>1117608.94</v>
      </c>
      <c r="F268" s="14">
        <v>0</v>
      </c>
      <c r="G268" s="15"/>
      <c r="H268" s="15">
        <v>0</v>
      </c>
      <c r="I268" s="15">
        <f t="shared" si="22"/>
        <v>0</v>
      </c>
      <c r="J268" s="16">
        <v>0</v>
      </c>
      <c r="K268" s="29">
        <v>0</v>
      </c>
      <c r="L268" s="30">
        <f t="shared" si="23"/>
        <v>-1117608.94</v>
      </c>
      <c r="M268" s="31">
        <f t="shared" si="24"/>
        <v>0</v>
      </c>
    </row>
    <row r="269" spans="1:13" x14ac:dyDescent="0.25">
      <c r="A269" s="12" t="s">
        <v>472</v>
      </c>
      <c r="B269" s="13" t="s">
        <v>127</v>
      </c>
      <c r="C269" s="13" t="s">
        <v>473</v>
      </c>
      <c r="D269" s="14">
        <v>3366618.25</v>
      </c>
      <c r="E269" s="15">
        <v>3365784.25</v>
      </c>
      <c r="F269" s="14">
        <v>6188293.4800000004</v>
      </c>
      <c r="G269" s="15">
        <v>6188293.4800000004</v>
      </c>
      <c r="H269" s="15">
        <v>6188293.4800000004</v>
      </c>
      <c r="I269" s="15">
        <f t="shared" si="22"/>
        <v>0</v>
      </c>
      <c r="J269" s="16">
        <f t="shared" si="25"/>
        <v>100</v>
      </c>
      <c r="K269" s="29">
        <f t="shared" si="26"/>
        <v>100</v>
      </c>
      <c r="L269" s="30">
        <f t="shared" si="23"/>
        <v>2822509.2300000004</v>
      </c>
      <c r="M269" s="31">
        <f t="shared" si="24"/>
        <v>183.85888756832827</v>
      </c>
    </row>
    <row r="270" spans="1:13" x14ac:dyDescent="0.25">
      <c r="A270" s="12" t="s">
        <v>474</v>
      </c>
      <c r="B270" s="13" t="s">
        <v>127</v>
      </c>
      <c r="C270" s="13" t="s">
        <v>475</v>
      </c>
      <c r="D270" s="14">
        <v>207014.75</v>
      </c>
      <c r="E270" s="15">
        <v>207014.75</v>
      </c>
      <c r="F270" s="14">
        <v>265641.21000000002</v>
      </c>
      <c r="G270" s="15">
        <v>265641.21000000002</v>
      </c>
      <c r="H270" s="15">
        <v>265641.21000000002</v>
      </c>
      <c r="I270" s="15">
        <f t="shared" si="22"/>
        <v>0</v>
      </c>
      <c r="J270" s="16">
        <f t="shared" si="25"/>
        <v>100</v>
      </c>
      <c r="K270" s="29">
        <f t="shared" si="26"/>
        <v>100</v>
      </c>
      <c r="L270" s="30">
        <f t="shared" si="23"/>
        <v>58626.460000000021</v>
      </c>
      <c r="M270" s="31">
        <f t="shared" si="24"/>
        <v>128.31994338567662</v>
      </c>
    </row>
    <row r="271" spans="1:13" x14ac:dyDescent="0.25">
      <c r="A271" s="12" t="s">
        <v>476</v>
      </c>
      <c r="B271" s="13" t="s">
        <v>127</v>
      </c>
      <c r="C271" s="13" t="s">
        <v>477</v>
      </c>
      <c r="D271" s="14">
        <v>3369000</v>
      </c>
      <c r="E271" s="15">
        <v>3369000</v>
      </c>
      <c r="F271" s="14">
        <v>319680</v>
      </c>
      <c r="G271" s="15">
        <v>319680</v>
      </c>
      <c r="H271" s="15">
        <v>319680</v>
      </c>
      <c r="I271" s="15">
        <f t="shared" si="22"/>
        <v>0</v>
      </c>
      <c r="J271" s="16">
        <f t="shared" si="25"/>
        <v>100</v>
      </c>
      <c r="K271" s="29">
        <f t="shared" si="26"/>
        <v>100</v>
      </c>
      <c r="L271" s="30">
        <f t="shared" si="23"/>
        <v>-3049320</v>
      </c>
      <c r="M271" s="31">
        <f t="shared" si="24"/>
        <v>9.4888691006233294</v>
      </c>
    </row>
    <row r="272" spans="1:13" x14ac:dyDescent="0.25">
      <c r="A272" s="12" t="s">
        <v>476</v>
      </c>
      <c r="B272" s="13" t="s">
        <v>57</v>
      </c>
      <c r="C272" s="13" t="s">
        <v>477</v>
      </c>
      <c r="D272" s="14">
        <v>693281.25</v>
      </c>
      <c r="E272" s="15">
        <v>693281.25</v>
      </c>
      <c r="F272" s="14">
        <v>159425</v>
      </c>
      <c r="G272" s="15">
        <v>159425</v>
      </c>
      <c r="H272" s="15">
        <v>159425</v>
      </c>
      <c r="I272" s="15">
        <f t="shared" si="22"/>
        <v>0</v>
      </c>
      <c r="J272" s="16">
        <f t="shared" si="25"/>
        <v>100</v>
      </c>
      <c r="K272" s="29">
        <f t="shared" si="26"/>
        <v>100</v>
      </c>
      <c r="L272" s="30">
        <f t="shared" si="23"/>
        <v>-533856.25</v>
      </c>
      <c r="M272" s="31">
        <f t="shared" si="24"/>
        <v>22.995717827360828</v>
      </c>
    </row>
    <row r="273" spans="1:13" ht="22.5" x14ac:dyDescent="0.25">
      <c r="A273" s="7" t="s">
        <v>478</v>
      </c>
      <c r="B273" s="8" t="s">
        <v>5</v>
      </c>
      <c r="C273" s="8" t="s">
        <v>479</v>
      </c>
      <c r="D273" s="9">
        <v>-40139514.450000003</v>
      </c>
      <c r="E273" s="10">
        <v>-40013974.479999997</v>
      </c>
      <c r="F273" s="9">
        <v>-35455882.170000002</v>
      </c>
      <c r="G273" s="10">
        <v>-35455882.170000002</v>
      </c>
      <c r="H273" s="10">
        <v>-35455882.170000002</v>
      </c>
      <c r="I273" s="10">
        <f t="shared" si="22"/>
        <v>0</v>
      </c>
      <c r="J273" s="11">
        <f t="shared" si="25"/>
        <v>100</v>
      </c>
      <c r="K273" s="22">
        <f t="shared" si="26"/>
        <v>100</v>
      </c>
      <c r="L273" s="20">
        <f t="shared" si="23"/>
        <v>4558092.3099999949</v>
      </c>
      <c r="M273" s="21">
        <f t="shared" si="24"/>
        <v>88.608748895268462</v>
      </c>
    </row>
    <row r="274" spans="1:13" ht="22.5" x14ac:dyDescent="0.25">
      <c r="A274" s="7" t="s">
        <v>480</v>
      </c>
      <c r="B274" s="8" t="s">
        <v>5</v>
      </c>
      <c r="C274" s="8" t="s">
        <v>481</v>
      </c>
      <c r="D274" s="9">
        <v>-40139514.450000003</v>
      </c>
      <c r="E274" s="10">
        <v>-40013974.479999997</v>
      </c>
      <c r="F274" s="9">
        <v>-35455882.170000002</v>
      </c>
      <c r="G274" s="10">
        <v>-35455882.170000002</v>
      </c>
      <c r="H274" s="10">
        <v>-35455882.170000002</v>
      </c>
      <c r="I274" s="10">
        <f t="shared" si="22"/>
        <v>0</v>
      </c>
      <c r="J274" s="11">
        <f t="shared" si="25"/>
        <v>100</v>
      </c>
      <c r="K274" s="22">
        <f t="shared" si="26"/>
        <v>100</v>
      </c>
      <c r="L274" s="20">
        <f t="shared" si="23"/>
        <v>4558092.3099999949</v>
      </c>
      <c r="M274" s="21">
        <f t="shared" si="24"/>
        <v>88.608748895268462</v>
      </c>
    </row>
    <row r="275" spans="1:13" ht="22.5" x14ac:dyDescent="0.25">
      <c r="A275" s="12" t="s">
        <v>482</v>
      </c>
      <c r="B275" s="13" t="s">
        <v>127</v>
      </c>
      <c r="C275" s="13" t="s">
        <v>483</v>
      </c>
      <c r="D275" s="14">
        <v>-3436024.36</v>
      </c>
      <c r="E275" s="15">
        <v>-3436024.36</v>
      </c>
      <c r="F275" s="14">
        <v>-4997633.37</v>
      </c>
      <c r="G275" s="15">
        <v>-4997633.37</v>
      </c>
      <c r="H275" s="15">
        <v>-4997633.37</v>
      </c>
      <c r="I275" s="15">
        <f t="shared" si="22"/>
        <v>0</v>
      </c>
      <c r="J275" s="16">
        <f t="shared" si="25"/>
        <v>100</v>
      </c>
      <c r="K275" s="29">
        <f t="shared" si="26"/>
        <v>100</v>
      </c>
      <c r="L275" s="30">
        <f t="shared" si="23"/>
        <v>-1561609.0100000002</v>
      </c>
      <c r="M275" s="31">
        <f t="shared" si="24"/>
        <v>145.4481355888874</v>
      </c>
    </row>
    <row r="276" spans="1:13" ht="22.5" x14ac:dyDescent="0.25">
      <c r="A276" s="12" t="s">
        <v>484</v>
      </c>
      <c r="B276" s="13" t="s">
        <v>136</v>
      </c>
      <c r="C276" s="13" t="s">
        <v>485</v>
      </c>
      <c r="D276" s="14">
        <v>-248295.72</v>
      </c>
      <c r="E276" s="15">
        <v>-231596.09</v>
      </c>
      <c r="F276" s="14">
        <v>0</v>
      </c>
      <c r="G276" s="15"/>
      <c r="H276" s="15">
        <v>0</v>
      </c>
      <c r="I276" s="15">
        <f t="shared" si="22"/>
        <v>0</v>
      </c>
      <c r="J276" s="16">
        <v>0</v>
      </c>
      <c r="K276" s="29">
        <v>0</v>
      </c>
      <c r="L276" s="30">
        <f t="shared" si="23"/>
        <v>231596.09</v>
      </c>
      <c r="M276" s="31">
        <f t="shared" si="24"/>
        <v>0</v>
      </c>
    </row>
    <row r="277" spans="1:13" ht="22.5" x14ac:dyDescent="0.25">
      <c r="A277" s="12" t="s">
        <v>484</v>
      </c>
      <c r="B277" s="13" t="s">
        <v>127</v>
      </c>
      <c r="C277" s="13" t="s">
        <v>485</v>
      </c>
      <c r="D277" s="14">
        <v>-30745045.809999999</v>
      </c>
      <c r="E277" s="15">
        <v>-30636205.469999999</v>
      </c>
      <c r="F277" s="14">
        <v>-26558491.32</v>
      </c>
      <c r="G277" s="15">
        <v>-26558491.32</v>
      </c>
      <c r="H277" s="15">
        <v>-26558491.32</v>
      </c>
      <c r="I277" s="15">
        <f t="shared" si="22"/>
        <v>0</v>
      </c>
      <c r="J277" s="16">
        <f t="shared" si="25"/>
        <v>100</v>
      </c>
      <c r="K277" s="29">
        <f t="shared" si="26"/>
        <v>100</v>
      </c>
      <c r="L277" s="30">
        <f t="shared" si="23"/>
        <v>4077714.1499999985</v>
      </c>
      <c r="M277" s="31">
        <f t="shared" si="24"/>
        <v>86.689885096922225</v>
      </c>
    </row>
    <row r="278" spans="1:13" ht="22.5" x14ac:dyDescent="0.25">
      <c r="A278" s="12" t="s">
        <v>484</v>
      </c>
      <c r="B278" s="13" t="s">
        <v>57</v>
      </c>
      <c r="C278" s="13" t="s">
        <v>485</v>
      </c>
      <c r="D278" s="14">
        <v>-5710148.5599999996</v>
      </c>
      <c r="E278" s="15">
        <v>-5710148.5599999996</v>
      </c>
      <c r="F278" s="14">
        <v>-3899757.48</v>
      </c>
      <c r="G278" s="15">
        <v>-3899757.48</v>
      </c>
      <c r="H278" s="15">
        <v>-3899757.48</v>
      </c>
      <c r="I278" s="15">
        <f t="shared" si="22"/>
        <v>0</v>
      </c>
      <c r="J278" s="16">
        <f t="shared" si="25"/>
        <v>100</v>
      </c>
      <c r="K278" s="29">
        <f t="shared" si="26"/>
        <v>100</v>
      </c>
      <c r="L278" s="30">
        <f t="shared" si="23"/>
        <v>1810391.0799999996</v>
      </c>
      <c r="M278" s="31">
        <f t="shared" si="24"/>
        <v>68.295201762666579</v>
      </c>
    </row>
    <row r="279" spans="1:13" x14ac:dyDescent="0.25">
      <c r="A279" s="17" t="s">
        <v>486</v>
      </c>
      <c r="B279" s="17"/>
      <c r="C279" s="17"/>
      <c r="D279" s="9">
        <v>36274795948.470001</v>
      </c>
      <c r="E279" s="10">
        <v>23512650378.700001</v>
      </c>
      <c r="F279" s="9">
        <v>43019043811.309998</v>
      </c>
      <c r="G279" s="10">
        <v>26544127892.759998</v>
      </c>
      <c r="H279" s="10">
        <v>24994367425.619999</v>
      </c>
      <c r="I279" s="10">
        <f t="shared" si="22"/>
        <v>-1549760467.1399994</v>
      </c>
      <c r="J279" s="11">
        <f t="shared" si="25"/>
        <v>94.161569468768633</v>
      </c>
      <c r="K279" s="22">
        <f t="shared" si="26"/>
        <v>58.100704272392058</v>
      </c>
      <c r="L279" s="20">
        <f t="shared" si="23"/>
        <v>1481717046.9199982</v>
      </c>
      <c r="M279" s="21">
        <f t="shared" si="24"/>
        <v>106.30178658320153</v>
      </c>
    </row>
  </sheetData>
  <mergeCells count="8">
    <mergeCell ref="F5:F6"/>
    <mergeCell ref="G5:J5"/>
    <mergeCell ref="L5:M5"/>
    <mergeCell ref="A2:M2"/>
    <mergeCell ref="D5:E5"/>
    <mergeCell ref="A5:A6"/>
    <mergeCell ref="B5:B6"/>
    <mergeCell ref="C5:C6"/>
  </mergeCells>
  <pageMargins left="3.937007874015748E-2" right="3.937007874015748E-2" top="0.15748031496062992" bottom="0.15748031496062992" header="3.937007874015748E-2" footer="3.937007874015748E-2"/>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Результат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Душкин Андрей Сергеевич</cp:lastModifiedBy>
  <cp:lastPrinted>2023-10-04T07:58:29Z</cp:lastPrinted>
  <dcterms:created xsi:type="dcterms:W3CDTF">2021-04-12T14:52:46Z</dcterms:created>
  <dcterms:modified xsi:type="dcterms:W3CDTF">2023-10-04T11:00:05Z</dcterms:modified>
</cp:coreProperties>
</file>