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70" windowHeight="6000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<sst xmlns="http://schemas.openxmlformats.org/spreadsheetml/2006/main" count="67" uniqueCount="53">
  <si>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</si>
  <si>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</si>
  <si>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</si>
  <si>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</si>
  <si>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</si>
  <si>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</si>
  <si>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</si>
  <si>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</si>
  <si>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</si>
  <si>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</si>
  <si>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</si>
  <si>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</si>
  <si>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</si>
  <si>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</si>
  <si>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</si>
  <si>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</si>
  <si>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</si>
  <si>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</si>
  <si>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</si>
  <si>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</si>
  <si>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</si>
  <si>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</si>
  <si>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</si>
  <si>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</si>
  <si>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</si>
  <si>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</si>
  <si>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</si>
  <si>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</si>
  <si>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</si>
  <si>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</si>
  <si>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</si>
  <si>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</si>
  <si>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</si>
  <si>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</si>
  <si>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</si>
  <si>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</si>
  <si>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</si>
  <si>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</si>
  <si>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</si>
  <si>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 xml:space="preserve">Одинцовского городского округа </t>
  </si>
  <si>
    <t xml:space="preserve">2024 год                              (тыс. руб.)        </t>
  </si>
  <si>
    <t xml:space="preserve">2025 год                              (тыс. руб.)        </t>
  </si>
  <si>
    <t xml:space="preserve">2026 год                              (тыс. руб.)        </t>
  </si>
  <si>
    <t>Одинцовского городского округа в 2024 году и в плановом период 2025 и 2026 годов</t>
  </si>
  <si>
    <t>Плановый период</t>
  </si>
  <si>
    <t>Приложение 6</t>
  </si>
  <si>
    <t>(Приложение 6</t>
  </si>
  <si>
    <t xml:space="preserve">к решению Совета депутатов </t>
  </si>
  <si>
    <t>от "15" декабря 2023 № 2/52)</t>
  </si>
  <si>
    <t>начальника Финансово-казначейского управления</t>
  </si>
  <si>
    <t>А.И. Бендо</t>
  </si>
  <si>
    <t xml:space="preserve">Исполняющий обязанности заместителя Главы Одинцовского городского округа -  </t>
  </si>
  <si>
    <t>от 19.06.2024 № 2/59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</si>
</sst>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0" xfId="57" applyFont="1" applyFill="1" applyBorder="1" applyAlignment="1">
      <alignment vertical="center" wrapText="1"/>
      <protection/>
    </xf>
    <xf numFmtId="0" fontId="45" fillId="34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45" fillId="34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zoomScalePageLayoutView="0" workbookViewId="0" topLeftCell="A1">
      <selection activeCell="F2" sqref="F2:G2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57421875" style="1" customWidth="1"/>
    <col min="4" max="4" width="78.57421875" style="1" customWidth="1"/>
    <col min="5" max="5" width="29.28125" style="20" customWidth="1"/>
    <col min="6" max="6" width="25.140625" style="1" customWidth="1"/>
    <col min="7" max="7" width="25.28125" style="1" customWidth="1"/>
    <col min="8" max="16384" width="9.140625" style="1" customWidth="1"/>
  </cols>
  <sheetData>
    <row r="1" spans="6:7" ht="15.75">
      <c r="F1" s="32" t="s">
        <v>45</v>
      </c>
      <c r="G1" s="32"/>
    </row>
    <row r="2" spans="6:7" ht="15.75">
      <c r="F2" s="32" t="s">
        <v>47</v>
      </c>
      <c r="G2" s="32"/>
    </row>
    <row r="3" spans="6:7" ht="15.75">
      <c r="F3" s="32" t="s">
        <v>39</v>
      </c>
      <c r="G3" s="32"/>
    </row>
    <row r="4" spans="6:7" ht="15.75">
      <c r="F4" s="33" t="s">
        <v>52</v>
      </c>
      <c r="G4" s="33"/>
    </row>
    <row r="6" spans="1:7" ht="15.75">
      <c r="A6" s="18"/>
      <c r="B6" s="18"/>
      <c r="C6" s="18"/>
      <c r="F6" s="32" t="s">
        <v>46</v>
      </c>
      <c r="G6" s="32"/>
    </row>
    <row r="7" spans="1:7" ht="15.75" customHeight="1">
      <c r="A7" s="18"/>
      <c r="B7" s="18"/>
      <c r="C7" s="18"/>
      <c r="F7" s="32" t="s">
        <v>47</v>
      </c>
      <c r="G7" s="32"/>
    </row>
    <row r="8" spans="1:7" ht="15.75">
      <c r="A8" s="18"/>
      <c r="B8" s="18"/>
      <c r="C8" s="18"/>
      <c r="F8" s="32" t="s">
        <v>39</v>
      </c>
      <c r="G8" s="32"/>
    </row>
    <row r="9" spans="1:7" ht="15.75">
      <c r="A9" s="19"/>
      <c r="B9" s="19"/>
      <c r="C9" s="19"/>
      <c r="F9" s="33" t="s">
        <v>48</v>
      </c>
      <c r="G9" s="33"/>
    </row>
    <row r="10" spans="1:7" ht="21" customHeight="1">
      <c r="A10" s="28" t="s">
        <v>0</v>
      </c>
      <c r="B10" s="28"/>
      <c r="C10" s="28"/>
      <c r="D10" s="28"/>
      <c r="E10" s="28"/>
      <c r="F10" s="28"/>
      <c r="G10" s="28"/>
    </row>
    <row r="11" spans="1:7" ht="18.75" customHeight="1">
      <c r="A11" s="28" t="s">
        <v>43</v>
      </c>
      <c r="B11" s="28"/>
      <c r="C11" s="28"/>
      <c r="D11" s="28"/>
      <c r="E11" s="28"/>
      <c r="F11" s="28"/>
      <c r="G11" s="28"/>
    </row>
    <row r="12" ht="15.75" customHeight="1">
      <c r="E12" s="21"/>
    </row>
    <row r="13" spans="1:7" ht="21" customHeight="1">
      <c r="A13" s="34" t="s">
        <v>1</v>
      </c>
      <c r="B13" s="38" t="s">
        <v>4</v>
      </c>
      <c r="C13" s="34" t="s">
        <v>6</v>
      </c>
      <c r="D13" s="34" t="s">
        <v>7</v>
      </c>
      <c r="E13" s="29" t="s">
        <v>40</v>
      </c>
      <c r="F13" s="30" t="s">
        <v>44</v>
      </c>
      <c r="G13" s="30"/>
    </row>
    <row r="14" spans="1:7" ht="39.75" customHeight="1">
      <c r="A14" s="34"/>
      <c r="B14" s="38"/>
      <c r="C14" s="34"/>
      <c r="D14" s="34"/>
      <c r="E14" s="29"/>
      <c r="F14" s="26" t="s">
        <v>41</v>
      </c>
      <c r="G14" s="26" t="s">
        <v>42</v>
      </c>
    </row>
    <row r="15" spans="1:7" ht="27.75" customHeight="1">
      <c r="A15" s="3"/>
      <c r="B15" s="4"/>
      <c r="C15" s="43" t="s">
        <v>12</v>
      </c>
      <c r="D15" s="44"/>
      <c r="E15" s="27">
        <f>SUM(E32*-1)</f>
        <v>-2905589.6911400035</v>
      </c>
      <c r="F15" s="27">
        <f>SUM(F32*-1)</f>
        <v>2201000</v>
      </c>
      <c r="G15" s="27">
        <f>SUM(G32*-1)</f>
        <v>4146000</v>
      </c>
    </row>
    <row r="16" spans="1:7" ht="20.25" customHeight="1">
      <c r="A16" s="3"/>
      <c r="B16" s="5"/>
      <c r="C16" s="39" t="s">
        <v>0</v>
      </c>
      <c r="D16" s="40"/>
      <c r="E16" s="23"/>
      <c r="F16" s="23"/>
      <c r="G16" s="23"/>
    </row>
    <row r="17" spans="1:7" ht="39.75" customHeight="1">
      <c r="A17" s="41" t="s">
        <v>8</v>
      </c>
      <c r="B17" s="9" t="s">
        <v>5</v>
      </c>
      <c r="C17" s="10" t="s">
        <v>13</v>
      </c>
      <c r="D17" s="11" t="s">
        <v>2</v>
      </c>
      <c r="E17" s="24">
        <f>E18+E20</f>
        <v>2257000</v>
      </c>
      <c r="F17" s="24">
        <f>F18+F20</f>
        <v>-1477000</v>
      </c>
      <c r="G17" s="24">
        <f>G18+G20</f>
        <v>-2885000</v>
      </c>
    </row>
    <row r="18" spans="1:10" s="2" customFormat="1" ht="42" customHeight="1">
      <c r="A18" s="36"/>
      <c r="B18" s="5" t="s">
        <v>5</v>
      </c>
      <c r="C18" s="6" t="s">
        <v>14</v>
      </c>
      <c r="D18" s="7" t="s">
        <v>26</v>
      </c>
      <c r="E18" s="25">
        <f>E19</f>
        <v>5900000</v>
      </c>
      <c r="F18" s="25">
        <f>F19</f>
        <v>0</v>
      </c>
      <c r="G18" s="25">
        <f>G19</f>
        <v>0</v>
      </c>
      <c r="H18" s="18"/>
      <c r="I18" s="18"/>
      <c r="J18" s="18"/>
    </row>
    <row r="19" spans="1:10" s="2" customFormat="1" ht="42.75" customHeight="1">
      <c r="A19" s="36"/>
      <c r="B19" s="5" t="s">
        <v>5</v>
      </c>
      <c r="C19" s="6" t="s">
        <v>15</v>
      </c>
      <c r="D19" s="8" t="s">
        <v>29</v>
      </c>
      <c r="E19" s="15">
        <v>5900000</v>
      </c>
      <c r="F19" s="15">
        <v>0</v>
      </c>
      <c r="G19" s="15">
        <v>0</v>
      </c>
      <c r="H19" s="18"/>
      <c r="I19" s="18"/>
      <c r="J19" s="18"/>
    </row>
    <row r="20" spans="1:10" s="2" customFormat="1" ht="43.5" customHeight="1">
      <c r="A20" s="36"/>
      <c r="B20" s="5" t="s">
        <v>5</v>
      </c>
      <c r="C20" s="6" t="s">
        <v>16</v>
      </c>
      <c r="D20" s="8" t="s">
        <v>28</v>
      </c>
      <c r="E20" s="15">
        <f>SUM(E21)</f>
        <v>-3643000</v>
      </c>
      <c r="F20" s="15">
        <f>SUM(F21)</f>
        <v>-1477000</v>
      </c>
      <c r="G20" s="15">
        <f>SUM(G21)</f>
        <v>-2885000</v>
      </c>
      <c r="H20" s="18"/>
      <c r="I20" s="18"/>
      <c r="J20" s="18"/>
    </row>
    <row r="21" spans="1:10" ht="45" customHeight="1">
      <c r="A21" s="36"/>
      <c r="B21" s="5" t="s">
        <v>5</v>
      </c>
      <c r="C21" s="6" t="s">
        <v>17</v>
      </c>
      <c r="D21" s="8" t="s">
        <v>27</v>
      </c>
      <c r="E21" s="15">
        <v>-3643000</v>
      </c>
      <c r="F21" s="15">
        <v>-1477000</v>
      </c>
      <c r="G21" s="15">
        <v>-2885000</v>
      </c>
      <c r="H21" s="18"/>
      <c r="I21" s="18"/>
      <c r="J21" s="18"/>
    </row>
    <row r="22" spans="1:10" ht="61.5" customHeight="1">
      <c r="A22" s="36" t="s">
        <v>11</v>
      </c>
      <c r="B22" s="9" t="s">
        <v>5</v>
      </c>
      <c r="C22" s="10" t="s">
        <v>30</v>
      </c>
      <c r="D22" s="11" t="s">
        <v>31</v>
      </c>
      <c r="E22" s="14">
        <f>SUM(E23+E25)</f>
        <v>-260700</v>
      </c>
      <c r="F22" s="14">
        <f>SUM(F23+F25)</f>
        <v>-260700</v>
      </c>
      <c r="G22" s="14">
        <f>SUM(G23+G25)</f>
        <v>-268600</v>
      </c>
      <c r="H22"/>
      <c r="I22"/>
      <c r="J22"/>
    </row>
    <row r="23" spans="1:10" ht="49.5">
      <c r="A23" s="36"/>
      <c r="B23" s="5" t="s">
        <v>5</v>
      </c>
      <c r="C23" s="6" t="s">
        <v>32</v>
      </c>
      <c r="D23" s="13" t="s">
        <v>33</v>
      </c>
      <c r="E23" s="15">
        <f>SUM(E24)</f>
        <v>2882000</v>
      </c>
      <c r="F23" s="15">
        <f>SUM(F24)</f>
        <v>0</v>
      </c>
      <c r="G23" s="15">
        <f>SUM(G24)</f>
        <v>0</v>
      </c>
      <c r="H23"/>
      <c r="I23"/>
      <c r="J23"/>
    </row>
    <row r="24" spans="1:10" ht="49.5">
      <c r="A24" s="36"/>
      <c r="B24" s="5" t="s">
        <v>5</v>
      </c>
      <c r="C24" s="6" t="s">
        <v>34</v>
      </c>
      <c r="D24" s="13" t="s">
        <v>33</v>
      </c>
      <c r="E24" s="15">
        <v>2882000</v>
      </c>
      <c r="F24" s="15">
        <v>0</v>
      </c>
      <c r="G24" s="15">
        <v>0</v>
      </c>
      <c r="H24"/>
      <c r="I24"/>
      <c r="J24"/>
    </row>
    <row r="25" spans="1:10" ht="49.5">
      <c r="A25" s="36"/>
      <c r="B25" s="5" t="s">
        <v>5</v>
      </c>
      <c r="C25" s="6" t="s">
        <v>35</v>
      </c>
      <c r="D25" s="13" t="s">
        <v>36</v>
      </c>
      <c r="E25" s="15">
        <f>SUM(E26)</f>
        <v>-3142700</v>
      </c>
      <c r="F25" s="15">
        <f>SUM(F26)</f>
        <v>-260700</v>
      </c>
      <c r="G25" s="15">
        <f>SUM(G26)</f>
        <v>-268600</v>
      </c>
      <c r="H25"/>
      <c r="I25"/>
      <c r="J25"/>
    </row>
    <row r="26" spans="1:10" ht="49.5">
      <c r="A26" s="37"/>
      <c r="B26" s="5" t="s">
        <v>5</v>
      </c>
      <c r="C26" s="6" t="s">
        <v>37</v>
      </c>
      <c r="D26" s="12" t="s">
        <v>36</v>
      </c>
      <c r="E26" s="15">
        <f>-260700-2882000</f>
        <v>-3142700</v>
      </c>
      <c r="F26" s="15">
        <v>-260700</v>
      </c>
      <c r="G26" s="15">
        <v>-268600</v>
      </c>
      <c r="H26"/>
      <c r="I26"/>
      <c r="J26"/>
    </row>
    <row r="27" spans="1:7" ht="33">
      <c r="A27" s="31" t="s">
        <v>38</v>
      </c>
      <c r="B27" s="9"/>
      <c r="C27" s="10" t="s">
        <v>18</v>
      </c>
      <c r="D27" s="11" t="s">
        <v>3</v>
      </c>
      <c r="E27" s="14">
        <f>E30+E29</f>
        <v>909289.6911400035</v>
      </c>
      <c r="F27" s="14">
        <f>F30+F29</f>
        <v>-463300</v>
      </c>
      <c r="G27" s="14">
        <f>G30+G29</f>
        <v>-992400</v>
      </c>
    </row>
    <row r="28" spans="1:7" ht="33.75" customHeight="1">
      <c r="A28" s="31"/>
      <c r="B28" s="5"/>
      <c r="C28" s="6" t="s">
        <v>19</v>
      </c>
      <c r="D28" s="7" t="s">
        <v>10</v>
      </c>
      <c r="E28" s="15">
        <f>SUM(E29)</f>
        <v>-46658430.55907</v>
      </c>
      <c r="F28" s="15">
        <f>SUM(F29)</f>
        <v>-32707155.5611</v>
      </c>
      <c r="G28" s="15">
        <f>SUM(G29)</f>
        <v>-32941106.83368</v>
      </c>
    </row>
    <row r="29" spans="1:7" ht="39" customHeight="1">
      <c r="A29" s="31"/>
      <c r="B29" s="5"/>
      <c r="C29" s="6" t="s">
        <v>20</v>
      </c>
      <c r="D29" s="7" t="s">
        <v>24</v>
      </c>
      <c r="E29" s="15">
        <f>-37876430.55907-E19-E24</f>
        <v>-46658430.55907</v>
      </c>
      <c r="F29" s="15">
        <f>-32707155.5611-F19-F24</f>
        <v>-32707155.5611</v>
      </c>
      <c r="G29" s="15">
        <f>-32941106.83368-G19-G24</f>
        <v>-32941106.83368</v>
      </c>
    </row>
    <row r="30" spans="1:7" ht="34.5" customHeight="1">
      <c r="A30" s="31"/>
      <c r="B30" s="5"/>
      <c r="C30" s="6" t="s">
        <v>21</v>
      </c>
      <c r="D30" s="7" t="s">
        <v>9</v>
      </c>
      <c r="E30" s="15">
        <f>SUM(E31)</f>
        <v>47567720.25021</v>
      </c>
      <c r="F30" s="15">
        <f>SUM(F31)</f>
        <v>32243855.5611</v>
      </c>
      <c r="G30" s="15">
        <f>SUM(G31)</f>
        <v>31948706.83368</v>
      </c>
    </row>
    <row r="31" spans="1:7" ht="41.25" customHeight="1">
      <c r="A31" s="31"/>
      <c r="B31" s="5"/>
      <c r="C31" s="6" t="s">
        <v>22</v>
      </c>
      <c r="D31" s="7" t="s">
        <v>25</v>
      </c>
      <c r="E31" s="15">
        <f>40782020.25021-E21-E26</f>
        <v>47567720.25021</v>
      </c>
      <c r="F31" s="15">
        <f>30506155.5611-F21-F26</f>
        <v>32243855.5611</v>
      </c>
      <c r="G31" s="15">
        <f>28795106.83368-G21-G26</f>
        <v>31948706.83368</v>
      </c>
    </row>
    <row r="32" spans="1:7" ht="34.5" customHeight="1">
      <c r="A32" s="17"/>
      <c r="B32" s="16"/>
      <c r="C32" s="45" t="s">
        <v>23</v>
      </c>
      <c r="D32" s="46"/>
      <c r="E32" s="14">
        <f>E17+E22+E27</f>
        <v>2905589.6911400035</v>
      </c>
      <c r="F32" s="14">
        <f>F17+F22+F27</f>
        <v>-2201000</v>
      </c>
      <c r="G32" s="14">
        <f>G17+G22+G27</f>
        <v>-4146000</v>
      </c>
    </row>
    <row r="33" spans="1:4" ht="23.25" customHeight="1">
      <c r="A33" s="42" t="s">
        <v>51</v>
      </c>
      <c r="B33" s="42"/>
      <c r="C33" s="42"/>
      <c r="D33" s="42"/>
    </row>
    <row r="34" spans="1:5" ht="15.75" customHeight="1">
      <c r="A34" s="35" t="s">
        <v>49</v>
      </c>
      <c r="B34" s="35"/>
      <c r="C34" s="35"/>
      <c r="D34" s="35"/>
      <c r="E34" s="22" t="s">
        <v>50</v>
      </c>
    </row>
  </sheetData>
  <sheetProtection/>
  <mergeCells count="24">
    <mergeCell ref="A33:D33"/>
    <mergeCell ref="A13:A14"/>
    <mergeCell ref="C15:D15"/>
    <mergeCell ref="C32:D32"/>
    <mergeCell ref="F6:G6"/>
    <mergeCell ref="F7:G7"/>
    <mergeCell ref="F9:G9"/>
    <mergeCell ref="A11:G11"/>
    <mergeCell ref="A34:D34"/>
    <mergeCell ref="A22:A26"/>
    <mergeCell ref="B13:B14"/>
    <mergeCell ref="D13:D14"/>
    <mergeCell ref="C16:D16"/>
    <mergeCell ref="A17:A21"/>
    <mergeCell ref="A10:G10"/>
    <mergeCell ref="E13:E14"/>
    <mergeCell ref="F13:G13"/>
    <mergeCell ref="A27:A31"/>
    <mergeCell ref="F1:G1"/>
    <mergeCell ref="F2:G2"/>
    <mergeCell ref="F3:G3"/>
    <mergeCell ref="F4:G4"/>
    <mergeCell ref="C13:C14"/>
    <mergeCell ref="F8:G8"/>
  </mergeCells>
  <printOptions/>
  <pageMargins left="0.64" right="0.52" top="0.49" bottom="0" header="0.11811023622047245" footer="0.1181102362204724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2024-06-17T08:51:13Z</cp:lastPrinted>
  <dcterms:created xsi:type="dcterms:W3CDTF">2010-08-05T10:39:05Z</dcterms:created>
  <dcterms:modified xsi:type="dcterms:W3CDTF">2024-06-17T08:51:15Z</dcterms:modified>
  <cp:category/>
  <cp:version/>
  <cp:contentType/>
  <cp:contentStatus/>
</cp:coreProperties>
</file>