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13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15'!$16:$18</definedName>
    <definedName name="_xlnm.Print_Area" localSheetId="0">'Приложение 15'!$A$1:$N$71</definedName>
  </definedNames>
  <calcPr fullCalcOnLoad="1"/>
</workbook>
</file>

<file path=xl/sharedStrings.xml><?xml version="1.0" encoding="utf-8"?>
<sst xmlns="http://schemas.openxmlformats.org/spreadsheetml/2006/main" count="81" uniqueCount="69">
  <si>
    <t>N п/п</t>
  </si>
  <si>
    <t>Наименование объекта</t>
  </si>
  <si>
    <t>Всего</t>
  </si>
  <si>
    <t>Одинцовского городского округа</t>
  </si>
  <si>
    <t>за счет счет средств бюджета городского округа</t>
  </si>
  <si>
    <t>СОШ на 550 мест по адресу: Московская область, Одинцовский городской округ, п. Горки-2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</si>
  <si>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</si>
  <si>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</si>
  <si>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</si>
  <si>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Реконструкция ул. Чистяковой от 19 км Можайского шоссе до Нового выхода на Московскую кольцевую автомобильную дорогу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</si>
  <si>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</si>
  <si>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</si>
  <si>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</si>
  <si>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</si>
  <si>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Детский сад на 300 мест по адресу: Московская обл.,  Одинцовский городской округ, Новоивановское</t>
  </si>
  <si>
    <t xml:space="preserve">СОШ на 1100 мест в мкр. Восточный, г. Звенигород, г.о. Одинцовский (ПИР и строительство) 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</si>
  <si>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</si>
  <si>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Реконструкция ВЗУ с. Каринское  Одинцовский г.о. ( в т.ч. ПИР)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</si>
  <si>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</si>
  <si>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</si>
  <si>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</si>
  <si>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Московской области</t>
  </si>
  <si>
    <t>Объемы финансирования на  2025 год, тыс. руб.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</si>
  <si>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</si>
  <si>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Реконструкция котельной Одинцовский район, с/п Барвихинское, поселок д/х Жуковка, Жуковка-2 (в т.ч. ПИР)</t>
  </si>
  <si>
    <t>Строительство сетей водоснабжения и водоотведения  на территориии д.Мамоново ( в т.ч. ПИР)</t>
  </si>
  <si>
    <t>Обеспечение мероприятий по переселению граждан из аварийного жилищного фонда</t>
  </si>
  <si>
    <t>Реконструкция МБОУ "Немчиновский лицей" со строительством пристройки на 950 мест по адресу: Московская обл., Одинцовский городской округ, р.п.Новоивановское, ул.Агрохимиков, д.6</t>
  </si>
  <si>
    <t>Строительство сетей водоснабжения к жилым домам на территории Одинцовского городского округа в районе с. Успенское (в т.ч.ПИР)</t>
  </si>
  <si>
    <t>Строительство сетей хозяйственно-бытовой канализации и  водоснабжения на территориии г. Одинцово, Одинцовского округа,  Московской области ( в т.ч. ПИР)</t>
  </si>
  <si>
    <t>Реконструкция подъезда в д. Жуковка в Одинцовском городском округе Московской области</t>
  </si>
  <si>
    <t xml:space="preserve">Строительство блочно-модульных очистных сооружений с. Каринское Одинцовский г.о., в т.ч.оплата кредиторской задолженности 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</si>
  <si>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</si>
  <si>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к решению Совета депутатов</t>
  </si>
  <si>
    <t>Строительство сети водоснабжения и сети хозяйственно-бытовой канализации д.п. Лесной городок Одинцовский г.о. - I этап (в.ч. ПИР)</t>
  </si>
  <si>
    <t>в т.ч.</t>
  </si>
  <si>
    <t>Строительство блочно-модульной котельной мощностью 1,5 Гкал/час, расположенной по адресу: Московская область, Одинцовский г.о.,  п. д/х "Жуковка", "Жуковка-2" (в т.ч. ПИР)</t>
  </si>
  <si>
    <t>(Приложение 7</t>
  </si>
  <si>
    <t>Приложение 7</t>
  </si>
  <si>
    <t>от "15" декабря 2023 г. № 2/52)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</si>
  <si>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2024 год и плановый период 2025-2026 гг.</t>
  </si>
  <si>
    <t>Объемы финансирования на  2026 год, тыс. руб.</t>
  </si>
  <si>
    <t>Строительство хозяйственно-бытовой канализации в с.Ромашково через с. Немчиновка с реконструкцией существующих объектов ( в.т.ч. ПИР, в.т.ч. тех. присоединение)</t>
  </si>
  <si>
    <t>Реконструкция сети водоотведения поверхностных стоков ЖК "Гусарская Баллада" Одинцовский г.о.</t>
  </si>
  <si>
    <t>Реконструкция водозаборного узла на территории пос. Барвиха (в т.ч. ПИР)</t>
  </si>
  <si>
    <t>Строительство КНС и сетей водоотведения, расположенных по адресу:Одинцовский г.о., г. Голицыно, 1 рабочий пер., д. 31В</t>
  </si>
  <si>
    <t>Строительство водозаборного узла, расположенного по адресу: Московская область, Одинцовский г.о., д.Хлюпино ( в т.ч. ПИР)</t>
  </si>
  <si>
    <t>Строительство блочно-модульной котельной, мощностью 5 МВт, расположенной по адресу: Московская область, Одинцовский г.о., д.Хлюпино ( в т.ч. ПИР)</t>
  </si>
  <si>
    <t>Строительство сетей водоотведения, расположенных по адресу: Московская область, Одинцовский г.о.,  г.Голицыно (ПИР)</t>
  </si>
  <si>
    <t>Реконструкция тепловых сетей и сетей ГВС п. Покровский городок (в т.ч. ПИР)</t>
  </si>
  <si>
    <t>Реконструкция системы теплоснабжения в районе пос. Летний отдых, ул.Зеленая, 3а (в т.ч. ПИР)</t>
  </si>
  <si>
    <t>Строительство сетей хозяйственно-бытовой канализации от д. Раздоры до д. Шульгино Одинцовского г.о. (в т.ч. ПИР) 1-2 этапы</t>
  </si>
  <si>
    <t>Строительство сетей водоснабжения от д. Раздоры до д. Шульгино Одинцовский г.о. (в т.ч. ПИР) (1 и 2 этапы)</t>
  </si>
  <si>
    <t>Строительство участка тепловой сети между Котельной №1 и Котельной №2 по адресу: Московская область, Одинцовский г.о., р.п. Большие Вяземы, ул. Городок 17 (в т.ч. ПИР)</t>
  </si>
  <si>
    <t>Реконструкция ЦТП, расположенного по адресу: Московская область, Одинцовский г.о., п. д/х Жуковка, Жуковка-1 (в т.ч. ПИР)</t>
  </si>
  <si>
    <t>Дошкольное образовательное учреждение с обьектами инженерной инфраструктуры по адресу: Московская область, г.о.Одинцовский, п.ВНИИССОК на 110 мест</t>
  </si>
  <si>
    <t>Реконструкция автомобильной дороги А-106 Рублево-Успенское шоссе, подъезд к Госдачам (в том числе разработка проектной документации, проведение государственной экспертизы)</t>
  </si>
  <si>
    <t>Обеспечение комплексной инфраструктурой земельных кчастков для предоставления отдельным категориям граждан</t>
  </si>
  <si>
    <t>Реконструкция котельной по адресу : Московская обл., Одинцовский г.о., г. Звенигород, ул. Ленина, д.30. , ( в т .ч. ПИР)</t>
  </si>
  <si>
    <t xml:space="preserve">Реконструкция котельной по адресу: Московская обл., Одинцовский г.о., г. Звенигород, пер. Зареченский, 27 ( в т.ч. ПИР) </t>
  </si>
  <si>
    <t>Реконструкция котельной № 1 c установкой дополнительного котла на 5 МВт по адресу: Московская область, Одинцовский г.о., г. Звенигород, ул. Нахабинское шоссе д.2 (в т.ч. ПИР)</t>
  </si>
  <si>
    <t>Реконструкция насосной станции 2-ого подъема, расположенной по адресу: Одинцовский г.о., п. ВНИИССОК, ул. Дружбы, д.1 (ПИР)</t>
  </si>
  <si>
    <t>Строительство БМК на 1,5 МВт по адресу: Московская область, Одинцовский г.о., Санаторий "Поречье" (в т.ч. ПИР)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</si>
  <si>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</si>
  <si>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начальника Финансово-казначейского управления</t>
  </si>
  <si>
    <t>А.И. Бендо</t>
  </si>
  <si>
    <t>Строительство сетей водоснабжения, расположенных по адресу: Московская область, Одинцовский г.о.,  г.Голицыно (ПИР)</t>
  </si>
  <si>
    <t>Исполняющий обязанности заместителя Главы Одинцовского городского округа-</t>
  </si>
  <si>
    <t xml:space="preserve"> от  19.06.2024  № 2/59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</si>
</sst>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  <numFmt numFmtId="182" formatCode="#,##0.00000_ ;[Red]\-#,##0.00000\ "/>
    <numFmt numFmtId="183" formatCode="0.00000"/>
    <numFmt numFmtId="184" formatCode="#,##0.00000_ ;\-#,##0.00000\ "/>
    <numFmt numFmtId="185" formatCode="0.000"/>
    <numFmt numFmtId="186" formatCode="0.0000"/>
    <numFmt numFmtId="187" formatCode="0.000000"/>
    <numFmt numFmtId="188" formatCode="0.0000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0" fillId="0" borderId="0" applyBorder="0">
      <alignment/>
      <protection/>
    </xf>
    <xf numFmtId="0" fontId="38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50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0" borderId="0" applyBorder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Alignment="1">
      <alignment/>
    </xf>
    <xf numFmtId="181" fontId="7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8" fontId="12" fillId="0" borderId="0" xfId="0" applyNumberFormat="1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179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8" fontId="7" fillId="33" borderId="10" xfId="0" applyNumberFormat="1" applyFont="1" applyFill="1" applyBorder="1" applyAlignment="1">
      <alignment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179" fontId="59" fillId="33" borderId="11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182" fontId="59" fillId="33" borderId="11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left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79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179" fontId="7" fillId="33" borderId="10" xfId="0" applyNumberFormat="1" applyFont="1" applyFill="1" applyBorder="1" applyAlignment="1">
      <alignment vertical="center"/>
    </xf>
    <xf numFmtId="182" fontId="59" fillId="33" borderId="10" xfId="0" applyNumberFormat="1" applyFont="1" applyFill="1" applyBorder="1" applyAlignment="1">
      <alignment horizontal="center" vertical="center"/>
    </xf>
    <xf numFmtId="179" fontId="59" fillId="33" borderId="10" xfId="0" applyNumberFormat="1" applyFont="1" applyFill="1" applyBorder="1" applyAlignment="1">
      <alignment horizontal="center" vertical="center"/>
    </xf>
    <xf numFmtId="184" fontId="7" fillId="33" borderId="12" xfId="0" applyNumberFormat="1" applyFont="1" applyFill="1" applyBorder="1" applyAlignment="1">
      <alignment horizontal="center" vertical="center" wrapText="1"/>
    </xf>
    <xf numFmtId="179" fontId="7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179" fontId="58" fillId="33" borderId="11" xfId="0" applyNumberFormat="1" applyFont="1" applyFill="1" applyBorder="1" applyAlignment="1">
      <alignment horizontal="center" vertical="center" wrapText="1"/>
    </xf>
    <xf numFmtId="179" fontId="58" fillId="33" borderId="10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top" wrapText="1"/>
    </xf>
    <xf numFmtId="0" fontId="8" fillId="0" borderId="0" xfId="66" applyFont="1" applyFill="1" applyBorder="1" applyAlignment="1">
      <alignment horizontal="left" vertical="center" wrapText="1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tabSelected="1" view="pageLayout" zoomScaleNormal="85" zoomScaleSheetLayoutView="85" workbookViewId="0" topLeftCell="G1">
      <selection activeCell="L7" sqref="L7"/>
    </sheetView>
  </sheetViews>
  <sheetFormatPr defaultColWidth="9.00390625" defaultRowHeight="12.75"/>
  <cols>
    <col min="1" max="1" width="8.125" style="1" customWidth="1"/>
    <col min="2" max="2" width="70.125" style="1" customWidth="1"/>
    <col min="3" max="3" width="32.125" style="1" customWidth="1"/>
    <col min="4" max="4" width="23.375" style="1" customWidth="1"/>
    <col min="5" max="5" width="26.00390625" style="1" customWidth="1"/>
    <col min="6" max="6" width="26.75390625" style="1" customWidth="1"/>
    <col min="7" max="7" width="24.625" style="2" customWidth="1"/>
    <col min="8" max="8" width="21.625" style="2" customWidth="1"/>
    <col min="9" max="9" width="22.375" style="2" customWidth="1"/>
    <col min="10" max="10" width="23.00390625" style="2" customWidth="1"/>
    <col min="11" max="11" width="24.375" style="2" customWidth="1"/>
    <col min="12" max="12" width="18.25390625" style="2" customWidth="1"/>
    <col min="13" max="13" width="23.125" style="2" customWidth="1"/>
    <col min="14" max="14" width="20.375" style="2" customWidth="1"/>
    <col min="15" max="15" width="17.75390625" style="2" bestFit="1" customWidth="1"/>
    <col min="16" max="16" width="11.375" style="2" customWidth="1"/>
    <col min="17" max="17" width="13.25390625" style="2" customWidth="1"/>
    <col min="18" max="16384" width="9.125" style="2" customWidth="1"/>
  </cols>
  <sheetData>
    <row r="1" spans="13:15" ht="15.75">
      <c r="M1" s="65" t="s">
        <v>38</v>
      </c>
      <c r="N1" s="65"/>
      <c r="O1" s="4"/>
    </row>
    <row r="2" spans="13:15" ht="15.75" customHeight="1">
      <c r="M2" s="65" t="s">
        <v>33</v>
      </c>
      <c r="N2" s="65"/>
      <c r="O2" s="4"/>
    </row>
    <row r="3" spans="13:15" ht="15.75" customHeight="1">
      <c r="M3" s="65" t="s">
        <v>3</v>
      </c>
      <c r="N3" s="65"/>
      <c r="O3" s="4"/>
    </row>
    <row r="4" spans="13:15" ht="12" customHeight="1">
      <c r="M4" s="65" t="s">
        <v>21</v>
      </c>
      <c r="N4" s="65"/>
      <c r="O4" s="4"/>
    </row>
    <row r="5" spans="13:15" ht="15.75" customHeight="1">
      <c r="M5" s="65" t="s">
        <v>68</v>
      </c>
      <c r="N5" s="65"/>
      <c r="O5" s="4"/>
    </row>
    <row r="6" spans="13:15" ht="15.75" customHeight="1">
      <c r="M6" s="3"/>
      <c r="N6" s="3"/>
      <c r="O6" s="4"/>
    </row>
    <row r="7" spans="13:15" ht="15.75" customHeight="1">
      <c r="M7" s="63" t="s">
        <v>37</v>
      </c>
      <c r="N7" s="63"/>
      <c r="O7" s="4"/>
    </row>
    <row r="8" spans="13:15" ht="15.75" customHeight="1">
      <c r="M8" s="63" t="s">
        <v>33</v>
      </c>
      <c r="N8" s="63"/>
      <c r="O8" s="4"/>
    </row>
    <row r="9" spans="13:15" ht="15.75" customHeight="1">
      <c r="M9" s="63" t="s">
        <v>3</v>
      </c>
      <c r="N9" s="63"/>
      <c r="O9" s="4"/>
    </row>
    <row r="10" spans="13:15" ht="15.75" customHeight="1">
      <c r="M10" s="63" t="s">
        <v>21</v>
      </c>
      <c r="N10" s="63"/>
      <c r="O10" s="4"/>
    </row>
    <row r="11" spans="13:15" ht="15.75" customHeight="1">
      <c r="M11" s="63" t="s">
        <v>39</v>
      </c>
      <c r="N11" s="63"/>
      <c r="O11" s="4"/>
    </row>
    <row r="12" spans="13:15" ht="15.75" customHeight="1">
      <c r="M12" s="3"/>
      <c r="N12" s="3"/>
      <c r="O12" s="4"/>
    </row>
    <row r="14" spans="1:14" ht="35.25" customHeight="1">
      <c r="A14" s="64" t="s">
        <v>40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1" ht="15.75" customHeight="1">
      <c r="A15" s="5"/>
      <c r="B15" s="6"/>
      <c r="C15" s="7"/>
      <c r="D15" s="6"/>
      <c r="E15" s="6"/>
      <c r="F15" s="8"/>
      <c r="G15" s="9"/>
      <c r="K15" s="9"/>
    </row>
    <row r="16" spans="1:14" ht="29.25" customHeight="1">
      <c r="A16" s="60" t="s">
        <v>0</v>
      </c>
      <c r="B16" s="61" t="s">
        <v>1</v>
      </c>
      <c r="C16" s="62" t="s">
        <v>18</v>
      </c>
      <c r="D16" s="62"/>
      <c r="E16" s="62"/>
      <c r="F16" s="62"/>
      <c r="G16" s="62" t="s">
        <v>22</v>
      </c>
      <c r="H16" s="62"/>
      <c r="I16" s="62"/>
      <c r="J16" s="62"/>
      <c r="K16" s="62" t="s">
        <v>41</v>
      </c>
      <c r="L16" s="62"/>
      <c r="M16" s="62"/>
      <c r="N16" s="62"/>
    </row>
    <row r="17" spans="1:14" ht="94.5" customHeight="1">
      <c r="A17" s="60"/>
      <c r="B17" s="61"/>
      <c r="C17" s="11" t="s">
        <v>2</v>
      </c>
      <c r="D17" s="12" t="s">
        <v>7</v>
      </c>
      <c r="E17" s="12" t="s">
        <v>6</v>
      </c>
      <c r="F17" s="12" t="s">
        <v>4</v>
      </c>
      <c r="G17" s="11" t="s">
        <v>2</v>
      </c>
      <c r="H17" s="12" t="s">
        <v>7</v>
      </c>
      <c r="I17" s="12" t="s">
        <v>6</v>
      </c>
      <c r="J17" s="12" t="s">
        <v>4</v>
      </c>
      <c r="K17" s="11" t="s">
        <v>2</v>
      </c>
      <c r="L17" s="12" t="s">
        <v>7</v>
      </c>
      <c r="M17" s="12" t="s">
        <v>6</v>
      </c>
      <c r="N17" s="12" t="s">
        <v>4</v>
      </c>
    </row>
    <row r="18" spans="1:14" ht="15.75" customHeight="1">
      <c r="A18" s="10">
        <v>1</v>
      </c>
      <c r="B18" s="10">
        <v>2</v>
      </c>
      <c r="C18" s="13">
        <v>3</v>
      </c>
      <c r="D18" s="13">
        <v>4</v>
      </c>
      <c r="E18" s="10">
        <v>5</v>
      </c>
      <c r="F18" s="10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</row>
    <row r="19" spans="1:17" ht="33.75" customHeight="1">
      <c r="A19" s="15"/>
      <c r="B19" s="16" t="s">
        <v>2</v>
      </c>
      <c r="C19" s="17">
        <f aca="true" t="shared" si="0" ref="C19:K19">SUM(C21:C68)</f>
        <v>9462008.021060001</v>
      </c>
      <c r="D19" s="17">
        <f t="shared" si="0"/>
        <v>559971.48</v>
      </c>
      <c r="E19" s="17">
        <f t="shared" si="0"/>
        <v>6064885.187899999</v>
      </c>
      <c r="F19" s="17">
        <f t="shared" si="0"/>
        <v>2837151.353159999</v>
      </c>
      <c r="G19" s="17">
        <f t="shared" si="0"/>
        <v>2737121.75</v>
      </c>
      <c r="H19" s="17">
        <f t="shared" si="0"/>
        <v>187056.2</v>
      </c>
      <c r="I19" s="17">
        <f t="shared" si="0"/>
        <v>1902420.8399999999</v>
      </c>
      <c r="J19" s="17">
        <f t="shared" si="0"/>
        <v>647644.7099999998</v>
      </c>
      <c r="K19" s="17">
        <f t="shared" si="0"/>
        <v>2072709.32</v>
      </c>
      <c r="L19" s="17"/>
      <c r="M19" s="17">
        <f>SUM(M21:M68)</f>
        <v>1417307.04</v>
      </c>
      <c r="N19" s="17">
        <f>SUM(N21:N68)</f>
        <v>655402.28</v>
      </c>
      <c r="O19" s="18"/>
      <c r="P19" s="18"/>
      <c r="Q19" s="18"/>
    </row>
    <row r="20" spans="1:17" ht="18.75">
      <c r="A20" s="15"/>
      <c r="B20" s="19" t="s">
        <v>35</v>
      </c>
      <c r="C20" s="20"/>
      <c r="D20" s="21"/>
      <c r="E20" s="20"/>
      <c r="F20" s="20"/>
      <c r="G20" s="22"/>
      <c r="H20" s="22"/>
      <c r="I20" s="22"/>
      <c r="J20" s="22"/>
      <c r="K20" s="22"/>
      <c r="L20" s="22"/>
      <c r="M20" s="22"/>
      <c r="N20" s="22"/>
      <c r="O20" s="18"/>
      <c r="P20" s="18"/>
      <c r="Q20" s="18"/>
    </row>
    <row r="21" spans="1:17" ht="58.5" customHeight="1">
      <c r="A21" s="23">
        <v>1</v>
      </c>
      <c r="B21" s="33" t="s">
        <v>14</v>
      </c>
      <c r="C21" s="34">
        <f aca="true" t="shared" si="1" ref="C21:C67">SUM(D21:F21)</f>
        <v>85252.54000000001</v>
      </c>
      <c r="D21" s="38"/>
      <c r="E21" s="39">
        <v>73259.21</v>
      </c>
      <c r="F21" s="39">
        <v>11993.33</v>
      </c>
      <c r="G21" s="37"/>
      <c r="H21" s="40"/>
      <c r="I21" s="40"/>
      <c r="J21" s="40"/>
      <c r="K21" s="41"/>
      <c r="L21" s="40"/>
      <c r="M21" s="40"/>
      <c r="N21" s="40"/>
      <c r="O21" s="18"/>
      <c r="P21" s="18"/>
      <c r="Q21" s="18"/>
    </row>
    <row r="22" spans="1:17" ht="72" customHeight="1">
      <c r="A22" s="23">
        <v>2</v>
      </c>
      <c r="B22" s="42" t="s">
        <v>55</v>
      </c>
      <c r="C22" s="34">
        <f t="shared" si="1"/>
        <v>226000</v>
      </c>
      <c r="D22" s="40"/>
      <c r="E22" s="43"/>
      <c r="F22" s="40">
        <v>226000</v>
      </c>
      <c r="G22" s="37"/>
      <c r="H22" s="40"/>
      <c r="I22" s="40"/>
      <c r="J22" s="44"/>
      <c r="K22" s="41"/>
      <c r="L22" s="40"/>
      <c r="M22" s="40"/>
      <c r="N22" s="40"/>
      <c r="O22" s="18"/>
      <c r="P22" s="18"/>
      <c r="Q22" s="18"/>
    </row>
    <row r="23" spans="1:17" ht="112.5" customHeight="1">
      <c r="A23" s="23">
        <v>3</v>
      </c>
      <c r="B23" s="33" t="s">
        <v>13</v>
      </c>
      <c r="C23" s="34">
        <f t="shared" si="1"/>
        <v>637215.27</v>
      </c>
      <c r="D23" s="34"/>
      <c r="E23" s="34">
        <v>630843.13</v>
      </c>
      <c r="F23" s="42">
        <v>6372.14</v>
      </c>
      <c r="G23" s="34"/>
      <c r="H23" s="40"/>
      <c r="I23" s="40"/>
      <c r="J23" s="40"/>
      <c r="K23" s="41"/>
      <c r="L23" s="40"/>
      <c r="M23" s="40"/>
      <c r="N23" s="40"/>
      <c r="O23" s="18"/>
      <c r="P23" s="18"/>
      <c r="Q23" s="18"/>
    </row>
    <row r="24" spans="1:17" ht="74.25" customHeight="1">
      <c r="A24" s="23">
        <v>4</v>
      </c>
      <c r="B24" s="33" t="s">
        <v>12</v>
      </c>
      <c r="C24" s="34">
        <f t="shared" si="1"/>
        <v>24991.66</v>
      </c>
      <c r="D24" s="40"/>
      <c r="E24" s="45"/>
      <c r="F24" s="45">
        <v>24991.66</v>
      </c>
      <c r="G24" s="37"/>
      <c r="H24" s="46"/>
      <c r="I24" s="46"/>
      <c r="J24" s="46"/>
      <c r="K24" s="41"/>
      <c r="L24" s="40"/>
      <c r="M24" s="40"/>
      <c r="N24" s="40"/>
      <c r="O24" s="18"/>
      <c r="P24" s="18"/>
      <c r="Q24" s="18"/>
    </row>
    <row r="25" spans="1:17" ht="56.25">
      <c r="A25" s="23">
        <v>5</v>
      </c>
      <c r="B25" s="33" t="s">
        <v>5</v>
      </c>
      <c r="C25" s="34">
        <f t="shared" si="1"/>
        <v>1206845.4640000002</v>
      </c>
      <c r="D25" s="40">
        <v>247027.68</v>
      </c>
      <c r="E25" s="45">
        <v>429072.994</v>
      </c>
      <c r="F25" s="45">
        <v>530744.79</v>
      </c>
      <c r="G25" s="34"/>
      <c r="H25" s="40"/>
      <c r="I25" s="40"/>
      <c r="J25" s="40"/>
      <c r="K25" s="41"/>
      <c r="L25" s="40"/>
      <c r="M25" s="40"/>
      <c r="N25" s="40"/>
      <c r="O25" s="18"/>
      <c r="P25" s="18"/>
      <c r="Q25" s="18"/>
    </row>
    <row r="26" spans="1:17" ht="67.5" customHeight="1">
      <c r="A26" s="23">
        <v>6</v>
      </c>
      <c r="B26" s="33" t="s">
        <v>10</v>
      </c>
      <c r="C26" s="34">
        <f t="shared" si="1"/>
        <v>540679.14</v>
      </c>
      <c r="D26" s="47"/>
      <c r="E26" s="39">
        <v>192263.37</v>
      </c>
      <c r="F26" s="39">
        <v>348415.77</v>
      </c>
      <c r="G26" s="34"/>
      <c r="H26" s="47"/>
      <c r="I26" s="48"/>
      <c r="J26" s="48"/>
      <c r="K26" s="41"/>
      <c r="L26" s="40"/>
      <c r="M26" s="40"/>
      <c r="N26" s="40"/>
      <c r="O26" s="18"/>
      <c r="P26" s="18"/>
      <c r="Q26" s="18"/>
    </row>
    <row r="27" spans="1:17" ht="53.25" customHeight="1">
      <c r="A27" s="23">
        <v>7</v>
      </c>
      <c r="B27" s="42" t="s">
        <v>15</v>
      </c>
      <c r="C27" s="34">
        <f t="shared" si="1"/>
        <v>1778938.4100000001</v>
      </c>
      <c r="D27" s="47"/>
      <c r="E27" s="45">
        <v>897470.51</v>
      </c>
      <c r="F27" s="45">
        <v>881467.9</v>
      </c>
      <c r="G27" s="37">
        <f>SUM(H27:J27)</f>
        <v>100000</v>
      </c>
      <c r="H27" s="40"/>
      <c r="I27" s="45">
        <v>62500</v>
      </c>
      <c r="J27" s="45">
        <v>37500</v>
      </c>
      <c r="K27" s="37">
        <f>SUM(L27:N27)</f>
        <v>0</v>
      </c>
      <c r="L27" s="40"/>
      <c r="M27" s="40"/>
      <c r="N27" s="40"/>
      <c r="O27" s="18"/>
      <c r="P27" s="18"/>
      <c r="Q27" s="18"/>
    </row>
    <row r="28" spans="1:17" ht="84" customHeight="1">
      <c r="A28" s="23">
        <v>8</v>
      </c>
      <c r="B28" s="33" t="s">
        <v>27</v>
      </c>
      <c r="C28" s="34">
        <f t="shared" si="1"/>
        <v>1235308.624</v>
      </c>
      <c r="D28" s="40"/>
      <c r="E28" s="40">
        <v>1152910.56</v>
      </c>
      <c r="F28" s="40">
        <v>82398.064</v>
      </c>
      <c r="G28" s="37">
        <f>SUM(H28:J28)</f>
        <v>693147.91</v>
      </c>
      <c r="H28" s="40"/>
      <c r="I28" s="40">
        <v>658490.51</v>
      </c>
      <c r="J28" s="40">
        <v>34657.4</v>
      </c>
      <c r="K28" s="37"/>
      <c r="L28" s="40"/>
      <c r="M28" s="40"/>
      <c r="N28" s="40"/>
      <c r="O28" s="18"/>
      <c r="P28" s="18"/>
      <c r="Q28" s="18"/>
    </row>
    <row r="29" spans="1:17" ht="84" customHeight="1">
      <c r="A29" s="23">
        <v>9</v>
      </c>
      <c r="B29" s="15" t="s">
        <v>63</v>
      </c>
      <c r="C29" s="34">
        <f t="shared" si="1"/>
        <v>4.33944</v>
      </c>
      <c r="D29" s="40"/>
      <c r="E29" s="45"/>
      <c r="F29" s="45">
        <v>4.33944</v>
      </c>
      <c r="G29" s="37"/>
      <c r="H29" s="40"/>
      <c r="I29" s="40"/>
      <c r="J29" s="40"/>
      <c r="K29" s="37"/>
      <c r="L29" s="40"/>
      <c r="M29" s="40"/>
      <c r="N29" s="40"/>
      <c r="O29" s="18"/>
      <c r="P29" s="18"/>
      <c r="Q29" s="18"/>
    </row>
    <row r="30" spans="1:17" ht="37.5">
      <c r="A30" s="23">
        <v>10</v>
      </c>
      <c r="B30" s="42" t="s">
        <v>17</v>
      </c>
      <c r="C30" s="34">
        <f t="shared" si="1"/>
        <v>43441.07</v>
      </c>
      <c r="D30" s="43"/>
      <c r="E30" s="39">
        <v>25353.79</v>
      </c>
      <c r="F30" s="39">
        <v>18087.28</v>
      </c>
      <c r="G30" s="37">
        <f>SUM(H30:J30)</f>
        <v>46356.33</v>
      </c>
      <c r="H30" s="40"/>
      <c r="I30" s="48">
        <v>27072.1</v>
      </c>
      <c r="J30" s="48">
        <v>19284.23</v>
      </c>
      <c r="K30" s="41"/>
      <c r="L30" s="40"/>
      <c r="M30" s="40"/>
      <c r="N30" s="40"/>
      <c r="O30" s="18"/>
      <c r="P30" s="18"/>
      <c r="Q30" s="18"/>
    </row>
    <row r="31" spans="1:17" ht="68.25" customHeight="1">
      <c r="A31" s="23">
        <v>11</v>
      </c>
      <c r="B31" s="33" t="s">
        <v>24</v>
      </c>
      <c r="C31" s="34">
        <f t="shared" si="1"/>
        <v>71779.81</v>
      </c>
      <c r="D31" s="35"/>
      <c r="E31" s="49">
        <v>43929.24</v>
      </c>
      <c r="F31" s="49">
        <v>27850.57</v>
      </c>
      <c r="G31" s="34"/>
      <c r="H31" s="35"/>
      <c r="I31" s="49"/>
      <c r="J31" s="49"/>
      <c r="K31" s="41"/>
      <c r="L31" s="40"/>
      <c r="M31" s="40"/>
      <c r="N31" s="40"/>
      <c r="O31" s="18"/>
      <c r="P31" s="18"/>
      <c r="Q31" s="18"/>
    </row>
    <row r="32" spans="1:17" ht="85.5" customHeight="1">
      <c r="A32" s="23">
        <v>12</v>
      </c>
      <c r="B32" s="33" t="s">
        <v>23</v>
      </c>
      <c r="C32" s="34">
        <f t="shared" si="1"/>
        <v>564472.95</v>
      </c>
      <c r="D32" s="49">
        <v>312943.8</v>
      </c>
      <c r="E32" s="36">
        <v>245884.42</v>
      </c>
      <c r="F32" s="36">
        <v>5644.73</v>
      </c>
      <c r="G32" s="37">
        <f>SUM(H32:J32)</f>
        <v>349899.38</v>
      </c>
      <c r="H32" s="37">
        <v>187056.2</v>
      </c>
      <c r="I32" s="49">
        <v>159344.18</v>
      </c>
      <c r="J32" s="49">
        <v>3499</v>
      </c>
      <c r="K32" s="41"/>
      <c r="L32" s="40"/>
      <c r="M32" s="49"/>
      <c r="N32" s="49"/>
      <c r="O32" s="18"/>
      <c r="P32" s="18"/>
      <c r="Q32" s="18"/>
    </row>
    <row r="33" spans="1:17" ht="58.5" customHeight="1">
      <c r="A33" s="23">
        <v>13</v>
      </c>
      <c r="B33" s="42" t="s">
        <v>43</v>
      </c>
      <c r="C33" s="34"/>
      <c r="D33" s="43"/>
      <c r="E33" s="40"/>
      <c r="F33" s="40"/>
      <c r="G33" s="34"/>
      <c r="H33" s="43"/>
      <c r="I33" s="40"/>
      <c r="J33" s="40"/>
      <c r="K33" s="37">
        <f>SUM(L33:N33)</f>
        <v>36530</v>
      </c>
      <c r="L33" s="40"/>
      <c r="M33" s="40">
        <v>22356.36</v>
      </c>
      <c r="N33" s="40">
        <v>14173.64</v>
      </c>
      <c r="O33" s="18"/>
      <c r="P33" s="18"/>
      <c r="Q33" s="18"/>
    </row>
    <row r="34" spans="1:17" ht="74.25" customHeight="1">
      <c r="A34" s="23">
        <v>14</v>
      </c>
      <c r="B34" s="33" t="s">
        <v>54</v>
      </c>
      <c r="C34" s="34">
        <f t="shared" si="1"/>
        <v>30134.870000000003</v>
      </c>
      <c r="D34" s="35"/>
      <c r="E34" s="36">
        <v>18442.54</v>
      </c>
      <c r="F34" s="36">
        <v>11692.33</v>
      </c>
      <c r="G34" s="37"/>
      <c r="H34" s="35"/>
      <c r="I34" s="36"/>
      <c r="J34" s="36"/>
      <c r="K34" s="41"/>
      <c r="L34" s="40"/>
      <c r="M34" s="40"/>
      <c r="N34" s="40"/>
      <c r="O34" s="18"/>
      <c r="P34" s="18"/>
      <c r="Q34" s="18"/>
    </row>
    <row r="35" spans="1:17" ht="90" customHeight="1">
      <c r="A35" s="23">
        <v>15</v>
      </c>
      <c r="B35" s="33" t="s">
        <v>36</v>
      </c>
      <c r="C35" s="34">
        <f t="shared" si="1"/>
        <v>31139.58</v>
      </c>
      <c r="D35" s="35"/>
      <c r="E35" s="49">
        <v>19057.43</v>
      </c>
      <c r="F35" s="49">
        <v>12082.15</v>
      </c>
      <c r="G35" s="34"/>
      <c r="H35" s="35"/>
      <c r="I35" s="36"/>
      <c r="J35" s="49"/>
      <c r="K35" s="50"/>
      <c r="L35" s="40"/>
      <c r="M35" s="51"/>
      <c r="N35" s="51"/>
      <c r="O35" s="18"/>
      <c r="P35" s="18"/>
      <c r="Q35" s="18"/>
    </row>
    <row r="36" spans="1:17" ht="90" customHeight="1">
      <c r="A36" s="23">
        <v>16</v>
      </c>
      <c r="B36" s="33" t="s">
        <v>58</v>
      </c>
      <c r="C36" s="34">
        <f t="shared" si="1"/>
        <v>13290.08</v>
      </c>
      <c r="D36" s="33"/>
      <c r="E36" s="49">
        <v>8293.01</v>
      </c>
      <c r="F36" s="49">
        <v>4997.07</v>
      </c>
      <c r="G36" s="37">
        <f>SUM(H36:J36)</f>
        <v>132900.82</v>
      </c>
      <c r="H36" s="33"/>
      <c r="I36" s="49">
        <v>82930.11</v>
      </c>
      <c r="J36" s="49">
        <v>49970.71</v>
      </c>
      <c r="K36" s="37">
        <f>SUM(L36:N36)</f>
        <v>119610.74</v>
      </c>
      <c r="L36" s="40"/>
      <c r="M36" s="51">
        <v>74637.1</v>
      </c>
      <c r="N36" s="51">
        <v>44973.64</v>
      </c>
      <c r="O36" s="18"/>
      <c r="P36" s="18"/>
      <c r="Q36" s="18"/>
    </row>
    <row r="37" spans="1:17" ht="90" customHeight="1">
      <c r="A37" s="23">
        <v>17</v>
      </c>
      <c r="B37" s="33" t="s">
        <v>59</v>
      </c>
      <c r="C37" s="34">
        <f t="shared" si="1"/>
        <v>2843.39</v>
      </c>
      <c r="D37" s="33"/>
      <c r="E37" s="49">
        <v>1774.28</v>
      </c>
      <c r="F37" s="49">
        <v>1069.11</v>
      </c>
      <c r="G37" s="37">
        <f>SUM(H37:J37)</f>
        <v>54024.41</v>
      </c>
      <c r="H37" s="33"/>
      <c r="I37" s="49">
        <v>33711.23</v>
      </c>
      <c r="J37" s="49">
        <v>20313.18</v>
      </c>
      <c r="K37" s="37"/>
      <c r="L37" s="40"/>
      <c r="M37" s="51"/>
      <c r="N37" s="51"/>
      <c r="O37" s="18"/>
      <c r="P37" s="18"/>
      <c r="Q37" s="18"/>
    </row>
    <row r="38" spans="1:17" ht="90" customHeight="1">
      <c r="A38" s="23">
        <v>18</v>
      </c>
      <c r="B38" s="33" t="s">
        <v>60</v>
      </c>
      <c r="C38" s="34">
        <f t="shared" si="1"/>
        <v>7108.48</v>
      </c>
      <c r="D38" s="33"/>
      <c r="E38" s="49">
        <v>4435.69</v>
      </c>
      <c r="F38" s="49">
        <v>2672.79</v>
      </c>
      <c r="G38" s="37">
        <f>SUM(H38:J38)</f>
        <v>135061.03</v>
      </c>
      <c r="H38" s="33"/>
      <c r="I38" s="49">
        <v>84278.08</v>
      </c>
      <c r="J38" s="49">
        <v>50782.95</v>
      </c>
      <c r="K38" s="37"/>
      <c r="L38" s="40"/>
      <c r="M38" s="51"/>
      <c r="N38" s="51"/>
      <c r="O38" s="18"/>
      <c r="P38" s="18"/>
      <c r="Q38" s="18"/>
    </row>
    <row r="39" spans="1:17" ht="64.5" customHeight="1">
      <c r="A39" s="23">
        <v>19</v>
      </c>
      <c r="B39" s="42" t="s">
        <v>31</v>
      </c>
      <c r="C39" s="34">
        <f t="shared" si="1"/>
        <v>165390.75</v>
      </c>
      <c r="D39" s="43"/>
      <c r="E39" s="39">
        <v>103369.21</v>
      </c>
      <c r="F39" s="39">
        <v>62021.54</v>
      </c>
      <c r="G39" s="37">
        <f>SUM(H39:J39)</f>
        <v>60000</v>
      </c>
      <c r="H39" s="40"/>
      <c r="I39" s="48">
        <v>37500</v>
      </c>
      <c r="J39" s="48">
        <v>22500</v>
      </c>
      <c r="K39" s="41"/>
      <c r="L39" s="40"/>
      <c r="M39" s="51"/>
      <c r="N39" s="51"/>
      <c r="O39" s="18"/>
      <c r="P39" s="18"/>
      <c r="Q39" s="18"/>
    </row>
    <row r="40" spans="1:17" ht="75">
      <c r="A40" s="23">
        <v>20</v>
      </c>
      <c r="B40" s="33" t="s">
        <v>32</v>
      </c>
      <c r="C40" s="34">
        <f t="shared" si="1"/>
        <v>287081.33999999997</v>
      </c>
      <c r="D40" s="35"/>
      <c r="E40" s="36">
        <v>180000</v>
      </c>
      <c r="F40" s="36">
        <v>107081.34</v>
      </c>
      <c r="G40" s="37">
        <f>SUM(H40:J40)</f>
        <v>287037.85</v>
      </c>
      <c r="H40" s="52"/>
      <c r="I40" s="49">
        <v>179972.73</v>
      </c>
      <c r="J40" s="49">
        <v>107065.12</v>
      </c>
      <c r="K40" s="43"/>
      <c r="L40" s="40"/>
      <c r="M40" s="45"/>
      <c r="N40" s="45"/>
      <c r="O40" s="18"/>
      <c r="P40" s="18"/>
      <c r="Q40" s="18"/>
    </row>
    <row r="41" spans="1:17" ht="53.25" customHeight="1">
      <c r="A41" s="23">
        <v>21</v>
      </c>
      <c r="B41" s="33" t="s">
        <v>61</v>
      </c>
      <c r="C41" s="34">
        <f t="shared" si="1"/>
        <v>1970.782</v>
      </c>
      <c r="D41" s="33"/>
      <c r="E41" s="33"/>
      <c r="F41" s="36">
        <v>1970.782</v>
      </c>
      <c r="G41" s="33"/>
      <c r="H41" s="33"/>
      <c r="I41" s="33"/>
      <c r="J41" s="49"/>
      <c r="K41" s="43"/>
      <c r="L41" s="40"/>
      <c r="M41" s="45"/>
      <c r="N41" s="45"/>
      <c r="O41" s="18"/>
      <c r="P41" s="18"/>
      <c r="Q41" s="18"/>
    </row>
    <row r="42" spans="1:17" ht="68.25" customHeight="1">
      <c r="A42" s="23">
        <v>22</v>
      </c>
      <c r="B42" s="42" t="s">
        <v>57</v>
      </c>
      <c r="C42" s="34">
        <f t="shared" si="1"/>
        <v>89038</v>
      </c>
      <c r="D42" s="43"/>
      <c r="E42" s="45">
        <v>88117</v>
      </c>
      <c r="F42" s="45">
        <v>921</v>
      </c>
      <c r="G42" s="37"/>
      <c r="H42" s="40"/>
      <c r="I42" s="40"/>
      <c r="J42" s="40"/>
      <c r="K42" s="41"/>
      <c r="L42" s="40"/>
      <c r="M42" s="40"/>
      <c r="N42" s="40"/>
      <c r="O42" s="18"/>
      <c r="P42" s="18"/>
      <c r="Q42" s="18"/>
    </row>
    <row r="43" spans="1:17" ht="53.25" customHeight="1">
      <c r="A43" s="23">
        <v>23</v>
      </c>
      <c r="B43" s="33" t="s">
        <v>25</v>
      </c>
      <c r="C43" s="34">
        <f t="shared" si="1"/>
        <v>9990</v>
      </c>
      <c r="D43" s="35"/>
      <c r="E43" s="53"/>
      <c r="F43" s="36">
        <v>9990</v>
      </c>
      <c r="G43" s="34"/>
      <c r="H43" s="35"/>
      <c r="I43" s="54"/>
      <c r="J43" s="49"/>
      <c r="K43" s="41"/>
      <c r="L43" s="40"/>
      <c r="M43" s="40"/>
      <c r="N43" s="40"/>
      <c r="O43" s="18"/>
      <c r="P43" s="18"/>
      <c r="Q43" s="18"/>
    </row>
    <row r="44" spans="1:17" ht="54" customHeight="1">
      <c r="A44" s="23">
        <v>24</v>
      </c>
      <c r="B44" s="42" t="s">
        <v>20</v>
      </c>
      <c r="C44" s="34"/>
      <c r="D44" s="43"/>
      <c r="E44" s="40"/>
      <c r="F44" s="45"/>
      <c r="G44" s="37">
        <f>SUM(H44:J44)</f>
        <v>113894.21</v>
      </c>
      <c r="H44" s="40"/>
      <c r="I44" s="40">
        <v>71183.88</v>
      </c>
      <c r="J44" s="45">
        <v>42710.33</v>
      </c>
      <c r="K44" s="41"/>
      <c r="L44" s="40"/>
      <c r="M44" s="40"/>
      <c r="N44" s="40"/>
      <c r="O44" s="18"/>
      <c r="P44" s="18"/>
      <c r="Q44" s="18"/>
    </row>
    <row r="45" spans="1:17" ht="70.5" customHeight="1">
      <c r="A45" s="23">
        <v>25</v>
      </c>
      <c r="B45" s="42" t="s">
        <v>28</v>
      </c>
      <c r="C45" s="34">
        <f t="shared" si="1"/>
        <v>6430</v>
      </c>
      <c r="D45" s="43"/>
      <c r="E45" s="40"/>
      <c r="F45" s="45">
        <v>6430</v>
      </c>
      <c r="G45" s="37"/>
      <c r="H45" s="40"/>
      <c r="I45" s="40"/>
      <c r="J45" s="45"/>
      <c r="K45" s="41"/>
      <c r="L45" s="40"/>
      <c r="M45" s="40"/>
      <c r="N45" s="40"/>
      <c r="O45" s="18"/>
      <c r="P45" s="18"/>
      <c r="Q45" s="18"/>
    </row>
    <row r="46" spans="1:17" ht="75">
      <c r="A46" s="23">
        <v>26</v>
      </c>
      <c r="B46" s="33" t="s">
        <v>29</v>
      </c>
      <c r="C46" s="34">
        <f t="shared" si="1"/>
        <v>14999</v>
      </c>
      <c r="D46" s="35"/>
      <c r="E46" s="54"/>
      <c r="F46" s="36">
        <v>14999</v>
      </c>
      <c r="G46" s="34"/>
      <c r="H46" s="35"/>
      <c r="I46" s="54"/>
      <c r="J46" s="49"/>
      <c r="K46" s="41"/>
      <c r="L46" s="40"/>
      <c r="M46" s="40"/>
      <c r="N46" s="40"/>
      <c r="O46" s="18"/>
      <c r="P46" s="18"/>
      <c r="Q46" s="18"/>
    </row>
    <row r="47" spans="1:17" ht="65.25" customHeight="1">
      <c r="A47" s="23">
        <v>27</v>
      </c>
      <c r="B47" s="42" t="s">
        <v>34</v>
      </c>
      <c r="C47" s="34">
        <f t="shared" si="1"/>
        <v>3000</v>
      </c>
      <c r="D47" s="43"/>
      <c r="E47" s="40"/>
      <c r="F47" s="45">
        <v>3000</v>
      </c>
      <c r="G47" s="34"/>
      <c r="H47" s="43"/>
      <c r="I47" s="40"/>
      <c r="J47" s="40"/>
      <c r="K47" s="41"/>
      <c r="L47" s="40"/>
      <c r="M47" s="40"/>
      <c r="N47" s="40"/>
      <c r="O47" s="18"/>
      <c r="P47" s="18"/>
      <c r="Q47" s="18"/>
    </row>
    <row r="48" spans="1:17" ht="47.25" customHeight="1">
      <c r="A48" s="23">
        <v>28</v>
      </c>
      <c r="B48" s="33" t="s">
        <v>19</v>
      </c>
      <c r="C48" s="34">
        <f t="shared" si="1"/>
        <v>155808.31</v>
      </c>
      <c r="D48" s="35"/>
      <c r="E48" s="49">
        <v>97691.81</v>
      </c>
      <c r="F48" s="36">
        <v>58116.5</v>
      </c>
      <c r="G48" s="37">
        <f>SUM(H48:J48)</f>
        <v>134580.74</v>
      </c>
      <c r="H48" s="35"/>
      <c r="I48" s="49">
        <v>60588.97</v>
      </c>
      <c r="J48" s="49">
        <v>73991.77</v>
      </c>
      <c r="K48" s="43">
        <f>SUM(L48:N48)</f>
        <v>934962.5800000001</v>
      </c>
      <c r="L48" s="40"/>
      <c r="M48" s="49">
        <v>586221.54</v>
      </c>
      <c r="N48" s="49">
        <v>348741.04</v>
      </c>
      <c r="O48" s="18"/>
      <c r="P48" s="18"/>
      <c r="Q48" s="18"/>
    </row>
    <row r="49" spans="1:17" ht="84" customHeight="1">
      <c r="A49" s="23">
        <v>29</v>
      </c>
      <c r="B49" s="33" t="s">
        <v>42</v>
      </c>
      <c r="C49" s="34">
        <f t="shared" si="1"/>
        <v>70000</v>
      </c>
      <c r="D49" s="35"/>
      <c r="E49" s="49">
        <v>42840</v>
      </c>
      <c r="F49" s="49">
        <v>27160</v>
      </c>
      <c r="G49" s="43">
        <f>SUM(H49:J49)</f>
        <v>59000</v>
      </c>
      <c r="H49" s="40"/>
      <c r="I49" s="49">
        <v>36108</v>
      </c>
      <c r="J49" s="49">
        <v>22892</v>
      </c>
      <c r="K49" s="43">
        <f>SUM(L49:N49)</f>
        <v>447000</v>
      </c>
      <c r="L49" s="40"/>
      <c r="M49" s="49">
        <v>273564</v>
      </c>
      <c r="N49" s="49">
        <v>173436</v>
      </c>
      <c r="O49" s="18"/>
      <c r="P49" s="18"/>
      <c r="Q49" s="18"/>
    </row>
    <row r="50" spans="1:17" ht="58.5" customHeight="1">
      <c r="A50" s="23">
        <v>30</v>
      </c>
      <c r="B50" s="42" t="s">
        <v>44</v>
      </c>
      <c r="C50" s="34">
        <f t="shared" si="1"/>
        <v>22000</v>
      </c>
      <c r="D50" s="35"/>
      <c r="E50" s="49">
        <v>13728</v>
      </c>
      <c r="F50" s="49">
        <v>8272</v>
      </c>
      <c r="G50" s="43">
        <f>SUM(H50:J50)</f>
        <v>233000</v>
      </c>
      <c r="H50" s="40"/>
      <c r="I50" s="49">
        <v>145392</v>
      </c>
      <c r="J50" s="49">
        <v>87608</v>
      </c>
      <c r="K50" s="43"/>
      <c r="L50" s="40"/>
      <c r="M50" s="49"/>
      <c r="N50" s="40"/>
      <c r="O50" s="18"/>
      <c r="P50" s="18"/>
      <c r="Q50" s="18"/>
    </row>
    <row r="51" spans="1:17" ht="58.5" customHeight="1">
      <c r="A51" s="23">
        <v>31</v>
      </c>
      <c r="B51" s="42" t="s">
        <v>45</v>
      </c>
      <c r="C51" s="34">
        <f t="shared" si="1"/>
        <v>8703</v>
      </c>
      <c r="D51" s="35"/>
      <c r="E51" s="49"/>
      <c r="F51" s="49">
        <v>8703</v>
      </c>
      <c r="G51" s="43"/>
      <c r="H51" s="40"/>
      <c r="I51" s="49"/>
      <c r="J51" s="49"/>
      <c r="K51" s="43"/>
      <c r="L51" s="40"/>
      <c r="M51" s="49"/>
      <c r="N51" s="40"/>
      <c r="O51" s="18"/>
      <c r="P51" s="18"/>
      <c r="Q51" s="18"/>
    </row>
    <row r="52" spans="1:17" ht="58.5" customHeight="1">
      <c r="A52" s="23">
        <v>32</v>
      </c>
      <c r="B52" s="42" t="s">
        <v>46</v>
      </c>
      <c r="C52" s="34">
        <f t="shared" si="1"/>
        <v>5545.31</v>
      </c>
      <c r="D52" s="35"/>
      <c r="E52" s="49"/>
      <c r="F52" s="49">
        <v>5545.31</v>
      </c>
      <c r="G52" s="43"/>
      <c r="H52" s="40"/>
      <c r="I52" s="49"/>
      <c r="J52" s="49"/>
      <c r="K52" s="43"/>
      <c r="L52" s="40"/>
      <c r="M52" s="49"/>
      <c r="N52" s="40"/>
      <c r="O52" s="18"/>
      <c r="P52" s="18"/>
      <c r="Q52" s="18"/>
    </row>
    <row r="53" spans="1:17" ht="58.5" customHeight="1">
      <c r="A53" s="23">
        <v>33</v>
      </c>
      <c r="B53" s="42" t="s">
        <v>47</v>
      </c>
      <c r="C53" s="34">
        <f t="shared" si="1"/>
        <v>6841.360000000001</v>
      </c>
      <c r="D53" s="35"/>
      <c r="E53" s="49">
        <v>4269.01</v>
      </c>
      <c r="F53" s="49">
        <v>2572.35</v>
      </c>
      <c r="G53" s="43">
        <f>SUM(H53:J53)</f>
        <v>129985.89</v>
      </c>
      <c r="H53" s="40"/>
      <c r="I53" s="49">
        <v>81111.2</v>
      </c>
      <c r="J53" s="49">
        <v>48874.69</v>
      </c>
      <c r="K53" s="43"/>
      <c r="L53" s="40"/>
      <c r="M53" s="49"/>
      <c r="N53" s="40"/>
      <c r="O53" s="18"/>
      <c r="P53" s="18"/>
      <c r="Q53" s="18"/>
    </row>
    <row r="54" spans="1:17" ht="58.5" customHeight="1">
      <c r="A54" s="23">
        <v>34</v>
      </c>
      <c r="B54" s="42" t="s">
        <v>66</v>
      </c>
      <c r="C54" s="34">
        <f t="shared" si="1"/>
        <v>398.05345</v>
      </c>
      <c r="D54" s="35"/>
      <c r="E54" s="49"/>
      <c r="F54" s="49">
        <v>398.05345</v>
      </c>
      <c r="G54" s="43"/>
      <c r="H54" s="40"/>
      <c r="I54" s="49"/>
      <c r="J54" s="49"/>
      <c r="K54" s="43"/>
      <c r="L54" s="40"/>
      <c r="M54" s="49"/>
      <c r="N54" s="40"/>
      <c r="O54" s="18"/>
      <c r="P54" s="18"/>
      <c r="Q54" s="18"/>
    </row>
    <row r="55" spans="1:17" ht="58.5" customHeight="1">
      <c r="A55" s="23">
        <v>35</v>
      </c>
      <c r="B55" s="42" t="s">
        <v>48</v>
      </c>
      <c r="C55" s="34">
        <f t="shared" si="1"/>
        <v>248.93737</v>
      </c>
      <c r="D55" s="35"/>
      <c r="E55" s="49"/>
      <c r="F55" s="49">
        <v>248.93737</v>
      </c>
      <c r="G55" s="43"/>
      <c r="H55" s="40"/>
      <c r="I55" s="49"/>
      <c r="J55" s="49"/>
      <c r="K55" s="43"/>
      <c r="L55" s="40"/>
      <c r="M55" s="49"/>
      <c r="N55" s="40"/>
      <c r="O55" s="18"/>
      <c r="P55" s="18"/>
      <c r="Q55" s="18"/>
    </row>
    <row r="56" spans="1:17" ht="58.5" customHeight="1">
      <c r="A56" s="23">
        <v>36</v>
      </c>
      <c r="B56" s="42" t="s">
        <v>49</v>
      </c>
      <c r="C56" s="34">
        <f t="shared" si="1"/>
        <v>120288.29999999999</v>
      </c>
      <c r="D56" s="35"/>
      <c r="E56" s="49">
        <v>75059.9</v>
      </c>
      <c r="F56" s="49">
        <v>45228.4</v>
      </c>
      <c r="G56" s="43"/>
      <c r="H56" s="40"/>
      <c r="I56" s="49"/>
      <c r="J56" s="49"/>
      <c r="K56" s="43"/>
      <c r="L56" s="40"/>
      <c r="M56" s="49"/>
      <c r="N56" s="40"/>
      <c r="O56" s="18"/>
      <c r="P56" s="18"/>
      <c r="Q56" s="18"/>
    </row>
    <row r="57" spans="1:17" ht="58.5" customHeight="1">
      <c r="A57" s="23">
        <v>37</v>
      </c>
      <c r="B57" s="42" t="s">
        <v>50</v>
      </c>
      <c r="C57" s="34">
        <f t="shared" si="1"/>
        <v>26270.8</v>
      </c>
      <c r="D57" s="35"/>
      <c r="E57" s="49">
        <v>16392.98</v>
      </c>
      <c r="F57" s="49">
        <v>9877.82</v>
      </c>
      <c r="G57" s="43"/>
      <c r="H57" s="40"/>
      <c r="I57" s="49"/>
      <c r="J57" s="49"/>
      <c r="K57" s="43"/>
      <c r="L57" s="40"/>
      <c r="M57" s="49"/>
      <c r="N57" s="40"/>
      <c r="O57" s="18"/>
      <c r="P57" s="18"/>
      <c r="Q57" s="18"/>
    </row>
    <row r="58" spans="1:17" ht="58.5" customHeight="1">
      <c r="A58" s="23">
        <v>38</v>
      </c>
      <c r="B58" s="42" t="s">
        <v>51</v>
      </c>
      <c r="C58" s="34">
        <f t="shared" si="1"/>
        <v>191449.8</v>
      </c>
      <c r="D58" s="35"/>
      <c r="E58" s="49">
        <v>162732.33</v>
      </c>
      <c r="F58" s="49">
        <v>28717.47</v>
      </c>
      <c r="G58" s="43">
        <f>SUM(H58:J58)</f>
        <v>130571.6</v>
      </c>
      <c r="H58" s="40"/>
      <c r="I58" s="49">
        <v>110985.86</v>
      </c>
      <c r="J58" s="49">
        <v>19585.74</v>
      </c>
      <c r="K58" s="43">
        <f>SUM(L58:N58)</f>
        <v>292684.32</v>
      </c>
      <c r="L58" s="40"/>
      <c r="M58" s="49">
        <v>248781.67</v>
      </c>
      <c r="N58" s="40">
        <v>43902.65</v>
      </c>
      <c r="O58" s="18"/>
      <c r="P58" s="18"/>
      <c r="Q58" s="18"/>
    </row>
    <row r="59" spans="1:17" ht="58.5" customHeight="1">
      <c r="A59" s="23">
        <v>39</v>
      </c>
      <c r="B59" s="42" t="s">
        <v>52</v>
      </c>
      <c r="C59" s="34">
        <f t="shared" si="1"/>
        <v>75741.55</v>
      </c>
      <c r="D59" s="35"/>
      <c r="E59" s="49">
        <v>64380.31</v>
      </c>
      <c r="F59" s="49">
        <v>11361.24</v>
      </c>
      <c r="G59" s="43">
        <f>SUM(H59:J59)</f>
        <v>42730.58</v>
      </c>
      <c r="H59" s="40"/>
      <c r="I59" s="49">
        <v>36320.99</v>
      </c>
      <c r="J59" s="49">
        <v>6409.59</v>
      </c>
      <c r="K59" s="43">
        <f>SUM(L59:N59)</f>
        <v>201168.68</v>
      </c>
      <c r="L59" s="40"/>
      <c r="M59" s="49">
        <v>170993.37</v>
      </c>
      <c r="N59" s="40">
        <v>30175.31</v>
      </c>
      <c r="O59" s="18"/>
      <c r="P59" s="18"/>
      <c r="Q59" s="18"/>
    </row>
    <row r="60" spans="1:17" ht="80.25" customHeight="1">
      <c r="A60" s="23">
        <v>40</v>
      </c>
      <c r="B60" s="42" t="s">
        <v>53</v>
      </c>
      <c r="C60" s="34">
        <f t="shared" si="1"/>
        <v>28453</v>
      </c>
      <c r="D60" s="35"/>
      <c r="E60" s="49">
        <v>17754.67</v>
      </c>
      <c r="F60" s="49">
        <v>10698.33</v>
      </c>
      <c r="G60" s="43"/>
      <c r="H60" s="40"/>
      <c r="I60" s="49"/>
      <c r="J60" s="49"/>
      <c r="K60" s="43"/>
      <c r="L60" s="40"/>
      <c r="M60" s="49"/>
      <c r="N60" s="40"/>
      <c r="O60" s="18"/>
      <c r="P60" s="18"/>
      <c r="Q60" s="18"/>
    </row>
    <row r="61" spans="1:17" ht="80.25" customHeight="1">
      <c r="A61" s="23">
        <v>41</v>
      </c>
      <c r="B61" s="42" t="s">
        <v>62</v>
      </c>
      <c r="C61" s="34">
        <f t="shared" si="1"/>
        <v>45534.06</v>
      </c>
      <c r="D61" s="42"/>
      <c r="E61" s="42">
        <v>28413.25</v>
      </c>
      <c r="F61" s="42">
        <v>17120.81</v>
      </c>
      <c r="G61" s="42"/>
      <c r="H61" s="42"/>
      <c r="I61" s="42"/>
      <c r="J61" s="49"/>
      <c r="K61" s="43"/>
      <c r="L61" s="40"/>
      <c r="M61" s="49"/>
      <c r="N61" s="40"/>
      <c r="O61" s="18"/>
      <c r="P61" s="18"/>
      <c r="Q61" s="18"/>
    </row>
    <row r="62" spans="1:17" ht="79.5" customHeight="1">
      <c r="A62" s="23">
        <v>42</v>
      </c>
      <c r="B62" s="33" t="s">
        <v>9</v>
      </c>
      <c r="C62" s="34">
        <f t="shared" si="1"/>
        <v>500893</v>
      </c>
      <c r="D62" s="40"/>
      <c r="E62" s="39">
        <v>463326.025</v>
      </c>
      <c r="F62" s="39">
        <v>37566.975</v>
      </c>
      <c r="G62" s="37"/>
      <c r="H62" s="40"/>
      <c r="I62" s="40"/>
      <c r="J62" s="40"/>
      <c r="K62" s="41"/>
      <c r="L62" s="40"/>
      <c r="M62" s="40"/>
      <c r="N62" s="40"/>
      <c r="O62" s="18"/>
      <c r="P62" s="18"/>
      <c r="Q62" s="18"/>
    </row>
    <row r="63" spans="1:17" ht="73.5" customHeight="1">
      <c r="A63" s="23">
        <v>43</v>
      </c>
      <c r="B63" s="33" t="s">
        <v>16</v>
      </c>
      <c r="C63" s="34">
        <f t="shared" si="1"/>
        <v>3758.2432</v>
      </c>
      <c r="D63" s="45"/>
      <c r="E63" s="55"/>
      <c r="F63" s="40">
        <v>3758.2432</v>
      </c>
      <c r="G63" s="37"/>
      <c r="H63" s="45"/>
      <c r="I63" s="40"/>
      <c r="J63" s="44"/>
      <c r="K63" s="41"/>
      <c r="L63" s="40"/>
      <c r="M63" s="40"/>
      <c r="N63" s="40"/>
      <c r="O63" s="18"/>
      <c r="P63" s="18"/>
      <c r="Q63" s="18"/>
    </row>
    <row r="64" spans="1:17" ht="57.75" customHeight="1">
      <c r="A64" s="23">
        <v>44</v>
      </c>
      <c r="B64" s="33" t="s">
        <v>30</v>
      </c>
      <c r="C64" s="34">
        <f t="shared" si="1"/>
        <v>904511.3041399999</v>
      </c>
      <c r="D64" s="40"/>
      <c r="E64" s="45">
        <v>859285.737</v>
      </c>
      <c r="F64" s="45">
        <v>45225.56714</v>
      </c>
      <c r="G64" s="37"/>
      <c r="H64" s="40"/>
      <c r="I64" s="40"/>
      <c r="J64" s="40"/>
      <c r="K64" s="41"/>
      <c r="L64" s="40"/>
      <c r="M64" s="40"/>
      <c r="N64" s="40"/>
      <c r="O64" s="18"/>
      <c r="P64" s="18"/>
      <c r="Q64" s="18"/>
    </row>
    <row r="65" spans="1:17" ht="87" customHeight="1">
      <c r="A65" s="23">
        <v>45</v>
      </c>
      <c r="B65" s="33" t="s">
        <v>56</v>
      </c>
      <c r="C65" s="34">
        <f t="shared" si="1"/>
        <v>35756.8809</v>
      </c>
      <c r="D65" s="40"/>
      <c r="E65" s="40"/>
      <c r="F65" s="40">
        <v>35756.8809</v>
      </c>
      <c r="G65" s="37"/>
      <c r="H65" s="40"/>
      <c r="I65" s="44"/>
      <c r="J65" s="40"/>
      <c r="K65" s="41"/>
      <c r="L65" s="40"/>
      <c r="M65" s="40"/>
      <c r="N65" s="40"/>
      <c r="O65" s="18"/>
      <c r="P65" s="18"/>
      <c r="Q65" s="18"/>
    </row>
    <row r="66" spans="1:17" ht="59.25" customHeight="1">
      <c r="A66" s="23">
        <v>46</v>
      </c>
      <c r="B66" s="33" t="s">
        <v>11</v>
      </c>
      <c r="C66" s="34">
        <f t="shared" si="1"/>
        <v>3243.7912</v>
      </c>
      <c r="D66" s="43"/>
      <c r="E66" s="36">
        <v>2027.3695</v>
      </c>
      <c r="F66" s="36">
        <v>1216.4217</v>
      </c>
      <c r="G66" s="37"/>
      <c r="H66" s="40"/>
      <c r="I66" s="45"/>
      <c r="J66" s="45"/>
      <c r="K66" s="41"/>
      <c r="L66" s="40"/>
      <c r="M66" s="40"/>
      <c r="N66" s="40"/>
      <c r="O66" s="18"/>
      <c r="P66" s="18"/>
      <c r="Q66" s="18"/>
    </row>
    <row r="67" spans="1:17" ht="54.75" customHeight="1">
      <c r="A67" s="23">
        <v>47</v>
      </c>
      <c r="B67" s="33" t="s">
        <v>26</v>
      </c>
      <c r="C67" s="34">
        <f t="shared" si="1"/>
        <v>179216.77136</v>
      </c>
      <c r="D67" s="43"/>
      <c r="E67" s="36">
        <f>21771.19826+80736.21414</f>
        <v>102507.4124</v>
      </c>
      <c r="F67" s="36">
        <f>28060.61454+48648.74442</f>
        <v>76709.35896</v>
      </c>
      <c r="G67" s="43"/>
      <c r="H67" s="40"/>
      <c r="I67" s="49"/>
      <c r="J67" s="49"/>
      <c r="K67" s="41"/>
      <c r="L67" s="40"/>
      <c r="M67" s="40"/>
      <c r="N67" s="40"/>
      <c r="O67" s="18"/>
      <c r="P67" s="18"/>
      <c r="Q67" s="18"/>
    </row>
    <row r="68" spans="1:17" ht="93.75">
      <c r="A68" s="23">
        <v>48</v>
      </c>
      <c r="B68" s="42" t="s">
        <v>8</v>
      </c>
      <c r="C68" s="34"/>
      <c r="D68" s="56"/>
      <c r="E68" s="48"/>
      <c r="F68" s="43"/>
      <c r="G68" s="37">
        <f>SUM(H68:J68)</f>
        <v>34931</v>
      </c>
      <c r="H68" s="40"/>
      <c r="I68" s="48">
        <v>34931</v>
      </c>
      <c r="J68" s="40"/>
      <c r="K68" s="43">
        <f>SUM(L68:N68)</f>
        <v>40753</v>
      </c>
      <c r="L68" s="40"/>
      <c r="M68" s="48">
        <v>40753</v>
      </c>
      <c r="N68" s="40"/>
      <c r="O68" s="18"/>
      <c r="P68" s="18"/>
      <c r="Q68" s="18"/>
    </row>
    <row r="69" spans="1:14" ht="20.25">
      <c r="A69" s="5"/>
      <c r="B69" s="25"/>
      <c r="C69" s="26"/>
      <c r="D69" s="27"/>
      <c r="E69" s="26"/>
      <c r="F69" s="26"/>
      <c r="G69" s="28"/>
      <c r="H69" s="28"/>
      <c r="I69" s="28"/>
      <c r="J69" s="28"/>
      <c r="K69" s="28"/>
      <c r="L69" s="28"/>
      <c r="M69" s="28"/>
      <c r="N69" s="28"/>
    </row>
    <row r="70" spans="2:14" s="32" customFormat="1" ht="18.75">
      <c r="B70" s="57" t="s">
        <v>67</v>
      </c>
      <c r="C70" s="58"/>
      <c r="D70" s="58"/>
      <c r="E70" s="58"/>
      <c r="F70" s="30"/>
      <c r="G70" s="31"/>
      <c r="H70" s="31"/>
      <c r="I70" s="31"/>
      <c r="J70" s="31"/>
      <c r="K70" s="31"/>
      <c r="L70" s="31"/>
      <c r="M70" s="31"/>
      <c r="N70" s="31"/>
    </row>
    <row r="71" spans="2:14" s="32" customFormat="1" ht="18.75">
      <c r="B71" s="58" t="s">
        <v>64</v>
      </c>
      <c r="C71" s="58"/>
      <c r="D71" s="58"/>
      <c r="E71" s="59" t="s">
        <v>65</v>
      </c>
      <c r="H71" s="31"/>
      <c r="I71" s="31"/>
      <c r="J71" s="31"/>
      <c r="K71" s="31"/>
      <c r="L71" s="31"/>
      <c r="M71" s="31"/>
      <c r="N71" s="31"/>
    </row>
    <row r="72" spans="1:14" ht="19.5" customHeight="1">
      <c r="A72" s="29"/>
      <c r="B72" s="29"/>
      <c r="C72" s="29"/>
      <c r="D72" s="29"/>
      <c r="E72" s="30"/>
      <c r="G72" s="28"/>
      <c r="H72" s="28"/>
      <c r="I72" s="28"/>
      <c r="J72" s="28"/>
      <c r="K72" s="28"/>
      <c r="L72" s="28"/>
      <c r="M72" s="28"/>
      <c r="N72" s="28"/>
    </row>
    <row r="73" spans="1:14" ht="18.75">
      <c r="A73" s="24"/>
      <c r="B73" s="24"/>
      <c r="C73" s="24"/>
      <c r="D73" s="24"/>
      <c r="E73" s="24"/>
      <c r="F73" s="24"/>
      <c r="G73" s="28"/>
      <c r="H73" s="28"/>
      <c r="I73" s="28"/>
      <c r="J73" s="28"/>
      <c r="K73" s="28"/>
      <c r="L73" s="28"/>
      <c r="M73" s="28"/>
      <c r="N73" s="28"/>
    </row>
    <row r="74" spans="1:14" ht="18.75">
      <c r="A74" s="24"/>
      <c r="B74" s="24"/>
      <c r="C74" s="24"/>
      <c r="D74" s="24"/>
      <c r="E74" s="24"/>
      <c r="F74" s="24"/>
      <c r="G74" s="28"/>
      <c r="H74" s="28"/>
      <c r="I74" s="28"/>
      <c r="J74" s="28"/>
      <c r="K74" s="28"/>
      <c r="L74" s="28"/>
      <c r="M74" s="28"/>
      <c r="N74" s="28"/>
    </row>
    <row r="75" spans="7:14" ht="15">
      <c r="G75" s="28"/>
      <c r="H75" s="28"/>
      <c r="I75" s="28"/>
      <c r="J75" s="28"/>
      <c r="K75" s="28"/>
      <c r="L75" s="28"/>
      <c r="M75" s="28"/>
      <c r="N75" s="28"/>
    </row>
    <row r="76" spans="7:14" ht="15">
      <c r="G76" s="28"/>
      <c r="H76" s="28"/>
      <c r="I76" s="28"/>
      <c r="J76" s="28"/>
      <c r="K76" s="28"/>
      <c r="L76" s="28"/>
      <c r="M76" s="28"/>
      <c r="N76" s="28"/>
    </row>
    <row r="77" spans="7:14" ht="15">
      <c r="G77" s="28"/>
      <c r="H77" s="28"/>
      <c r="I77" s="28"/>
      <c r="J77" s="28"/>
      <c r="K77" s="28"/>
      <c r="L77" s="28"/>
      <c r="M77" s="28"/>
      <c r="N77" s="28"/>
    </row>
    <row r="78" spans="7:14" ht="15">
      <c r="G78" s="28"/>
      <c r="H78" s="28"/>
      <c r="I78" s="28"/>
      <c r="J78" s="28"/>
      <c r="K78" s="28"/>
      <c r="L78" s="28"/>
      <c r="M78" s="28"/>
      <c r="N78" s="28"/>
    </row>
    <row r="79" spans="7:14" ht="15">
      <c r="G79" s="28"/>
      <c r="H79" s="28"/>
      <c r="I79" s="28"/>
      <c r="J79" s="28"/>
      <c r="K79" s="28"/>
      <c r="L79" s="28"/>
      <c r="M79" s="28"/>
      <c r="N79" s="28"/>
    </row>
    <row r="80" spans="7:14" ht="15">
      <c r="G80" s="28"/>
      <c r="H80" s="28"/>
      <c r="I80" s="28"/>
      <c r="J80" s="28"/>
      <c r="K80" s="28"/>
      <c r="L80" s="28"/>
      <c r="M80" s="28"/>
      <c r="N80" s="28"/>
    </row>
    <row r="81" spans="7:14" ht="15">
      <c r="G81" s="28"/>
      <c r="H81" s="28"/>
      <c r="I81" s="28"/>
      <c r="J81" s="28"/>
      <c r="K81" s="28"/>
      <c r="L81" s="28"/>
      <c r="M81" s="28"/>
      <c r="N81" s="28"/>
    </row>
    <row r="82" spans="7:14" ht="15">
      <c r="G82" s="28"/>
      <c r="H82" s="28"/>
      <c r="I82" s="28"/>
      <c r="J82" s="28"/>
      <c r="K82" s="28"/>
      <c r="L82" s="28"/>
      <c r="M82" s="28"/>
      <c r="N82" s="28"/>
    </row>
    <row r="83" spans="1:14" ht="15">
      <c r="A83" s="27"/>
      <c r="B83" s="27"/>
      <c r="G83" s="28"/>
      <c r="H83" s="28"/>
      <c r="I83" s="28"/>
      <c r="J83" s="28"/>
      <c r="K83" s="28"/>
      <c r="L83" s="28"/>
      <c r="M83" s="28"/>
      <c r="N83" s="28"/>
    </row>
    <row r="84" spans="1:14" ht="15">
      <c r="A84" s="27"/>
      <c r="B84" s="27"/>
      <c r="G84" s="28"/>
      <c r="H84" s="28"/>
      <c r="I84" s="28"/>
      <c r="J84" s="28"/>
      <c r="K84" s="28"/>
      <c r="L84" s="28"/>
      <c r="M84" s="28"/>
      <c r="N84" s="28"/>
    </row>
    <row r="85" spans="1:14" ht="15">
      <c r="A85" s="27"/>
      <c r="B85" s="27"/>
      <c r="G85" s="28"/>
      <c r="H85" s="28"/>
      <c r="I85" s="28"/>
      <c r="J85" s="28"/>
      <c r="K85" s="28"/>
      <c r="L85" s="28"/>
      <c r="M85" s="28"/>
      <c r="N85" s="28"/>
    </row>
    <row r="86" spans="1:14" ht="15">
      <c r="A86" s="27"/>
      <c r="B86" s="27"/>
      <c r="G86" s="28"/>
      <c r="H86" s="28"/>
      <c r="I86" s="28"/>
      <c r="J86" s="28"/>
      <c r="K86" s="28"/>
      <c r="L86" s="28"/>
      <c r="M86" s="28"/>
      <c r="N86" s="28"/>
    </row>
    <row r="87" spans="1:14" ht="15">
      <c r="A87" s="27"/>
      <c r="B87" s="27"/>
      <c r="G87" s="28"/>
      <c r="H87" s="28"/>
      <c r="I87" s="28"/>
      <c r="J87" s="28"/>
      <c r="K87" s="28"/>
      <c r="L87" s="28"/>
      <c r="M87" s="28"/>
      <c r="N87" s="28"/>
    </row>
    <row r="88" spans="1:14" ht="15">
      <c r="A88" s="27"/>
      <c r="B88" s="27"/>
      <c r="G88" s="28"/>
      <c r="H88" s="28"/>
      <c r="I88" s="28"/>
      <c r="J88" s="28"/>
      <c r="K88" s="28"/>
      <c r="L88" s="28"/>
      <c r="M88" s="28"/>
      <c r="N88" s="28"/>
    </row>
    <row r="89" spans="1:14" ht="15">
      <c r="A89" s="27"/>
      <c r="B89" s="27"/>
      <c r="G89" s="28"/>
      <c r="H89" s="28"/>
      <c r="I89" s="28"/>
      <c r="J89" s="28"/>
      <c r="K89" s="28"/>
      <c r="L89" s="28"/>
      <c r="M89" s="28"/>
      <c r="N89" s="28"/>
    </row>
    <row r="90" spans="1:14" ht="15">
      <c r="A90" s="27"/>
      <c r="B90" s="27"/>
      <c r="G90" s="28"/>
      <c r="H90" s="28"/>
      <c r="I90" s="28"/>
      <c r="J90" s="28"/>
      <c r="K90" s="28"/>
      <c r="L90" s="28"/>
      <c r="M90" s="28"/>
      <c r="N90" s="28"/>
    </row>
    <row r="91" spans="1:14" ht="15">
      <c r="A91" s="27"/>
      <c r="B91" s="27"/>
      <c r="G91" s="28"/>
      <c r="H91" s="28"/>
      <c r="I91" s="28"/>
      <c r="J91" s="28"/>
      <c r="K91" s="28"/>
      <c r="L91" s="28"/>
      <c r="M91" s="28"/>
      <c r="N91" s="28"/>
    </row>
    <row r="92" spans="1:14" ht="15">
      <c r="A92" s="27"/>
      <c r="B92" s="27"/>
      <c r="G92" s="28"/>
      <c r="H92" s="28"/>
      <c r="I92" s="28"/>
      <c r="J92" s="28"/>
      <c r="K92" s="28"/>
      <c r="L92" s="28"/>
      <c r="M92" s="28"/>
      <c r="N92" s="28"/>
    </row>
    <row r="93" spans="1:14" ht="15">
      <c r="A93" s="27"/>
      <c r="B93" s="27"/>
      <c r="G93" s="28"/>
      <c r="H93" s="28"/>
      <c r="I93" s="28"/>
      <c r="J93" s="28"/>
      <c r="K93" s="28"/>
      <c r="L93" s="28"/>
      <c r="M93" s="28"/>
      <c r="N93" s="28"/>
    </row>
    <row r="94" spans="1:14" ht="15">
      <c r="A94" s="27"/>
      <c r="B94" s="27"/>
      <c r="G94" s="28"/>
      <c r="H94" s="28"/>
      <c r="I94" s="28"/>
      <c r="J94" s="28"/>
      <c r="K94" s="28"/>
      <c r="L94" s="28"/>
      <c r="M94" s="28"/>
      <c r="N94" s="28"/>
    </row>
    <row r="95" spans="1:14" ht="15">
      <c r="A95" s="27"/>
      <c r="B95" s="27"/>
      <c r="G95" s="28"/>
      <c r="H95" s="28"/>
      <c r="I95" s="28"/>
      <c r="J95" s="28"/>
      <c r="K95" s="28"/>
      <c r="L95" s="28"/>
      <c r="M95" s="28"/>
      <c r="N95" s="28"/>
    </row>
    <row r="96" spans="1:14" ht="15">
      <c r="A96" s="27"/>
      <c r="B96" s="27"/>
      <c r="G96" s="28"/>
      <c r="H96" s="28"/>
      <c r="I96" s="28"/>
      <c r="J96" s="28"/>
      <c r="K96" s="28"/>
      <c r="L96" s="28"/>
      <c r="M96" s="28"/>
      <c r="N96" s="28"/>
    </row>
    <row r="97" spans="1:14" ht="15">
      <c r="A97" s="27"/>
      <c r="B97" s="27"/>
      <c r="G97" s="28"/>
      <c r="H97" s="28"/>
      <c r="I97" s="28"/>
      <c r="J97" s="28"/>
      <c r="K97" s="28"/>
      <c r="L97" s="28"/>
      <c r="M97" s="28"/>
      <c r="N97" s="28"/>
    </row>
    <row r="98" spans="7:14" ht="15">
      <c r="G98" s="28"/>
      <c r="H98" s="28"/>
      <c r="I98" s="28"/>
      <c r="J98" s="28"/>
      <c r="K98" s="28"/>
      <c r="L98" s="28"/>
      <c r="M98" s="28"/>
      <c r="N98" s="28"/>
    </row>
    <row r="99" spans="7:14" ht="15">
      <c r="G99" s="28"/>
      <c r="H99" s="28"/>
      <c r="I99" s="28"/>
      <c r="J99" s="28"/>
      <c r="K99" s="28"/>
      <c r="L99" s="28"/>
      <c r="M99" s="28"/>
      <c r="N99" s="28"/>
    </row>
    <row r="100" spans="7:14" ht="15">
      <c r="G100" s="28"/>
      <c r="H100" s="28"/>
      <c r="I100" s="28"/>
      <c r="J100" s="28"/>
      <c r="K100" s="28"/>
      <c r="L100" s="28"/>
      <c r="M100" s="28"/>
      <c r="N100" s="28"/>
    </row>
    <row r="101" spans="7:14" ht="15">
      <c r="G101" s="28"/>
      <c r="H101" s="28"/>
      <c r="I101" s="28"/>
      <c r="J101" s="28"/>
      <c r="K101" s="28"/>
      <c r="L101" s="28"/>
      <c r="M101" s="28"/>
      <c r="N101" s="28"/>
    </row>
    <row r="102" spans="7:14" ht="15">
      <c r="G102" s="28"/>
      <c r="H102" s="28"/>
      <c r="I102" s="28"/>
      <c r="J102" s="28"/>
      <c r="K102" s="28"/>
      <c r="L102" s="28"/>
      <c r="M102" s="28"/>
      <c r="N102" s="28"/>
    </row>
    <row r="103" spans="7:14" ht="15">
      <c r="G103" s="28"/>
      <c r="H103" s="28"/>
      <c r="I103" s="28"/>
      <c r="J103" s="28"/>
      <c r="K103" s="28"/>
      <c r="L103" s="28"/>
      <c r="M103" s="28"/>
      <c r="N103" s="28"/>
    </row>
    <row r="104" spans="7:14" ht="15">
      <c r="G104" s="28"/>
      <c r="H104" s="28"/>
      <c r="I104" s="28"/>
      <c r="J104" s="28"/>
      <c r="K104" s="28"/>
      <c r="L104" s="28"/>
      <c r="M104" s="28"/>
      <c r="N104" s="28"/>
    </row>
    <row r="105" spans="7:14" ht="15">
      <c r="G105" s="28"/>
      <c r="H105" s="28"/>
      <c r="I105" s="28"/>
      <c r="J105" s="28"/>
      <c r="K105" s="28"/>
      <c r="L105" s="28"/>
      <c r="M105" s="28"/>
      <c r="N105" s="28"/>
    </row>
    <row r="106" spans="7:14" ht="15">
      <c r="G106" s="28"/>
      <c r="H106" s="28"/>
      <c r="I106" s="28"/>
      <c r="J106" s="28"/>
      <c r="K106" s="28"/>
      <c r="L106" s="28"/>
      <c r="M106" s="28"/>
      <c r="N106" s="28"/>
    </row>
    <row r="107" spans="7:14" ht="15">
      <c r="G107" s="28"/>
      <c r="H107" s="28"/>
      <c r="I107" s="28"/>
      <c r="J107" s="28"/>
      <c r="K107" s="28"/>
      <c r="L107" s="28"/>
      <c r="M107" s="28"/>
      <c r="N107" s="28"/>
    </row>
    <row r="108" spans="7:14" ht="15">
      <c r="G108" s="28"/>
      <c r="H108" s="28"/>
      <c r="I108" s="28"/>
      <c r="J108" s="28"/>
      <c r="K108" s="28"/>
      <c r="L108" s="28"/>
      <c r="M108" s="28"/>
      <c r="N108" s="28"/>
    </row>
    <row r="109" spans="7:14" ht="15">
      <c r="G109" s="28"/>
      <c r="H109" s="28"/>
      <c r="I109" s="28"/>
      <c r="J109" s="28"/>
      <c r="K109" s="28"/>
      <c r="L109" s="28"/>
      <c r="M109" s="28"/>
      <c r="N109" s="28"/>
    </row>
    <row r="110" spans="7:14" ht="15">
      <c r="G110" s="28"/>
      <c r="H110" s="28"/>
      <c r="I110" s="28"/>
      <c r="J110" s="28"/>
      <c r="K110" s="28"/>
      <c r="L110" s="28"/>
      <c r="M110" s="28"/>
      <c r="N110" s="28"/>
    </row>
    <row r="111" spans="7:14" ht="15">
      <c r="G111" s="28"/>
      <c r="H111" s="28"/>
      <c r="I111" s="28"/>
      <c r="J111" s="28"/>
      <c r="K111" s="28"/>
      <c r="L111" s="28"/>
      <c r="M111" s="28"/>
      <c r="N111" s="28"/>
    </row>
    <row r="112" spans="7:14" ht="15">
      <c r="G112" s="28"/>
      <c r="H112" s="28"/>
      <c r="I112" s="28"/>
      <c r="J112" s="28"/>
      <c r="K112" s="28"/>
      <c r="L112" s="28"/>
      <c r="M112" s="28"/>
      <c r="N112" s="28"/>
    </row>
    <row r="113" spans="7:14" ht="15">
      <c r="G113" s="28"/>
      <c r="H113" s="28"/>
      <c r="I113" s="28"/>
      <c r="J113" s="28"/>
      <c r="K113" s="28"/>
      <c r="L113" s="28"/>
      <c r="M113" s="28"/>
      <c r="N113" s="28"/>
    </row>
    <row r="114" spans="7:14" ht="15">
      <c r="G114" s="28"/>
      <c r="H114" s="28"/>
      <c r="I114" s="28"/>
      <c r="J114" s="28"/>
      <c r="K114" s="28"/>
      <c r="L114" s="28"/>
      <c r="M114" s="28"/>
      <c r="N114" s="28"/>
    </row>
    <row r="115" spans="7:14" ht="15">
      <c r="G115" s="28"/>
      <c r="H115" s="28"/>
      <c r="I115" s="28"/>
      <c r="J115" s="28"/>
      <c r="K115" s="28"/>
      <c r="L115" s="28"/>
      <c r="M115" s="28"/>
      <c r="N115" s="28"/>
    </row>
    <row r="116" spans="7:14" ht="15">
      <c r="G116" s="28"/>
      <c r="H116" s="28"/>
      <c r="I116" s="28"/>
      <c r="J116" s="28"/>
      <c r="K116" s="28"/>
      <c r="L116" s="28"/>
      <c r="M116" s="28"/>
      <c r="N116" s="28"/>
    </row>
    <row r="117" spans="7:14" ht="15">
      <c r="G117" s="28"/>
      <c r="H117" s="28"/>
      <c r="I117" s="28"/>
      <c r="J117" s="28"/>
      <c r="K117" s="28"/>
      <c r="L117" s="28"/>
      <c r="M117" s="28"/>
      <c r="N117" s="28"/>
    </row>
    <row r="118" spans="7:14" ht="15">
      <c r="G118" s="28"/>
      <c r="H118" s="28"/>
      <c r="I118" s="28"/>
      <c r="J118" s="28"/>
      <c r="K118" s="28"/>
      <c r="L118" s="28"/>
      <c r="M118" s="28"/>
      <c r="N118" s="28"/>
    </row>
    <row r="119" spans="7:14" ht="15">
      <c r="G119" s="28"/>
      <c r="H119" s="28"/>
      <c r="I119" s="28"/>
      <c r="J119" s="28"/>
      <c r="K119" s="28"/>
      <c r="L119" s="28"/>
      <c r="M119" s="28"/>
      <c r="N119" s="28"/>
    </row>
    <row r="120" spans="7:14" ht="15">
      <c r="G120" s="28"/>
      <c r="H120" s="28"/>
      <c r="I120" s="28"/>
      <c r="J120" s="28"/>
      <c r="K120" s="28"/>
      <c r="L120" s="28"/>
      <c r="M120" s="28"/>
      <c r="N120" s="28"/>
    </row>
    <row r="121" spans="7:14" ht="15">
      <c r="G121" s="28"/>
      <c r="H121" s="28"/>
      <c r="I121" s="28"/>
      <c r="J121" s="28"/>
      <c r="K121" s="28"/>
      <c r="L121" s="28"/>
      <c r="M121" s="28"/>
      <c r="N121" s="28"/>
    </row>
    <row r="122" spans="7:14" ht="15">
      <c r="G122" s="28"/>
      <c r="H122" s="28"/>
      <c r="I122" s="28"/>
      <c r="J122" s="28"/>
      <c r="K122" s="28"/>
      <c r="L122" s="28"/>
      <c r="M122" s="28"/>
      <c r="N122" s="28"/>
    </row>
    <row r="123" spans="7:14" ht="15">
      <c r="G123" s="28"/>
      <c r="H123" s="28"/>
      <c r="I123" s="28"/>
      <c r="J123" s="28"/>
      <c r="K123" s="28"/>
      <c r="L123" s="28"/>
      <c r="M123" s="28"/>
      <c r="N123" s="28"/>
    </row>
    <row r="124" spans="7:14" ht="15">
      <c r="G124" s="28"/>
      <c r="H124" s="28"/>
      <c r="I124" s="28"/>
      <c r="J124" s="28"/>
      <c r="K124" s="28"/>
      <c r="L124" s="28"/>
      <c r="M124" s="28"/>
      <c r="N124" s="28"/>
    </row>
    <row r="125" spans="7:14" ht="15">
      <c r="G125" s="28"/>
      <c r="H125" s="28"/>
      <c r="I125" s="28"/>
      <c r="J125" s="28"/>
      <c r="K125" s="28"/>
      <c r="L125" s="28"/>
      <c r="M125" s="28"/>
      <c r="N125" s="28"/>
    </row>
    <row r="126" spans="7:14" ht="15">
      <c r="G126" s="28"/>
      <c r="H126" s="28"/>
      <c r="I126" s="28"/>
      <c r="J126" s="28"/>
      <c r="K126" s="28"/>
      <c r="L126" s="28"/>
      <c r="M126" s="28"/>
      <c r="N126" s="28"/>
    </row>
    <row r="127" spans="7:14" ht="15">
      <c r="G127" s="28"/>
      <c r="H127" s="28"/>
      <c r="I127" s="28"/>
      <c r="J127" s="28"/>
      <c r="K127" s="28"/>
      <c r="L127" s="28"/>
      <c r="M127" s="28"/>
      <c r="N127" s="28"/>
    </row>
    <row r="128" spans="7:14" ht="15">
      <c r="G128" s="28"/>
      <c r="H128" s="28"/>
      <c r="I128" s="28"/>
      <c r="J128" s="28"/>
      <c r="K128" s="28"/>
      <c r="L128" s="28"/>
      <c r="M128" s="28"/>
      <c r="N128" s="28"/>
    </row>
    <row r="129" spans="7:14" ht="15">
      <c r="G129" s="28"/>
      <c r="H129" s="28"/>
      <c r="I129" s="28"/>
      <c r="J129" s="28"/>
      <c r="K129" s="28"/>
      <c r="L129" s="28"/>
      <c r="M129" s="28"/>
      <c r="N129" s="28"/>
    </row>
    <row r="130" spans="7:14" ht="15">
      <c r="G130" s="28"/>
      <c r="H130" s="28"/>
      <c r="I130" s="28"/>
      <c r="J130" s="28"/>
      <c r="K130" s="28"/>
      <c r="L130" s="28"/>
      <c r="M130" s="28"/>
      <c r="N130" s="28"/>
    </row>
    <row r="131" spans="7:14" ht="15">
      <c r="G131" s="28"/>
      <c r="H131" s="28"/>
      <c r="I131" s="28"/>
      <c r="J131" s="28"/>
      <c r="K131" s="28"/>
      <c r="L131" s="28"/>
      <c r="M131" s="28"/>
      <c r="N131" s="28"/>
    </row>
    <row r="132" spans="7:14" ht="15">
      <c r="G132" s="28"/>
      <c r="H132" s="28"/>
      <c r="I132" s="28"/>
      <c r="J132" s="28"/>
      <c r="K132" s="28"/>
      <c r="L132" s="28"/>
      <c r="M132" s="28"/>
      <c r="N132" s="28"/>
    </row>
    <row r="133" spans="7:14" ht="15">
      <c r="G133" s="28"/>
      <c r="H133" s="28"/>
      <c r="I133" s="28"/>
      <c r="J133" s="28"/>
      <c r="K133" s="28"/>
      <c r="L133" s="28"/>
      <c r="M133" s="28"/>
      <c r="N133" s="28"/>
    </row>
    <row r="134" spans="7:14" ht="15">
      <c r="G134" s="28"/>
      <c r="H134" s="28"/>
      <c r="I134" s="28"/>
      <c r="J134" s="28"/>
      <c r="K134" s="28"/>
      <c r="L134" s="28"/>
      <c r="M134" s="28"/>
      <c r="N134" s="28"/>
    </row>
    <row r="135" spans="7:14" ht="15">
      <c r="G135" s="28"/>
      <c r="H135" s="28"/>
      <c r="I135" s="28"/>
      <c r="J135" s="28"/>
      <c r="K135" s="28"/>
      <c r="L135" s="28"/>
      <c r="M135" s="28"/>
      <c r="N135" s="28"/>
    </row>
  </sheetData>
  <sheetProtection/>
  <mergeCells count="16">
    <mergeCell ref="A14:N14"/>
    <mergeCell ref="M1:N1"/>
    <mergeCell ref="M2:N2"/>
    <mergeCell ref="M3:N3"/>
    <mergeCell ref="M4:N4"/>
    <mergeCell ref="M5:N5"/>
    <mergeCell ref="A16:A17"/>
    <mergeCell ref="B16:B17"/>
    <mergeCell ref="C16:F16"/>
    <mergeCell ref="G16:J16"/>
    <mergeCell ref="K16:N16"/>
    <mergeCell ref="M7:N7"/>
    <mergeCell ref="M8:N8"/>
    <mergeCell ref="M9:N9"/>
    <mergeCell ref="M10:N10"/>
    <mergeCell ref="M11:N11"/>
  </mergeCells>
  <printOptions/>
  <pageMargins left="0.4330708661417323" right="0.1968503937007874" top="0.29" bottom="0.4330708661417323" header="0.1968503937007874" footer="0.1968503937007874"/>
  <pageSetup blackAndWhite="1" fitToHeight="0" fitToWidth="1" horizontalDpi="600" verticalDpi="600" orientation="landscape" paperSize="9" scale="3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2024-06-17T08:52:40Z</cp:lastPrinted>
  <dcterms:created xsi:type="dcterms:W3CDTF">2000-04-27T07:24:48Z</dcterms:created>
  <dcterms:modified xsi:type="dcterms:W3CDTF">2024-06-17T09:09:05Z</dcterms:modified>
  <cp:category/>
  <cp:version/>
  <cp:contentType/>
  <cp:contentStatus/>
</cp:coreProperties>
</file>