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_sidyashkina\Desktop\Для размещения\"/>
    </mc:Choice>
  </mc:AlternateContent>
  <xr:revisionPtr revIDLastSave="0" documentId="13_ncr:1_{83E76E79-7516-46A2-BCB4-3297F235C9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 1" sheetId="2" r:id="rId1"/>
  </sheets>
  <definedNames>
    <definedName name="_xlnm.Print_Titles" localSheetId="0">'Лист 1'!$14:$15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F8" i="2" l="1"/>
  <c r="H24" i="2" l="1"/>
  <c r="H14" i="2"/>
  <c r="E8" i="2"/>
  <c r="C27" i="2" l="1"/>
  <c r="D27" i="2"/>
  <c r="B27" i="2"/>
  <c r="G27" i="2" l="1"/>
  <c r="F24" i="2" l="1"/>
  <c r="E24" i="2"/>
  <c r="G24" i="2"/>
  <c r="E26" i="2" l="1"/>
  <c r="F26" i="2"/>
  <c r="G26" i="2"/>
  <c r="H26" i="2"/>
  <c r="H27" i="2"/>
  <c r="G8" i="2" l="1"/>
  <c r="H8" i="2"/>
  <c r="E9" i="2"/>
  <c r="F9" i="2"/>
  <c r="G9" i="2"/>
  <c r="H9" i="2"/>
  <c r="E10" i="2"/>
  <c r="F10" i="2"/>
  <c r="G10" i="2"/>
  <c r="H10" i="2"/>
  <c r="E11" i="2"/>
  <c r="F11" i="2"/>
  <c r="G11" i="2"/>
  <c r="H11" i="2"/>
  <c r="E12" i="2"/>
  <c r="F12" i="2"/>
  <c r="G12" i="2"/>
  <c r="H12" i="2"/>
  <c r="E13" i="2"/>
  <c r="F13" i="2"/>
  <c r="G13" i="2"/>
  <c r="H13" i="2"/>
  <c r="E14" i="2"/>
  <c r="F14" i="2"/>
  <c r="G14" i="2"/>
  <c r="E15" i="2"/>
  <c r="F15" i="2"/>
  <c r="G15" i="2"/>
  <c r="H15" i="2"/>
  <c r="E16" i="2"/>
  <c r="F16" i="2"/>
  <c r="G16" i="2"/>
  <c r="H16" i="2"/>
  <c r="E17" i="2"/>
  <c r="F17" i="2"/>
  <c r="G17" i="2"/>
  <c r="H17" i="2"/>
  <c r="E18" i="2"/>
  <c r="F18" i="2"/>
  <c r="G18" i="2"/>
  <c r="H18" i="2"/>
  <c r="E19" i="2"/>
  <c r="F19" i="2"/>
  <c r="G19" i="2"/>
  <c r="H19" i="2"/>
  <c r="E20" i="2"/>
  <c r="F20" i="2"/>
  <c r="G20" i="2"/>
  <c r="H20" i="2"/>
  <c r="E21" i="2"/>
  <c r="F21" i="2"/>
  <c r="G21" i="2"/>
  <c r="E22" i="2"/>
  <c r="F22" i="2"/>
  <c r="G22" i="2"/>
  <c r="H22" i="2"/>
  <c r="E25" i="2"/>
  <c r="F25" i="2"/>
  <c r="G25" i="2"/>
  <c r="H25" i="2"/>
  <c r="G23" i="2" l="1"/>
  <c r="E23" i="2"/>
  <c r="F23" i="2"/>
  <c r="H23" i="2"/>
  <c r="H7" i="2"/>
  <c r="G7" i="2"/>
  <c r="F7" i="2" l="1"/>
  <c r="F27" i="2" s="1"/>
  <c r="E7" i="2"/>
  <c r="E27" i="2" s="1"/>
</calcChain>
</file>

<file path=xl/sharedStrings.xml><?xml version="1.0" encoding="utf-8"?>
<sst xmlns="http://schemas.openxmlformats.org/spreadsheetml/2006/main" count="34" uniqueCount="34">
  <si>
    <t>5=2-4</t>
  </si>
  <si>
    <t>6=3-4</t>
  </si>
  <si>
    <t>% исполнения от плана</t>
  </si>
  <si>
    <t>% исполнения от кассового плана</t>
  </si>
  <si>
    <t>Исполнение бюджета Одинцовского городского округа Московской области в разрезе муниципальных программ</t>
  </si>
  <si>
    <t xml:space="preserve">       Муниципальная программа "Образование"</t>
  </si>
  <si>
    <t xml:space="preserve">       Муниципальная программа "Социальная защита населения"</t>
  </si>
  <si>
    <t xml:space="preserve">       Муниципальная программа "Спорт"</t>
  </si>
  <si>
    <t xml:space="preserve">       Муниципальная программа "Развитие сельского хозяйства"</t>
  </si>
  <si>
    <t xml:space="preserve">       Муниципальная программа "Экология и окружающая среда"</t>
  </si>
  <si>
    <t xml:space="preserve">       Муниципальная программа "Безопасность и обеспечение безопасности жизнедеятельности населения"</t>
  </si>
  <si>
    <t xml:space="preserve">       Муниципальная программа "Жилище"</t>
  </si>
  <si>
    <t xml:space="preserve">       Муниципальная программа "Предпринимательство"</t>
  </si>
  <si>
    <t xml:space="preserve">       Муниципальная программа "Управление имуществом и муниципальными финансами"</t>
  </si>
  <si>
    <t xml:space="preserve">       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</si>
  <si>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 xml:space="preserve">       Муниципальная программа "Развитие и функционирование дорожно-транспортного комплекса"</t>
  </si>
  <si>
    <t xml:space="preserve">       Муниципальная программа "Цифровое муниципальное образование"</t>
  </si>
  <si>
    <t xml:space="preserve">       Муниципальная программа "Архитектура и градостроительство"</t>
  </si>
  <si>
    <t xml:space="preserve">       Муниципальная программа "Формирование современной комфортной городской среды"</t>
  </si>
  <si>
    <t xml:space="preserve">       Руководство и управление в сфере установленных функций органов местного самоуправления</t>
  </si>
  <si>
    <t xml:space="preserve">       Непрограммные расходы</t>
  </si>
  <si>
    <t>Всего:</t>
  </si>
  <si>
    <t>Единицы измерения: млн. руб.</t>
  </si>
  <si>
    <t xml:space="preserve">Наименование </t>
  </si>
  <si>
    <t xml:space="preserve">       Муниципальная программа "Переселение граждан из аварийного жилищного фонда"</t>
  </si>
  <si>
    <t xml:space="preserve">       Муниципальная программа "Культура и туризм"</t>
  </si>
  <si>
    <t xml:space="preserve">       Муниципальная программа "Развитие инженерной инфраструктуры и энергоэффективности и отрасли обращения с отходами"</t>
  </si>
  <si>
    <t>Отклонение исполнения от плана на 2024 год</t>
  </si>
  <si>
    <t xml:space="preserve">       Муниципальная программа "Строительство и капитальный ремонт объектов социальной инфраструктуры"</t>
  </si>
  <si>
    <t>за 9 месяцев 2024 года</t>
  </si>
  <si>
    <t>Кассовый план  за 9 месяцев                2024 года</t>
  </si>
  <si>
    <t>Исполнено              за 9 месяцев  2024 года</t>
  </si>
  <si>
    <t>Отклонение исполнения от кассового плана за 9 месяцев          2024 года</t>
  </si>
  <si>
    <t>План                                 на 2024 год, утвержденный решением 
о бюджете
 от 16.08.2024 
№ 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</si>
</sst>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Border="0"/>
    <xf numFmtId="0" fontId="1" fillId="0" borderId="0"/>
  </cellStyleXfs>
  <cellXfs count="23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wrapText="1"/>
    </xf>
    <xf numFmtId="0" fontId="5" fillId="0" borderId="2" xfId="1" applyFont="1" applyBorder="1" applyAlignment="1">
      <alignment horizontal="left" vertical="center" wrapText="1"/>
    </xf>
    <xf numFmtId="165" fontId="3" fillId="0" borderId="0" xfId="0" applyNumberFormat="1" applyFont="1"/>
    <xf numFmtId="165" fontId="5" fillId="0" borderId="2" xfId="1" applyNumberFormat="1" applyFont="1" applyBorder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2" fontId="3" fillId="0" borderId="2" xfId="0" applyNumberFormat="1" applyFont="1" applyBorder="1" applyAlignment="1">
      <alignment horizontal="center"/>
    </xf>
    <xf numFmtId="165" fontId="6" fillId="0" borderId="2" xfId="1" applyNumberFormat="1" applyFont="1" applyBorder="1" applyAlignment="1">
      <alignment horizontal="right" wrapText="1"/>
    </xf>
    <xf numFmtId="164" fontId="6" fillId="0" borderId="2" xfId="1" applyNumberFormat="1" applyFont="1" applyBorder="1" applyAlignment="1">
      <alignment horizontal="right" wrapText="1"/>
    </xf>
    <xf numFmtId="2" fontId="4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Обычный_Лист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zoomScaleNormal="100" workbookViewId="0">
      <selection activeCell="B8" sqref="B8"/>
    </sheetView>
  </sheetViews>
  <sheetFormatPr defaultColWidth="9.140625" defaultRowHeight="15" x14ac:dyDescent="0.25"/>
  <cols>
    <col min="1" max="1" width="50.7109375" style="3" customWidth="1"/>
    <col min="2" max="2" width="21.7109375" style="3" customWidth="1"/>
    <col min="3" max="4" width="17.7109375" style="3" customWidth="1"/>
    <col min="5" max="5" width="15.42578125" style="3" customWidth="1"/>
    <col min="6" max="6" width="16.140625" style="3" customWidth="1"/>
    <col min="7" max="7" width="14.85546875" style="3" customWidth="1"/>
    <col min="8" max="8" width="14.5703125" style="3" customWidth="1"/>
    <col min="9" max="16384" width="9.140625" style="3"/>
  </cols>
  <sheetData>
    <row r="1" spans="1:8" ht="15.75" customHeight="1" x14ac:dyDescent="0.25">
      <c r="A1" s="22" t="s">
        <v>4</v>
      </c>
      <c r="B1" s="22"/>
      <c r="C1" s="22"/>
      <c r="D1" s="22"/>
      <c r="E1" s="22"/>
      <c r="F1" s="22"/>
      <c r="G1" s="22"/>
      <c r="H1" s="22"/>
    </row>
    <row r="2" spans="1:8" ht="15.75" x14ac:dyDescent="0.25">
      <c r="A2" s="22" t="s">
        <v>29</v>
      </c>
      <c r="B2" s="22"/>
      <c r="C2" s="22"/>
      <c r="D2" s="22"/>
      <c r="E2" s="22"/>
      <c r="F2" s="22"/>
      <c r="G2" s="22"/>
      <c r="H2" s="22"/>
    </row>
    <row r="3" spans="1:8" ht="15.75" x14ac:dyDescent="0.25">
      <c r="A3" s="15"/>
      <c r="B3" s="15"/>
      <c r="C3" s="15"/>
      <c r="D3" s="15"/>
      <c r="E3" s="15"/>
      <c r="F3" s="15"/>
      <c r="G3" s="15"/>
      <c r="H3" s="15"/>
    </row>
    <row r="4" spans="1:8" x14ac:dyDescent="0.25">
      <c r="A4" s="20" t="s">
        <v>22</v>
      </c>
      <c r="B4" s="21"/>
    </row>
    <row r="5" spans="1:8" s="5" customFormat="1" ht="102.75" customHeight="1" x14ac:dyDescent="0.25">
      <c r="A5" s="4" t="s">
        <v>23</v>
      </c>
      <c r="B5" s="4" t="s">
        <v>33</v>
      </c>
      <c r="C5" s="4" t="s">
        <v>30</v>
      </c>
      <c r="D5" s="4" t="s">
        <v>31</v>
      </c>
      <c r="E5" s="4" t="s">
        <v>27</v>
      </c>
      <c r="F5" s="4" t="s">
        <v>32</v>
      </c>
      <c r="G5" s="10" t="s">
        <v>2</v>
      </c>
      <c r="H5" s="10" t="s">
        <v>3</v>
      </c>
    </row>
    <row r="6" spans="1:8" x14ac:dyDescent="0.25">
      <c r="A6" s="1">
        <v>1</v>
      </c>
      <c r="B6" s="6">
        <v>2</v>
      </c>
      <c r="C6" s="6">
        <v>3</v>
      </c>
      <c r="D6" s="6">
        <v>4</v>
      </c>
      <c r="E6" s="6" t="s">
        <v>0</v>
      </c>
      <c r="F6" s="11" t="s">
        <v>1</v>
      </c>
      <c r="G6" s="12">
        <v>7</v>
      </c>
      <c r="H6" s="12">
        <v>8</v>
      </c>
    </row>
    <row r="7" spans="1:8" ht="28.5" x14ac:dyDescent="0.25">
      <c r="A7" s="7" t="s">
        <v>25</v>
      </c>
      <c r="B7" s="17">
        <v>1589.2215816299999</v>
      </c>
      <c r="C7" s="18">
        <v>1250.1646957800001</v>
      </c>
      <c r="D7" s="18">
        <v>1116.16483401</v>
      </c>
      <c r="E7" s="13">
        <f>B7-D7</f>
        <v>473.0567476199999</v>
      </c>
      <c r="F7" s="14">
        <f>C7-D7</f>
        <v>133.99986177000005</v>
      </c>
      <c r="G7" s="16">
        <f>D7*100/B7</f>
        <v>70.233430436125545</v>
      </c>
      <c r="H7" s="16">
        <f>D7*100/C7</f>
        <v>89.281423301879826</v>
      </c>
    </row>
    <row r="8" spans="1:8" x14ac:dyDescent="0.25">
      <c r="A8" s="7" t="s">
        <v>5</v>
      </c>
      <c r="B8" s="17">
        <v>12383.90768857</v>
      </c>
      <c r="C8" s="17">
        <v>9268.1848776700008</v>
      </c>
      <c r="D8" s="17">
        <v>8582.4690289499995</v>
      </c>
      <c r="E8" s="13">
        <f t="shared" ref="E8:E25" si="0">B8-D8</f>
        <v>3801.4386596200002</v>
      </c>
      <c r="F8" s="13">
        <f>C8-D8</f>
        <v>685.7158487200013</v>
      </c>
      <c r="G8" s="16">
        <f t="shared" ref="G8:G25" si="1">D8*100/B8</f>
        <v>69.30339957937008</v>
      </c>
      <c r="H8" s="16">
        <f t="shared" ref="H8:H25" si="2">D8*100/C8</f>
        <v>92.601400837696829</v>
      </c>
    </row>
    <row r="9" spans="1:8" ht="28.5" x14ac:dyDescent="0.25">
      <c r="A9" s="7" t="s">
        <v>6</v>
      </c>
      <c r="B9" s="17">
        <v>246.7099168</v>
      </c>
      <c r="C9" s="17">
        <v>200.89526943000001</v>
      </c>
      <c r="D9" s="17">
        <v>181.12702526000001</v>
      </c>
      <c r="E9" s="13">
        <f t="shared" si="0"/>
        <v>65.582891539999991</v>
      </c>
      <c r="F9" s="13">
        <f t="shared" ref="F9:F25" si="3">C9-D9</f>
        <v>19.768244170000003</v>
      </c>
      <c r="G9" s="16">
        <f t="shared" si="1"/>
        <v>73.417002287278962</v>
      </c>
      <c r="H9" s="16">
        <f t="shared" si="2"/>
        <v>90.159925504424052</v>
      </c>
    </row>
    <row r="10" spans="1:8" x14ac:dyDescent="0.25">
      <c r="A10" s="7" t="s">
        <v>7</v>
      </c>
      <c r="B10" s="17">
        <v>997.36433294999995</v>
      </c>
      <c r="C10" s="17">
        <v>771.51679994999995</v>
      </c>
      <c r="D10" s="17">
        <v>642.03130681000005</v>
      </c>
      <c r="E10" s="13">
        <f t="shared" si="0"/>
        <v>355.3330261399999</v>
      </c>
      <c r="F10" s="13">
        <f t="shared" si="3"/>
        <v>129.4854931399999</v>
      </c>
      <c r="G10" s="16">
        <f t="shared" si="1"/>
        <v>64.372795938170611</v>
      </c>
      <c r="H10" s="16">
        <f t="shared" si="2"/>
        <v>83.216762985797388</v>
      </c>
    </row>
    <row r="11" spans="1:8" ht="28.5" x14ac:dyDescent="0.25">
      <c r="A11" s="7" t="s">
        <v>8</v>
      </c>
      <c r="B11" s="17">
        <v>19.154</v>
      </c>
      <c r="C11" s="17">
        <v>12.936</v>
      </c>
      <c r="D11" s="17">
        <v>8.9456150599999997</v>
      </c>
      <c r="E11" s="13">
        <f t="shared" si="0"/>
        <v>10.20838494</v>
      </c>
      <c r="F11" s="13">
        <f t="shared" si="3"/>
        <v>3.9903849400000002</v>
      </c>
      <c r="G11" s="16">
        <f t="shared" si="1"/>
        <v>46.703639239845465</v>
      </c>
      <c r="H11" s="16">
        <f t="shared" si="2"/>
        <v>69.152868429189866</v>
      </c>
    </row>
    <row r="12" spans="1:8" ht="28.5" x14ac:dyDescent="0.25">
      <c r="A12" s="7" t="s">
        <v>9</v>
      </c>
      <c r="B12" s="17">
        <v>148.87525367000001</v>
      </c>
      <c r="C12" s="17">
        <v>95.838551769999995</v>
      </c>
      <c r="D12" s="17">
        <v>83.860992390000007</v>
      </c>
      <c r="E12" s="13">
        <f t="shared" si="0"/>
        <v>65.014261279999999</v>
      </c>
      <c r="F12" s="13">
        <f t="shared" si="3"/>
        <v>11.977559379999988</v>
      </c>
      <c r="G12" s="16">
        <f t="shared" si="1"/>
        <v>56.329705792399878</v>
      </c>
      <c r="H12" s="16">
        <f t="shared" si="2"/>
        <v>87.502357705963078</v>
      </c>
    </row>
    <row r="13" spans="1:8" ht="42.75" x14ac:dyDescent="0.25">
      <c r="A13" s="7" t="s">
        <v>10</v>
      </c>
      <c r="B13" s="17">
        <v>570.61210770000002</v>
      </c>
      <c r="C13" s="17">
        <v>446.56326281999998</v>
      </c>
      <c r="D13" s="17">
        <v>301.29007152000003</v>
      </c>
      <c r="E13" s="13">
        <f t="shared" si="0"/>
        <v>269.32203618</v>
      </c>
      <c r="F13" s="13">
        <f t="shared" si="3"/>
        <v>145.27319129999995</v>
      </c>
      <c r="G13" s="16">
        <f t="shared" si="1"/>
        <v>52.801205486933625</v>
      </c>
      <c r="H13" s="16">
        <f t="shared" si="2"/>
        <v>67.468620149670386</v>
      </c>
    </row>
    <row r="14" spans="1:8" x14ac:dyDescent="0.25">
      <c r="A14" s="7" t="s">
        <v>11</v>
      </c>
      <c r="B14" s="17">
        <v>450.93799999999999</v>
      </c>
      <c r="C14" s="17">
        <v>38.250279999999997</v>
      </c>
      <c r="D14" s="17">
        <v>35.513280000000002</v>
      </c>
      <c r="E14" s="13">
        <f t="shared" si="0"/>
        <v>415.42471999999998</v>
      </c>
      <c r="F14" s="13">
        <f t="shared" si="3"/>
        <v>2.7369999999999948</v>
      </c>
      <c r="G14" s="16">
        <f t="shared" si="1"/>
        <v>7.8754241159538561</v>
      </c>
      <c r="H14" s="16">
        <f t="shared" si="2"/>
        <v>92.844496824598423</v>
      </c>
    </row>
    <row r="15" spans="1:8" ht="57" x14ac:dyDescent="0.25">
      <c r="A15" s="7" t="s">
        <v>26</v>
      </c>
      <c r="B15" s="17">
        <v>5303.0527724100002</v>
      </c>
      <c r="C15" s="17">
        <v>2085.86097604</v>
      </c>
      <c r="D15" s="17">
        <v>1614.8790641200001</v>
      </c>
      <c r="E15" s="13">
        <f t="shared" si="0"/>
        <v>3688.1737082899999</v>
      </c>
      <c r="F15" s="13">
        <f t="shared" si="3"/>
        <v>470.9819119199999</v>
      </c>
      <c r="G15" s="16">
        <f t="shared" si="1"/>
        <v>30.45187618199224</v>
      </c>
      <c r="H15" s="16">
        <f t="shared" si="2"/>
        <v>77.420263510842531</v>
      </c>
    </row>
    <row r="16" spans="1:8" ht="28.5" x14ac:dyDescent="0.25">
      <c r="A16" s="7" t="s">
        <v>12</v>
      </c>
      <c r="B16" s="17">
        <v>43.4</v>
      </c>
      <c r="C16" s="17">
        <v>3.0426350000000002</v>
      </c>
      <c r="D16" s="17">
        <v>1.37383667</v>
      </c>
      <c r="E16" s="13">
        <f t="shared" si="0"/>
        <v>42.026163329999996</v>
      </c>
      <c r="F16" s="13">
        <f t="shared" si="3"/>
        <v>1.6687983300000002</v>
      </c>
      <c r="G16" s="16">
        <f t="shared" si="1"/>
        <v>3.1655222811059911</v>
      </c>
      <c r="H16" s="16">
        <f t="shared" si="2"/>
        <v>45.152858295523451</v>
      </c>
    </row>
    <row r="17" spans="1:8" ht="28.5" x14ac:dyDescent="0.25">
      <c r="A17" s="7" t="s">
        <v>13</v>
      </c>
      <c r="B17" s="17">
        <v>3247.12881324</v>
      </c>
      <c r="C17" s="17">
        <v>2643.6150213999999</v>
      </c>
      <c r="D17" s="17">
        <v>2459.5693892899999</v>
      </c>
      <c r="E17" s="13">
        <f t="shared" si="0"/>
        <v>787.55942395000011</v>
      </c>
      <c r="F17" s="13">
        <f t="shared" si="3"/>
        <v>184.04563211000004</v>
      </c>
      <c r="G17" s="16">
        <f t="shared" si="1"/>
        <v>75.74597531398301</v>
      </c>
      <c r="H17" s="16">
        <f t="shared" si="2"/>
        <v>93.038107643505015</v>
      </c>
    </row>
    <row r="18" spans="1:8" ht="71.25" x14ac:dyDescent="0.25">
      <c r="A18" s="7" t="s">
        <v>14</v>
      </c>
      <c r="B18" s="17">
        <v>190.81924000000001</v>
      </c>
      <c r="C18" s="17">
        <v>133.30403257</v>
      </c>
      <c r="D18" s="17">
        <v>102.41666838</v>
      </c>
      <c r="E18" s="13">
        <f t="shared" si="0"/>
        <v>88.402571620000003</v>
      </c>
      <c r="F18" s="13">
        <f t="shared" si="3"/>
        <v>30.88736419</v>
      </c>
      <c r="G18" s="16">
        <f t="shared" si="1"/>
        <v>53.672086934210618</v>
      </c>
      <c r="H18" s="16">
        <f t="shared" si="2"/>
        <v>76.829384982198079</v>
      </c>
    </row>
    <row r="19" spans="1:8" ht="42.75" x14ac:dyDescent="0.25">
      <c r="A19" s="7" t="s">
        <v>15</v>
      </c>
      <c r="B19" s="17">
        <v>3125.0613642200001</v>
      </c>
      <c r="C19" s="17">
        <v>1650.5637317999999</v>
      </c>
      <c r="D19" s="17">
        <v>1337.9069619899999</v>
      </c>
      <c r="E19" s="13">
        <f t="shared" si="0"/>
        <v>1787.1544022300002</v>
      </c>
      <c r="F19" s="13">
        <f t="shared" si="3"/>
        <v>312.65676981000001</v>
      </c>
      <c r="G19" s="16">
        <f t="shared" si="1"/>
        <v>42.812182100108458</v>
      </c>
      <c r="H19" s="16">
        <f t="shared" si="2"/>
        <v>81.057576645705382</v>
      </c>
    </row>
    <row r="20" spans="1:8" ht="28.5" x14ac:dyDescent="0.25">
      <c r="A20" s="7" t="s">
        <v>16</v>
      </c>
      <c r="B20" s="17">
        <v>475.86714990000002</v>
      </c>
      <c r="C20" s="17">
        <v>381.07898709</v>
      </c>
      <c r="D20" s="17">
        <v>334.38415752999998</v>
      </c>
      <c r="E20" s="13">
        <f t="shared" si="0"/>
        <v>141.48299237000003</v>
      </c>
      <c r="F20" s="13">
        <f t="shared" si="3"/>
        <v>46.694829560000016</v>
      </c>
      <c r="G20" s="16">
        <f t="shared" si="1"/>
        <v>70.268384274953291</v>
      </c>
      <c r="H20" s="16">
        <f t="shared" si="2"/>
        <v>87.746679522643944</v>
      </c>
    </row>
    <row r="21" spans="1:8" ht="28.5" x14ac:dyDescent="0.25">
      <c r="A21" s="7" t="s">
        <v>17</v>
      </c>
      <c r="B21" s="17">
        <v>15.95415</v>
      </c>
      <c r="C21" s="17">
        <v>13.22758494</v>
      </c>
      <c r="D21" s="17">
        <v>12.80199</v>
      </c>
      <c r="E21" s="13">
        <f t="shared" si="0"/>
        <v>3.1521600000000003</v>
      </c>
      <c r="F21" s="13">
        <f t="shared" si="3"/>
        <v>0.42559493999999987</v>
      </c>
      <c r="G21" s="16">
        <f t="shared" si="1"/>
        <v>80.242382076136934</v>
      </c>
      <c r="H21" s="16">
        <f t="shared" si="2"/>
        <v>96.782519697053644</v>
      </c>
    </row>
    <row r="22" spans="1:8" ht="28.5" x14ac:dyDescent="0.25">
      <c r="A22" s="7" t="s">
        <v>18</v>
      </c>
      <c r="B22" s="17">
        <v>6351.15325484</v>
      </c>
      <c r="C22" s="17">
        <v>4371.8243755699996</v>
      </c>
      <c r="D22" s="17">
        <v>3266.6492842600001</v>
      </c>
      <c r="E22" s="13">
        <f t="shared" si="0"/>
        <v>3084.50397058</v>
      </c>
      <c r="F22" s="13">
        <f t="shared" si="3"/>
        <v>1105.1750913099995</v>
      </c>
      <c r="G22" s="16">
        <f t="shared" si="1"/>
        <v>51.433954640766956</v>
      </c>
      <c r="H22" s="16">
        <f t="shared" si="2"/>
        <v>74.72050575760133</v>
      </c>
    </row>
    <row r="23" spans="1:8" ht="43.5" customHeight="1" x14ac:dyDescent="0.25">
      <c r="A23" s="7" t="s">
        <v>28</v>
      </c>
      <c r="B23" s="17">
        <v>6975.40841645</v>
      </c>
      <c r="C23" s="17">
        <v>4717.8978896400004</v>
      </c>
      <c r="D23" s="17">
        <v>3711.52723573</v>
      </c>
      <c r="E23" s="13">
        <f t="shared" ref="E23:E24" si="4">B23-D23</f>
        <v>3263.88118072</v>
      </c>
      <c r="F23" s="13">
        <f t="shared" ref="F23:F24" si="5">C23-D23</f>
        <v>1006.3706539100003</v>
      </c>
      <c r="G23" s="16">
        <f t="shared" ref="G23:G24" si="6">D23*100/B23</f>
        <v>53.208744408100344</v>
      </c>
      <c r="H23" s="16">
        <f t="shared" ref="H23:H24" si="7">D23*100/C23</f>
        <v>78.669087855422163</v>
      </c>
    </row>
    <row r="24" spans="1:8" ht="28.5" x14ac:dyDescent="0.25">
      <c r="A24" s="7" t="s">
        <v>24</v>
      </c>
      <c r="B24" s="17">
        <v>240.75601467999999</v>
      </c>
      <c r="C24" s="17">
        <v>133.04032107</v>
      </c>
      <c r="D24" s="17">
        <v>46.667755319999998</v>
      </c>
      <c r="E24" s="13">
        <f t="shared" si="4"/>
        <v>194.08825936</v>
      </c>
      <c r="F24" s="13">
        <f t="shared" si="5"/>
        <v>86.372565750000007</v>
      </c>
      <c r="G24" s="16">
        <f t="shared" si="6"/>
        <v>19.383837775362863</v>
      </c>
      <c r="H24" s="16">
        <f t="shared" si="7"/>
        <v>35.077903409031506</v>
      </c>
    </row>
    <row r="25" spans="1:8" ht="42.75" x14ac:dyDescent="0.25">
      <c r="A25" s="7" t="s">
        <v>19</v>
      </c>
      <c r="B25" s="17">
        <v>47.942799999999998</v>
      </c>
      <c r="C25" s="17">
        <v>41.767744999999998</v>
      </c>
      <c r="D25" s="17">
        <v>36.988987799999997</v>
      </c>
      <c r="E25" s="13">
        <f t="shared" si="0"/>
        <v>10.953812200000002</v>
      </c>
      <c r="F25" s="13">
        <f t="shared" si="3"/>
        <v>4.7787572000000011</v>
      </c>
      <c r="G25" s="16">
        <f t="shared" si="1"/>
        <v>77.152331111240883</v>
      </c>
      <c r="H25" s="16">
        <f t="shared" si="2"/>
        <v>88.558737849026798</v>
      </c>
    </row>
    <row r="26" spans="1:8" x14ac:dyDescent="0.25">
      <c r="A26" s="7" t="s">
        <v>20</v>
      </c>
      <c r="B26" s="17">
        <v>178.06687149000001</v>
      </c>
      <c r="C26" s="17">
        <v>127.50566313</v>
      </c>
      <c r="D26" s="17">
        <v>110.82749656999999</v>
      </c>
      <c r="E26" s="13">
        <f t="shared" ref="E26" si="8">B26-D26</f>
        <v>67.239374920000017</v>
      </c>
      <c r="F26" s="13">
        <f t="shared" ref="F26" si="9">C26-D26</f>
        <v>16.678166560000008</v>
      </c>
      <c r="G26" s="16">
        <f t="shared" ref="G26" si="10">D26*100/B26</f>
        <v>62.239256321310684</v>
      </c>
      <c r="H26" s="16">
        <f t="shared" ref="H26:H27" si="11">D26*100/C26</f>
        <v>86.919666036326902</v>
      </c>
    </row>
    <row r="27" spans="1:8" s="2" customFormat="1" ht="30.75" customHeight="1" x14ac:dyDescent="0.2">
      <c r="A27" s="7" t="s">
        <v>21</v>
      </c>
      <c r="B27" s="9">
        <f>SUM(B7:B26)</f>
        <v>42601.393728550007</v>
      </c>
      <c r="C27" s="9">
        <f t="shared" ref="C27:D27" si="12">SUM(C7:C26)</f>
        <v>28387.078700670001</v>
      </c>
      <c r="D27" s="9">
        <f t="shared" si="12"/>
        <v>23987.394981659992</v>
      </c>
      <c r="E27" s="9">
        <f t="shared" ref="E27" si="13">SUM(E7:E26)</f>
        <v>18613.99874689</v>
      </c>
      <c r="F27" s="9">
        <f>SUM(F7:F26)</f>
        <v>4399.6837190100005</v>
      </c>
      <c r="G27" s="19">
        <f>D27*100/B27</f>
        <v>56.306596761843622</v>
      </c>
      <c r="H27" s="19">
        <f t="shared" si="11"/>
        <v>84.501104303817755</v>
      </c>
    </row>
    <row r="30" spans="1:8" x14ac:dyDescent="0.25">
      <c r="C30" s="8"/>
    </row>
    <row r="31" spans="1:8" x14ac:dyDescent="0.25">
      <c r="C31" s="8"/>
    </row>
  </sheetData>
  <mergeCells count="3">
    <mergeCell ref="A4:B4"/>
    <mergeCell ref="A1:H1"/>
    <mergeCell ref="A2:H2"/>
  </mergeCells>
  <pageMargins left="0.55118110236220474" right="0" top="0.74803149606299213" bottom="0.51181102362204722" header="0.51181102362204722" footer="0.31496062992125984"/>
  <pageSetup paperSize="9" scale="59" fitToHeight="0" orientation="portrait" r:id="rId1"/>
  <headerFooter>
    <evenHeader>&amp;LФКУ Администрации Одинцовского муниципального района</evenHeader>
    <evenFooter>&amp;L 30.08.2018 10:51:05&amp;R&amp;P/&amp;N</evenFooter>
    <firstHeader>&amp;LФКУ Администрации Одинцовского муниципального района</firstHeader>
    <firstFooter>&amp;L 30.08.2018 10:51:05&amp;R&amp;P/&amp;N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Синдияшкин  Максим Викторович</dc:creator>
  <cp:lastModifiedBy>Синдяшкина Елена Сергеевна</cp:lastModifiedBy>
  <cp:lastPrinted>2024-07-09T11:18:26Z</cp:lastPrinted>
  <dcterms:created xsi:type="dcterms:W3CDTF">2018-08-30T07:51:05Z</dcterms:created>
  <dcterms:modified xsi:type="dcterms:W3CDTF">2024-10-17T13:39:45Z</dcterms:modified>
</cp:coreProperties>
</file>