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2300"/>
  </bookViews>
  <sheets>
    <sheet name="Лист1" sheetId="1" r:id="rId1"/>
    <sheet name="Лист2" sheetId="2" r:id="rId2"/>
  </sheets>
  <definedNames>
    <definedName name="_xlnm.Print_Titles" localSheetId="0">Лист1!$4:$8</definedName>
    <definedName name="_xlnm.Print_Area" localSheetId="0">Лист1!$A$1:$O$68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N43" i="1" l="1"/>
  <c r="M43" i="1"/>
  <c r="H43" i="1"/>
  <c r="G43" i="1"/>
  <c r="F43" i="1"/>
  <c r="H61" i="1"/>
  <c r="E34" i="1"/>
  <c r="N34" i="1"/>
  <c r="M34" i="1"/>
  <c r="H34" i="1"/>
  <c r="G34" i="1"/>
  <c r="F34" i="1"/>
  <c r="E43" i="1" l="1"/>
  <c r="H64" i="1"/>
  <c r="N54" i="1"/>
  <c r="E55" i="1" l="1"/>
  <c r="E54" i="1" s="1"/>
  <c r="N45" i="1" l="1"/>
  <c r="M45" i="1"/>
  <c r="H45" i="1"/>
  <c r="G45" i="1"/>
  <c r="F46" i="1"/>
  <c r="E46" i="1" s="1"/>
  <c r="F47" i="1"/>
  <c r="E47" i="1" s="1"/>
  <c r="N48" i="1"/>
  <c r="M48" i="1"/>
  <c r="H48" i="1"/>
  <c r="G48" i="1"/>
  <c r="F48" i="1"/>
  <c r="E50" i="1"/>
  <c r="E49" i="1"/>
  <c r="E48" i="1" l="1"/>
  <c r="E45" i="1"/>
  <c r="F45" i="1"/>
  <c r="F60" i="1"/>
  <c r="F63" i="1" s="1"/>
  <c r="N61" i="1"/>
  <c r="N64" i="1" s="1"/>
  <c r="M61" i="1"/>
  <c r="M64" i="1" s="1"/>
  <c r="G61" i="1"/>
  <c r="G64" i="1" s="1"/>
  <c r="E60" i="1" l="1"/>
  <c r="G54" i="1"/>
  <c r="G59" i="1" l="1"/>
  <c r="G62" i="1"/>
  <c r="M54" i="1"/>
  <c r="M59" i="1" l="1"/>
  <c r="H54" i="1" l="1"/>
  <c r="F54" i="1" l="1"/>
  <c r="F61" i="1" s="1"/>
  <c r="F64" i="1" s="1"/>
  <c r="E58" i="1" l="1"/>
  <c r="E29" i="1" l="1"/>
  <c r="E14" i="1"/>
  <c r="F62" i="1" l="1"/>
  <c r="F59" i="1"/>
  <c r="H62" i="1"/>
  <c r="E64" i="1" s="1"/>
  <c r="N62" i="1"/>
  <c r="M62" i="1"/>
  <c r="E63" i="1"/>
  <c r="E61" i="1"/>
  <c r="N59" i="1"/>
  <c r="H59" i="1"/>
  <c r="E62" i="1" l="1"/>
  <c r="E59" i="1"/>
</calcChain>
</file>

<file path=xl/sharedStrings.xml><?xml version="1.0" encoding="utf-8"?>
<sst xmlns="http://schemas.openxmlformats.org/spreadsheetml/2006/main" count="267" uniqueCount="81">
  <si>
    <t>Сроки исполнения мероприятия</t>
  </si>
  <si>
    <t>Источники финансирования</t>
  </si>
  <si>
    <t>1.</t>
  </si>
  <si>
    <t>Средства бюджета Московской области</t>
  </si>
  <si>
    <t>Управление градостроительной деятельности</t>
  </si>
  <si>
    <t>Средства бюджета Одинцовского городского округа</t>
  </si>
  <si>
    <t>В пределах средств, предусмотренных на обеспечение деятельности ответственного исполнителя</t>
  </si>
  <si>
    <t>2.</t>
  </si>
  <si>
    <t>Совет депутатов Одинцовского городского округа</t>
  </si>
  <si>
    <t>Итого:</t>
  </si>
  <si>
    <t>Итого по муниципальной программе:</t>
  </si>
  <si>
    <t xml:space="preserve">Начальник Управления градостроительной деятельности  </t>
  </si>
  <si>
    <t>2023-2027
годы</t>
  </si>
  <si>
    <t>2023-2027
 годы</t>
  </si>
  <si>
    <t>2023
год</t>
  </si>
  <si>
    <t>2025
год</t>
  </si>
  <si>
    <t>2026
год</t>
  </si>
  <si>
    <t>2027
год</t>
  </si>
  <si>
    <t>Всего
(тыс. руб.)</t>
  </si>
  <si>
    <t>Объемы финансирования по годам
(тыс. руб.)</t>
  </si>
  <si>
    <t>№
п/п</t>
  </si>
  <si>
    <t xml:space="preserve">Мероприятие программы/подпрограммы </t>
  </si>
  <si>
    <t>1.1</t>
  </si>
  <si>
    <t>1.2</t>
  </si>
  <si>
    <t>1.3</t>
  </si>
  <si>
    <t>2.1</t>
  </si>
  <si>
    <t>2.2</t>
  </si>
  <si>
    <t>Управление капитального строительства</t>
  </si>
  <si>
    <t>1.4</t>
  </si>
  <si>
    <t>1.5</t>
  </si>
  <si>
    <t>ВСЕГО</t>
  </si>
  <si>
    <t>2026 год</t>
  </si>
  <si>
    <t>2027 год</t>
  </si>
  <si>
    <t xml:space="preserve">Ответственный 
за выполнение мероприятия </t>
  </si>
  <si>
    <t>да</t>
  </si>
  <si>
    <t>Перечень мероприятий муниципальной программы Одинцовского городского округа Московской области 
«Архитектура и градостроительство» на 2023-2027 годы</t>
  </si>
  <si>
    <t xml:space="preserve">              ».</t>
  </si>
  <si>
    <t xml:space="preserve"> 
</t>
  </si>
  <si>
    <t>2024 
год</t>
  </si>
  <si>
    <t>Итого по подпрограмме 1:</t>
  </si>
  <si>
    <t>Итого по подпрограмме 2:</t>
  </si>
  <si>
    <t>в том числе:</t>
  </si>
  <si>
    <t>2023 год</t>
  </si>
  <si>
    <t>1 квартал</t>
  </si>
  <si>
    <t>1 полугодие</t>
  </si>
  <si>
    <t>9 месяцев</t>
  </si>
  <si>
    <t>12 месяцев</t>
  </si>
  <si>
    <t>Количество решений по вопросам присвоения (аннулирования) адресов, согласования переустройства и (или) перепланировки помещений в многоквартирном доме, завершения работ по переустройству и (или) перепланировки помещений в многоквартирном доме, единиц</t>
  </si>
  <si>
    <t>Главный бухгалтер Администрации Одинцовского городского округа</t>
  </si>
  <si>
    <t xml:space="preserve">           </t>
  </si>
  <si>
    <t>Н.А. Стародубова</t>
  </si>
  <si>
    <t>Н.В. Рыбакова</t>
  </si>
  <si>
    <r>
      <rPr>
        <sz val="13"/>
        <rFont val="Times New Roman"/>
        <family val="1"/>
        <charset val="204"/>
      </rPr>
      <t>«</t>
    </r>
    <r>
      <rPr>
        <sz val="12"/>
        <rFont val="Times New Roman"/>
        <family val="1"/>
        <charset val="204"/>
      </rPr>
      <t>Приложение 1 к муниципальной программе</t>
    </r>
  </si>
  <si>
    <r>
      <rPr>
        <b/>
        <sz val="10"/>
        <rFont val="Times New Roman"/>
        <family val="1"/>
        <charset val="204"/>
      </rPr>
      <t>Основное мероприятие 04.</t>
    </r>
    <r>
      <rPr>
        <sz val="10"/>
        <rFont val="Times New Roman"/>
        <family val="1"/>
        <charset val="204"/>
      </rPr>
      <t xml:space="preserve">
Финансовое обеспечение выполнения отдельных государственных 
полномочий в сфере архитектуры и градостроительства, переданных 
органам местного самоуправления муниципальных образований </t>
    </r>
  </si>
  <si>
    <r>
      <rPr>
        <b/>
        <sz val="10"/>
        <rFont val="Times New Roman"/>
        <family val="1"/>
        <charset val="204"/>
      </rPr>
      <t>Мероприятие 04.01</t>
    </r>
    <r>
      <rPr>
        <sz val="10"/>
        <rFont val="Times New Roman"/>
        <family val="1"/>
        <charset val="204"/>
      </rPr>
      <t xml:space="preserve">
Осуществление отдельных государственных полномочий в части присвоения адресов объектам адресации и согласования переустройства (или перепланировки) помещений в многоквартирном доме</t>
    </r>
  </si>
  <si>
    <t>Итого 2025 год</t>
  </si>
  <si>
    <t>2024 год</t>
  </si>
  <si>
    <t xml:space="preserve"> 2024 год</t>
  </si>
  <si>
    <r>
      <t xml:space="preserve">Мероприятие 02.01 
</t>
    </r>
    <r>
      <rPr>
        <sz val="10"/>
        <rFont val="Times New Roman"/>
        <family val="1"/>
        <charset val="204"/>
      </rPr>
      <t>Проведение публичных слушаний/общественных обсуждений по проекту генерального плана муниципального образования (внесение изменений в генеральный план муниципального образования)</t>
    </r>
  </si>
  <si>
    <r>
      <t xml:space="preserve">Мероприятие 02.05 
</t>
    </r>
    <r>
      <rPr>
        <sz val="10"/>
        <rFont val="Times New Roman"/>
        <family val="1"/>
        <charset val="204"/>
      </rPr>
      <t>Обеспечение утверждения администрацией муниципального образования проекта Правил землепользования и застройки муниципального образования (внесение изменений в Правила землепользования и застройки)</t>
    </r>
  </si>
  <si>
    <r>
      <t xml:space="preserve">Основное мероприятие 03.
</t>
    </r>
    <r>
      <rPr>
        <sz val="10"/>
        <rFont val="Times New Roman"/>
        <family val="1"/>
        <charset val="204"/>
      </rPr>
      <t>Обеспечение разработки и внесение изменений в нормативы градостроительного проектирования муниципального образования</t>
    </r>
  </si>
  <si>
    <t>х</t>
  </si>
  <si>
    <t xml:space="preserve">Приложение 1 к постановлению 
Администрации Одинцовского
городского округа Московской области
от ________________ №_________
</t>
  </si>
  <si>
    <t>Подпрограмма 1. «Разработка Генерального плана развития муниципального образования»</t>
  </si>
  <si>
    <r>
      <t xml:space="preserve">Основное мероприятие 02. 
</t>
    </r>
    <r>
      <rPr>
        <sz val="10"/>
        <rFont val="Times New Roman"/>
        <family val="1"/>
        <charset val="204"/>
      </rPr>
      <t xml:space="preserve">Разработка и внесение изменений в документы территориального планирования и градостроительного зонирования муниципального образования </t>
    </r>
  </si>
  <si>
    <t xml:space="preserve">Результат 1.
Проведены публичные слушания по проекту генерального плана (внесение изменений в генеральный план) муниципального образования, штука
</t>
  </si>
  <si>
    <r>
      <t xml:space="preserve">Мероприятие 02.02
</t>
    </r>
    <r>
      <rPr>
        <sz val="10"/>
        <rFont val="Times New Roman"/>
        <family val="1"/>
        <charset val="204"/>
      </rPr>
      <t>Обеспечение рассмотрения и утверждения представительными органами местного самоуправления муниципального образования проекта генерального плана (внесение изменений в генеральный план) муниципального образования</t>
    </r>
  </si>
  <si>
    <t xml:space="preserve">Результат 1.
Утвержден в актуальной версии генеральный план (внесение изменений в генеральный план) муниципального образования, да/нет 
</t>
  </si>
  <si>
    <r>
      <t xml:space="preserve">Мероприятие 02.03
</t>
    </r>
    <r>
      <rPr>
        <sz val="10"/>
        <rFont val="Times New Roman"/>
        <family val="1"/>
        <charset val="204"/>
      </rPr>
      <t>Обеспечение утверждения администрацией муниципального образования карты планируемого размещения объектов местного значения</t>
    </r>
  </si>
  <si>
    <t xml:space="preserve">Результат 1.
Утверждена карта планируемого размещения объектов местного значения муниципального образования, да/нет
</t>
  </si>
  <si>
    <r>
      <t xml:space="preserve">Мероприятие 02.04
</t>
    </r>
    <r>
      <rPr>
        <sz val="10"/>
        <rFont val="Times New Roman"/>
        <family val="1"/>
        <charset val="204"/>
      </rPr>
      <t>Обеспечение проведения публичных слушаний/ общественных обсуждений по проекту Правил землепользования и застройки (внесение изменений в Правила землепользования и застройки) муниципального образования</t>
    </r>
  </si>
  <si>
    <t xml:space="preserve">Результат 1.
Проведены публичные слушания по проекту Правил землепользования и застройки (внесение изменений в Правила землепользования и застройки) муниципального образования, штука
</t>
  </si>
  <si>
    <t xml:space="preserve">Результат 1.
Утверждены в актуальной версии Правила землепользования и застройки муниципального образования (внесение изменений в Правила землепользования и застройки), да/нет
</t>
  </si>
  <si>
    <r>
      <t xml:space="preserve">Мероприятие 03.01 
</t>
    </r>
    <r>
      <rPr>
        <sz val="10"/>
        <rFont val="Times New Roman"/>
        <family val="1"/>
        <charset val="204"/>
      </rPr>
      <t>Разработка и внесение изменений в нормативы градостроительного проектирования муниципального образования</t>
    </r>
  </si>
  <si>
    <t xml:space="preserve">Результат 1.
Разработаны в актуальной версии нормативы градостроительного проектирования муниципального образования, да/нет
</t>
  </si>
  <si>
    <r>
      <t xml:space="preserve">Мероприятие 03.02 
</t>
    </r>
    <r>
      <rPr>
        <sz val="10"/>
        <rFont val="Times New Roman"/>
        <family val="1"/>
        <charset val="204"/>
      </rPr>
      <t>Обеспечение рассмотрения и утверждения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(внесение изменений в нормативы градостроительного проектирования) муниципального образования</t>
    </r>
  </si>
  <si>
    <t xml:space="preserve">Результат 1.
Утверждены в актуальной версии нормативы градостроительного проектирования муниципального образования, да/нет
</t>
  </si>
  <si>
    <t>Подпрограмма 2. «Реализация политики пространственного развития муниципального образования»</t>
  </si>
  <si>
    <r>
      <t xml:space="preserve">Основное мероприятие 05.
</t>
    </r>
    <r>
      <rPr>
        <sz val="10"/>
        <rFont val="Times New Roman"/>
        <family val="1"/>
        <charset val="204"/>
      </rPr>
      <t xml:space="preserve">Обеспечение мер по ликвидации самовольных, недостроенных и аварийных объектов на территории муниципального образования 
</t>
    </r>
  </si>
  <si>
    <r>
      <t xml:space="preserve">Мероприятие 05.01. 
</t>
    </r>
    <r>
      <rPr>
        <sz val="10"/>
        <rFont val="Times New Roman"/>
        <family val="1"/>
        <charset val="204"/>
      </rPr>
      <t>Ликвидация самовольных, недостроенных и аварийных объектов на территории муниципального образования</t>
    </r>
  </si>
  <si>
    <t xml:space="preserve">Результат 1.
Ликвидированы самовольные, недостроенные и аварийные объекты на территории муниципального образования, единиц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</si>
</sst>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4" fillId="0" borderId="0" xfId="0" applyNumberFormat="1" applyFont="1" applyAlignment="1">
      <alignment horizontal="right" vertical="center" wrapText="1"/>
    </xf>
    <xf numFmtId="0" fontId="6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0" fontId="4" fillId="0" borderId="0" xfId="0" applyNumberFormat="1" applyFont="1" applyAlignment="1">
      <alignment vertical="top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6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top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top" wrapText="1"/>
    </xf>
    <xf numFmtId="49" fontId="7" fillId="0" borderId="13" xfId="0" applyNumberFormat="1" applyFont="1" applyFill="1" applyBorder="1" applyAlignment="1">
      <alignment horizontal="center" vertical="top" wrapText="1"/>
    </xf>
    <xf numFmtId="49" fontId="7" fillId="0" borderId="12" xfId="0" applyNumberFormat="1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0" xfId="0" applyNumberFormat="1" applyFont="1" applyAlignment="1">
      <alignment horizontal="left" wrapText="1"/>
    </xf>
    <xf numFmtId="0" fontId="4" fillId="0" borderId="0" xfId="0" applyNumberFormat="1" applyFont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horizontal="left" vertical="center"/>
    </xf>
    <xf numFmtId="0" fontId="6" fillId="0" borderId="0" xfId="0" applyFont="1" applyFill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65" fontId="3" fillId="0" borderId="11" xfId="0" applyNumberFormat="1" applyFont="1" applyFill="1" applyBorder="1" applyAlignment="1">
      <alignment horizontal="center" vertical="center" wrapText="1"/>
    </xf>
    <xf numFmtId="165" fontId="3" fillId="0" borderId="1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9" fillId="0" borderId="0" xfId="0" applyNumberFormat="1" applyFo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tabSelected="1" zoomScaleNormal="100" zoomScaleSheetLayoutView="100" workbookViewId="0">
      <pane ySplit="8" topLeftCell="A66" activePane="bottomLeft" state="frozen"/>
      <selection pane="bottomLeft" activeCell="V10" sqref="V10"/>
    </sheetView>
  </sheetViews>
  <sheetFormatPr defaultRowHeight="15" x14ac:dyDescent="0.25"/>
  <cols>
    <col min="1" max="1" width="6.5703125" style="111" customWidth="1"/>
    <col min="2" max="2" width="32.85546875" style="8" customWidth="1"/>
    <col min="3" max="3" width="13.28515625" style="8" customWidth="1"/>
    <col min="4" max="4" width="16" style="8" customWidth="1"/>
    <col min="5" max="5" width="15.7109375" style="8" customWidth="1"/>
    <col min="6" max="6" width="12.7109375" style="8" customWidth="1"/>
    <col min="7" max="7" width="18.140625" style="8" customWidth="1"/>
    <col min="8" max="8" width="11.85546875" style="8" customWidth="1"/>
    <col min="9" max="9" width="4.7109375" style="8" customWidth="1"/>
    <col min="10" max="10" width="5.140625" style="8" customWidth="1"/>
    <col min="11" max="11" width="5.5703125" style="8" customWidth="1"/>
    <col min="12" max="12" width="5.42578125" style="8" customWidth="1"/>
    <col min="13" max="13" width="12" style="8" customWidth="1"/>
    <col min="14" max="14" width="13.7109375" style="8" customWidth="1"/>
    <col min="15" max="15" width="17" style="8" customWidth="1"/>
    <col min="16" max="16384" width="9.140625" style="8"/>
  </cols>
  <sheetData>
    <row r="1" spans="1:15" ht="96.75" customHeight="1" x14ac:dyDescent="0.25">
      <c r="A1" s="4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76" t="s">
        <v>62</v>
      </c>
      <c r="N1" s="76"/>
      <c r="O1" s="76"/>
    </row>
    <row r="2" spans="1:15" s="95" customFormat="1" ht="23.25" customHeight="1" x14ac:dyDescent="0.25">
      <c r="A2" s="5"/>
      <c r="B2" s="5"/>
      <c r="C2" s="5"/>
      <c r="D2" s="5"/>
      <c r="E2" s="5"/>
      <c r="F2" s="5"/>
      <c r="G2" s="5"/>
      <c r="H2" s="77" t="s">
        <v>52</v>
      </c>
      <c r="I2" s="77"/>
      <c r="J2" s="77"/>
      <c r="K2" s="77"/>
      <c r="L2" s="77"/>
      <c r="M2" s="77"/>
      <c r="N2" s="77"/>
      <c r="O2" s="77"/>
    </row>
    <row r="3" spans="1:15" ht="40.5" customHeight="1" x14ac:dyDescent="0.25">
      <c r="A3" s="1"/>
      <c r="B3" s="82" t="s">
        <v>35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 ht="15" customHeight="1" x14ac:dyDescent="0.25">
      <c r="A4" s="96" t="s">
        <v>20</v>
      </c>
      <c r="B4" s="92" t="s">
        <v>21</v>
      </c>
      <c r="C4" s="92" t="s">
        <v>0</v>
      </c>
      <c r="D4" s="92" t="s">
        <v>1</v>
      </c>
      <c r="E4" s="97" t="s">
        <v>18</v>
      </c>
      <c r="F4" s="92" t="s">
        <v>19</v>
      </c>
      <c r="G4" s="92"/>
      <c r="H4" s="92"/>
      <c r="I4" s="92"/>
      <c r="J4" s="92"/>
      <c r="K4" s="92"/>
      <c r="L4" s="92"/>
      <c r="M4" s="92"/>
      <c r="N4" s="92"/>
      <c r="O4" s="92" t="s">
        <v>33</v>
      </c>
    </row>
    <row r="5" spans="1:15" x14ac:dyDescent="0.25">
      <c r="A5" s="96"/>
      <c r="B5" s="92"/>
      <c r="C5" s="92"/>
      <c r="D5" s="92"/>
      <c r="E5" s="97"/>
      <c r="F5" s="92"/>
      <c r="G5" s="92"/>
      <c r="H5" s="92"/>
      <c r="I5" s="92"/>
      <c r="J5" s="92"/>
      <c r="K5" s="92"/>
      <c r="L5" s="92"/>
      <c r="M5" s="92"/>
      <c r="N5" s="92"/>
      <c r="O5" s="92"/>
    </row>
    <row r="6" spans="1:15" ht="15" customHeight="1" x14ac:dyDescent="0.25">
      <c r="A6" s="96"/>
      <c r="B6" s="92"/>
      <c r="C6" s="92"/>
      <c r="D6" s="92"/>
      <c r="E6" s="97"/>
      <c r="F6" s="92" t="s">
        <v>14</v>
      </c>
      <c r="G6" s="98" t="s">
        <v>38</v>
      </c>
      <c r="H6" s="98" t="s">
        <v>15</v>
      </c>
      <c r="I6" s="99"/>
      <c r="J6" s="99"/>
      <c r="K6" s="99"/>
      <c r="L6" s="100"/>
      <c r="M6" s="92" t="s">
        <v>16</v>
      </c>
      <c r="N6" s="92" t="s">
        <v>17</v>
      </c>
      <c r="O6" s="92"/>
    </row>
    <row r="7" spans="1:15" x14ac:dyDescent="0.25">
      <c r="A7" s="96"/>
      <c r="B7" s="92"/>
      <c r="C7" s="92"/>
      <c r="D7" s="92"/>
      <c r="E7" s="97"/>
      <c r="F7" s="92"/>
      <c r="G7" s="101"/>
      <c r="H7" s="101"/>
      <c r="I7" s="102"/>
      <c r="J7" s="102"/>
      <c r="K7" s="102"/>
      <c r="L7" s="103"/>
      <c r="M7" s="92"/>
      <c r="N7" s="92"/>
      <c r="O7" s="92"/>
    </row>
    <row r="8" spans="1:15" x14ac:dyDescent="0.25">
      <c r="A8" s="104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105">
        <v>7</v>
      </c>
      <c r="H8" s="106">
        <v>8</v>
      </c>
      <c r="I8" s="107"/>
      <c r="J8" s="107"/>
      <c r="K8" s="107"/>
      <c r="L8" s="108"/>
      <c r="M8" s="27">
        <v>9</v>
      </c>
      <c r="N8" s="27">
        <v>10</v>
      </c>
      <c r="O8" s="27">
        <v>11</v>
      </c>
    </row>
    <row r="9" spans="1:15" ht="21.75" customHeight="1" x14ac:dyDescent="0.25">
      <c r="A9" s="109" t="s">
        <v>63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</row>
    <row r="10" spans="1:15" ht="82.5" customHeight="1" x14ac:dyDescent="0.25">
      <c r="A10" s="14" t="s">
        <v>2</v>
      </c>
      <c r="B10" s="30" t="s">
        <v>64</v>
      </c>
      <c r="C10" s="28" t="s">
        <v>12</v>
      </c>
      <c r="D10" s="24" t="s">
        <v>5</v>
      </c>
      <c r="E10" s="43" t="s">
        <v>6</v>
      </c>
      <c r="F10" s="43"/>
      <c r="G10" s="43"/>
      <c r="H10" s="43"/>
      <c r="I10" s="43"/>
      <c r="J10" s="43"/>
      <c r="K10" s="43"/>
      <c r="L10" s="43"/>
      <c r="M10" s="43"/>
      <c r="N10" s="43"/>
      <c r="O10" s="24"/>
    </row>
    <row r="11" spans="1:15" ht="97.5" customHeight="1" x14ac:dyDescent="0.25">
      <c r="A11" s="65" t="s">
        <v>22</v>
      </c>
      <c r="B11" s="31" t="s">
        <v>58</v>
      </c>
      <c r="C11" s="28" t="s">
        <v>13</v>
      </c>
      <c r="D11" s="24" t="s">
        <v>5</v>
      </c>
      <c r="E11" s="43" t="s">
        <v>6</v>
      </c>
      <c r="F11" s="43"/>
      <c r="G11" s="43"/>
      <c r="H11" s="43"/>
      <c r="I11" s="43"/>
      <c r="J11" s="43"/>
      <c r="K11" s="43"/>
      <c r="L11" s="43"/>
      <c r="M11" s="43"/>
      <c r="N11" s="43"/>
      <c r="O11" s="24" t="s">
        <v>4</v>
      </c>
    </row>
    <row r="12" spans="1:15" x14ac:dyDescent="0.25">
      <c r="A12" s="65"/>
      <c r="B12" s="66" t="s">
        <v>65</v>
      </c>
      <c r="C12" s="73"/>
      <c r="D12" s="41"/>
      <c r="E12" s="43" t="s">
        <v>30</v>
      </c>
      <c r="F12" s="43" t="s">
        <v>42</v>
      </c>
      <c r="G12" s="43" t="s">
        <v>56</v>
      </c>
      <c r="H12" s="43" t="s">
        <v>55</v>
      </c>
      <c r="I12" s="62" t="s">
        <v>41</v>
      </c>
      <c r="J12" s="62"/>
      <c r="K12" s="62"/>
      <c r="L12" s="62"/>
      <c r="M12" s="43" t="s">
        <v>31</v>
      </c>
      <c r="N12" s="43" t="s">
        <v>32</v>
      </c>
      <c r="O12" s="41"/>
    </row>
    <row r="13" spans="1:15" ht="45" customHeight="1" x14ac:dyDescent="0.25">
      <c r="A13" s="65"/>
      <c r="B13" s="66"/>
      <c r="C13" s="73"/>
      <c r="D13" s="41"/>
      <c r="E13" s="43"/>
      <c r="F13" s="43"/>
      <c r="G13" s="43"/>
      <c r="H13" s="43"/>
      <c r="I13" s="23" t="s">
        <v>43</v>
      </c>
      <c r="J13" s="23" t="s">
        <v>44</v>
      </c>
      <c r="K13" s="23" t="s">
        <v>45</v>
      </c>
      <c r="L13" s="23" t="s">
        <v>46</v>
      </c>
      <c r="M13" s="43"/>
      <c r="N13" s="43"/>
      <c r="O13" s="41"/>
    </row>
    <row r="14" spans="1:15" ht="21" customHeight="1" x14ac:dyDescent="0.25">
      <c r="A14" s="65"/>
      <c r="B14" s="66"/>
      <c r="C14" s="73"/>
      <c r="D14" s="41"/>
      <c r="E14" s="11">
        <f>SUM(F14,G14,H14,M14,N14)</f>
        <v>46</v>
      </c>
      <c r="F14" s="11">
        <v>8</v>
      </c>
      <c r="G14" s="11">
        <v>9</v>
      </c>
      <c r="H14" s="33">
        <v>9</v>
      </c>
      <c r="I14" s="11">
        <v>2</v>
      </c>
      <c r="J14" s="11">
        <v>4</v>
      </c>
      <c r="K14" s="11">
        <v>6</v>
      </c>
      <c r="L14" s="11">
        <v>9</v>
      </c>
      <c r="M14" s="33">
        <v>10</v>
      </c>
      <c r="N14" s="33">
        <v>10</v>
      </c>
      <c r="O14" s="41"/>
    </row>
    <row r="15" spans="1:15" ht="48.6" customHeight="1" x14ac:dyDescent="0.25">
      <c r="A15" s="65" t="s">
        <v>23</v>
      </c>
      <c r="B15" s="78" t="s">
        <v>66</v>
      </c>
      <c r="C15" s="73" t="s">
        <v>12</v>
      </c>
      <c r="D15" s="41" t="s">
        <v>5</v>
      </c>
      <c r="E15" s="41" t="s">
        <v>6</v>
      </c>
      <c r="F15" s="41"/>
      <c r="G15" s="41"/>
      <c r="H15" s="41"/>
      <c r="I15" s="41"/>
      <c r="J15" s="41"/>
      <c r="K15" s="41"/>
      <c r="L15" s="41"/>
      <c r="M15" s="41"/>
      <c r="N15" s="41"/>
      <c r="O15" s="41" t="s">
        <v>4</v>
      </c>
    </row>
    <row r="16" spans="1:15" ht="66" customHeight="1" x14ac:dyDescent="0.25">
      <c r="A16" s="65"/>
      <c r="B16" s="78"/>
      <c r="C16" s="73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5" x14ac:dyDescent="0.25">
      <c r="A17" s="65"/>
      <c r="B17" s="66" t="s">
        <v>67</v>
      </c>
      <c r="C17" s="73"/>
      <c r="D17" s="41"/>
      <c r="E17" s="43" t="s">
        <v>30</v>
      </c>
      <c r="F17" s="43" t="s">
        <v>42</v>
      </c>
      <c r="G17" s="43" t="s">
        <v>56</v>
      </c>
      <c r="H17" s="43" t="s">
        <v>55</v>
      </c>
      <c r="I17" s="62" t="s">
        <v>41</v>
      </c>
      <c r="J17" s="62"/>
      <c r="K17" s="62"/>
      <c r="L17" s="62"/>
      <c r="M17" s="43" t="s">
        <v>31</v>
      </c>
      <c r="N17" s="43" t="s">
        <v>32</v>
      </c>
      <c r="O17" s="41"/>
    </row>
    <row r="18" spans="1:15" ht="43.5" customHeight="1" x14ac:dyDescent="0.25">
      <c r="A18" s="65"/>
      <c r="B18" s="66"/>
      <c r="C18" s="73"/>
      <c r="D18" s="41"/>
      <c r="E18" s="43"/>
      <c r="F18" s="43"/>
      <c r="G18" s="43"/>
      <c r="H18" s="43"/>
      <c r="I18" s="23" t="s">
        <v>43</v>
      </c>
      <c r="J18" s="23" t="s">
        <v>44</v>
      </c>
      <c r="K18" s="23" t="s">
        <v>45</v>
      </c>
      <c r="L18" s="23" t="s">
        <v>46</v>
      </c>
      <c r="M18" s="43"/>
      <c r="N18" s="43"/>
      <c r="O18" s="41"/>
    </row>
    <row r="19" spans="1:15" ht="21" customHeight="1" x14ac:dyDescent="0.25">
      <c r="A19" s="65"/>
      <c r="B19" s="66"/>
      <c r="C19" s="73"/>
      <c r="D19" s="41"/>
      <c r="E19" s="33" t="s">
        <v>34</v>
      </c>
      <c r="F19" s="33" t="s">
        <v>34</v>
      </c>
      <c r="G19" s="33" t="s">
        <v>34</v>
      </c>
      <c r="H19" s="33" t="s">
        <v>34</v>
      </c>
      <c r="I19" s="33" t="s">
        <v>34</v>
      </c>
      <c r="J19" s="33" t="s">
        <v>34</v>
      </c>
      <c r="K19" s="33" t="s">
        <v>34</v>
      </c>
      <c r="L19" s="33" t="s">
        <v>34</v>
      </c>
      <c r="M19" s="33" t="s">
        <v>34</v>
      </c>
      <c r="N19" s="33" t="s">
        <v>34</v>
      </c>
      <c r="O19" s="41"/>
    </row>
    <row r="20" spans="1:15" x14ac:dyDescent="0.25">
      <c r="A20" s="65" t="s">
        <v>24</v>
      </c>
      <c r="B20" s="75" t="s">
        <v>68</v>
      </c>
      <c r="C20" s="73" t="s">
        <v>13</v>
      </c>
      <c r="D20" s="41" t="s">
        <v>5</v>
      </c>
      <c r="E20" s="83" t="s">
        <v>6</v>
      </c>
      <c r="F20" s="84"/>
      <c r="G20" s="84"/>
      <c r="H20" s="84"/>
      <c r="I20" s="84"/>
      <c r="J20" s="84"/>
      <c r="K20" s="84"/>
      <c r="L20" s="84"/>
      <c r="M20" s="84"/>
      <c r="N20" s="85"/>
      <c r="O20" s="41" t="s">
        <v>4</v>
      </c>
    </row>
    <row r="21" spans="1:15" ht="63" customHeight="1" x14ac:dyDescent="0.25">
      <c r="A21" s="65"/>
      <c r="B21" s="75"/>
      <c r="C21" s="73"/>
      <c r="D21" s="41"/>
      <c r="E21" s="86"/>
      <c r="F21" s="87"/>
      <c r="G21" s="87"/>
      <c r="H21" s="87"/>
      <c r="I21" s="87"/>
      <c r="J21" s="87"/>
      <c r="K21" s="87"/>
      <c r="L21" s="87"/>
      <c r="M21" s="87"/>
      <c r="N21" s="88"/>
      <c r="O21" s="41"/>
    </row>
    <row r="22" spans="1:15" x14ac:dyDescent="0.25">
      <c r="A22" s="65"/>
      <c r="B22" s="66" t="s">
        <v>69</v>
      </c>
      <c r="C22" s="73"/>
      <c r="D22" s="41"/>
      <c r="E22" s="43" t="s">
        <v>30</v>
      </c>
      <c r="F22" s="43" t="s">
        <v>42</v>
      </c>
      <c r="G22" s="63" t="s">
        <v>56</v>
      </c>
      <c r="H22" s="43" t="s">
        <v>55</v>
      </c>
      <c r="I22" s="62" t="s">
        <v>41</v>
      </c>
      <c r="J22" s="62"/>
      <c r="K22" s="62"/>
      <c r="L22" s="62"/>
      <c r="M22" s="43" t="s">
        <v>31</v>
      </c>
      <c r="N22" s="43" t="s">
        <v>32</v>
      </c>
      <c r="O22" s="41"/>
    </row>
    <row r="23" spans="1:15" ht="42.75" customHeight="1" x14ac:dyDescent="0.25">
      <c r="A23" s="65"/>
      <c r="B23" s="66"/>
      <c r="C23" s="73"/>
      <c r="D23" s="41"/>
      <c r="E23" s="43"/>
      <c r="F23" s="43"/>
      <c r="G23" s="64"/>
      <c r="H23" s="43"/>
      <c r="I23" s="23" t="s">
        <v>43</v>
      </c>
      <c r="J23" s="23" t="s">
        <v>44</v>
      </c>
      <c r="K23" s="23" t="s">
        <v>45</v>
      </c>
      <c r="L23" s="23" t="s">
        <v>46</v>
      </c>
      <c r="M23" s="43"/>
      <c r="N23" s="43"/>
      <c r="O23" s="41"/>
    </row>
    <row r="24" spans="1:15" ht="21" customHeight="1" x14ac:dyDescent="0.25">
      <c r="A24" s="65"/>
      <c r="B24" s="66"/>
      <c r="C24" s="73"/>
      <c r="D24" s="41"/>
      <c r="E24" s="33" t="s">
        <v>34</v>
      </c>
      <c r="F24" s="33" t="s">
        <v>34</v>
      </c>
      <c r="G24" s="19" t="s">
        <v>34</v>
      </c>
      <c r="H24" s="33" t="s">
        <v>34</v>
      </c>
      <c r="I24" s="33" t="s">
        <v>34</v>
      </c>
      <c r="J24" s="33" t="s">
        <v>34</v>
      </c>
      <c r="K24" s="33" t="s">
        <v>34</v>
      </c>
      <c r="L24" s="33" t="s">
        <v>34</v>
      </c>
      <c r="M24" s="33" t="s">
        <v>34</v>
      </c>
      <c r="N24" s="33" t="s">
        <v>34</v>
      </c>
      <c r="O24" s="41"/>
    </row>
    <row r="25" spans="1:15" ht="63.6" customHeight="1" x14ac:dyDescent="0.25">
      <c r="A25" s="65" t="s">
        <v>28</v>
      </c>
      <c r="B25" s="75" t="s">
        <v>70</v>
      </c>
      <c r="C25" s="73" t="s">
        <v>13</v>
      </c>
      <c r="D25" s="41" t="s">
        <v>5</v>
      </c>
      <c r="E25" s="83" t="s">
        <v>6</v>
      </c>
      <c r="F25" s="84"/>
      <c r="G25" s="84"/>
      <c r="H25" s="84"/>
      <c r="I25" s="84"/>
      <c r="J25" s="84"/>
      <c r="K25" s="84"/>
      <c r="L25" s="84"/>
      <c r="M25" s="84"/>
      <c r="N25" s="85"/>
      <c r="O25" s="41" t="s">
        <v>4</v>
      </c>
    </row>
    <row r="26" spans="1:15" ht="33.75" customHeight="1" x14ac:dyDescent="0.25">
      <c r="A26" s="65"/>
      <c r="B26" s="75"/>
      <c r="C26" s="73"/>
      <c r="D26" s="41"/>
      <c r="E26" s="86"/>
      <c r="F26" s="87"/>
      <c r="G26" s="87"/>
      <c r="H26" s="87"/>
      <c r="I26" s="87"/>
      <c r="J26" s="87"/>
      <c r="K26" s="87"/>
      <c r="L26" s="87"/>
      <c r="M26" s="87"/>
      <c r="N26" s="88"/>
      <c r="O26" s="41"/>
    </row>
    <row r="27" spans="1:15" x14ac:dyDescent="0.25">
      <c r="A27" s="65"/>
      <c r="B27" s="66" t="s">
        <v>71</v>
      </c>
      <c r="C27" s="73"/>
      <c r="D27" s="41"/>
      <c r="E27" s="43" t="s">
        <v>30</v>
      </c>
      <c r="F27" s="43" t="s">
        <v>42</v>
      </c>
      <c r="G27" s="63" t="s">
        <v>56</v>
      </c>
      <c r="H27" s="43" t="s">
        <v>55</v>
      </c>
      <c r="I27" s="62" t="s">
        <v>41</v>
      </c>
      <c r="J27" s="62"/>
      <c r="K27" s="62"/>
      <c r="L27" s="62"/>
      <c r="M27" s="43" t="s">
        <v>31</v>
      </c>
      <c r="N27" s="43" t="s">
        <v>32</v>
      </c>
      <c r="O27" s="41"/>
    </row>
    <row r="28" spans="1:15" ht="41.25" customHeight="1" x14ac:dyDescent="0.25">
      <c r="A28" s="65"/>
      <c r="B28" s="66"/>
      <c r="C28" s="73"/>
      <c r="D28" s="41"/>
      <c r="E28" s="43"/>
      <c r="F28" s="43"/>
      <c r="G28" s="64"/>
      <c r="H28" s="43"/>
      <c r="I28" s="23" t="s">
        <v>43</v>
      </c>
      <c r="J28" s="23" t="s">
        <v>44</v>
      </c>
      <c r="K28" s="23" t="s">
        <v>45</v>
      </c>
      <c r="L28" s="23" t="s">
        <v>46</v>
      </c>
      <c r="M28" s="43"/>
      <c r="N28" s="43"/>
      <c r="O28" s="41"/>
    </row>
    <row r="29" spans="1:15" ht="23.25" customHeight="1" x14ac:dyDescent="0.25">
      <c r="A29" s="65"/>
      <c r="B29" s="66"/>
      <c r="C29" s="73"/>
      <c r="D29" s="41"/>
      <c r="E29" s="33">
        <f>SUM(F29,G29,H29:M29,N29)</f>
        <v>24</v>
      </c>
      <c r="F29" s="33">
        <v>6</v>
      </c>
      <c r="G29" s="18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9</v>
      </c>
      <c r="N29" s="33">
        <v>9</v>
      </c>
      <c r="O29" s="41"/>
    </row>
    <row r="30" spans="1:15" ht="105" customHeight="1" x14ac:dyDescent="0.25">
      <c r="A30" s="65" t="s">
        <v>29</v>
      </c>
      <c r="B30" s="31" t="s">
        <v>59</v>
      </c>
      <c r="C30" s="28" t="s">
        <v>12</v>
      </c>
      <c r="D30" s="24" t="s">
        <v>5</v>
      </c>
      <c r="E30" s="70" t="s">
        <v>6</v>
      </c>
      <c r="F30" s="71"/>
      <c r="G30" s="71"/>
      <c r="H30" s="71"/>
      <c r="I30" s="71"/>
      <c r="J30" s="71"/>
      <c r="K30" s="71"/>
      <c r="L30" s="71"/>
      <c r="M30" s="71"/>
      <c r="N30" s="72"/>
      <c r="O30" s="24" t="s">
        <v>8</v>
      </c>
    </row>
    <row r="31" spans="1:15" ht="15" customHeight="1" x14ac:dyDescent="0.25">
      <c r="A31" s="65"/>
      <c r="B31" s="66" t="s">
        <v>72</v>
      </c>
      <c r="C31" s="73"/>
      <c r="D31" s="41"/>
      <c r="E31" s="43" t="s">
        <v>30</v>
      </c>
      <c r="F31" s="43" t="s">
        <v>42</v>
      </c>
      <c r="G31" s="63" t="s">
        <v>56</v>
      </c>
      <c r="H31" s="43" t="s">
        <v>55</v>
      </c>
      <c r="I31" s="62" t="s">
        <v>41</v>
      </c>
      <c r="J31" s="62"/>
      <c r="K31" s="62"/>
      <c r="L31" s="62"/>
      <c r="M31" s="43" t="s">
        <v>31</v>
      </c>
      <c r="N31" s="43" t="s">
        <v>32</v>
      </c>
      <c r="O31" s="41"/>
    </row>
    <row r="32" spans="1:15" ht="42" customHeight="1" x14ac:dyDescent="0.25">
      <c r="A32" s="65"/>
      <c r="B32" s="66"/>
      <c r="C32" s="73"/>
      <c r="D32" s="41"/>
      <c r="E32" s="43"/>
      <c r="F32" s="43"/>
      <c r="G32" s="64"/>
      <c r="H32" s="43"/>
      <c r="I32" s="23" t="s">
        <v>43</v>
      </c>
      <c r="J32" s="23" t="s">
        <v>44</v>
      </c>
      <c r="K32" s="23" t="s">
        <v>45</v>
      </c>
      <c r="L32" s="23" t="s">
        <v>46</v>
      </c>
      <c r="M32" s="43"/>
      <c r="N32" s="43"/>
      <c r="O32" s="41"/>
    </row>
    <row r="33" spans="1:15" ht="22.5" customHeight="1" x14ac:dyDescent="0.25">
      <c r="A33" s="65"/>
      <c r="B33" s="66"/>
      <c r="C33" s="73"/>
      <c r="D33" s="41"/>
      <c r="E33" s="33" t="s">
        <v>34</v>
      </c>
      <c r="F33" s="33" t="s">
        <v>34</v>
      </c>
      <c r="G33" s="19" t="s">
        <v>34</v>
      </c>
      <c r="H33" s="33" t="s">
        <v>34</v>
      </c>
      <c r="I33" s="33" t="s">
        <v>34</v>
      </c>
      <c r="J33" s="33" t="s">
        <v>34</v>
      </c>
      <c r="K33" s="33" t="s">
        <v>34</v>
      </c>
      <c r="L33" s="33" t="s">
        <v>34</v>
      </c>
      <c r="M33" s="33" t="s">
        <v>34</v>
      </c>
      <c r="N33" s="33" t="s">
        <v>34</v>
      </c>
      <c r="O33" s="41"/>
    </row>
    <row r="34" spans="1:15" ht="70.5" customHeight="1" x14ac:dyDescent="0.25">
      <c r="A34" s="29" t="s">
        <v>7</v>
      </c>
      <c r="B34" s="31" t="s">
        <v>60</v>
      </c>
      <c r="C34" s="28" t="s">
        <v>12</v>
      </c>
      <c r="D34" s="24" t="s">
        <v>5</v>
      </c>
      <c r="E34" s="32">
        <f>E35</f>
        <v>3765</v>
      </c>
      <c r="F34" s="32">
        <f>F35</f>
        <v>0</v>
      </c>
      <c r="G34" s="26">
        <f>G35</f>
        <v>0</v>
      </c>
      <c r="H34" s="59">
        <f>H35</f>
        <v>3765</v>
      </c>
      <c r="I34" s="60"/>
      <c r="J34" s="60"/>
      <c r="K34" s="60"/>
      <c r="L34" s="61"/>
      <c r="M34" s="32">
        <f>M35</f>
        <v>0</v>
      </c>
      <c r="N34" s="32">
        <f>N35</f>
        <v>0</v>
      </c>
      <c r="O34" s="24"/>
    </row>
    <row r="35" spans="1:15" ht="66.75" customHeight="1" x14ac:dyDescent="0.25">
      <c r="A35" s="65" t="s">
        <v>25</v>
      </c>
      <c r="B35" s="20" t="s">
        <v>73</v>
      </c>
      <c r="C35" s="28" t="s">
        <v>12</v>
      </c>
      <c r="D35" s="24" t="s">
        <v>5</v>
      </c>
      <c r="E35" s="32">
        <f>SUM(F35:N35)</f>
        <v>3765</v>
      </c>
      <c r="F35" s="32">
        <v>0</v>
      </c>
      <c r="G35" s="32">
        <v>0</v>
      </c>
      <c r="H35" s="74">
        <v>3765</v>
      </c>
      <c r="I35" s="74"/>
      <c r="J35" s="74"/>
      <c r="K35" s="74"/>
      <c r="L35" s="74"/>
      <c r="M35" s="32">
        <v>0</v>
      </c>
      <c r="N35" s="32">
        <v>0</v>
      </c>
      <c r="O35" s="24" t="s">
        <v>4</v>
      </c>
    </row>
    <row r="36" spans="1:15" ht="15" customHeight="1" x14ac:dyDescent="0.25">
      <c r="A36" s="65"/>
      <c r="B36" s="66" t="s">
        <v>74</v>
      </c>
      <c r="C36" s="73"/>
      <c r="D36" s="41"/>
      <c r="E36" s="43" t="s">
        <v>30</v>
      </c>
      <c r="F36" s="43" t="s">
        <v>42</v>
      </c>
      <c r="G36" s="43" t="s">
        <v>56</v>
      </c>
      <c r="H36" s="43" t="s">
        <v>55</v>
      </c>
      <c r="I36" s="62" t="s">
        <v>41</v>
      </c>
      <c r="J36" s="62"/>
      <c r="K36" s="62"/>
      <c r="L36" s="62"/>
      <c r="M36" s="43" t="s">
        <v>31</v>
      </c>
      <c r="N36" s="43" t="s">
        <v>32</v>
      </c>
      <c r="O36" s="41"/>
    </row>
    <row r="37" spans="1:15" ht="45" customHeight="1" x14ac:dyDescent="0.25">
      <c r="A37" s="65"/>
      <c r="B37" s="66"/>
      <c r="C37" s="73"/>
      <c r="D37" s="41"/>
      <c r="E37" s="43"/>
      <c r="F37" s="43"/>
      <c r="G37" s="43"/>
      <c r="H37" s="43"/>
      <c r="I37" s="23" t="s">
        <v>43</v>
      </c>
      <c r="J37" s="23" t="s">
        <v>44</v>
      </c>
      <c r="K37" s="23" t="s">
        <v>45</v>
      </c>
      <c r="L37" s="23" t="s">
        <v>46</v>
      </c>
      <c r="M37" s="43"/>
      <c r="N37" s="43"/>
      <c r="O37" s="41"/>
    </row>
    <row r="38" spans="1:15" ht="21.75" customHeight="1" x14ac:dyDescent="0.25">
      <c r="A38" s="65"/>
      <c r="B38" s="66"/>
      <c r="C38" s="73"/>
      <c r="D38" s="41"/>
      <c r="E38" s="33" t="s">
        <v>34</v>
      </c>
      <c r="F38" s="33" t="s">
        <v>34</v>
      </c>
      <c r="G38" s="33" t="s">
        <v>34</v>
      </c>
      <c r="H38" s="33" t="s">
        <v>34</v>
      </c>
      <c r="I38" s="33" t="s">
        <v>61</v>
      </c>
      <c r="J38" s="33" t="s">
        <v>61</v>
      </c>
      <c r="K38" s="33" t="s">
        <v>61</v>
      </c>
      <c r="L38" s="33" t="s">
        <v>34</v>
      </c>
      <c r="M38" s="33" t="s">
        <v>34</v>
      </c>
      <c r="N38" s="33" t="s">
        <v>34</v>
      </c>
      <c r="O38" s="41"/>
    </row>
    <row r="39" spans="1:15" ht="143.25" customHeight="1" x14ac:dyDescent="0.25">
      <c r="A39" s="65" t="s">
        <v>26</v>
      </c>
      <c r="B39" s="31" t="s">
        <v>75</v>
      </c>
      <c r="C39" s="28" t="s">
        <v>12</v>
      </c>
      <c r="D39" s="24" t="s">
        <v>5</v>
      </c>
      <c r="E39" s="70" t="s">
        <v>6</v>
      </c>
      <c r="F39" s="71"/>
      <c r="G39" s="71"/>
      <c r="H39" s="71"/>
      <c r="I39" s="71"/>
      <c r="J39" s="71"/>
      <c r="K39" s="71"/>
      <c r="L39" s="71"/>
      <c r="M39" s="71"/>
      <c r="N39" s="72"/>
      <c r="O39" s="24" t="s">
        <v>8</v>
      </c>
    </row>
    <row r="40" spans="1:15" x14ac:dyDescent="0.25">
      <c r="A40" s="65"/>
      <c r="B40" s="66" t="s">
        <v>76</v>
      </c>
      <c r="C40" s="73"/>
      <c r="D40" s="41"/>
      <c r="E40" s="43" t="s">
        <v>30</v>
      </c>
      <c r="F40" s="43" t="s">
        <v>42</v>
      </c>
      <c r="G40" s="63" t="s">
        <v>57</v>
      </c>
      <c r="H40" s="43" t="s">
        <v>55</v>
      </c>
      <c r="I40" s="62" t="s">
        <v>41</v>
      </c>
      <c r="J40" s="62"/>
      <c r="K40" s="62"/>
      <c r="L40" s="62"/>
      <c r="M40" s="43" t="s">
        <v>31</v>
      </c>
      <c r="N40" s="43" t="s">
        <v>32</v>
      </c>
      <c r="O40" s="41"/>
    </row>
    <row r="41" spans="1:15" ht="43.5" customHeight="1" x14ac:dyDescent="0.25">
      <c r="A41" s="65"/>
      <c r="B41" s="66"/>
      <c r="C41" s="73"/>
      <c r="D41" s="41"/>
      <c r="E41" s="43"/>
      <c r="F41" s="43"/>
      <c r="G41" s="64"/>
      <c r="H41" s="43"/>
      <c r="I41" s="23" t="s">
        <v>43</v>
      </c>
      <c r="J41" s="23" t="s">
        <v>44</v>
      </c>
      <c r="K41" s="23" t="s">
        <v>45</v>
      </c>
      <c r="L41" s="23" t="s">
        <v>46</v>
      </c>
      <c r="M41" s="43"/>
      <c r="N41" s="43"/>
      <c r="O41" s="41"/>
    </row>
    <row r="42" spans="1:15" ht="21.75" customHeight="1" x14ac:dyDescent="0.25">
      <c r="A42" s="65"/>
      <c r="B42" s="66"/>
      <c r="C42" s="73"/>
      <c r="D42" s="41"/>
      <c r="E42" s="33" t="s">
        <v>34</v>
      </c>
      <c r="F42" s="33" t="s">
        <v>34</v>
      </c>
      <c r="G42" s="19" t="s">
        <v>34</v>
      </c>
      <c r="H42" s="33" t="s">
        <v>34</v>
      </c>
      <c r="I42" s="33" t="s">
        <v>61</v>
      </c>
      <c r="J42" s="33" t="s">
        <v>61</v>
      </c>
      <c r="K42" s="33" t="s">
        <v>61</v>
      </c>
      <c r="L42" s="33" t="s">
        <v>34</v>
      </c>
      <c r="M42" s="33" t="s">
        <v>34</v>
      </c>
      <c r="N42" s="33" t="s">
        <v>34</v>
      </c>
      <c r="O42" s="41"/>
    </row>
    <row r="43" spans="1:15" ht="66.599999999999994" customHeight="1" x14ac:dyDescent="0.25">
      <c r="A43" s="33"/>
      <c r="B43" s="31" t="s">
        <v>39</v>
      </c>
      <c r="C43" s="34" t="s">
        <v>12</v>
      </c>
      <c r="D43" s="10" t="s">
        <v>5</v>
      </c>
      <c r="E43" s="6">
        <f>SUM(F43:N43)</f>
        <v>3765</v>
      </c>
      <c r="F43" s="6">
        <f>F35</f>
        <v>0</v>
      </c>
      <c r="G43" s="25">
        <f>G35</f>
        <v>0</v>
      </c>
      <c r="H43" s="53">
        <f>H35</f>
        <v>3765</v>
      </c>
      <c r="I43" s="54"/>
      <c r="J43" s="54"/>
      <c r="K43" s="54"/>
      <c r="L43" s="55"/>
      <c r="M43" s="6">
        <f>M35</f>
        <v>0</v>
      </c>
      <c r="N43" s="6">
        <f>N35</f>
        <v>0</v>
      </c>
      <c r="O43" s="3"/>
    </row>
    <row r="44" spans="1:15" ht="21" customHeight="1" x14ac:dyDescent="0.25">
      <c r="A44" s="79" t="s">
        <v>77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1"/>
    </row>
    <row r="45" spans="1:15" ht="24" customHeight="1" x14ac:dyDescent="0.25">
      <c r="A45" s="44" t="s">
        <v>2</v>
      </c>
      <c r="B45" s="47" t="s">
        <v>53</v>
      </c>
      <c r="C45" s="50" t="s">
        <v>12</v>
      </c>
      <c r="D45" s="24" t="s">
        <v>9</v>
      </c>
      <c r="E45" s="32">
        <f>SUM(E46:E47)</f>
        <v>4992.4666999999999</v>
      </c>
      <c r="F45" s="13">
        <f>SUM(F46:F47)</f>
        <v>4992.4666999999999</v>
      </c>
      <c r="G45" s="26">
        <f>SUM(G46:G47)</f>
        <v>0</v>
      </c>
      <c r="H45" s="59">
        <f>SUM(H46:H47)</f>
        <v>0</v>
      </c>
      <c r="I45" s="60"/>
      <c r="J45" s="60"/>
      <c r="K45" s="60"/>
      <c r="L45" s="61"/>
      <c r="M45" s="32">
        <f>SUM(M46:M47)</f>
        <v>0</v>
      </c>
      <c r="N45" s="32">
        <f>SUM(N46:N47)</f>
        <v>0</v>
      </c>
      <c r="O45" s="67"/>
    </row>
    <row r="46" spans="1:15" ht="38.25" customHeight="1" x14ac:dyDescent="0.25">
      <c r="A46" s="45"/>
      <c r="B46" s="48"/>
      <c r="C46" s="51"/>
      <c r="D46" s="24" t="s">
        <v>3</v>
      </c>
      <c r="E46" s="32">
        <f>SUM(F46:N46)</f>
        <v>4481</v>
      </c>
      <c r="F46" s="26">
        <f>F49</f>
        <v>4481</v>
      </c>
      <c r="G46" s="26">
        <v>0</v>
      </c>
      <c r="H46" s="59">
        <v>0</v>
      </c>
      <c r="I46" s="60"/>
      <c r="J46" s="60"/>
      <c r="K46" s="60"/>
      <c r="L46" s="61"/>
      <c r="M46" s="32">
        <v>0</v>
      </c>
      <c r="N46" s="32">
        <v>0</v>
      </c>
      <c r="O46" s="68"/>
    </row>
    <row r="47" spans="1:15" ht="40.5" customHeight="1" x14ac:dyDescent="0.25">
      <c r="A47" s="46"/>
      <c r="B47" s="49"/>
      <c r="C47" s="52"/>
      <c r="D47" s="24" t="s">
        <v>5</v>
      </c>
      <c r="E47" s="32">
        <f>SUM(F47:N47)</f>
        <v>511.4667</v>
      </c>
      <c r="F47" s="26">
        <f>F50</f>
        <v>511.4667</v>
      </c>
      <c r="G47" s="26">
        <v>0</v>
      </c>
      <c r="H47" s="59">
        <v>0</v>
      </c>
      <c r="I47" s="60"/>
      <c r="J47" s="60"/>
      <c r="K47" s="60"/>
      <c r="L47" s="61"/>
      <c r="M47" s="32">
        <v>0</v>
      </c>
      <c r="N47" s="32">
        <v>0</v>
      </c>
      <c r="O47" s="69"/>
    </row>
    <row r="48" spans="1:15" ht="21.75" customHeight="1" x14ac:dyDescent="0.25">
      <c r="A48" s="44" t="s">
        <v>22</v>
      </c>
      <c r="B48" s="47" t="s">
        <v>54</v>
      </c>
      <c r="C48" s="50" t="s">
        <v>12</v>
      </c>
      <c r="D48" s="24" t="s">
        <v>9</v>
      </c>
      <c r="E48" s="32">
        <f>SUM(E49:E50)</f>
        <v>4992.4666999999999</v>
      </c>
      <c r="F48" s="26">
        <f>SUM(F49:F50)</f>
        <v>4992.4666999999999</v>
      </c>
      <c r="G48" s="26">
        <f>SUM(G49:G50)</f>
        <v>0</v>
      </c>
      <c r="H48" s="59">
        <f>SUM(H49:H50)</f>
        <v>0</v>
      </c>
      <c r="I48" s="60"/>
      <c r="J48" s="60"/>
      <c r="K48" s="60"/>
      <c r="L48" s="61"/>
      <c r="M48" s="32">
        <f>SUM(M49:M50)</f>
        <v>0</v>
      </c>
      <c r="N48" s="32">
        <f>SUM(N49:N50)</f>
        <v>0</v>
      </c>
      <c r="O48" s="67" t="s">
        <v>4</v>
      </c>
    </row>
    <row r="49" spans="1:18" ht="38.25" customHeight="1" x14ac:dyDescent="0.25">
      <c r="A49" s="45"/>
      <c r="B49" s="48"/>
      <c r="C49" s="51"/>
      <c r="D49" s="24" t="s">
        <v>3</v>
      </c>
      <c r="E49" s="32">
        <f>SUM(F49:N49)</f>
        <v>4481</v>
      </c>
      <c r="F49" s="26">
        <v>4481</v>
      </c>
      <c r="G49" s="26">
        <v>0</v>
      </c>
      <c r="H49" s="59">
        <v>0</v>
      </c>
      <c r="I49" s="60"/>
      <c r="J49" s="60"/>
      <c r="K49" s="60"/>
      <c r="L49" s="61"/>
      <c r="M49" s="32">
        <v>0</v>
      </c>
      <c r="N49" s="32">
        <v>0</v>
      </c>
      <c r="O49" s="68"/>
    </row>
    <row r="50" spans="1:18" ht="40.5" customHeight="1" x14ac:dyDescent="0.25">
      <c r="A50" s="45"/>
      <c r="B50" s="49"/>
      <c r="C50" s="52"/>
      <c r="D50" s="24" t="s">
        <v>5</v>
      </c>
      <c r="E50" s="32">
        <f>SUM(F50:N50)</f>
        <v>511.4667</v>
      </c>
      <c r="F50" s="26">
        <v>511.4667</v>
      </c>
      <c r="G50" s="26">
        <v>0</v>
      </c>
      <c r="H50" s="59">
        <v>0</v>
      </c>
      <c r="I50" s="60"/>
      <c r="J50" s="60"/>
      <c r="K50" s="60"/>
      <c r="L50" s="61"/>
      <c r="M50" s="32">
        <v>0</v>
      </c>
      <c r="N50" s="32">
        <v>0</v>
      </c>
      <c r="O50" s="69"/>
    </row>
    <row r="51" spans="1:18" x14ac:dyDescent="0.25">
      <c r="A51" s="45"/>
      <c r="B51" s="47" t="s">
        <v>47</v>
      </c>
      <c r="C51" s="50"/>
      <c r="D51" s="67"/>
      <c r="E51" s="93" t="s">
        <v>30</v>
      </c>
      <c r="F51" s="43" t="s">
        <v>42</v>
      </c>
      <c r="G51" s="63" t="s">
        <v>56</v>
      </c>
      <c r="H51" s="43" t="s">
        <v>55</v>
      </c>
      <c r="I51" s="62" t="s">
        <v>41</v>
      </c>
      <c r="J51" s="62"/>
      <c r="K51" s="62"/>
      <c r="L51" s="62"/>
      <c r="M51" s="43" t="s">
        <v>31</v>
      </c>
      <c r="N51" s="43" t="s">
        <v>32</v>
      </c>
      <c r="O51" s="67"/>
    </row>
    <row r="52" spans="1:18" ht="39.75" customHeight="1" x14ac:dyDescent="0.25">
      <c r="A52" s="45"/>
      <c r="B52" s="48"/>
      <c r="C52" s="51"/>
      <c r="D52" s="68"/>
      <c r="E52" s="94"/>
      <c r="F52" s="43"/>
      <c r="G52" s="64"/>
      <c r="H52" s="43"/>
      <c r="I52" s="23" t="s">
        <v>43</v>
      </c>
      <c r="J52" s="23" t="s">
        <v>44</v>
      </c>
      <c r="K52" s="23" t="s">
        <v>45</v>
      </c>
      <c r="L52" s="23" t="s">
        <v>46</v>
      </c>
      <c r="M52" s="43"/>
      <c r="N52" s="43"/>
      <c r="O52" s="68"/>
    </row>
    <row r="53" spans="1:18" ht="54" customHeight="1" x14ac:dyDescent="0.25">
      <c r="A53" s="46"/>
      <c r="B53" s="49"/>
      <c r="C53" s="52"/>
      <c r="D53" s="69"/>
      <c r="E53" s="33">
        <v>6144</v>
      </c>
      <c r="F53" s="12">
        <v>6144</v>
      </c>
      <c r="G53" s="19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69"/>
    </row>
    <row r="54" spans="1:18" ht="79.5" customHeight="1" x14ac:dyDescent="0.25">
      <c r="A54" s="14" t="s">
        <v>7</v>
      </c>
      <c r="B54" s="31" t="s">
        <v>78</v>
      </c>
      <c r="C54" s="28" t="s">
        <v>12</v>
      </c>
      <c r="D54" s="24" t="s">
        <v>5</v>
      </c>
      <c r="E54" s="32">
        <f>E55</f>
        <v>74006.717949999991</v>
      </c>
      <c r="F54" s="26">
        <f>F55</f>
        <v>18764.72795</v>
      </c>
      <c r="G54" s="21">
        <f>G55</f>
        <v>15241.99</v>
      </c>
      <c r="H54" s="59">
        <f>H55</f>
        <v>10000</v>
      </c>
      <c r="I54" s="60"/>
      <c r="J54" s="60"/>
      <c r="K54" s="60"/>
      <c r="L54" s="61"/>
      <c r="M54" s="32">
        <f>M55</f>
        <v>15000</v>
      </c>
      <c r="N54" s="32">
        <f>N55</f>
        <v>15000</v>
      </c>
      <c r="O54" s="3"/>
    </row>
    <row r="55" spans="1:18" ht="66" customHeight="1" x14ac:dyDescent="0.25">
      <c r="A55" s="65" t="s">
        <v>25</v>
      </c>
      <c r="B55" s="31" t="s">
        <v>79</v>
      </c>
      <c r="C55" s="28" t="s">
        <v>12</v>
      </c>
      <c r="D55" s="24" t="s">
        <v>5</v>
      </c>
      <c r="E55" s="32">
        <f>SUM(F55:N55)</f>
        <v>74006.717949999991</v>
      </c>
      <c r="F55" s="26">
        <v>18764.72795</v>
      </c>
      <c r="G55" s="22">
        <v>15241.99</v>
      </c>
      <c r="H55" s="59">
        <v>10000</v>
      </c>
      <c r="I55" s="60"/>
      <c r="J55" s="60"/>
      <c r="K55" s="60"/>
      <c r="L55" s="61"/>
      <c r="M55" s="32">
        <v>15000</v>
      </c>
      <c r="N55" s="32">
        <v>15000</v>
      </c>
      <c r="O55" s="24" t="s">
        <v>27</v>
      </c>
    </row>
    <row r="56" spans="1:18" x14ac:dyDescent="0.25">
      <c r="A56" s="65"/>
      <c r="B56" s="66" t="s">
        <v>80</v>
      </c>
      <c r="C56" s="73"/>
      <c r="D56" s="41"/>
      <c r="E56" s="43" t="s">
        <v>30</v>
      </c>
      <c r="F56" s="43" t="s">
        <v>42</v>
      </c>
      <c r="G56" s="63" t="s">
        <v>56</v>
      </c>
      <c r="H56" s="43" t="s">
        <v>55</v>
      </c>
      <c r="I56" s="62" t="s">
        <v>41</v>
      </c>
      <c r="J56" s="62"/>
      <c r="K56" s="62"/>
      <c r="L56" s="62"/>
      <c r="M56" s="43" t="s">
        <v>31</v>
      </c>
      <c r="N56" s="43" t="s">
        <v>32</v>
      </c>
      <c r="O56" s="41"/>
    </row>
    <row r="57" spans="1:18" ht="45" customHeight="1" x14ac:dyDescent="0.25">
      <c r="A57" s="65"/>
      <c r="B57" s="66"/>
      <c r="C57" s="73"/>
      <c r="D57" s="41"/>
      <c r="E57" s="43"/>
      <c r="F57" s="43"/>
      <c r="G57" s="64"/>
      <c r="H57" s="43"/>
      <c r="I57" s="23" t="s">
        <v>43</v>
      </c>
      <c r="J57" s="23" t="s">
        <v>44</v>
      </c>
      <c r="K57" s="23" t="s">
        <v>45</v>
      </c>
      <c r="L57" s="23" t="s">
        <v>46</v>
      </c>
      <c r="M57" s="43"/>
      <c r="N57" s="43"/>
      <c r="O57" s="41"/>
    </row>
    <row r="58" spans="1:18" ht="26.25" customHeight="1" x14ac:dyDescent="0.25">
      <c r="A58" s="65"/>
      <c r="B58" s="66"/>
      <c r="C58" s="73"/>
      <c r="D58" s="41"/>
      <c r="E58" s="33">
        <f>SUM(F58,G58,H58,M58,N58)</f>
        <v>301</v>
      </c>
      <c r="F58" s="11">
        <v>81</v>
      </c>
      <c r="G58" s="18">
        <v>70</v>
      </c>
      <c r="H58" s="33">
        <v>55</v>
      </c>
      <c r="I58" s="11">
        <v>10</v>
      </c>
      <c r="J58" s="11">
        <v>25</v>
      </c>
      <c r="K58" s="11">
        <v>40</v>
      </c>
      <c r="L58" s="11">
        <v>55</v>
      </c>
      <c r="M58" s="33">
        <v>55</v>
      </c>
      <c r="N58" s="33">
        <v>40</v>
      </c>
      <c r="O58" s="41"/>
    </row>
    <row r="59" spans="1:18" ht="24.75" customHeight="1" x14ac:dyDescent="0.25">
      <c r="A59" s="36"/>
      <c r="B59" s="37" t="s">
        <v>40</v>
      </c>
      <c r="C59" s="42" t="s">
        <v>12</v>
      </c>
      <c r="D59" s="10" t="s">
        <v>9</v>
      </c>
      <c r="E59" s="6">
        <f t="shared" ref="E59:N59" si="0">SUM(E60:E61)</f>
        <v>78999.18465000001</v>
      </c>
      <c r="F59" s="25">
        <f>SUM(F60,F61)</f>
        <v>23757.194650000001</v>
      </c>
      <c r="G59" s="25">
        <f>SUM(G60,G61)</f>
        <v>15241.99</v>
      </c>
      <c r="H59" s="53">
        <f t="shared" si="0"/>
        <v>10000</v>
      </c>
      <c r="I59" s="54"/>
      <c r="J59" s="54"/>
      <c r="K59" s="54"/>
      <c r="L59" s="55"/>
      <c r="M59" s="6">
        <f>SUM(M60:M61)</f>
        <v>15000</v>
      </c>
      <c r="N59" s="6">
        <f t="shared" si="0"/>
        <v>15000</v>
      </c>
      <c r="O59" s="3"/>
    </row>
    <row r="60" spans="1:18" ht="51" x14ac:dyDescent="0.25">
      <c r="A60" s="36"/>
      <c r="B60" s="37"/>
      <c r="C60" s="42"/>
      <c r="D60" s="10" t="s">
        <v>3</v>
      </c>
      <c r="E60" s="6">
        <f>SUM(F60:N60)</f>
        <v>4481</v>
      </c>
      <c r="F60" s="6">
        <f>F46</f>
        <v>4481</v>
      </c>
      <c r="G60" s="25">
        <v>0</v>
      </c>
      <c r="H60" s="53">
        <v>0</v>
      </c>
      <c r="I60" s="54"/>
      <c r="J60" s="54"/>
      <c r="K60" s="54"/>
      <c r="L60" s="55"/>
      <c r="M60" s="6">
        <v>0</v>
      </c>
      <c r="N60" s="6">
        <v>0</v>
      </c>
      <c r="O60" s="3"/>
    </row>
    <row r="61" spans="1:18" ht="51" x14ac:dyDescent="0.25">
      <c r="A61" s="36"/>
      <c r="B61" s="37"/>
      <c r="C61" s="42"/>
      <c r="D61" s="10" t="s">
        <v>5</v>
      </c>
      <c r="E61" s="6">
        <f>SUM(F61:N61)</f>
        <v>74518.18465000001</v>
      </c>
      <c r="F61" s="25">
        <f>SUM(F54,F47)</f>
        <v>19276.194650000001</v>
      </c>
      <c r="G61" s="25">
        <f>G55</f>
        <v>15241.99</v>
      </c>
      <c r="H61" s="53">
        <f>H55</f>
        <v>10000</v>
      </c>
      <c r="I61" s="54"/>
      <c r="J61" s="54"/>
      <c r="K61" s="54"/>
      <c r="L61" s="55"/>
      <c r="M61" s="6">
        <f>M55</f>
        <v>15000</v>
      </c>
      <c r="N61" s="6">
        <f>N55</f>
        <v>15000</v>
      </c>
      <c r="O61" s="3"/>
    </row>
    <row r="62" spans="1:18" ht="25.5" customHeight="1" x14ac:dyDescent="0.3">
      <c r="A62" s="40"/>
      <c r="B62" s="38" t="s">
        <v>10</v>
      </c>
      <c r="C62" s="39" t="s">
        <v>12</v>
      </c>
      <c r="D62" s="27" t="s">
        <v>9</v>
      </c>
      <c r="E62" s="7">
        <f>SUM(E63:E64)</f>
        <v>82764.18465000001</v>
      </c>
      <c r="F62" s="35">
        <f>SUM(F63,F64)</f>
        <v>23757.194650000001</v>
      </c>
      <c r="G62" s="35">
        <f>SUM(G63,G64)</f>
        <v>15241.99</v>
      </c>
      <c r="H62" s="56">
        <f t="shared" ref="H62:N62" si="1">SUM(H63:H64)</f>
        <v>13765</v>
      </c>
      <c r="I62" s="57"/>
      <c r="J62" s="57"/>
      <c r="K62" s="57"/>
      <c r="L62" s="58"/>
      <c r="M62" s="7">
        <f t="shared" si="1"/>
        <v>15000</v>
      </c>
      <c r="N62" s="7">
        <f t="shared" si="1"/>
        <v>15000</v>
      </c>
      <c r="O62" s="15"/>
      <c r="P62" s="2"/>
      <c r="Q62" s="9"/>
      <c r="R62" s="9"/>
    </row>
    <row r="63" spans="1:18" ht="51" x14ac:dyDescent="0.25">
      <c r="A63" s="40"/>
      <c r="B63" s="38"/>
      <c r="C63" s="39"/>
      <c r="D63" s="27" t="s">
        <v>3</v>
      </c>
      <c r="E63" s="7">
        <f>SUM(F63:N63)</f>
        <v>4481</v>
      </c>
      <c r="F63" s="6">
        <f>F60</f>
        <v>4481</v>
      </c>
      <c r="G63" s="35">
        <v>0</v>
      </c>
      <c r="H63" s="53">
        <v>0</v>
      </c>
      <c r="I63" s="54"/>
      <c r="J63" s="54"/>
      <c r="K63" s="54"/>
      <c r="L63" s="55"/>
      <c r="M63" s="6">
        <v>0</v>
      </c>
      <c r="N63" s="6">
        <v>0</v>
      </c>
      <c r="O63" s="15"/>
      <c r="P63" s="9"/>
      <c r="Q63" s="9"/>
      <c r="R63" s="9"/>
    </row>
    <row r="64" spans="1:18" ht="51" x14ac:dyDescent="0.25">
      <c r="A64" s="40"/>
      <c r="B64" s="38"/>
      <c r="C64" s="39"/>
      <c r="D64" s="27" t="s">
        <v>5</v>
      </c>
      <c r="E64" s="7">
        <f>SUM(F64:N64)</f>
        <v>78283.18465000001</v>
      </c>
      <c r="F64" s="35">
        <f>F61</f>
        <v>19276.194650000001</v>
      </c>
      <c r="G64" s="35">
        <f>G61</f>
        <v>15241.99</v>
      </c>
      <c r="H64" s="56">
        <f>H61+H43</f>
        <v>13765</v>
      </c>
      <c r="I64" s="57"/>
      <c r="J64" s="57"/>
      <c r="K64" s="57"/>
      <c r="L64" s="58"/>
      <c r="M64" s="7">
        <f>M61</f>
        <v>15000</v>
      </c>
      <c r="N64" s="7">
        <f>N61</f>
        <v>15000</v>
      </c>
      <c r="O64" s="15"/>
      <c r="P64" s="9"/>
      <c r="Q64" s="9"/>
      <c r="R64" s="9"/>
    </row>
    <row r="65" spans="1:18" ht="24.75" customHeight="1" x14ac:dyDescent="0.3">
      <c r="A65" s="16"/>
      <c r="O65" s="17" t="s">
        <v>36</v>
      </c>
      <c r="P65" s="2"/>
      <c r="Q65" s="9"/>
      <c r="R65" s="9"/>
    </row>
    <row r="66" spans="1:18" ht="18.75" x14ac:dyDescent="0.3">
      <c r="A66" s="89" t="s">
        <v>11</v>
      </c>
      <c r="B66" s="90"/>
      <c r="C66" s="90"/>
      <c r="D66" s="90"/>
      <c r="H66" s="9"/>
      <c r="I66" s="9"/>
      <c r="J66" s="9"/>
      <c r="K66" s="9"/>
      <c r="L66" s="9"/>
      <c r="M66" s="9"/>
      <c r="N66" s="91" t="s">
        <v>51</v>
      </c>
      <c r="O66" s="91"/>
      <c r="P66" s="9"/>
      <c r="Q66" s="9"/>
      <c r="R66" s="9"/>
    </row>
    <row r="67" spans="1:18" ht="17.25" customHeight="1" x14ac:dyDescent="0.25">
      <c r="A67" s="16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1:18" ht="23.25" customHeight="1" x14ac:dyDescent="0.25">
      <c r="A68" s="89" t="s">
        <v>48</v>
      </c>
      <c r="B68" s="90"/>
      <c r="C68" s="90"/>
      <c r="D68" s="90"/>
      <c r="E68" s="90"/>
      <c r="H68" s="9"/>
      <c r="I68" s="9"/>
      <c r="J68" s="9"/>
      <c r="K68" s="9"/>
      <c r="L68" s="9"/>
      <c r="M68" s="9"/>
      <c r="N68" s="110" t="s">
        <v>50</v>
      </c>
      <c r="O68" s="110"/>
    </row>
    <row r="69" spans="1:18" ht="18.75" x14ac:dyDescent="0.3">
      <c r="A69" s="16"/>
      <c r="H69" s="9"/>
      <c r="I69" s="9"/>
      <c r="J69" s="9"/>
      <c r="K69" s="9"/>
      <c r="L69" s="9"/>
      <c r="M69" s="9"/>
      <c r="N69" s="2" t="s">
        <v>49</v>
      </c>
      <c r="O69" s="2"/>
    </row>
    <row r="70" spans="1:18" x14ac:dyDescent="0.25">
      <c r="H70" s="9"/>
      <c r="I70" s="9"/>
      <c r="J70" s="9"/>
      <c r="K70" s="9"/>
      <c r="L70" s="9"/>
      <c r="M70" s="9"/>
      <c r="N70" s="9"/>
      <c r="O70" s="9"/>
    </row>
    <row r="71" spans="1:18" x14ac:dyDescent="0.25">
      <c r="H71" s="9"/>
      <c r="I71" s="9"/>
      <c r="J71" s="9"/>
      <c r="K71" s="9"/>
      <c r="L71" s="9"/>
      <c r="M71" s="9"/>
      <c r="N71" s="9"/>
      <c r="O71" s="9"/>
    </row>
  </sheetData>
  <mergeCells count="179">
    <mergeCell ref="O48:O50"/>
    <mergeCell ref="M51:M52"/>
    <mergeCell ref="N51:N52"/>
    <mergeCell ref="I17:L17"/>
    <mergeCell ref="I27:L27"/>
    <mergeCell ref="N22:N23"/>
    <mergeCell ref="E10:N10"/>
    <mergeCell ref="E15:N16"/>
    <mergeCell ref="D4:D7"/>
    <mergeCell ref="D22:D24"/>
    <mergeCell ref="E22:E23"/>
    <mergeCell ref="F22:F23"/>
    <mergeCell ref="H22:H23"/>
    <mergeCell ref="G22:G23"/>
    <mergeCell ref="G17:G18"/>
    <mergeCell ref="O27:O29"/>
    <mergeCell ref="H43:L43"/>
    <mergeCell ref="H45:L45"/>
    <mergeCell ref="I22:L22"/>
    <mergeCell ref="H46:L46"/>
    <mergeCell ref="H47:L47"/>
    <mergeCell ref="G51:G52"/>
    <mergeCell ref="E51:E52"/>
    <mergeCell ref="A66:D66"/>
    <mergeCell ref="A68:E68"/>
    <mergeCell ref="N68:O68"/>
    <mergeCell ref="N66:O66"/>
    <mergeCell ref="M6:M7"/>
    <mergeCell ref="N6:N7"/>
    <mergeCell ref="D12:D14"/>
    <mergeCell ref="D20:D21"/>
    <mergeCell ref="E20:N21"/>
    <mergeCell ref="H17:H18"/>
    <mergeCell ref="M17:M18"/>
    <mergeCell ref="N17:N18"/>
    <mergeCell ref="G6:G7"/>
    <mergeCell ref="E30:N30"/>
    <mergeCell ref="M31:M32"/>
    <mergeCell ref="O4:O7"/>
    <mergeCell ref="C12:C14"/>
    <mergeCell ref="O22:O24"/>
    <mergeCell ref="C22:C24"/>
    <mergeCell ref="C17:C19"/>
    <mergeCell ref="I12:L12"/>
    <mergeCell ref="M22:M23"/>
    <mergeCell ref="A25:A29"/>
    <mergeCell ref="D15:D16"/>
    <mergeCell ref="B3:O3"/>
    <mergeCell ref="O25:O26"/>
    <mergeCell ref="C25:C26"/>
    <mergeCell ref="O20:O21"/>
    <mergeCell ref="E11:N11"/>
    <mergeCell ref="C15:C16"/>
    <mergeCell ref="O15:O16"/>
    <mergeCell ref="C20:C21"/>
    <mergeCell ref="E25:N26"/>
    <mergeCell ref="F4:N5"/>
    <mergeCell ref="E12:E13"/>
    <mergeCell ref="F12:F13"/>
    <mergeCell ref="H12:H13"/>
    <mergeCell ref="M12:M13"/>
    <mergeCell ref="N12:N13"/>
    <mergeCell ref="B4:B7"/>
    <mergeCell ref="B25:B26"/>
    <mergeCell ref="A9:O9"/>
    <mergeCell ref="C4:C7"/>
    <mergeCell ref="D25:D26"/>
    <mergeCell ref="B17:B19"/>
    <mergeCell ref="D17:D19"/>
    <mergeCell ref="H6:L7"/>
    <mergeCell ref="H8:L8"/>
    <mergeCell ref="C56:C58"/>
    <mergeCell ref="N31:N32"/>
    <mergeCell ref="O31:O33"/>
    <mergeCell ref="A44:O44"/>
    <mergeCell ref="A35:A38"/>
    <mergeCell ref="B36:B38"/>
    <mergeCell ref="B40:B42"/>
    <mergeCell ref="N36:N37"/>
    <mergeCell ref="E56:E57"/>
    <mergeCell ref="M56:M57"/>
    <mergeCell ref="N56:N57"/>
    <mergeCell ref="H56:H57"/>
    <mergeCell ref="O56:O58"/>
    <mergeCell ref="O45:O47"/>
    <mergeCell ref="O51:O53"/>
    <mergeCell ref="H36:H37"/>
    <mergeCell ref="M36:M37"/>
    <mergeCell ref="H48:L48"/>
    <mergeCell ref="H49:L49"/>
    <mergeCell ref="H50:L50"/>
    <mergeCell ref="H54:L54"/>
    <mergeCell ref="I40:L40"/>
    <mergeCell ref="B31:B33"/>
    <mergeCell ref="C31:C33"/>
    <mergeCell ref="M1:O1"/>
    <mergeCell ref="H2:O2"/>
    <mergeCell ref="O36:O38"/>
    <mergeCell ref="O40:O42"/>
    <mergeCell ref="E27:E28"/>
    <mergeCell ref="F27:F28"/>
    <mergeCell ref="B27:B29"/>
    <mergeCell ref="H27:H28"/>
    <mergeCell ref="M27:M28"/>
    <mergeCell ref="N27:N28"/>
    <mergeCell ref="C36:C38"/>
    <mergeCell ref="D36:D38"/>
    <mergeCell ref="E36:E37"/>
    <mergeCell ref="F36:F37"/>
    <mergeCell ref="E4:E7"/>
    <mergeCell ref="O12:O14"/>
    <mergeCell ref="B15:B16"/>
    <mergeCell ref="E17:E18"/>
    <mergeCell ref="F17:F18"/>
    <mergeCell ref="D31:D33"/>
    <mergeCell ref="E31:E32"/>
    <mergeCell ref="F31:F32"/>
    <mergeCell ref="H31:H32"/>
    <mergeCell ref="C27:C29"/>
    <mergeCell ref="A4:A7"/>
    <mergeCell ref="A11:A14"/>
    <mergeCell ref="F6:F7"/>
    <mergeCell ref="O17:O19"/>
    <mergeCell ref="B20:B21"/>
    <mergeCell ref="B12:B14"/>
    <mergeCell ref="G12:G13"/>
    <mergeCell ref="G40:G41"/>
    <mergeCell ref="G36:G37"/>
    <mergeCell ref="D27:D29"/>
    <mergeCell ref="G27:G28"/>
    <mergeCell ref="G31:G32"/>
    <mergeCell ref="A45:A47"/>
    <mergeCell ref="B45:B47"/>
    <mergeCell ref="C45:C47"/>
    <mergeCell ref="C51:C53"/>
    <mergeCell ref="D51:D53"/>
    <mergeCell ref="F51:F52"/>
    <mergeCell ref="A20:A24"/>
    <mergeCell ref="A15:A19"/>
    <mergeCell ref="I51:L51"/>
    <mergeCell ref="A39:A42"/>
    <mergeCell ref="E39:N39"/>
    <mergeCell ref="A30:A33"/>
    <mergeCell ref="H40:H41"/>
    <mergeCell ref="M40:M41"/>
    <mergeCell ref="N40:N41"/>
    <mergeCell ref="C40:C42"/>
    <mergeCell ref="D40:D42"/>
    <mergeCell ref="E40:E41"/>
    <mergeCell ref="F40:F41"/>
    <mergeCell ref="B22:B24"/>
    <mergeCell ref="I31:L31"/>
    <mergeCell ref="H34:L34"/>
    <mergeCell ref="H35:L35"/>
    <mergeCell ref="I36:L36"/>
    <mergeCell ref="A59:A61"/>
    <mergeCell ref="B59:B61"/>
    <mergeCell ref="B62:B64"/>
    <mergeCell ref="C62:C64"/>
    <mergeCell ref="A62:A64"/>
    <mergeCell ref="D56:D58"/>
    <mergeCell ref="C59:C61"/>
    <mergeCell ref="H51:H52"/>
    <mergeCell ref="A48:A53"/>
    <mergeCell ref="B48:B50"/>
    <mergeCell ref="C48:C50"/>
    <mergeCell ref="B51:B53"/>
    <mergeCell ref="F56:F57"/>
    <mergeCell ref="H59:L59"/>
    <mergeCell ref="H60:L60"/>
    <mergeCell ref="H61:L61"/>
    <mergeCell ref="H62:L62"/>
    <mergeCell ref="H63:L63"/>
    <mergeCell ref="H64:L64"/>
    <mergeCell ref="H55:L55"/>
    <mergeCell ref="I56:L56"/>
    <mergeCell ref="G56:G57"/>
    <mergeCell ref="A55:A58"/>
    <mergeCell ref="B56:B58"/>
  </mergeCells>
  <printOptions horizontalCentered="1"/>
  <pageMargins left="0.39370078740157483" right="0.39370078740157483" top="0.51181102362204722" bottom="0.27559055118110237" header="0.39370078740157483" footer="0"/>
  <pageSetup paperSize="9" scale="72" fitToHeight="0" orientation="landscape" r:id="rId1"/>
  <headerFooter differentFirst="1">
    <oddFooter>&amp;R&amp;"Times New Roman,обычный"&amp;P</oddFooter>
  </headerFooter>
  <rowBreaks count="3" manualBreakCount="3">
    <brk id="19" max="14" man="1"/>
    <brk id="35" max="14" man="1"/>
    <brk id="5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2025-02-27T14:03:03Z</dcterms:modified>
</cp:coreProperties>
</file>