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46DD75DA-B9CE-4F82-B338-A7F18B6FD2D6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Titles" localSheetId="0">Лист1!$3:$4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1" l="1"/>
  <c r="L17" i="1" s="1"/>
  <c r="L9" i="1"/>
  <c r="L18" i="1" s="1"/>
  <c r="L10" i="1"/>
  <c r="L21" i="1"/>
  <c r="L22" i="1"/>
  <c r="L23" i="1"/>
  <c r="L29" i="1"/>
  <c r="L36" i="1"/>
  <c r="L37" i="1"/>
  <c r="L38" i="1"/>
  <c r="L44" i="1"/>
  <c r="L50" i="1"/>
  <c r="L57" i="1" l="1"/>
  <c r="L16" i="1"/>
  <c r="L20" i="1"/>
  <c r="L58" i="1"/>
  <c r="L61" i="1" s="1"/>
  <c r="L35" i="1"/>
  <c r="L7" i="1"/>
  <c r="N8" i="1"/>
  <c r="N17" i="1" s="1"/>
  <c r="M8" i="1"/>
  <c r="K9" i="1"/>
  <c r="K18" i="1" s="1"/>
  <c r="K8" i="1"/>
  <c r="K17" i="1" s="1"/>
  <c r="F8" i="1"/>
  <c r="F17" i="1" s="1"/>
  <c r="N9" i="1"/>
  <c r="N18" i="1" s="1"/>
  <c r="M9" i="1"/>
  <c r="M18" i="1" s="1"/>
  <c r="F9" i="1"/>
  <c r="F18" i="1" s="1"/>
  <c r="E12" i="1"/>
  <c r="E11" i="1"/>
  <c r="N10" i="1"/>
  <c r="M10" i="1"/>
  <c r="K10" i="1"/>
  <c r="F10" i="1"/>
  <c r="F7" i="1" s="1"/>
  <c r="L56" i="1" l="1"/>
  <c r="L60" i="1"/>
  <c r="L59" i="1" s="1"/>
  <c r="K16" i="1"/>
  <c r="E10" i="1"/>
  <c r="M7" i="1"/>
  <c r="M17" i="1"/>
  <c r="M16" i="1" s="1"/>
  <c r="N16" i="1"/>
  <c r="E18" i="1"/>
  <c r="N7" i="1"/>
  <c r="F16" i="1"/>
  <c r="E8" i="1"/>
  <c r="K7" i="1"/>
  <c r="E9" i="1"/>
  <c r="E17" i="1" l="1"/>
  <c r="E16" i="1"/>
  <c r="E7" i="1"/>
  <c r="N37" i="1" l="1"/>
  <c r="M37" i="1"/>
  <c r="K37" i="1"/>
  <c r="N36" i="1"/>
  <c r="M36" i="1"/>
  <c r="K36" i="1"/>
  <c r="N22" i="1"/>
  <c r="M22" i="1"/>
  <c r="M58" i="1" s="1"/>
  <c r="K22" i="1"/>
  <c r="F22" i="1"/>
  <c r="F58" i="1" s="1"/>
  <c r="F61" i="1" s="1"/>
  <c r="N21" i="1"/>
  <c r="M21" i="1"/>
  <c r="K21" i="1"/>
  <c r="F21" i="1"/>
  <c r="F57" i="1" s="1"/>
  <c r="N58" i="1" l="1"/>
  <c r="K57" i="1"/>
  <c r="K58" i="1"/>
  <c r="N57" i="1"/>
  <c r="F56" i="1"/>
  <c r="M57" i="1"/>
  <c r="F38" i="1"/>
  <c r="K29" i="1" l="1"/>
  <c r="E31" i="1"/>
  <c r="E30" i="1"/>
  <c r="E25" i="1"/>
  <c r="E24" i="1"/>
  <c r="E52" i="1"/>
  <c r="E51" i="1"/>
  <c r="E46" i="1"/>
  <c r="E45" i="1"/>
  <c r="E40" i="1"/>
  <c r="E39" i="1"/>
  <c r="K50" i="1"/>
  <c r="K44" i="1"/>
  <c r="K38" i="1"/>
  <c r="K23" i="1"/>
  <c r="E29" i="1" l="1"/>
  <c r="K35" i="1"/>
  <c r="K20" i="1"/>
  <c r="K61" i="1"/>
  <c r="K60" i="1"/>
  <c r="K56" i="1" l="1"/>
  <c r="K59" i="1"/>
  <c r="E37" i="1" l="1"/>
  <c r="E36" i="1"/>
  <c r="F29" i="1"/>
  <c r="F23" i="1"/>
  <c r="N50" i="1"/>
  <c r="M50" i="1"/>
  <c r="E44" i="1"/>
  <c r="N44" i="1"/>
  <c r="M44" i="1"/>
  <c r="N38" i="1"/>
  <c r="M38" i="1"/>
  <c r="F20" i="1" l="1"/>
  <c r="E50" i="1"/>
  <c r="F60" i="1"/>
  <c r="F59" i="1" s="1"/>
  <c r="E38" i="1"/>
  <c r="N61" i="1" l="1"/>
  <c r="N56" i="1" l="1"/>
  <c r="N20" i="1"/>
  <c r="M35" i="1" l="1"/>
  <c r="N35" i="1"/>
  <c r="N60" i="1" l="1"/>
  <c r="E35" i="1" l="1"/>
  <c r="N29" i="1"/>
  <c r="M29" i="1"/>
  <c r="N23" i="1"/>
  <c r="M23" i="1"/>
  <c r="E23" i="1" l="1"/>
  <c r="N59" i="1" l="1"/>
  <c r="E21" i="1" l="1"/>
  <c r="E57" i="1" s="1"/>
  <c r="E22" i="1" l="1"/>
  <c r="E20" i="1" l="1"/>
  <c r="E58" i="1"/>
  <c r="M60" i="1"/>
  <c r="E60" i="1" s="1"/>
  <c r="M20" i="1"/>
  <c r="M56" i="1" l="1"/>
  <c r="M61" i="1"/>
  <c r="E61" i="1" s="1"/>
  <c r="M59" i="1" l="1"/>
  <c r="E56" i="1" l="1"/>
  <c r="E59" i="1" l="1"/>
</calcChain>
</file>

<file path=xl/sharedStrings.xml><?xml version="1.0" encoding="utf-8"?>
<sst xmlns="http://schemas.openxmlformats.org/spreadsheetml/2006/main" count="226" uniqueCount="64">
  <si>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</si>
  <si>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</si>
  <si>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</si>
  <si>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</si>
  <si>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</si>
  <si>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</si>
  <si>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</si>
  <si>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2.</t>
  </si>
  <si>
    <t>Итого по муниципальной программе</t>
  </si>
  <si>
    <t>Всего
(тыс. руб.)</t>
  </si>
  <si>
    <t>Средства бюджета Московской области</t>
  </si>
  <si>
    <t>2.2.</t>
  </si>
  <si>
    <t>Управление капитального строительства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</si>
  <si>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</si>
  <si>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</si>
  <si>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</si>
  <si>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</si>
  <si>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</si>
  <si>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</si>
  <si>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</si>
  <si>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</si>
  <si>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-</t>
  </si>
  <si>
    <t>2026 год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</si>
  <si>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</si>
  <si>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</si>
  <si>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</si>
  <si>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</si>
  <si>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</si>
  <si>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</si>
  <si>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</si>
  <si>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</si>
  <si>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2029 год</t>
  </si>
  <si>
    <t>20230 год</t>
  </si>
  <si>
    <t>2028 год</t>
  </si>
  <si>
    <t>2030 год</t>
  </si>
  <si>
    <r>
      <rPr>
        <b/>
        <sz val="12"/>
        <color theme="1"/>
        <rFont val="Times New Roman"/>
        <family val="1"/>
        <charset val="204"/>
      </rPr>
      <t>Основное мероприятие 02.</t>
    </r>
    <r>
      <rPr>
        <sz val="12"/>
        <color theme="1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</si>
  <si>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02.03.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</si>
  <si>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02.05.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</si>
  <si>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color theme="1"/>
        <rFont val="Times New Roman"/>
        <family val="1"/>
        <charset val="204"/>
      </rPr>
      <t>Основное мероприятие 07.</t>
    </r>
    <r>
      <rPr>
        <sz val="12"/>
        <color theme="1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</si>
  <si>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07.01. 
</t>
    </r>
    <r>
      <rPr>
        <sz val="12"/>
        <color theme="1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</si>
  <si>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07.04. 
</t>
    </r>
    <r>
      <rPr>
        <sz val="12"/>
        <color theme="1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</si>
  <si>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07.05. 
</t>
    </r>
    <r>
      <rPr>
        <sz val="12"/>
        <color theme="1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</si>
  <si>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1.</t>
  </si>
  <si>
    <t>1.1.</t>
  </si>
  <si>
    <t>Подпрограмма 2 "Строительство (реконструкция), капитальный ремонт объектов культуры"</t>
  </si>
  <si>
    <t>Проведен капитальный ремонт, технически переоснащены и благоустроены территории организаций дополнительного образования сферы культуры, единица</t>
  </si>
  <si>
    <t>Итого по подпрограмме 2:</t>
  </si>
  <si>
    <t>Объем финансирования по годам (тыс. руб.)</t>
  </si>
  <si>
    <t>2.1.</t>
  </si>
  <si>
    <t>1.2.</t>
  </si>
  <si>
    <t>2.3.</t>
  </si>
  <si>
    <t>2026-2030 годы</t>
  </si>
  <si>
    <t>Согласовано:</t>
  </si>
  <si>
    <t>Начальник Управления бухгалтерского учета и отчетности</t>
  </si>
  <si>
    <t>Н.А. Стародубова</t>
  </si>
  <si>
    <t>Администрации Одинцовского городского округа,</t>
  </si>
  <si>
    <t>Главный бухгалтер</t>
  </si>
  <si>
    <t>Комитет по культуре</t>
  </si>
  <si>
    <r>
      <t xml:space="preserve">Основное мероприятие 02. 
</t>
    </r>
    <r>
      <rPr>
        <sz val="12"/>
        <color theme="1"/>
        <rFont val="Times New Roman"/>
        <family val="1"/>
        <charset val="204"/>
      </rPr>
      <t>Капитальный ремонт объектов культуры</t>
    </r>
  </si>
  <si>
    <r>
      <rPr>
        <b/>
        <sz val="12"/>
        <color theme="1"/>
        <rFont val="Times New Roman"/>
        <family val="1"/>
        <charset val="204"/>
      </rPr>
      <t xml:space="preserve">Мероприятие 02.16. </t>
    </r>
    <r>
      <rPr>
        <sz val="12"/>
        <color theme="1"/>
        <rFont val="Times New Roman"/>
        <family val="1"/>
        <charset val="204"/>
      </rPr>
      <t xml:space="preserve">
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</si>
  <si>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>Н.В. Хворостьянова</t>
  </si>
  <si>
    <t xml:space="preserve">Начальник Управления капитального строительства                                                                   </t>
  </si>
  <si>
    <t xml:space="preserve">
Приложение 1
к постановлению Администрации
Одинцовского городского округа
Московской области
от _________________№ ________
«Приложение 1 к муниципальной программе
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</si>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</sst>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Fill="1"/>
    <xf numFmtId="165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4" fillId="3" borderId="1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justify"/>
    </xf>
    <xf numFmtId="164" fontId="11" fillId="0" borderId="0" xfId="0" applyNumberFormat="1" applyFont="1" applyFill="1"/>
    <xf numFmtId="164" fontId="11" fillId="0" borderId="0" xfId="0" applyNumberFormat="1" applyFont="1" applyFill="1" applyBorder="1"/>
    <xf numFmtId="164" fontId="12" fillId="0" borderId="0" xfId="0" applyNumberFormat="1" applyFont="1" applyFill="1"/>
    <xf numFmtId="165" fontId="0" fillId="0" borderId="0" xfId="0" applyNumberFormat="1" applyFont="1" applyFill="1"/>
    <xf numFmtId="0" fontId="11" fillId="0" borderId="0" xfId="0" applyFont="1" applyFill="1" applyBorder="1"/>
    <xf numFmtId="49" fontId="11" fillId="0" borderId="0" xfId="0" applyNumberFormat="1" applyFont="1" applyFill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left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165" fontId="4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0" borderId="9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6" fillId="0" borderId="5" xfId="0" applyFont="1" applyBorder="1" applyAlignment="1">
      <alignment horizontal="left" vertical="top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view="pageBreakPreview" topLeftCell="A22" zoomScale="70" zoomScaleNormal="70" zoomScaleSheetLayoutView="70" workbookViewId="0">
      <selection activeCell="N73" sqref="N73"/>
    </sheetView>
  </sheetViews>
  <sheetFormatPr defaultColWidth="8.85546875" defaultRowHeight="15" x14ac:dyDescent="0.25"/>
  <cols>
    <col min="1" max="1" width="5.85546875" style="20" customWidth="1"/>
    <col min="2" max="2" width="44.5703125" style="20" customWidth="1"/>
    <col min="3" max="3" width="19.7109375" style="20" customWidth="1"/>
    <col min="4" max="4" width="24.5703125" style="21" customWidth="1"/>
    <col min="5" max="5" width="20.28515625" style="20" customWidth="1"/>
    <col min="6" max="6" width="6.5703125" style="20" customWidth="1"/>
    <col min="7" max="7" width="7.85546875" style="20" customWidth="1"/>
    <col min="8" max="8" width="7" style="20" customWidth="1"/>
    <col min="9" max="9" width="8.140625" style="20" customWidth="1"/>
    <col min="10" max="10" width="6.85546875" style="20" customWidth="1"/>
    <col min="11" max="11" width="19.140625" style="8" customWidth="1"/>
    <col min="12" max="12" width="12.28515625" style="20" customWidth="1"/>
    <col min="13" max="14" width="19.140625" style="8" customWidth="1"/>
    <col min="15" max="15" width="20.5703125" style="20" customWidth="1"/>
    <col min="16" max="16384" width="8.85546875" style="1"/>
  </cols>
  <sheetData>
    <row r="1" spans="1:15" ht="157.5" customHeight="1" x14ac:dyDescent="0.25">
      <c r="A1" s="9"/>
      <c r="B1" s="9"/>
      <c r="C1" s="9"/>
      <c r="D1" s="10"/>
      <c r="E1" s="9"/>
      <c r="F1" s="9"/>
      <c r="G1" s="9"/>
      <c r="H1" s="9"/>
      <c r="I1" s="9"/>
      <c r="J1" s="9"/>
      <c r="K1" s="3"/>
      <c r="L1" s="9"/>
      <c r="M1" s="3"/>
      <c r="N1" s="123" t="s">
        <v>62</v>
      </c>
      <c r="O1" s="123"/>
    </row>
    <row r="2" spans="1:15" ht="35.450000000000003" customHeight="1" x14ac:dyDescent="0.25">
      <c r="A2" s="11"/>
      <c r="B2" s="109" t="s">
        <v>25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43.9" customHeight="1" x14ac:dyDescent="0.25">
      <c r="A3" s="104" t="s">
        <v>0</v>
      </c>
      <c r="B3" s="104" t="s">
        <v>1</v>
      </c>
      <c r="C3" s="104" t="s">
        <v>2</v>
      </c>
      <c r="D3" s="104" t="s">
        <v>3</v>
      </c>
      <c r="E3" s="104" t="s">
        <v>9</v>
      </c>
      <c r="F3" s="93" t="s">
        <v>47</v>
      </c>
      <c r="G3" s="49"/>
      <c r="H3" s="49"/>
      <c r="I3" s="49"/>
      <c r="J3" s="49"/>
      <c r="K3" s="49"/>
      <c r="L3" s="49"/>
      <c r="M3" s="49"/>
      <c r="N3" s="50"/>
      <c r="O3" s="104" t="s">
        <v>4</v>
      </c>
    </row>
    <row r="4" spans="1:15" ht="23.45" customHeight="1" x14ac:dyDescent="0.25">
      <c r="A4" s="104"/>
      <c r="B4" s="104"/>
      <c r="C4" s="104"/>
      <c r="D4" s="104"/>
      <c r="E4" s="104"/>
      <c r="F4" s="93" t="s">
        <v>22</v>
      </c>
      <c r="G4" s="94"/>
      <c r="H4" s="94"/>
      <c r="I4" s="94"/>
      <c r="J4" s="95"/>
      <c r="K4" s="4" t="s">
        <v>23</v>
      </c>
      <c r="L4" s="28" t="s">
        <v>33</v>
      </c>
      <c r="M4" s="4" t="s">
        <v>31</v>
      </c>
      <c r="N4" s="4" t="s">
        <v>34</v>
      </c>
      <c r="O4" s="104"/>
    </row>
    <row r="5" spans="1:15" ht="23.4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93">
        <v>6</v>
      </c>
      <c r="G5" s="94"/>
      <c r="H5" s="94"/>
      <c r="I5" s="94"/>
      <c r="J5" s="95"/>
      <c r="K5" s="4">
        <v>7</v>
      </c>
      <c r="L5" s="28">
        <v>8</v>
      </c>
      <c r="M5" s="4">
        <v>9</v>
      </c>
      <c r="N5" s="4">
        <v>10</v>
      </c>
      <c r="O5" s="4">
        <v>11</v>
      </c>
    </row>
    <row r="6" spans="1:15" ht="23.45" customHeight="1" x14ac:dyDescent="0.25">
      <c r="A6" s="98" t="s">
        <v>44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1:15" ht="23.45" customHeight="1" x14ac:dyDescent="0.25">
      <c r="A7" s="101" t="s">
        <v>42</v>
      </c>
      <c r="B7" s="103" t="s">
        <v>58</v>
      </c>
      <c r="C7" s="66" t="s">
        <v>51</v>
      </c>
      <c r="D7" s="12" t="s">
        <v>5</v>
      </c>
      <c r="E7" s="24">
        <f>E8+E9</f>
        <v>96813.195559999993</v>
      </c>
      <c r="F7" s="53">
        <f>F10</f>
        <v>96813.195559999993</v>
      </c>
      <c r="G7" s="54"/>
      <c r="H7" s="54"/>
      <c r="I7" s="54"/>
      <c r="J7" s="55"/>
      <c r="K7" s="6">
        <f>SUM(K8:K9)</f>
        <v>0</v>
      </c>
      <c r="L7" s="40">
        <f>L8+L9</f>
        <v>0</v>
      </c>
      <c r="M7" s="24">
        <f>SUM(M8:M9)</f>
        <v>0</v>
      </c>
      <c r="N7" s="6">
        <f>SUM(N8:N9)</f>
        <v>0</v>
      </c>
      <c r="O7" s="112"/>
    </row>
    <row r="8" spans="1:15" ht="36.75" customHeight="1" x14ac:dyDescent="0.25">
      <c r="A8" s="102"/>
      <c r="B8" s="69"/>
      <c r="C8" s="67"/>
      <c r="D8" s="41" t="s">
        <v>10</v>
      </c>
      <c r="E8" s="24">
        <f>F8+K8+L8+M8+N8</f>
        <v>0</v>
      </c>
      <c r="F8" s="53">
        <f>F11</f>
        <v>0</v>
      </c>
      <c r="G8" s="54"/>
      <c r="H8" s="54"/>
      <c r="I8" s="54"/>
      <c r="J8" s="55"/>
      <c r="K8" s="40">
        <f t="shared" ref="K8:N9" si="0">K11</f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113"/>
    </row>
    <row r="9" spans="1:15" ht="50.25" customHeight="1" x14ac:dyDescent="0.25">
      <c r="A9" s="102"/>
      <c r="B9" s="69"/>
      <c r="C9" s="67"/>
      <c r="D9" s="41" t="s">
        <v>6</v>
      </c>
      <c r="E9" s="24">
        <f>F9+K9+L9+M9+N9</f>
        <v>96813.195559999993</v>
      </c>
      <c r="F9" s="53">
        <f>F12</f>
        <v>96813.195559999993</v>
      </c>
      <c r="G9" s="54"/>
      <c r="H9" s="54"/>
      <c r="I9" s="54"/>
      <c r="J9" s="55"/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113"/>
    </row>
    <row r="10" spans="1:15" ht="23.45" customHeight="1" x14ac:dyDescent="0.25">
      <c r="A10" s="62" t="s">
        <v>43</v>
      </c>
      <c r="B10" s="80" t="s">
        <v>59</v>
      </c>
      <c r="C10" s="56" t="s">
        <v>51</v>
      </c>
      <c r="D10" s="37" t="s">
        <v>5</v>
      </c>
      <c r="E10" s="38">
        <f t="shared" ref="E10:F10" si="1">E11+E12</f>
        <v>96813.195559999993</v>
      </c>
      <c r="F10" s="92">
        <f t="shared" si="1"/>
        <v>96813.195559999993</v>
      </c>
      <c r="G10" s="49"/>
      <c r="H10" s="49"/>
      <c r="I10" s="49"/>
      <c r="J10" s="50"/>
      <c r="K10" s="38">
        <f t="shared" ref="K10" si="2">K11+K12</f>
        <v>0</v>
      </c>
      <c r="L10" s="39">
        <f>L11+L12</f>
        <v>0</v>
      </c>
      <c r="M10" s="38">
        <f t="shared" ref="M10:N10" si="3">M11+M12</f>
        <v>0</v>
      </c>
      <c r="N10" s="38">
        <f t="shared" si="3"/>
        <v>0</v>
      </c>
      <c r="O10" s="56" t="s">
        <v>57</v>
      </c>
    </row>
    <row r="11" spans="1:15" ht="36" customHeight="1" x14ac:dyDescent="0.25">
      <c r="A11" s="63"/>
      <c r="B11" s="81"/>
      <c r="C11" s="57"/>
      <c r="D11" s="37" t="s">
        <v>10</v>
      </c>
      <c r="E11" s="38">
        <f>F11+K11+L11+M11+N11</f>
        <v>0</v>
      </c>
      <c r="F11" s="92">
        <v>0</v>
      </c>
      <c r="G11" s="49"/>
      <c r="H11" s="49"/>
      <c r="I11" s="49"/>
      <c r="J11" s="50"/>
      <c r="K11" s="39">
        <v>0</v>
      </c>
      <c r="L11" s="39">
        <v>0</v>
      </c>
      <c r="M11" s="13">
        <v>0</v>
      </c>
      <c r="N11" s="13">
        <v>0</v>
      </c>
      <c r="O11" s="105"/>
    </row>
    <row r="12" spans="1:15" ht="61.15" customHeight="1" x14ac:dyDescent="0.25">
      <c r="A12" s="63"/>
      <c r="B12" s="82"/>
      <c r="C12" s="58"/>
      <c r="D12" s="37" t="s">
        <v>6</v>
      </c>
      <c r="E12" s="38">
        <f>F12+K12+L12+M12+N12</f>
        <v>96813.195559999993</v>
      </c>
      <c r="F12" s="92">
        <v>96813.195559999993</v>
      </c>
      <c r="G12" s="49"/>
      <c r="H12" s="49"/>
      <c r="I12" s="49"/>
      <c r="J12" s="50"/>
      <c r="K12" s="39">
        <v>0</v>
      </c>
      <c r="L12" s="39">
        <v>0</v>
      </c>
      <c r="M12" s="14">
        <v>0</v>
      </c>
      <c r="N12" s="14">
        <v>0</v>
      </c>
      <c r="O12" s="105"/>
    </row>
    <row r="13" spans="1:15" ht="23.45" customHeight="1" x14ac:dyDescent="0.25">
      <c r="A13" s="63"/>
      <c r="B13" s="83" t="s">
        <v>45</v>
      </c>
      <c r="C13" s="85"/>
      <c r="D13" s="88"/>
      <c r="E13" s="89" t="s">
        <v>13</v>
      </c>
      <c r="F13" s="96" t="s">
        <v>22</v>
      </c>
      <c r="G13" s="91" t="s">
        <v>14</v>
      </c>
      <c r="H13" s="91"/>
      <c r="I13" s="91"/>
      <c r="J13" s="91"/>
      <c r="K13" s="75" t="s">
        <v>23</v>
      </c>
      <c r="L13" s="73" t="s">
        <v>33</v>
      </c>
      <c r="M13" s="75" t="s">
        <v>31</v>
      </c>
      <c r="N13" s="75" t="s">
        <v>34</v>
      </c>
      <c r="O13" s="105"/>
    </row>
    <row r="14" spans="1:15" ht="21" customHeight="1" x14ac:dyDescent="0.25">
      <c r="A14" s="63"/>
      <c r="B14" s="83"/>
      <c r="C14" s="85"/>
      <c r="D14" s="88"/>
      <c r="E14" s="84"/>
      <c r="F14" s="97"/>
      <c r="G14" s="23" t="s">
        <v>15</v>
      </c>
      <c r="H14" s="23" t="s">
        <v>16</v>
      </c>
      <c r="I14" s="23" t="s">
        <v>17</v>
      </c>
      <c r="J14" s="23" t="s">
        <v>18</v>
      </c>
      <c r="K14" s="76"/>
      <c r="L14" s="74"/>
      <c r="M14" s="76"/>
      <c r="N14" s="76"/>
      <c r="O14" s="105"/>
    </row>
    <row r="15" spans="1:15" ht="41.45" customHeight="1" x14ac:dyDescent="0.25">
      <c r="A15" s="72"/>
      <c r="B15" s="84"/>
      <c r="C15" s="110"/>
      <c r="D15" s="84"/>
      <c r="E15" s="5">
        <v>1</v>
      </c>
      <c r="F15" s="15">
        <v>1</v>
      </c>
      <c r="G15" s="15" t="s">
        <v>21</v>
      </c>
      <c r="H15" s="15" t="s">
        <v>21</v>
      </c>
      <c r="I15" s="15">
        <v>1</v>
      </c>
      <c r="J15" s="5">
        <v>1</v>
      </c>
      <c r="K15" s="5" t="s">
        <v>21</v>
      </c>
      <c r="L15" s="26" t="s">
        <v>21</v>
      </c>
      <c r="M15" s="5" t="s">
        <v>21</v>
      </c>
      <c r="N15" s="5" t="s">
        <v>21</v>
      </c>
      <c r="O15" s="106"/>
    </row>
    <row r="16" spans="1:15" ht="29.45" customHeight="1" x14ac:dyDescent="0.25">
      <c r="A16" s="62"/>
      <c r="B16" s="64" t="s">
        <v>46</v>
      </c>
      <c r="C16" s="64" t="s">
        <v>51</v>
      </c>
      <c r="D16" s="16" t="s">
        <v>5</v>
      </c>
      <c r="E16" s="17">
        <f>SUM(E17:E18)</f>
        <v>96813.195559999993</v>
      </c>
      <c r="F16" s="48">
        <f>F17+F18</f>
        <v>96813.195559999993</v>
      </c>
      <c r="G16" s="49"/>
      <c r="H16" s="49"/>
      <c r="I16" s="49"/>
      <c r="J16" s="50"/>
      <c r="K16" s="7">
        <f>SUM(K17:K18)</f>
        <v>0</v>
      </c>
      <c r="L16" s="42">
        <f>L17+L18</f>
        <v>0</v>
      </c>
      <c r="M16" s="27">
        <f>SUM(M17:M18)</f>
        <v>0</v>
      </c>
      <c r="N16" s="7">
        <f>SUM(N17:N18)</f>
        <v>0</v>
      </c>
      <c r="O16" s="114"/>
    </row>
    <row r="17" spans="1:15" ht="33.75" customHeight="1" x14ac:dyDescent="0.25">
      <c r="A17" s="63"/>
      <c r="B17" s="65"/>
      <c r="C17" s="65"/>
      <c r="D17" s="16" t="s">
        <v>10</v>
      </c>
      <c r="E17" s="17">
        <f>F17+K17+L17+M17+N17</f>
        <v>0</v>
      </c>
      <c r="F17" s="48">
        <f>F8</f>
        <v>0</v>
      </c>
      <c r="G17" s="51"/>
      <c r="H17" s="51"/>
      <c r="I17" s="51"/>
      <c r="J17" s="52"/>
      <c r="K17" s="27">
        <f t="shared" ref="K17:N18" si="4">K8</f>
        <v>0</v>
      </c>
      <c r="L17" s="42">
        <f t="shared" si="4"/>
        <v>0</v>
      </c>
      <c r="M17" s="27">
        <f t="shared" si="4"/>
        <v>0</v>
      </c>
      <c r="N17" s="27">
        <f t="shared" si="4"/>
        <v>0</v>
      </c>
      <c r="O17" s="115"/>
    </row>
    <row r="18" spans="1:15" ht="46.15" customHeight="1" x14ac:dyDescent="0.25">
      <c r="A18" s="63"/>
      <c r="B18" s="65"/>
      <c r="C18" s="65"/>
      <c r="D18" s="16" t="s">
        <v>6</v>
      </c>
      <c r="E18" s="17">
        <f>F18+K18+L18+M18+N18</f>
        <v>96813.195559999993</v>
      </c>
      <c r="F18" s="48">
        <f>F9</f>
        <v>96813.195559999993</v>
      </c>
      <c r="G18" s="49"/>
      <c r="H18" s="49"/>
      <c r="I18" s="49"/>
      <c r="J18" s="50"/>
      <c r="K18" s="27">
        <f t="shared" si="4"/>
        <v>0</v>
      </c>
      <c r="L18" s="42">
        <f t="shared" si="4"/>
        <v>0</v>
      </c>
      <c r="M18" s="18">
        <f t="shared" si="4"/>
        <v>0</v>
      </c>
      <c r="N18" s="27">
        <f t="shared" si="4"/>
        <v>0</v>
      </c>
      <c r="O18" s="116"/>
    </row>
    <row r="19" spans="1:15" ht="24" customHeight="1" x14ac:dyDescent="0.25">
      <c r="A19" s="59" t="s">
        <v>26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/>
    </row>
    <row r="20" spans="1:15" ht="26.25" customHeight="1" x14ac:dyDescent="0.25">
      <c r="A20" s="101" t="s">
        <v>42</v>
      </c>
      <c r="B20" s="68" t="s">
        <v>35</v>
      </c>
      <c r="C20" s="66" t="s">
        <v>51</v>
      </c>
      <c r="D20" s="12" t="s">
        <v>5</v>
      </c>
      <c r="E20" s="24">
        <f>E21+E22</f>
        <v>404490.43</v>
      </c>
      <c r="F20" s="53">
        <f>F23+F29</f>
        <v>404490.43</v>
      </c>
      <c r="G20" s="54"/>
      <c r="H20" s="54"/>
      <c r="I20" s="54"/>
      <c r="J20" s="55"/>
      <c r="K20" s="6">
        <f>SUM(K21:K22)</f>
        <v>0</v>
      </c>
      <c r="L20" s="40">
        <f>L21+L22</f>
        <v>0</v>
      </c>
      <c r="M20" s="24">
        <f>SUM(M21:M22)</f>
        <v>0</v>
      </c>
      <c r="N20" s="6">
        <f>SUM(N21:N22)</f>
        <v>0</v>
      </c>
      <c r="O20" s="112"/>
    </row>
    <row r="21" spans="1:15" ht="36.75" customHeight="1" x14ac:dyDescent="0.25">
      <c r="A21" s="102"/>
      <c r="B21" s="69"/>
      <c r="C21" s="67"/>
      <c r="D21" s="41" t="s">
        <v>10</v>
      </c>
      <c r="E21" s="24">
        <f>F21+K21+L21+M21+N21</f>
        <v>381129.26</v>
      </c>
      <c r="F21" s="53">
        <f>F24+F30</f>
        <v>381129.26</v>
      </c>
      <c r="G21" s="54"/>
      <c r="H21" s="54"/>
      <c r="I21" s="54"/>
      <c r="J21" s="55"/>
      <c r="K21" s="40">
        <f t="shared" ref="K21:N22" si="5">K24+K30</f>
        <v>0</v>
      </c>
      <c r="L21" s="40">
        <f t="shared" si="5"/>
        <v>0</v>
      </c>
      <c r="M21" s="40">
        <f t="shared" si="5"/>
        <v>0</v>
      </c>
      <c r="N21" s="40">
        <f t="shared" si="5"/>
        <v>0</v>
      </c>
      <c r="O21" s="113"/>
    </row>
    <row r="22" spans="1:15" ht="51" customHeight="1" x14ac:dyDescent="0.25">
      <c r="A22" s="102"/>
      <c r="B22" s="69"/>
      <c r="C22" s="67"/>
      <c r="D22" s="41" t="s">
        <v>6</v>
      </c>
      <c r="E22" s="24">
        <f>F22+K22+L22+M22+N22</f>
        <v>23361.17</v>
      </c>
      <c r="F22" s="53">
        <f>F25+F31</f>
        <v>23361.17</v>
      </c>
      <c r="G22" s="54"/>
      <c r="H22" s="54"/>
      <c r="I22" s="54"/>
      <c r="J22" s="55"/>
      <c r="K22" s="40">
        <f t="shared" si="5"/>
        <v>0</v>
      </c>
      <c r="L22" s="40">
        <f t="shared" si="5"/>
        <v>0</v>
      </c>
      <c r="M22" s="40">
        <f t="shared" si="5"/>
        <v>0</v>
      </c>
      <c r="N22" s="40">
        <f t="shared" si="5"/>
        <v>0</v>
      </c>
      <c r="O22" s="113"/>
    </row>
    <row r="23" spans="1:15" ht="24.6" customHeight="1" x14ac:dyDescent="0.25">
      <c r="A23" s="62" t="s">
        <v>43</v>
      </c>
      <c r="B23" s="80" t="s">
        <v>36</v>
      </c>
      <c r="C23" s="56" t="s">
        <v>51</v>
      </c>
      <c r="D23" s="45" t="s">
        <v>5</v>
      </c>
      <c r="E23" s="43">
        <f t="shared" ref="E23:N23" si="6">E24+E25</f>
        <v>0</v>
      </c>
      <c r="F23" s="92">
        <f t="shared" si="6"/>
        <v>0</v>
      </c>
      <c r="G23" s="49"/>
      <c r="H23" s="49"/>
      <c r="I23" s="49"/>
      <c r="J23" s="50"/>
      <c r="K23" s="43">
        <f t="shared" ref="K23" si="7">K24+K25</f>
        <v>0</v>
      </c>
      <c r="L23" s="46">
        <f>L24+L25</f>
        <v>0</v>
      </c>
      <c r="M23" s="43">
        <f t="shared" si="6"/>
        <v>0</v>
      </c>
      <c r="N23" s="43">
        <f t="shared" si="6"/>
        <v>0</v>
      </c>
      <c r="O23" s="56" t="s">
        <v>12</v>
      </c>
    </row>
    <row r="24" spans="1:15" ht="35.450000000000003" customHeight="1" x14ac:dyDescent="0.25">
      <c r="A24" s="63"/>
      <c r="B24" s="81"/>
      <c r="C24" s="57"/>
      <c r="D24" s="45" t="s">
        <v>10</v>
      </c>
      <c r="E24" s="43">
        <f>F24+K24+L24+M24+N24</f>
        <v>0</v>
      </c>
      <c r="F24" s="92">
        <v>0</v>
      </c>
      <c r="G24" s="49"/>
      <c r="H24" s="49"/>
      <c r="I24" s="49"/>
      <c r="J24" s="50"/>
      <c r="K24" s="46">
        <v>0</v>
      </c>
      <c r="L24" s="46">
        <v>0</v>
      </c>
      <c r="M24" s="13">
        <v>0</v>
      </c>
      <c r="N24" s="13">
        <v>0</v>
      </c>
      <c r="O24" s="105"/>
    </row>
    <row r="25" spans="1:15" ht="47.45" customHeight="1" x14ac:dyDescent="0.25">
      <c r="A25" s="72"/>
      <c r="B25" s="82"/>
      <c r="C25" s="58"/>
      <c r="D25" s="44" t="s">
        <v>6</v>
      </c>
      <c r="E25" s="23">
        <f>F25+K25+L25+M25+N25</f>
        <v>0</v>
      </c>
      <c r="F25" s="92">
        <v>0</v>
      </c>
      <c r="G25" s="49"/>
      <c r="H25" s="49"/>
      <c r="I25" s="49"/>
      <c r="J25" s="50"/>
      <c r="K25" s="46">
        <v>0</v>
      </c>
      <c r="L25" s="46">
        <v>0</v>
      </c>
      <c r="M25" s="14">
        <v>0</v>
      </c>
      <c r="N25" s="14">
        <v>0</v>
      </c>
      <c r="O25" s="106"/>
    </row>
    <row r="26" spans="1:15" ht="27.6" customHeight="1" x14ac:dyDescent="0.25">
      <c r="A26" s="63"/>
      <c r="B26" s="86" t="s">
        <v>19</v>
      </c>
      <c r="C26" s="58"/>
      <c r="D26" s="82"/>
      <c r="E26" s="111" t="s">
        <v>13</v>
      </c>
      <c r="F26" s="119" t="s">
        <v>22</v>
      </c>
      <c r="G26" s="107" t="s">
        <v>14</v>
      </c>
      <c r="H26" s="107"/>
      <c r="I26" s="107"/>
      <c r="J26" s="107"/>
      <c r="K26" s="87" t="s">
        <v>23</v>
      </c>
      <c r="L26" s="108" t="s">
        <v>33</v>
      </c>
      <c r="M26" s="87" t="s">
        <v>31</v>
      </c>
      <c r="N26" s="87" t="s">
        <v>34</v>
      </c>
      <c r="O26" s="58"/>
    </row>
    <row r="27" spans="1:15" ht="24.6" customHeight="1" x14ac:dyDescent="0.25">
      <c r="A27" s="63"/>
      <c r="B27" s="83"/>
      <c r="C27" s="85"/>
      <c r="D27" s="88"/>
      <c r="E27" s="84"/>
      <c r="F27" s="97"/>
      <c r="G27" s="23" t="s">
        <v>15</v>
      </c>
      <c r="H27" s="23" t="s">
        <v>16</v>
      </c>
      <c r="I27" s="23" t="s">
        <v>17</v>
      </c>
      <c r="J27" s="23" t="s">
        <v>18</v>
      </c>
      <c r="K27" s="76"/>
      <c r="L27" s="74"/>
      <c r="M27" s="76"/>
      <c r="N27" s="76"/>
      <c r="O27" s="71"/>
    </row>
    <row r="28" spans="1:15" ht="42" customHeight="1" x14ac:dyDescent="0.25">
      <c r="A28" s="72"/>
      <c r="B28" s="84"/>
      <c r="C28" s="110"/>
      <c r="D28" s="84"/>
      <c r="E28" s="5" t="s">
        <v>21</v>
      </c>
      <c r="F28" s="15" t="s">
        <v>21</v>
      </c>
      <c r="G28" s="15" t="s">
        <v>21</v>
      </c>
      <c r="H28" s="15" t="s">
        <v>21</v>
      </c>
      <c r="I28" s="15" t="s">
        <v>21</v>
      </c>
      <c r="J28" s="5" t="s">
        <v>21</v>
      </c>
      <c r="K28" s="5" t="s">
        <v>21</v>
      </c>
      <c r="L28" s="26" t="s">
        <v>21</v>
      </c>
      <c r="M28" s="5" t="s">
        <v>21</v>
      </c>
      <c r="N28" s="5" t="s">
        <v>21</v>
      </c>
      <c r="O28" s="71"/>
    </row>
    <row r="29" spans="1:15" ht="28.9" customHeight="1" x14ac:dyDescent="0.25">
      <c r="A29" s="62" t="s">
        <v>49</v>
      </c>
      <c r="B29" s="80" t="s">
        <v>37</v>
      </c>
      <c r="C29" s="56" t="s">
        <v>51</v>
      </c>
      <c r="D29" s="37" t="s">
        <v>5</v>
      </c>
      <c r="E29" s="38">
        <f>E30+E31</f>
        <v>404490.43</v>
      </c>
      <c r="F29" s="120">
        <f>F30+F31</f>
        <v>404490.43</v>
      </c>
      <c r="G29" s="121"/>
      <c r="H29" s="121"/>
      <c r="I29" s="121"/>
      <c r="J29" s="122"/>
      <c r="K29" s="38">
        <f>K30+K31</f>
        <v>0</v>
      </c>
      <c r="L29" s="39">
        <f>L30+L31</f>
        <v>0</v>
      </c>
      <c r="M29" s="38">
        <f t="shared" ref="M29:N29" si="8">M30+M31</f>
        <v>0</v>
      </c>
      <c r="N29" s="38">
        <f t="shared" si="8"/>
        <v>0</v>
      </c>
      <c r="O29" s="56" t="s">
        <v>12</v>
      </c>
    </row>
    <row r="30" spans="1:15" ht="36.6" customHeight="1" x14ac:dyDescent="0.25">
      <c r="A30" s="63"/>
      <c r="B30" s="81"/>
      <c r="C30" s="57"/>
      <c r="D30" s="37" t="s">
        <v>10</v>
      </c>
      <c r="E30" s="38">
        <f>F30+K30+L30+M30+N30</f>
        <v>381129.26</v>
      </c>
      <c r="F30" s="120">
        <v>381129.26</v>
      </c>
      <c r="G30" s="121"/>
      <c r="H30" s="121"/>
      <c r="I30" s="121"/>
      <c r="J30" s="122"/>
      <c r="K30" s="38">
        <v>0</v>
      </c>
      <c r="L30" s="39">
        <v>0</v>
      </c>
      <c r="M30" s="38">
        <v>0</v>
      </c>
      <c r="N30" s="38">
        <v>0</v>
      </c>
      <c r="O30" s="105"/>
    </row>
    <row r="31" spans="1:15" ht="51" customHeight="1" x14ac:dyDescent="0.25">
      <c r="A31" s="63"/>
      <c r="B31" s="82"/>
      <c r="C31" s="58"/>
      <c r="D31" s="37" t="s">
        <v>6</v>
      </c>
      <c r="E31" s="38">
        <f>F31+K31+L31+M31+N31</f>
        <v>23361.17</v>
      </c>
      <c r="F31" s="120">
        <v>23361.17</v>
      </c>
      <c r="G31" s="121"/>
      <c r="H31" s="121"/>
      <c r="I31" s="121"/>
      <c r="J31" s="122"/>
      <c r="K31" s="2">
        <v>0</v>
      </c>
      <c r="L31" s="39">
        <v>0</v>
      </c>
      <c r="M31" s="23">
        <v>0</v>
      </c>
      <c r="N31" s="23">
        <v>0</v>
      </c>
      <c r="O31" s="105"/>
    </row>
    <row r="32" spans="1:15" ht="28.15" customHeight="1" x14ac:dyDescent="0.25">
      <c r="A32" s="63"/>
      <c r="B32" s="83" t="s">
        <v>20</v>
      </c>
      <c r="C32" s="85"/>
      <c r="D32" s="88"/>
      <c r="E32" s="89" t="s">
        <v>13</v>
      </c>
      <c r="F32" s="96" t="s">
        <v>22</v>
      </c>
      <c r="G32" s="91" t="s">
        <v>14</v>
      </c>
      <c r="H32" s="91"/>
      <c r="I32" s="91"/>
      <c r="J32" s="91"/>
      <c r="K32" s="75" t="s">
        <v>23</v>
      </c>
      <c r="L32" s="78" t="s">
        <v>33</v>
      </c>
      <c r="M32" s="75" t="s">
        <v>31</v>
      </c>
      <c r="N32" s="75" t="s">
        <v>32</v>
      </c>
      <c r="O32" s="85"/>
    </row>
    <row r="33" spans="1:15" ht="33" customHeight="1" x14ac:dyDescent="0.25">
      <c r="A33" s="63"/>
      <c r="B33" s="83"/>
      <c r="C33" s="85"/>
      <c r="D33" s="88"/>
      <c r="E33" s="84"/>
      <c r="F33" s="97"/>
      <c r="G33" s="23" t="s">
        <v>15</v>
      </c>
      <c r="H33" s="23" t="s">
        <v>16</v>
      </c>
      <c r="I33" s="23" t="s">
        <v>17</v>
      </c>
      <c r="J33" s="23" t="s">
        <v>18</v>
      </c>
      <c r="K33" s="76"/>
      <c r="L33" s="79"/>
      <c r="M33" s="76"/>
      <c r="N33" s="76"/>
      <c r="O33" s="71"/>
    </row>
    <row r="34" spans="1:15" ht="31.5" customHeight="1" x14ac:dyDescent="0.25">
      <c r="A34" s="72"/>
      <c r="B34" s="84"/>
      <c r="C34" s="71"/>
      <c r="D34" s="84"/>
      <c r="E34" s="15" t="s">
        <v>21</v>
      </c>
      <c r="F34" s="15" t="s">
        <v>21</v>
      </c>
      <c r="G34" s="15" t="s">
        <v>21</v>
      </c>
      <c r="H34" s="15" t="s">
        <v>21</v>
      </c>
      <c r="I34" s="15" t="s">
        <v>21</v>
      </c>
      <c r="J34" s="5" t="s">
        <v>21</v>
      </c>
      <c r="K34" s="5" t="s">
        <v>21</v>
      </c>
      <c r="L34" s="26" t="s">
        <v>21</v>
      </c>
      <c r="M34" s="5" t="s">
        <v>21</v>
      </c>
      <c r="N34" s="5" t="s">
        <v>21</v>
      </c>
      <c r="O34" s="71"/>
    </row>
    <row r="35" spans="1:15" ht="30.75" customHeight="1" x14ac:dyDescent="0.25">
      <c r="A35" s="101" t="s">
        <v>7</v>
      </c>
      <c r="B35" s="68" t="s">
        <v>38</v>
      </c>
      <c r="C35" s="66" t="s">
        <v>51</v>
      </c>
      <c r="D35" s="12" t="s">
        <v>5</v>
      </c>
      <c r="E35" s="24">
        <f>SUM(E36:E37)</f>
        <v>0</v>
      </c>
      <c r="F35" s="53">
        <v>0</v>
      </c>
      <c r="G35" s="49"/>
      <c r="H35" s="49"/>
      <c r="I35" s="49"/>
      <c r="J35" s="50"/>
      <c r="K35" s="6">
        <f>SUM(K36:K37)</f>
        <v>0</v>
      </c>
      <c r="L35" s="40">
        <f>L36+L37</f>
        <v>0</v>
      </c>
      <c r="M35" s="24">
        <f>SUM(M36:M37)</f>
        <v>0</v>
      </c>
      <c r="N35" s="6">
        <f>SUM(N36:N37)</f>
        <v>0</v>
      </c>
      <c r="O35" s="112"/>
    </row>
    <row r="36" spans="1:15" ht="36.75" customHeight="1" x14ac:dyDescent="0.25">
      <c r="A36" s="102"/>
      <c r="B36" s="69"/>
      <c r="C36" s="67"/>
      <c r="D36" s="41" t="s">
        <v>10</v>
      </c>
      <c r="E36" s="24">
        <f>K36+L36+M36+N36</f>
        <v>0</v>
      </c>
      <c r="F36" s="53">
        <v>0</v>
      </c>
      <c r="G36" s="49"/>
      <c r="H36" s="49"/>
      <c r="I36" s="49"/>
      <c r="J36" s="50"/>
      <c r="K36" s="40">
        <f t="shared" ref="K36:N37" si="9">K39+K45+K51</f>
        <v>0</v>
      </c>
      <c r="L36" s="40">
        <f t="shared" si="9"/>
        <v>0</v>
      </c>
      <c r="M36" s="40">
        <f t="shared" si="9"/>
        <v>0</v>
      </c>
      <c r="N36" s="40">
        <f t="shared" si="9"/>
        <v>0</v>
      </c>
      <c r="O36" s="113"/>
    </row>
    <row r="37" spans="1:15" ht="49.5" customHeight="1" x14ac:dyDescent="0.25">
      <c r="A37" s="102"/>
      <c r="B37" s="69"/>
      <c r="C37" s="67"/>
      <c r="D37" s="41" t="s">
        <v>6</v>
      </c>
      <c r="E37" s="24">
        <f>K37+L37+M37+N37</f>
        <v>0</v>
      </c>
      <c r="F37" s="53">
        <v>0</v>
      </c>
      <c r="G37" s="49"/>
      <c r="H37" s="49"/>
      <c r="I37" s="49"/>
      <c r="J37" s="50"/>
      <c r="K37" s="40">
        <f t="shared" si="9"/>
        <v>0</v>
      </c>
      <c r="L37" s="40">
        <f t="shared" si="9"/>
        <v>0</v>
      </c>
      <c r="M37" s="40">
        <f t="shared" si="9"/>
        <v>0</v>
      </c>
      <c r="N37" s="40">
        <f t="shared" si="9"/>
        <v>0</v>
      </c>
      <c r="O37" s="113"/>
    </row>
    <row r="38" spans="1:15" ht="26.25" customHeight="1" x14ac:dyDescent="0.25">
      <c r="A38" s="62" t="s">
        <v>48</v>
      </c>
      <c r="B38" s="80" t="s">
        <v>39</v>
      </c>
      <c r="C38" s="56" t="s">
        <v>51</v>
      </c>
      <c r="D38" s="37" t="s">
        <v>5</v>
      </c>
      <c r="E38" s="38">
        <f t="shared" ref="E38" si="10">E39+E40</f>
        <v>0</v>
      </c>
      <c r="F38" s="92">
        <f>F39+F40</f>
        <v>0</v>
      </c>
      <c r="G38" s="49"/>
      <c r="H38" s="49"/>
      <c r="I38" s="49"/>
      <c r="J38" s="50"/>
      <c r="K38" s="38">
        <f t="shared" ref="K38" si="11">K39+K40</f>
        <v>0</v>
      </c>
      <c r="L38" s="39">
        <f>L39+L40</f>
        <v>0</v>
      </c>
      <c r="M38" s="38">
        <f t="shared" ref="M38:N38" si="12">M39+M40</f>
        <v>0</v>
      </c>
      <c r="N38" s="38">
        <f t="shared" si="12"/>
        <v>0</v>
      </c>
      <c r="O38" s="56" t="s">
        <v>29</v>
      </c>
    </row>
    <row r="39" spans="1:15" ht="31.5" customHeight="1" x14ac:dyDescent="0.25">
      <c r="A39" s="63"/>
      <c r="B39" s="81"/>
      <c r="C39" s="57"/>
      <c r="D39" s="37" t="s">
        <v>10</v>
      </c>
      <c r="E39" s="38">
        <f>K39+L39+M39+N39</f>
        <v>0</v>
      </c>
      <c r="F39" s="92">
        <v>0</v>
      </c>
      <c r="G39" s="49"/>
      <c r="H39" s="49"/>
      <c r="I39" s="49"/>
      <c r="J39" s="50"/>
      <c r="K39" s="38">
        <v>0</v>
      </c>
      <c r="L39" s="39">
        <v>0</v>
      </c>
      <c r="M39" s="38">
        <v>0</v>
      </c>
      <c r="N39" s="38">
        <v>0</v>
      </c>
      <c r="O39" s="105"/>
    </row>
    <row r="40" spans="1:15" ht="48.75" customHeight="1" x14ac:dyDescent="0.25">
      <c r="A40" s="63"/>
      <c r="B40" s="82"/>
      <c r="C40" s="58"/>
      <c r="D40" s="37" t="s">
        <v>6</v>
      </c>
      <c r="E40" s="38">
        <f>K40+L40+M40+N40</f>
        <v>0</v>
      </c>
      <c r="F40" s="92">
        <v>0</v>
      </c>
      <c r="G40" s="49"/>
      <c r="H40" s="49"/>
      <c r="I40" s="49"/>
      <c r="J40" s="50"/>
      <c r="K40" s="2">
        <v>0</v>
      </c>
      <c r="L40" s="39">
        <v>0</v>
      </c>
      <c r="M40" s="23">
        <v>0</v>
      </c>
      <c r="N40" s="23">
        <v>0</v>
      </c>
      <c r="O40" s="105"/>
    </row>
    <row r="41" spans="1:15" ht="24" customHeight="1" x14ac:dyDescent="0.25">
      <c r="A41" s="63"/>
      <c r="B41" s="83" t="s">
        <v>30</v>
      </c>
      <c r="C41" s="85"/>
      <c r="D41" s="88"/>
      <c r="E41" s="89" t="s">
        <v>13</v>
      </c>
      <c r="F41" s="96" t="s">
        <v>22</v>
      </c>
      <c r="G41" s="91" t="s">
        <v>14</v>
      </c>
      <c r="H41" s="91"/>
      <c r="I41" s="91"/>
      <c r="J41" s="91"/>
      <c r="K41" s="75" t="s">
        <v>23</v>
      </c>
      <c r="L41" s="78" t="s">
        <v>33</v>
      </c>
      <c r="M41" s="75" t="s">
        <v>31</v>
      </c>
      <c r="N41" s="75" t="s">
        <v>32</v>
      </c>
      <c r="O41" s="85"/>
    </row>
    <row r="42" spans="1:15" ht="31.5" customHeight="1" x14ac:dyDescent="0.25">
      <c r="A42" s="63"/>
      <c r="B42" s="83"/>
      <c r="C42" s="85"/>
      <c r="D42" s="88"/>
      <c r="E42" s="84"/>
      <c r="F42" s="97"/>
      <c r="G42" s="23" t="s">
        <v>15</v>
      </c>
      <c r="H42" s="23" t="s">
        <v>16</v>
      </c>
      <c r="I42" s="23" t="s">
        <v>17</v>
      </c>
      <c r="J42" s="23" t="s">
        <v>18</v>
      </c>
      <c r="K42" s="76"/>
      <c r="L42" s="79"/>
      <c r="M42" s="76"/>
      <c r="N42" s="76"/>
      <c r="O42" s="71"/>
    </row>
    <row r="43" spans="1:15" ht="31.5" customHeight="1" x14ac:dyDescent="0.25">
      <c r="A43" s="72"/>
      <c r="B43" s="90"/>
      <c r="C43" s="71"/>
      <c r="D43" s="84"/>
      <c r="E43" s="5" t="s">
        <v>21</v>
      </c>
      <c r="F43" s="5" t="s">
        <v>21</v>
      </c>
      <c r="G43" s="5" t="s">
        <v>21</v>
      </c>
      <c r="H43" s="5" t="s">
        <v>21</v>
      </c>
      <c r="I43" s="5" t="s">
        <v>21</v>
      </c>
      <c r="J43" s="5" t="s">
        <v>21</v>
      </c>
      <c r="K43" s="5" t="s">
        <v>21</v>
      </c>
      <c r="L43" s="25" t="s">
        <v>21</v>
      </c>
      <c r="M43" s="5" t="s">
        <v>21</v>
      </c>
      <c r="N43" s="5" t="s">
        <v>21</v>
      </c>
      <c r="O43" s="71"/>
    </row>
    <row r="44" spans="1:15" ht="24.75" customHeight="1" x14ac:dyDescent="0.25">
      <c r="A44" s="62" t="s">
        <v>11</v>
      </c>
      <c r="B44" s="80" t="s">
        <v>40</v>
      </c>
      <c r="C44" s="56" t="s">
        <v>51</v>
      </c>
      <c r="D44" s="37" t="s">
        <v>5</v>
      </c>
      <c r="E44" s="38">
        <f t="shared" ref="E44" si="13">E45+E46</f>
        <v>0</v>
      </c>
      <c r="F44" s="92">
        <v>0</v>
      </c>
      <c r="G44" s="49"/>
      <c r="H44" s="49"/>
      <c r="I44" s="49"/>
      <c r="J44" s="50"/>
      <c r="K44" s="38">
        <f t="shared" ref="K44" si="14">K45+K46</f>
        <v>0</v>
      </c>
      <c r="L44" s="39">
        <f>L45+L46</f>
        <v>0</v>
      </c>
      <c r="M44" s="38">
        <f t="shared" ref="M44:N44" si="15">M45+M46</f>
        <v>0</v>
      </c>
      <c r="N44" s="38">
        <f t="shared" si="15"/>
        <v>0</v>
      </c>
      <c r="O44" s="56" t="s">
        <v>29</v>
      </c>
    </row>
    <row r="45" spans="1:15" ht="36" customHeight="1" x14ac:dyDescent="0.25">
      <c r="A45" s="63"/>
      <c r="B45" s="81"/>
      <c r="C45" s="57"/>
      <c r="D45" s="37" t="s">
        <v>10</v>
      </c>
      <c r="E45" s="38">
        <f>K45+L45</f>
        <v>0</v>
      </c>
      <c r="F45" s="92">
        <v>0</v>
      </c>
      <c r="G45" s="49"/>
      <c r="H45" s="49"/>
      <c r="I45" s="49"/>
      <c r="J45" s="50"/>
      <c r="K45" s="38">
        <v>0</v>
      </c>
      <c r="L45" s="39">
        <v>0</v>
      </c>
      <c r="M45" s="38">
        <v>0</v>
      </c>
      <c r="N45" s="38">
        <v>0</v>
      </c>
      <c r="O45" s="105"/>
    </row>
    <row r="46" spans="1:15" ht="46.5" customHeight="1" x14ac:dyDescent="0.25">
      <c r="A46" s="63"/>
      <c r="B46" s="82"/>
      <c r="C46" s="58"/>
      <c r="D46" s="37" t="s">
        <v>6</v>
      </c>
      <c r="E46" s="38">
        <f>K46+L46+M46+N46</f>
        <v>0</v>
      </c>
      <c r="F46" s="92">
        <v>0</v>
      </c>
      <c r="G46" s="49"/>
      <c r="H46" s="49"/>
      <c r="I46" s="49"/>
      <c r="J46" s="50"/>
      <c r="K46" s="2">
        <v>0</v>
      </c>
      <c r="L46" s="39">
        <v>0</v>
      </c>
      <c r="M46" s="23">
        <v>0</v>
      </c>
      <c r="N46" s="23">
        <v>0</v>
      </c>
      <c r="O46" s="105"/>
    </row>
    <row r="47" spans="1:15" ht="29.25" customHeight="1" x14ac:dyDescent="0.25">
      <c r="A47" s="63"/>
      <c r="B47" s="83" t="s">
        <v>28</v>
      </c>
      <c r="C47" s="85"/>
      <c r="D47" s="88"/>
      <c r="E47" s="89" t="s">
        <v>13</v>
      </c>
      <c r="F47" s="96" t="s">
        <v>22</v>
      </c>
      <c r="G47" s="91" t="s">
        <v>14</v>
      </c>
      <c r="H47" s="91"/>
      <c r="I47" s="91"/>
      <c r="J47" s="91"/>
      <c r="K47" s="75" t="s">
        <v>23</v>
      </c>
      <c r="L47" s="78" t="s">
        <v>33</v>
      </c>
      <c r="M47" s="75" t="s">
        <v>31</v>
      </c>
      <c r="N47" s="75" t="s">
        <v>32</v>
      </c>
      <c r="O47" s="85"/>
    </row>
    <row r="48" spans="1:15" ht="27.6" customHeight="1" x14ac:dyDescent="0.25">
      <c r="A48" s="63"/>
      <c r="B48" s="83"/>
      <c r="C48" s="85"/>
      <c r="D48" s="88"/>
      <c r="E48" s="84"/>
      <c r="F48" s="97"/>
      <c r="G48" s="23" t="s">
        <v>15</v>
      </c>
      <c r="H48" s="23" t="s">
        <v>16</v>
      </c>
      <c r="I48" s="23" t="s">
        <v>17</v>
      </c>
      <c r="J48" s="23" t="s">
        <v>18</v>
      </c>
      <c r="K48" s="76"/>
      <c r="L48" s="79"/>
      <c r="M48" s="76"/>
      <c r="N48" s="76"/>
      <c r="O48" s="71"/>
    </row>
    <row r="49" spans="1:15" ht="28.5" customHeight="1" x14ac:dyDescent="0.25">
      <c r="A49" s="72"/>
      <c r="B49" s="90"/>
      <c r="C49" s="71"/>
      <c r="D49" s="84"/>
      <c r="E49" s="5" t="s">
        <v>21</v>
      </c>
      <c r="F49" s="5" t="s">
        <v>21</v>
      </c>
      <c r="G49" s="5" t="s">
        <v>21</v>
      </c>
      <c r="H49" s="5" t="s">
        <v>21</v>
      </c>
      <c r="I49" s="5" t="s">
        <v>21</v>
      </c>
      <c r="J49" s="5" t="s">
        <v>21</v>
      </c>
      <c r="K49" s="5" t="s">
        <v>21</v>
      </c>
      <c r="L49" s="25" t="s">
        <v>21</v>
      </c>
      <c r="M49" s="5" t="s">
        <v>21</v>
      </c>
      <c r="N49" s="5" t="s">
        <v>21</v>
      </c>
      <c r="O49" s="71"/>
    </row>
    <row r="50" spans="1:15" ht="36.75" customHeight="1" x14ac:dyDescent="0.25">
      <c r="A50" s="62" t="s">
        <v>50</v>
      </c>
      <c r="B50" s="80" t="s">
        <v>41</v>
      </c>
      <c r="C50" s="56" t="s">
        <v>51</v>
      </c>
      <c r="D50" s="37" t="s">
        <v>5</v>
      </c>
      <c r="E50" s="38">
        <f>K50+L50+M50+N50</f>
        <v>0</v>
      </c>
      <c r="F50" s="92">
        <v>0</v>
      </c>
      <c r="G50" s="49"/>
      <c r="H50" s="49"/>
      <c r="I50" s="49"/>
      <c r="J50" s="50"/>
      <c r="K50" s="38">
        <f t="shared" ref="K50" si="16">K51+K52</f>
        <v>0</v>
      </c>
      <c r="L50" s="39">
        <f>L51+L52</f>
        <v>0</v>
      </c>
      <c r="M50" s="38">
        <f t="shared" ref="M50:N50" si="17">M51+M52</f>
        <v>0</v>
      </c>
      <c r="N50" s="38">
        <f t="shared" si="17"/>
        <v>0</v>
      </c>
      <c r="O50" s="56" t="s">
        <v>29</v>
      </c>
    </row>
    <row r="51" spans="1:15" ht="39" customHeight="1" x14ac:dyDescent="0.25">
      <c r="A51" s="63"/>
      <c r="B51" s="81"/>
      <c r="C51" s="57"/>
      <c r="D51" s="37" t="s">
        <v>10</v>
      </c>
      <c r="E51" s="38">
        <f>K51+L51+M51+N51</f>
        <v>0</v>
      </c>
      <c r="F51" s="92">
        <v>0</v>
      </c>
      <c r="G51" s="49"/>
      <c r="H51" s="49"/>
      <c r="I51" s="49"/>
      <c r="J51" s="50"/>
      <c r="K51" s="38">
        <v>0</v>
      </c>
      <c r="L51" s="39">
        <v>0</v>
      </c>
      <c r="M51" s="38">
        <v>0</v>
      </c>
      <c r="N51" s="38">
        <v>0</v>
      </c>
      <c r="O51" s="105"/>
    </row>
    <row r="52" spans="1:15" ht="48.75" customHeight="1" x14ac:dyDescent="0.25">
      <c r="A52" s="63"/>
      <c r="B52" s="82"/>
      <c r="C52" s="58"/>
      <c r="D52" s="37" t="s">
        <v>6</v>
      </c>
      <c r="E52" s="38">
        <f>K52+L52+M52+N52</f>
        <v>0</v>
      </c>
      <c r="F52" s="92">
        <v>0</v>
      </c>
      <c r="G52" s="49"/>
      <c r="H52" s="49"/>
      <c r="I52" s="49"/>
      <c r="J52" s="50"/>
      <c r="K52" s="2">
        <v>0</v>
      </c>
      <c r="L52" s="39">
        <v>0</v>
      </c>
      <c r="M52" s="23">
        <v>0</v>
      </c>
      <c r="N52" s="23">
        <v>0</v>
      </c>
      <c r="O52" s="105"/>
    </row>
    <row r="53" spans="1:15" ht="31.5" customHeight="1" x14ac:dyDescent="0.25">
      <c r="A53" s="63"/>
      <c r="B53" s="83" t="s">
        <v>27</v>
      </c>
      <c r="C53" s="85"/>
      <c r="D53" s="88"/>
      <c r="E53" s="89" t="s">
        <v>13</v>
      </c>
      <c r="F53" s="96" t="s">
        <v>22</v>
      </c>
      <c r="G53" s="91" t="s">
        <v>14</v>
      </c>
      <c r="H53" s="91"/>
      <c r="I53" s="91"/>
      <c r="J53" s="91"/>
      <c r="K53" s="75" t="s">
        <v>23</v>
      </c>
      <c r="L53" s="78" t="s">
        <v>33</v>
      </c>
      <c r="M53" s="75" t="s">
        <v>31</v>
      </c>
      <c r="N53" s="75" t="s">
        <v>32</v>
      </c>
      <c r="O53" s="85"/>
    </row>
    <row r="54" spans="1:15" ht="26.25" customHeight="1" x14ac:dyDescent="0.25">
      <c r="A54" s="63"/>
      <c r="B54" s="83"/>
      <c r="C54" s="85"/>
      <c r="D54" s="88"/>
      <c r="E54" s="84"/>
      <c r="F54" s="97"/>
      <c r="G54" s="23" t="s">
        <v>15</v>
      </c>
      <c r="H54" s="23" t="s">
        <v>16</v>
      </c>
      <c r="I54" s="23" t="s">
        <v>17</v>
      </c>
      <c r="J54" s="23" t="s">
        <v>18</v>
      </c>
      <c r="K54" s="76"/>
      <c r="L54" s="79"/>
      <c r="M54" s="76"/>
      <c r="N54" s="76"/>
      <c r="O54" s="71"/>
    </row>
    <row r="55" spans="1:15" ht="26.25" customHeight="1" x14ac:dyDescent="0.25">
      <c r="A55" s="72"/>
      <c r="B55" s="90"/>
      <c r="C55" s="71"/>
      <c r="D55" s="84"/>
      <c r="E55" s="5" t="s">
        <v>21</v>
      </c>
      <c r="F55" s="5" t="s">
        <v>21</v>
      </c>
      <c r="G55" s="5" t="s">
        <v>21</v>
      </c>
      <c r="H55" s="5" t="s">
        <v>21</v>
      </c>
      <c r="I55" s="5" t="s">
        <v>21</v>
      </c>
      <c r="J55" s="5" t="s">
        <v>21</v>
      </c>
      <c r="K55" s="5" t="s">
        <v>21</v>
      </c>
      <c r="L55" s="25" t="s">
        <v>21</v>
      </c>
      <c r="M55" s="5" t="s">
        <v>21</v>
      </c>
      <c r="N55" s="5" t="s">
        <v>21</v>
      </c>
      <c r="O55" s="71"/>
    </row>
    <row r="56" spans="1:15" ht="28.9" customHeight="1" x14ac:dyDescent="0.25">
      <c r="A56" s="62"/>
      <c r="B56" s="64" t="s">
        <v>24</v>
      </c>
      <c r="C56" s="64" t="s">
        <v>51</v>
      </c>
      <c r="D56" s="16" t="s">
        <v>5</v>
      </c>
      <c r="E56" s="17">
        <f>SUM(E57:E58)</f>
        <v>404490.43</v>
      </c>
      <c r="F56" s="48">
        <f>F57+F58</f>
        <v>404490.43</v>
      </c>
      <c r="G56" s="49"/>
      <c r="H56" s="49"/>
      <c r="I56" s="49"/>
      <c r="J56" s="50"/>
      <c r="K56" s="7">
        <f>SUM(K57:K58)</f>
        <v>0</v>
      </c>
      <c r="L56" s="42">
        <f>L57+L58</f>
        <v>0</v>
      </c>
      <c r="M56" s="27">
        <f>SUM(M57:M58)</f>
        <v>0</v>
      </c>
      <c r="N56" s="7">
        <f>SUM(N57:N58)</f>
        <v>0</v>
      </c>
      <c r="O56" s="56"/>
    </row>
    <row r="57" spans="1:15" ht="37.15" customHeight="1" x14ac:dyDescent="0.25">
      <c r="A57" s="63"/>
      <c r="B57" s="65"/>
      <c r="C57" s="65"/>
      <c r="D57" s="16" t="s">
        <v>10</v>
      </c>
      <c r="E57" s="17">
        <f>E21+E36</f>
        <v>381129.26</v>
      </c>
      <c r="F57" s="48">
        <f>F21+F36</f>
        <v>381129.26</v>
      </c>
      <c r="G57" s="51"/>
      <c r="H57" s="51"/>
      <c r="I57" s="51"/>
      <c r="J57" s="52"/>
      <c r="K57" s="27">
        <f>K21+K36</f>
        <v>0</v>
      </c>
      <c r="L57" s="42">
        <f>L21+L36</f>
        <v>0</v>
      </c>
      <c r="M57" s="27">
        <f>M21+M36</f>
        <v>0</v>
      </c>
      <c r="N57" s="27">
        <f>N21+N36</f>
        <v>0</v>
      </c>
      <c r="O57" s="57"/>
    </row>
    <row r="58" spans="1:15" ht="48.6" customHeight="1" x14ac:dyDescent="0.25">
      <c r="A58" s="63"/>
      <c r="B58" s="65"/>
      <c r="C58" s="65"/>
      <c r="D58" s="16" t="s">
        <v>6</v>
      </c>
      <c r="E58" s="17">
        <f>E22+E37</f>
        <v>23361.17</v>
      </c>
      <c r="F58" s="48">
        <f>F22+F37</f>
        <v>23361.17</v>
      </c>
      <c r="G58" s="49"/>
      <c r="H58" s="49"/>
      <c r="I58" s="49"/>
      <c r="J58" s="50"/>
      <c r="K58" s="27">
        <f>K22+K37</f>
        <v>0</v>
      </c>
      <c r="L58" s="42">
        <f>L22+L37</f>
        <v>0</v>
      </c>
      <c r="M58" s="18">
        <f>M22+L37</f>
        <v>0</v>
      </c>
      <c r="N58" s="18">
        <f>N22+N37</f>
        <v>0</v>
      </c>
      <c r="O58" s="57"/>
    </row>
    <row r="59" spans="1:15" ht="24.6" customHeight="1" x14ac:dyDescent="0.25">
      <c r="A59" s="70" t="s">
        <v>8</v>
      </c>
      <c r="B59" s="71"/>
      <c r="C59" s="71"/>
      <c r="D59" s="19" t="s">
        <v>5</v>
      </c>
      <c r="E59" s="27">
        <f>SUM(E60:E61)</f>
        <v>501303.62556000001</v>
      </c>
      <c r="F59" s="48">
        <f>F60+F61</f>
        <v>501303.62556000001</v>
      </c>
      <c r="G59" s="49"/>
      <c r="H59" s="49"/>
      <c r="I59" s="49"/>
      <c r="J59" s="50"/>
      <c r="K59" s="27">
        <f>SUM(K60:K61)</f>
        <v>0</v>
      </c>
      <c r="L59" s="27">
        <f>L60+L61</f>
        <v>0</v>
      </c>
      <c r="M59" s="27">
        <f>SUM(M60:M61)</f>
        <v>0</v>
      </c>
      <c r="N59" s="27">
        <f>SUM(N60:N61)</f>
        <v>0</v>
      </c>
      <c r="O59" s="117"/>
    </row>
    <row r="60" spans="1:15" ht="38.25" customHeight="1" x14ac:dyDescent="0.25">
      <c r="A60" s="71"/>
      <c r="B60" s="71"/>
      <c r="C60" s="71"/>
      <c r="D60" s="22" t="s">
        <v>10</v>
      </c>
      <c r="E60" s="27">
        <f>F60+M60+N60+K60+L60</f>
        <v>381129.26</v>
      </c>
      <c r="F60" s="48">
        <f>F57</f>
        <v>381129.26</v>
      </c>
      <c r="G60" s="49"/>
      <c r="H60" s="49"/>
      <c r="I60" s="49"/>
      <c r="J60" s="50"/>
      <c r="K60" s="27">
        <f t="shared" ref="K60" si="18">K57</f>
        <v>0</v>
      </c>
      <c r="L60" s="27">
        <f>L57</f>
        <v>0</v>
      </c>
      <c r="M60" s="27">
        <f t="shared" ref="M60:N60" si="19">M57</f>
        <v>0</v>
      </c>
      <c r="N60" s="27">
        <f t="shared" si="19"/>
        <v>0</v>
      </c>
      <c r="O60" s="117"/>
    </row>
    <row r="61" spans="1:15" ht="52.5" customHeight="1" x14ac:dyDescent="0.25">
      <c r="A61" s="71"/>
      <c r="B61" s="71"/>
      <c r="C61" s="71"/>
      <c r="D61" s="22" t="s">
        <v>6</v>
      </c>
      <c r="E61" s="27">
        <f>F61+M61+N61+K61+L61</f>
        <v>120174.36555999999</v>
      </c>
      <c r="F61" s="48">
        <f>F18+F58</f>
        <v>120174.36555999999</v>
      </c>
      <c r="G61" s="49"/>
      <c r="H61" s="49"/>
      <c r="I61" s="49"/>
      <c r="J61" s="50"/>
      <c r="K61" s="27">
        <f>K58</f>
        <v>0</v>
      </c>
      <c r="L61" s="27">
        <f>L58</f>
        <v>0</v>
      </c>
      <c r="M61" s="27">
        <f>M58</f>
        <v>0</v>
      </c>
      <c r="N61" s="27">
        <f>+N58</f>
        <v>0</v>
      </c>
      <c r="O61" s="118"/>
    </row>
    <row r="62" spans="1:15" ht="18.75" x14ac:dyDescent="0.25">
      <c r="O62" s="124" t="s">
        <v>63</v>
      </c>
    </row>
    <row r="63" spans="1:15" ht="18.75" x14ac:dyDescent="0.25">
      <c r="C63" s="47" t="s">
        <v>61</v>
      </c>
      <c r="D63" s="47"/>
      <c r="E63" s="77"/>
      <c r="F63" s="77"/>
      <c r="G63" s="47"/>
      <c r="H63" s="47"/>
      <c r="I63" s="47"/>
      <c r="J63" s="47"/>
      <c r="K63" s="47"/>
      <c r="L63" s="47"/>
      <c r="M63" s="36" t="s">
        <v>60</v>
      </c>
    </row>
    <row r="65" spans="3:15" ht="21.75" customHeight="1" x14ac:dyDescent="0.3">
      <c r="C65" s="47" t="s">
        <v>52</v>
      </c>
      <c r="D65" s="47"/>
      <c r="E65" s="29"/>
      <c r="F65" s="29"/>
      <c r="G65" s="30"/>
      <c r="H65" s="31"/>
      <c r="I65" s="31"/>
      <c r="J65" s="31"/>
      <c r="K65" s="31"/>
      <c r="L65" s="31"/>
      <c r="M65" s="32"/>
      <c r="N65" s="33"/>
      <c r="O65" s="34"/>
    </row>
    <row r="66" spans="3:15" ht="18.75" x14ac:dyDescent="0.3">
      <c r="C66" s="47" t="s">
        <v>53</v>
      </c>
      <c r="D66" s="47"/>
      <c r="E66" s="47"/>
      <c r="F66" s="47"/>
      <c r="G66" s="47"/>
      <c r="H66" s="31"/>
      <c r="I66" s="31"/>
      <c r="J66" s="31"/>
      <c r="K66" s="31"/>
      <c r="L66" s="31"/>
      <c r="M66" s="35" t="s">
        <v>54</v>
      </c>
      <c r="N66" s="33"/>
    </row>
    <row r="67" spans="3:15" ht="18.75" x14ac:dyDescent="0.3">
      <c r="C67" s="47" t="s">
        <v>55</v>
      </c>
      <c r="D67" s="47"/>
      <c r="E67" s="47"/>
      <c r="F67" s="47"/>
      <c r="G67" s="47"/>
      <c r="H67" s="31"/>
      <c r="I67" s="31"/>
      <c r="J67" s="31"/>
      <c r="K67" s="31"/>
      <c r="L67" s="31"/>
      <c r="M67" s="32"/>
      <c r="N67" s="33"/>
    </row>
    <row r="68" spans="3:15" ht="18.75" x14ac:dyDescent="0.3">
      <c r="C68" s="47" t="s">
        <v>56</v>
      </c>
      <c r="D68" s="47"/>
      <c r="E68" s="47"/>
      <c r="F68" s="47"/>
      <c r="G68" s="47"/>
      <c r="H68" s="31"/>
      <c r="I68" s="31"/>
      <c r="J68" s="31"/>
      <c r="K68" s="31"/>
      <c r="L68" s="31"/>
      <c r="M68" s="32"/>
      <c r="N68" s="33"/>
    </row>
  </sheetData>
  <mergeCells count="168">
    <mergeCell ref="O53:O55"/>
    <mergeCell ref="F53:F54"/>
    <mergeCell ref="K53:K54"/>
    <mergeCell ref="F50:J50"/>
    <mergeCell ref="F51:J51"/>
    <mergeCell ref="F52:J52"/>
    <mergeCell ref="G53:J53"/>
    <mergeCell ref="C7:C9"/>
    <mergeCell ref="O7:O9"/>
    <mergeCell ref="C10:C12"/>
    <mergeCell ref="F12:J12"/>
    <mergeCell ref="F7:J7"/>
    <mergeCell ref="F8:J8"/>
    <mergeCell ref="F9:J9"/>
    <mergeCell ref="F10:J10"/>
    <mergeCell ref="F11:J11"/>
    <mergeCell ref="O47:O49"/>
    <mergeCell ref="F47:F48"/>
    <mergeCell ref="K47:K48"/>
    <mergeCell ref="F44:J44"/>
    <mergeCell ref="F45:J45"/>
    <mergeCell ref="F46:J46"/>
    <mergeCell ref="G47:J47"/>
    <mergeCell ref="L47:L48"/>
    <mergeCell ref="A35:A37"/>
    <mergeCell ref="B41:B43"/>
    <mergeCell ref="C41:C43"/>
    <mergeCell ref="B47:B49"/>
    <mergeCell ref="B13:B15"/>
    <mergeCell ref="C13:C15"/>
    <mergeCell ref="D13:D15"/>
    <mergeCell ref="E13:E14"/>
    <mergeCell ref="F13:F14"/>
    <mergeCell ref="B56:B58"/>
    <mergeCell ref="F56:J56"/>
    <mergeCell ref="A44:A49"/>
    <mergeCell ref="A50:A55"/>
    <mergeCell ref="O56:O61"/>
    <mergeCell ref="O29:O31"/>
    <mergeCell ref="D32:D34"/>
    <mergeCell ref="E32:E33"/>
    <mergeCell ref="M41:M42"/>
    <mergeCell ref="O44:O46"/>
    <mergeCell ref="O50:O52"/>
    <mergeCell ref="O32:O34"/>
    <mergeCell ref="N41:N42"/>
    <mergeCell ref="O41:O43"/>
    <mergeCell ref="O35:O37"/>
    <mergeCell ref="O38:O40"/>
    <mergeCell ref="F35:J35"/>
    <mergeCell ref="F36:J36"/>
    <mergeCell ref="F37:J37"/>
    <mergeCell ref="F41:F42"/>
    <mergeCell ref="K41:K42"/>
    <mergeCell ref="F38:J38"/>
    <mergeCell ref="L32:L33"/>
    <mergeCell ref="G32:J32"/>
    <mergeCell ref="B2:O2"/>
    <mergeCell ref="B38:B40"/>
    <mergeCell ref="C38:C40"/>
    <mergeCell ref="B35:B37"/>
    <mergeCell ref="A29:A34"/>
    <mergeCell ref="A38:A43"/>
    <mergeCell ref="N1:O1"/>
    <mergeCell ref="M32:M33"/>
    <mergeCell ref="N32:N33"/>
    <mergeCell ref="O26:O28"/>
    <mergeCell ref="C26:C28"/>
    <mergeCell ref="D26:D28"/>
    <mergeCell ref="E26:E27"/>
    <mergeCell ref="B23:B25"/>
    <mergeCell ref="C23:C25"/>
    <mergeCell ref="O23:O25"/>
    <mergeCell ref="O20:O22"/>
    <mergeCell ref="F21:J21"/>
    <mergeCell ref="D3:D4"/>
    <mergeCell ref="C3:C4"/>
    <mergeCell ref="B3:B4"/>
    <mergeCell ref="O3:O4"/>
    <mergeCell ref="O16:O18"/>
    <mergeCell ref="A10:A15"/>
    <mergeCell ref="F3:N3"/>
    <mergeCell ref="F23:J23"/>
    <mergeCell ref="F24:J24"/>
    <mergeCell ref="F25:J25"/>
    <mergeCell ref="K26:K27"/>
    <mergeCell ref="K32:K33"/>
    <mergeCell ref="F29:J29"/>
    <mergeCell ref="F30:J30"/>
    <mergeCell ref="F31:J31"/>
    <mergeCell ref="F32:F33"/>
    <mergeCell ref="A6:O6"/>
    <mergeCell ref="A7:A9"/>
    <mergeCell ref="B7:B9"/>
    <mergeCell ref="A20:A22"/>
    <mergeCell ref="A3:A4"/>
    <mergeCell ref="E3:E4"/>
    <mergeCell ref="O10:O15"/>
    <mergeCell ref="N26:N27"/>
    <mergeCell ref="G26:J26"/>
    <mergeCell ref="L26:L27"/>
    <mergeCell ref="B10:B12"/>
    <mergeCell ref="N13:N14"/>
    <mergeCell ref="F22:J22"/>
    <mergeCell ref="F26:F27"/>
    <mergeCell ref="B50:B52"/>
    <mergeCell ref="C50:C52"/>
    <mergeCell ref="G41:J41"/>
    <mergeCell ref="L41:L42"/>
    <mergeCell ref="F39:J39"/>
    <mergeCell ref="F40:J40"/>
    <mergeCell ref="M53:M54"/>
    <mergeCell ref="N53:N54"/>
    <mergeCell ref="F4:J4"/>
    <mergeCell ref="F5:J5"/>
    <mergeCell ref="B44:B46"/>
    <mergeCell ref="C47:C49"/>
    <mergeCell ref="C44:C46"/>
    <mergeCell ref="D41:D43"/>
    <mergeCell ref="E41:E42"/>
    <mergeCell ref="D47:D49"/>
    <mergeCell ref="C35:C37"/>
    <mergeCell ref="G13:J13"/>
    <mergeCell ref="K13:K14"/>
    <mergeCell ref="L13:L14"/>
    <mergeCell ref="M13:M14"/>
    <mergeCell ref="G63:H63"/>
    <mergeCell ref="I63:J63"/>
    <mergeCell ref="K63:L63"/>
    <mergeCell ref="C63:F63"/>
    <mergeCell ref="C65:D65"/>
    <mergeCell ref="C66:G66"/>
    <mergeCell ref="C67:G67"/>
    <mergeCell ref="M47:M48"/>
    <mergeCell ref="L53:L54"/>
    <mergeCell ref="C32:C34"/>
    <mergeCell ref="M26:M27"/>
    <mergeCell ref="C53:C55"/>
    <mergeCell ref="D53:D55"/>
    <mergeCell ref="E53:E54"/>
    <mergeCell ref="E47:E48"/>
    <mergeCell ref="F57:J57"/>
    <mergeCell ref="F58:J58"/>
    <mergeCell ref="F59:J59"/>
    <mergeCell ref="C68:G68"/>
    <mergeCell ref="F16:J16"/>
    <mergeCell ref="F17:J17"/>
    <mergeCell ref="F18:J18"/>
    <mergeCell ref="F20:J20"/>
    <mergeCell ref="C29:C31"/>
    <mergeCell ref="A19:O19"/>
    <mergeCell ref="A16:A18"/>
    <mergeCell ref="B16:B18"/>
    <mergeCell ref="C16:C18"/>
    <mergeCell ref="C20:C22"/>
    <mergeCell ref="B20:B22"/>
    <mergeCell ref="A56:A58"/>
    <mergeCell ref="A59:C61"/>
    <mergeCell ref="C56:C58"/>
    <mergeCell ref="F60:J60"/>
    <mergeCell ref="F61:J61"/>
    <mergeCell ref="A23:A25"/>
    <mergeCell ref="A26:A28"/>
    <mergeCell ref="N47:N48"/>
    <mergeCell ref="B29:B31"/>
    <mergeCell ref="B32:B34"/>
    <mergeCell ref="B26:B28"/>
    <mergeCell ref="B53:B55"/>
  </mergeCells>
  <phoneticPr fontId="1" type="noConversion"/>
  <printOptions horizontalCentered="1"/>
  <pageMargins left="0.23622047244094491" right="0.23622047244094491" top="0.74803149606299213" bottom="0.43307086614173229" header="0.31496062992125984" footer="0.31496062992125984"/>
  <pageSetup paperSize="9" scale="58" fitToWidth="0" fitToHeight="0" orientation="landscape" r:id="rId1"/>
  <headerFooter differentFirst="1">
    <oddHeader xml:space="preserve">&amp;L
&amp;C&amp;P 
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2026-02-03T13:51:29Z</dcterms:modified>
</cp:coreProperties>
</file>