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4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Лист1!$4:$6</definedName>
    <definedName name="_xlnm.Print_Area" localSheetId="0">Лист1!$A$1:$O$122</definedName>
  </definedNames>
  <calcPr calcId="162913"/>
</workbook>
</file>

<file path=xl/calcChain.xml><?xml version="1.0" encoding="utf-8"?>
<calcChain xmlns="http://schemas.openxmlformats.org/spreadsheetml/2006/main">
  <c r="F76" i="1" l="1"/>
  <c r="E76" i="1"/>
  <c r="E73" i="1"/>
  <c r="E72" i="1"/>
  <c r="E71" i="1"/>
  <c r="N70" i="1"/>
  <c r="M70" i="1"/>
  <c r="E70" i="1"/>
  <c r="E56" i="1"/>
  <c r="F56" i="1"/>
  <c r="K109" i="1" l="1"/>
  <c r="L109" i="1"/>
  <c r="F101" i="1" l="1"/>
  <c r="K101" i="1"/>
  <c r="K110" i="1" l="1"/>
  <c r="F110" i="1"/>
  <c r="L112" i="1" l="1"/>
  <c r="E104" i="1"/>
  <c r="F12" i="1"/>
  <c r="E12" i="1" s="1"/>
  <c r="L115" i="1"/>
  <c r="L113" i="1"/>
  <c r="L101" i="1"/>
  <c r="L110" i="1" s="1"/>
  <c r="L77" i="1"/>
  <c r="L59" i="1"/>
  <c r="L8" i="1"/>
  <c r="M8" i="1"/>
  <c r="M33" i="1"/>
  <c r="L33" i="1"/>
  <c r="F8" i="1"/>
  <c r="N8" i="1"/>
  <c r="K115" i="1"/>
  <c r="K113" i="1"/>
  <c r="K77" i="1"/>
  <c r="K59" i="1"/>
  <c r="K33" i="1"/>
  <c r="K8" i="1"/>
  <c r="K46" i="1" l="1"/>
  <c r="K114" i="1" s="1"/>
  <c r="K111" i="1" s="1"/>
  <c r="E8" i="1"/>
  <c r="L108" i="1"/>
  <c r="L46" i="1"/>
  <c r="L114" i="1" s="1"/>
  <c r="L111" i="1" s="1"/>
  <c r="K108" i="1"/>
  <c r="E106" i="1" l="1"/>
  <c r="N33" i="1" l="1"/>
  <c r="F33" i="1"/>
  <c r="F46" i="1" s="1"/>
  <c r="M46" i="1"/>
  <c r="M101" i="1"/>
  <c r="E17" i="1"/>
  <c r="E9" i="1"/>
  <c r="F37" i="1"/>
  <c r="E37" i="1" s="1"/>
  <c r="F115" i="1"/>
  <c r="F113" i="1"/>
  <c r="F77" i="1"/>
  <c r="F59" i="1"/>
  <c r="M109" i="1" l="1"/>
  <c r="F114" i="1" l="1"/>
  <c r="E38" i="1"/>
  <c r="E34" i="1"/>
  <c r="E103" i="1" l="1"/>
  <c r="E102" i="1"/>
  <c r="F98" i="1"/>
  <c r="E98" i="1" s="1"/>
  <c r="F91" i="1"/>
  <c r="E91" i="1" s="1"/>
  <c r="F86" i="1"/>
  <c r="E86" i="1" s="1"/>
  <c r="F69" i="1"/>
  <c r="E69" i="1" s="1"/>
  <c r="E66" i="1"/>
  <c r="E65" i="1"/>
  <c r="E64" i="1"/>
  <c r="F52" i="1"/>
  <c r="E52" i="1" s="1"/>
  <c r="F45" i="1"/>
  <c r="E45" i="1" s="1"/>
  <c r="E42" i="1"/>
  <c r="F41" i="1"/>
  <c r="E41" i="1" s="1"/>
  <c r="F28" i="1"/>
  <c r="E28" i="1" s="1"/>
  <c r="E25" i="1"/>
  <c r="F20" i="1"/>
  <c r="E20" i="1" s="1"/>
  <c r="F16" i="1"/>
  <c r="E16" i="1" s="1"/>
  <c r="E13" i="1"/>
  <c r="M110" i="1" l="1"/>
  <c r="M114" i="1" s="1"/>
  <c r="M63" i="1" l="1"/>
  <c r="N63" i="1"/>
  <c r="E33" i="1"/>
  <c r="E21" i="1"/>
  <c r="E63" i="1" l="1"/>
  <c r="E80" i="1"/>
  <c r="E79" i="1" l="1"/>
  <c r="E78" i="1"/>
  <c r="M113" i="1"/>
  <c r="N113" i="1"/>
  <c r="E113" i="1" l="1"/>
  <c r="M115" i="1"/>
  <c r="N115" i="1"/>
  <c r="N101" i="1"/>
  <c r="E101" i="1" s="1"/>
  <c r="N109" i="1"/>
  <c r="N112" i="1" s="1"/>
  <c r="M77" i="1"/>
  <c r="N77" i="1"/>
  <c r="E77" i="1" l="1"/>
  <c r="N110" i="1"/>
  <c r="N108" i="1" s="1"/>
  <c r="E115" i="1"/>
  <c r="F109" i="1"/>
  <c r="F108" i="1" s="1"/>
  <c r="M112" i="1"/>
  <c r="M111" i="1" s="1"/>
  <c r="E110" i="1" l="1"/>
  <c r="E109" i="1"/>
  <c r="F112" i="1"/>
  <c r="E112" i="1" s="1"/>
  <c r="M108" i="1"/>
  <c r="F111" i="1" l="1"/>
  <c r="E108" i="1"/>
  <c r="N61" i="1"/>
  <c r="M61" i="1"/>
  <c r="E61" i="1" l="1"/>
  <c r="E62" i="1"/>
  <c r="N46" i="1"/>
  <c r="N59" i="1"/>
  <c r="E60" i="1"/>
  <c r="N114" i="1" l="1"/>
  <c r="E114" i="1" s="1"/>
  <c r="E46" i="1"/>
  <c r="M59" i="1"/>
  <c r="E59" i="1" l="1"/>
  <c r="N111" i="1"/>
  <c r="E111" i="1" s="1"/>
</calcChain>
</file>

<file path=xl/sharedStrings.xml><?xml version="1.0" encoding="utf-8"?>
<sst xmlns="http://schemas.openxmlformats.org/spreadsheetml/2006/main" count="452" uniqueCount="108">
  <si>
    <t>Перечень мероприятий муниципальной программы Одинцовского городского округа Московской области 
«Развитие институтов гражданского общества, повышение эффективности местного самоуправления и реализации молодежной политики»</t>
  </si>
  <si>
    <t>№ п/п</t>
  </si>
  <si>
    <t>Мероприятие подпрограммы</t>
  </si>
  <si>
    <t>Сроки исполнения мероприятия</t>
  </si>
  <si>
    <t>Источники финансирования</t>
  </si>
  <si>
    <t>Всего
(тыс. руб.)</t>
  </si>
  <si>
    <t>Ответственный за выполнение мероприятия подпрограммы</t>
  </si>
  <si>
    <t>2026 год</t>
  </si>
  <si>
    <t>2027 год</t>
  </si>
  <si>
    <t>1.</t>
  </si>
  <si>
    <t>Средства бюджета Одинцовского городского округа</t>
  </si>
  <si>
    <t xml:space="preserve">Управление территориальной политики и социальных коммуникаций 
</t>
  </si>
  <si>
    <t>1.1.</t>
  </si>
  <si>
    <t>1.2.</t>
  </si>
  <si>
    <t xml:space="preserve">Управление территориальной политики и социальных коммуникаций </t>
  </si>
  <si>
    <t>1.3.</t>
  </si>
  <si>
    <t>Мероприятие 01.03.
Информирование населения об основных событиях социально-экономического развития, общественно-политической жизни, освещение деятельности путем изготовления и распространения (вещания) телепередач</t>
  </si>
  <si>
    <t xml:space="preserve">Средства 
бюджета 
Одинцовского
городского округа
</t>
  </si>
  <si>
    <t>1.4.</t>
  </si>
  <si>
    <t>Мероприятие 01.04.  
Информирование населения об основных событиях социально-экономического развития, общественно-политической жизни, освещение деятельности путем изготовления и распространения (вещания) радиопрограммы</t>
  </si>
  <si>
    <t>1.5.</t>
  </si>
  <si>
    <t xml:space="preserve">В пределах средств, предусмотренных на обеспечение деятельности ответственного исполнителя </t>
  </si>
  <si>
    <t>2.</t>
  </si>
  <si>
    <t>Отдел контроля за наружной рекламой и художественным оформлением зданий</t>
  </si>
  <si>
    <t>2.1.</t>
  </si>
  <si>
    <t>2.2.</t>
  </si>
  <si>
    <t xml:space="preserve">Мероприятие 07.02.
Проведение мероприятий, к которым обеспечено праздничное/тематическое оформление территории муниципального образования в соответствии с постановлением Правительства Московской области от 21.05.2014 № 363/16 «Об утверждении Методических рекомендаций по размещению и эксплуатации элементов праздничного, тематического и праздничного светового оформления на территории Московской области»                                          </t>
  </si>
  <si>
    <t>2.3.</t>
  </si>
  <si>
    <t xml:space="preserve">Мероприятие 07.03
Информирование населения об основных событиях социально-экономического развития и общественно-политической жизни посредством размещения социальной рекламы на объектах наружной рекламы и информации       </t>
  </si>
  <si>
    <t>Итого по подпрограмме</t>
  </si>
  <si>
    <t>Управление территориальной политики и социальных коммуникаций, Комитет по культуре</t>
  </si>
  <si>
    <t>Итого:</t>
  </si>
  <si>
    <t>Средства бюджета Московской области</t>
  </si>
  <si>
    <t>Внебюджетные средства</t>
  </si>
  <si>
    <t>1.1</t>
  </si>
  <si>
    <t>Мероприятие 02.01.
Реализация на территориях муниципальных образований проектов граждан, сформированных в рамках практик инициативного бюджетирования</t>
  </si>
  <si>
    <t>Мероприятие 01.01.
Организация и проведение мероприятий (акций) для добровольцев (волонтеров)</t>
  </si>
  <si>
    <t>Средства федерального бюджета</t>
  </si>
  <si>
    <t>Управление по вопросам территориальной безопасности, гражданской обороны, защиты населения и территории от чрезвычайных ситуаций</t>
  </si>
  <si>
    <t>Мероприятие 04.01.
Составление (изменение) списков кандидатов в присяжные заседатели федеральных судов общей юрисдикции в Российской Федерации</t>
  </si>
  <si>
    <t>Итого по муниципальной программе</t>
  </si>
  <si>
    <t>Мероприятие 01.01.
Расходы на обеспечение деятельности (оказание услуг) муниципальных учреждений в сфере информационной политики</t>
  </si>
  <si>
    <t>Мероприятие 01.03. 
Расходы на обеспечение деятельности (оказание услуг) муниципальных учреждений в сфере молодежной политики</t>
  </si>
  <si>
    <t>Всего</t>
  </si>
  <si>
    <t>В том числе по кварталам:</t>
  </si>
  <si>
    <t>Х</t>
  </si>
  <si>
    <t>Подпрограмма 2. "Мир и согласие. Новые возможности"</t>
  </si>
  <si>
    <t>Подпрограмма 3. "Эффективное местное самоуправление"</t>
  </si>
  <si>
    <t>Подпрограмма 4. "Молодежь Подмосковья"</t>
  </si>
  <si>
    <t>Подпрограмма 6. "Обеспечивающая подпрограмма"</t>
  </si>
  <si>
    <t>Мероприятие 01.05.
Информирование населения об основных событиях социально-экономического развития, общественно-политической жизни, освещение деятельности в печатных СМИ</t>
  </si>
  <si>
    <t xml:space="preserve">Управление территориальной политики и социальных коммуникаций, Управление благоустройства,
Управление образования,
Комитет по культуре,
Комитет физической культуры и спорта,
Управление жилищно-коммунального хозяйства
</t>
  </si>
  <si>
    <t>1.6</t>
  </si>
  <si>
    <t>Осуществлено издание печатной продукции о социально значимых вопросах в деятельности органов местного самоуправления муниципального образования, формирование положительного образа муниципального образования как социально ориентированного, комфортного для жизни и ведения предпринимательской деятельности. Штука</t>
  </si>
  <si>
    <t>Мероприятие 02.01. 
Проведение мероприятий, направленных на укрепление гражданского единства и гармонизацию межнациональных и межконфессиональных отношений</t>
  </si>
  <si>
    <t>Мероприятие 01.07.
Информирование населения путем изготовления и распространения полиграфической продукции о социально значимых вопросах в деятельности органов местного самоуправления муниципального образования, формирование положительного образа муниципального образования как социально ориентированного, комфортного для жизни и ведения предпринимательской деятельности</t>
  </si>
  <si>
    <t>Мероприятие 02.03
Организация и проведение мероприятий по поддержке молодежных творческих инициатив, вовлечению молодежи в инновационную деятельность, научно-техническое творчество</t>
  </si>
  <si>
    <r>
      <rPr>
        <b/>
        <sz val="11"/>
        <rFont val="Times New Roman"/>
        <family val="1"/>
        <charset val="204"/>
      </rPr>
      <t>Основное мероприятие 01.</t>
    </r>
    <r>
      <rPr>
        <sz val="11"/>
        <rFont val="Times New Roman"/>
        <family val="1"/>
        <charset val="204"/>
      </rPr>
      <t xml:space="preserve"> Информирование населения об основных событиях социально-экономического развития и общественно-политической жизни</t>
    </r>
  </si>
  <si>
    <r>
      <rPr>
        <b/>
        <sz val="11"/>
        <rFont val="Times New Roman"/>
        <family val="1"/>
        <charset val="204"/>
      </rPr>
      <t xml:space="preserve">Основное мероприятие 02.
</t>
    </r>
    <r>
      <rPr>
        <sz val="11"/>
        <rFont val="Times New Roman"/>
        <family val="1"/>
        <charset val="204"/>
      </rPr>
      <t>Организация и проведение мероприятий по укреплению единства российской нации и этнокультурному развитию народов России</t>
    </r>
  </si>
  <si>
    <r>
      <t xml:space="preserve">Основное мероприятие 02.
</t>
    </r>
    <r>
      <rPr>
        <sz val="11"/>
        <rFont val="Times New Roman"/>
        <family val="1"/>
        <charset val="204"/>
      </rPr>
      <t>Практики инициативного бюджетирования</t>
    </r>
  </si>
  <si>
    <r>
      <rPr>
        <b/>
        <sz val="11"/>
        <rFont val="Times New Roman"/>
        <family val="1"/>
        <charset val="204"/>
      </rPr>
      <t>Основное мероприятие 01.</t>
    </r>
    <r>
      <rPr>
        <sz val="11"/>
        <rFont val="Times New Roman"/>
        <family val="1"/>
        <charset val="204"/>
      </rPr>
      <t xml:space="preserve">
Организация и проведение мероприятий, направленных на популяризацию добровольчества (волонтерства)</t>
    </r>
  </si>
  <si>
    <r>
      <rPr>
        <b/>
        <sz val="11"/>
        <rFont val="Times New Roman"/>
        <family val="1"/>
        <charset val="204"/>
      </rPr>
      <t>Основное мероприятие 01.</t>
    </r>
    <r>
      <rPr>
        <sz val="11"/>
        <rFont val="Times New Roman"/>
        <family val="1"/>
        <charset val="204"/>
      </rPr>
      <t xml:space="preserve">
Создание условий для реализации полномочий органов местного самоуправления</t>
    </r>
  </si>
  <si>
    <r>
      <rPr>
        <b/>
        <sz val="11"/>
        <rFont val="Times New Roman"/>
        <family val="1"/>
        <charset val="204"/>
      </rPr>
      <t xml:space="preserve">Основное мероприятие 04.
</t>
    </r>
    <r>
      <rPr>
        <sz val="11"/>
        <rFont val="Times New Roman"/>
        <family val="1"/>
        <charset val="204"/>
      </rPr>
      <t>Корректировка списков кандидатов в присяжные заседатели федеральных судов общей юрисдикции в Российской Федерации</t>
    </r>
  </si>
  <si>
    <t>Управление территориальной политики и социальных коммуникаций, Комитет по культуре, Управление по вопросам территориальной безопасности, гражданской обороны, защиты населения и территории от чрезвычайных ситуаций.</t>
  </si>
  <si>
    <t>Информационные материалы изготовлены  и размещены в социальных сетях, мессенджерах, направленны по электронной почте, смс (адресная рассылка). Штука</t>
  </si>
  <si>
    <t>Мероприятие 01.02. 
Информирование населения об основных событиях социально-экономического развития, общественно-политической жизни, освещение деятельности в электронных СМИ, распространяемых в сети Интернет (сетевых изданиях).</t>
  </si>
  <si>
    <t>Информационные материалы изготовлены  и размещены в сетевых изданиях. Штука</t>
  </si>
  <si>
    <t>Осуществлено изготовление и распространение  телематериалов об основных событиях социально-экономического развития, общественно-политической жизни, освещение деятельности. Минута</t>
  </si>
  <si>
    <t>Осуществлено изготовление и распространение радиоматериалов об основных событиях социально-экономического развития, общественно-политической жизни, освещение деятельности. Минута</t>
  </si>
  <si>
    <t xml:space="preserve">Осуществлено издание печатного СМИ с  нормативно правовыми актами и официальной информацией  муниципального образования Московской области. Печатный лист. Штука
</t>
  </si>
  <si>
    <t xml:space="preserve">Рекламные конструкции размещены в соответствии со схемой размещения рекламных конструкций Московской области. Единица
</t>
  </si>
  <si>
    <t xml:space="preserve">Проведены рекламно-информационные кампании в муниципальном образовании Московской области. Единица
</t>
  </si>
  <si>
    <t>Проекты, реализованные на основании заявок жителей Московской области в рамках применения практик инициативного бюджетирования. Штука</t>
  </si>
  <si>
    <t xml:space="preserve">Проведены мероприятия по поддержке молодежных творческих инициатив, вовлечению молодежи в инновационную деятельность, научно-техническое творчество. Единица
</t>
  </si>
  <si>
    <t>Подпрограмма 5. "Развитие добровольчества (волонтерства) в муниципальном образовании Московской области"</t>
  </si>
  <si>
    <t xml:space="preserve">Проведены мероприятия, направленные на популяризацию добровольчества (волонтерства). Единица
</t>
  </si>
  <si>
    <t>Подпрограмма 1. "Развитие системы информирования населения о деятельности органов местного самоуправления муниципального образования Московской области, создание доступной современной медиасреды"</t>
  </si>
  <si>
    <t>2029 год</t>
  </si>
  <si>
    <t>2030 год</t>
  </si>
  <si>
    <t>2026-2030</t>
  </si>
  <si>
    <t>2028 год</t>
  </si>
  <si>
    <t>Приложение 1 к муниципальной программе</t>
  </si>
  <si>
    <t>Объем финансирования по годам (тыс. руб.)</t>
  </si>
  <si>
    <t>Р.В. Неретин</t>
  </si>
  <si>
    <t>Заместитель Главы</t>
  </si>
  <si>
    <t>Одинцовского городского округа</t>
  </si>
  <si>
    <t>Начальник Управления</t>
  </si>
  <si>
    <t>Н.А. Стародубова</t>
  </si>
  <si>
    <t xml:space="preserve">бухгалтерского учета и отчетности - </t>
  </si>
  <si>
    <t>Главный бухгалтер</t>
  </si>
  <si>
    <t>Мероприятие 01.01.
Информирование населения муниципального образования о деятельности органов местного самоуправления муниципального образования Московской области посредством социальных сетей, мессенджеров, e-mail-рассылок, смс информирования</t>
  </si>
  <si>
    <t>1 квартал</t>
  </si>
  <si>
    <t>1 полугодие</t>
  </si>
  <si>
    <t>9 месяцев</t>
  </si>
  <si>
    <t>12 месяцев</t>
  </si>
  <si>
    <r>
      <rPr>
        <b/>
        <sz val="11"/>
        <rFont val="Times New Roman"/>
        <family val="1"/>
        <charset val="204"/>
      </rPr>
      <t xml:space="preserve">Основное мероприятие 07.
</t>
    </r>
    <r>
      <rPr>
        <sz val="11"/>
        <rFont val="Times New Roman"/>
        <family val="1"/>
        <charset val="204"/>
      </rPr>
      <t>Организация создания и эксплуатации сети объектов наружной рекламы и ин-формации</t>
    </r>
  </si>
  <si>
    <t>Мероприятие 07.01.
Приведение в соответствие количества и фактического расположения рекламных конструкций на территории муниципального образования согласованной Правительством Московской области схеме размещения отдельно стоящих рекламных конструкций,  а также соответствия установки рекламных конструкций и средств размещения информации на зданиях выданным раз-решениям и схемам информационного и информационно-рекламного оформления здания, строения, сооружения, а также информационного оформления прилегающей к ним на основании право-устанавливающих документов территории.</t>
  </si>
  <si>
    <t xml:space="preserve">Проведены мероприятия, которым обеспечено  праздничное/тематическое оформление . Единица
</t>
  </si>
  <si>
    <t xml:space="preserve">Проведены мероприятия направленные на укрепление гражданского единства и гармонизацию межнациональных и межконфессиональных отношений (фестивали, форумы, круглые столы) . Единица
</t>
  </si>
  <si>
    <t>Мероприятие 02.03. 
Проведение мероприятий по социально-культурной адаптации и интеграции иностранных граждан</t>
  </si>
  <si>
    <t xml:space="preserve">Проведены мероприятия на территории предприятий Московской области,  логистических центров  с иностранными гражданами (семинары, беседы, встречи) по социально-культурной адаптации и интеграции иностранных граждан. Единица
</t>
  </si>
  <si>
    <t xml:space="preserve">Мероприятие 02.02.
Реализация на территориях муниципальных образований проектов граждан, сформированных в рамках практик инициативного бюджетирования, за счет средств местного бюджета.
</t>
  </si>
  <si>
    <t>Проекты, реализованные на основании заявок жителей Московской области в рамках применения практик инициативного бюджетирования, за счет местного бюджета. Штука</t>
  </si>
  <si>
    <r>
      <rPr>
        <b/>
        <sz val="11"/>
        <rFont val="Times New Roman"/>
        <family val="1"/>
        <charset val="204"/>
      </rPr>
      <t>Основное мероприятие 01.</t>
    </r>
    <r>
      <rPr>
        <sz val="11"/>
        <rFont val="Times New Roman"/>
        <family val="1"/>
        <charset val="204"/>
      </rPr>
      <t xml:space="preserve"> 
Развитие молодежной политики  </t>
    </r>
  </si>
  <si>
    <t>Мероприятие 01.01.
Организация и проведение мероприятий проводимых на базе инфраструктуры
молодежной политики  по гражданско-патриотическому воспитанию,   профессиональному  развитию  молодых людей.</t>
  </si>
  <si>
    <t xml:space="preserve">Проведены мероприятия по гражданско-патриотическому воспитанию,  профессиональному развитию молодежи. Единица. 
</t>
  </si>
  <si>
    <r>
      <rPr>
        <b/>
        <sz val="11"/>
        <rFont val="Times New Roman"/>
        <family val="1"/>
        <charset val="204"/>
      </rPr>
      <t>Основное мероприятие 02.</t>
    </r>
    <r>
      <rPr>
        <sz val="11"/>
        <rFont val="Times New Roman"/>
        <family val="1"/>
        <charset val="204"/>
      </rPr>
      <t xml:space="preserve">
Увековечивание памяти погибших при защите Отечества.
Организация и проведение мероприятий по профориентации и реализации трудового и творческого потенциала молодежи, вовлечению молодежи в инновационную деятельность, научно-техническое творчество и предпринимательство, а также по поддержке молодежных творческих инициатив и медиа сообществ.
</t>
    </r>
  </si>
  <si>
    <t>ПРОЕКТ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</si>
</sst>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"/>
    <numFmt numFmtId="165" formatCode="#,##0.000"/>
    <numFmt numFmtId="166" formatCode="#,##0.00_ ;[Red]\-#,##0.00\ 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Roman"/>
      <family val="1"/>
    </font>
    <font>
      <sz val="2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49" fontId="6" fillId="0" borderId="0" xfId="0" applyNumberFormat="1" applyFont="1" applyFill="1" applyBorder="1" applyAlignment="1">
      <alignment horizontal="center" vertical="center"/>
    </xf>
    <xf numFmtId="166" fontId="7" fillId="0" borderId="0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Border="1"/>
    <xf numFmtId="0" fontId="2" fillId="0" borderId="5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wrapText="1"/>
    </xf>
    <xf numFmtId="0" fontId="9" fillId="0" borderId="0" xfId="0" applyFont="1" applyFill="1" applyAlignment="1">
      <alignment horizontal="right"/>
    </xf>
    <xf numFmtId="0" fontId="9" fillId="0" borderId="0" xfId="0" applyFont="1" applyFill="1"/>
    <xf numFmtId="165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top" wrapText="1"/>
    </xf>
    <xf numFmtId="165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top" wrapText="1"/>
    </xf>
    <xf numFmtId="49" fontId="2" fillId="0" borderId="3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49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vertical="center"/>
    </xf>
    <xf numFmtId="164" fontId="1" fillId="0" borderId="0" xfId="0" applyNumberFormat="1" applyFont="1" applyFill="1"/>
    <xf numFmtId="0" fontId="2" fillId="0" borderId="0" xfId="0" applyFont="1" applyFill="1"/>
    <xf numFmtId="0" fontId="8" fillId="0" borderId="0" xfId="0" applyFont="1" applyFill="1" applyAlignment="1">
      <alignment horizontal="justify" vertic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top" wrapText="1"/>
    </xf>
    <xf numFmtId="49" fontId="2" fillId="0" borderId="4" xfId="0" applyNumberFormat="1" applyFont="1" applyFill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164" fontId="2" fillId="0" borderId="5" xfId="0" applyNumberFormat="1" applyFont="1" applyFill="1" applyBorder="1" applyAlignment="1">
      <alignment horizontal="left" vertical="center" wrapText="1"/>
    </xf>
    <xf numFmtId="164" fontId="2" fillId="0" borderId="6" xfId="0" applyNumberFormat="1" applyFont="1" applyFill="1" applyBorder="1" applyAlignment="1">
      <alignment horizontal="left" vertical="center" wrapText="1"/>
    </xf>
    <xf numFmtId="164" fontId="2" fillId="0" borderId="7" xfId="0" applyNumberFormat="1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top" wrapText="1"/>
    </xf>
    <xf numFmtId="49" fontId="3" fillId="0" borderId="9" xfId="0" applyNumberFormat="1" applyFont="1" applyFill="1" applyBorder="1" applyAlignment="1">
      <alignment horizontal="center" vertical="top" wrapText="1"/>
    </xf>
    <xf numFmtId="49" fontId="3" fillId="0" borderId="10" xfId="0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horizontal="center"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49" fontId="3" fillId="0" borderId="13" xfId="0" applyNumberFormat="1" applyFont="1" applyFill="1" applyBorder="1" applyAlignment="1">
      <alignment horizontal="center" vertical="top" wrapText="1"/>
    </xf>
    <xf numFmtId="49" fontId="3" fillId="0" borderId="14" xfId="0" applyNumberFormat="1" applyFont="1" applyFill="1" applyBorder="1" applyAlignment="1">
      <alignment horizontal="center" vertical="top" wrapText="1"/>
    </xf>
    <xf numFmtId="49" fontId="3" fillId="0" borderId="15" xfId="0" applyNumberFormat="1" applyFont="1" applyFill="1" applyBorder="1" applyAlignment="1">
      <alignment horizontal="center" vertical="top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left" vertical="center" wrapText="1"/>
    </xf>
    <xf numFmtId="165" fontId="2" fillId="0" borderId="6" xfId="0" applyNumberFormat="1" applyFont="1" applyFill="1" applyBorder="1" applyAlignment="1">
      <alignment horizontal="left" vertical="center" wrapText="1"/>
    </xf>
    <xf numFmtId="165" fontId="2" fillId="0" borderId="7" xfId="0" applyNumberFormat="1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165" fontId="3" fillId="0" borderId="6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Fill="1" applyBorder="1" applyAlignment="1">
      <alignment horizontal="center" vertical="top" wrapText="1"/>
    </xf>
    <xf numFmtId="164" fontId="2" fillId="0" borderId="7" xfId="0" applyNumberFormat="1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top" wrapText="1"/>
    </xf>
    <xf numFmtId="165" fontId="2" fillId="0" borderId="3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9"/>
  <sheetViews>
    <sheetView tabSelected="1" view="pageBreakPreview" zoomScale="80" zoomScaleNormal="70" zoomScaleSheetLayoutView="80" zoomScalePageLayoutView="70" workbookViewId="0">
      <selection activeCell="B3" sqref="B3:O3"/>
    </sheetView>
  </sheetViews>
  <sheetFormatPr defaultColWidth="9.140625" defaultRowHeight="15" x14ac:dyDescent="0.25"/>
  <cols>
    <col min="1" max="1" width="6.85546875" style="19" customWidth="1"/>
    <col min="2" max="2" width="36.85546875" style="19" customWidth="1"/>
    <col min="3" max="3" width="14.7109375" style="19" customWidth="1"/>
    <col min="4" max="4" width="20.28515625" style="19" customWidth="1"/>
    <col min="5" max="5" width="19.28515625" style="19" customWidth="1"/>
    <col min="6" max="6" width="14.42578125" style="19" customWidth="1"/>
    <col min="7" max="7" width="13.28515625" style="19" customWidth="1"/>
    <col min="8" max="8" width="12.42578125" style="19" customWidth="1"/>
    <col min="9" max="9" width="12.5703125" style="19" customWidth="1"/>
    <col min="10" max="10" width="12.85546875" style="19" customWidth="1"/>
    <col min="11" max="11" width="26" style="19" customWidth="1"/>
    <col min="12" max="12" width="17" style="19" customWidth="1"/>
    <col min="13" max="14" width="18.85546875" style="19" customWidth="1"/>
    <col min="15" max="15" width="25.7109375" style="19" customWidth="1"/>
    <col min="16" max="16" width="9.140625" style="19"/>
    <col min="17" max="17" width="17" style="19" bestFit="1" customWidth="1"/>
    <col min="18" max="18" width="49.5703125" style="19" customWidth="1"/>
    <col min="19" max="20" width="9.140625" style="19"/>
    <col min="21" max="21" width="23.85546875" style="19" customWidth="1"/>
    <col min="22" max="16384" width="9.140625" style="19"/>
  </cols>
  <sheetData>
    <row r="1" spans="1:21" ht="93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80" t="s">
        <v>107</v>
      </c>
      <c r="N1" s="80"/>
      <c r="O1" s="30"/>
    </row>
    <row r="2" spans="1:2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 t="s">
        <v>81</v>
      </c>
      <c r="O2" s="3"/>
    </row>
    <row r="3" spans="1:21" ht="45.75" customHeight="1" x14ac:dyDescent="0.25">
      <c r="A3" s="1"/>
      <c r="B3" s="147" t="s">
        <v>0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</row>
    <row r="4" spans="1:21" ht="40.5" customHeight="1" x14ac:dyDescent="0.25">
      <c r="A4" s="148" t="s">
        <v>1</v>
      </c>
      <c r="B4" s="148" t="s">
        <v>2</v>
      </c>
      <c r="C4" s="148" t="s">
        <v>3</v>
      </c>
      <c r="D4" s="148" t="s">
        <v>4</v>
      </c>
      <c r="E4" s="148" t="s">
        <v>5</v>
      </c>
      <c r="F4" s="127" t="s">
        <v>82</v>
      </c>
      <c r="G4" s="127"/>
      <c r="H4" s="127"/>
      <c r="I4" s="127"/>
      <c r="J4" s="127"/>
      <c r="K4" s="127"/>
      <c r="L4" s="127"/>
      <c r="M4" s="127"/>
      <c r="N4" s="127"/>
      <c r="O4" s="84" t="s">
        <v>6</v>
      </c>
    </row>
    <row r="5" spans="1:21" ht="32.25" customHeight="1" x14ac:dyDescent="0.25">
      <c r="A5" s="148"/>
      <c r="B5" s="148"/>
      <c r="C5" s="148"/>
      <c r="D5" s="148"/>
      <c r="E5" s="148"/>
      <c r="F5" s="126" t="s">
        <v>7</v>
      </c>
      <c r="G5" s="127"/>
      <c r="H5" s="127"/>
      <c r="I5" s="127"/>
      <c r="J5" s="128"/>
      <c r="K5" s="44" t="s">
        <v>8</v>
      </c>
      <c r="L5" s="40" t="s">
        <v>80</v>
      </c>
      <c r="M5" s="44" t="s">
        <v>77</v>
      </c>
      <c r="N5" s="44" t="s">
        <v>78</v>
      </c>
      <c r="O5" s="84"/>
    </row>
    <row r="6" spans="1:21" ht="18" customHeight="1" x14ac:dyDescent="0.25">
      <c r="A6" s="44">
        <v>1</v>
      </c>
      <c r="B6" s="44">
        <v>2</v>
      </c>
      <c r="C6" s="44">
        <v>3</v>
      </c>
      <c r="D6" s="44">
        <v>4</v>
      </c>
      <c r="E6" s="44">
        <v>5</v>
      </c>
      <c r="F6" s="126">
        <v>6</v>
      </c>
      <c r="G6" s="127"/>
      <c r="H6" s="127"/>
      <c r="I6" s="127"/>
      <c r="J6" s="128"/>
      <c r="K6" s="44">
        <v>7</v>
      </c>
      <c r="L6" s="40">
        <v>8</v>
      </c>
      <c r="M6" s="44">
        <v>9</v>
      </c>
      <c r="N6" s="44">
        <v>10</v>
      </c>
      <c r="O6" s="34">
        <v>11</v>
      </c>
    </row>
    <row r="7" spans="1:21" ht="18.75" customHeight="1" x14ac:dyDescent="0.25">
      <c r="A7" s="126" t="s">
        <v>76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8"/>
    </row>
    <row r="8" spans="1:21" ht="83.25" customHeight="1" x14ac:dyDescent="0.4">
      <c r="A8" s="41" t="s">
        <v>9</v>
      </c>
      <c r="B8" s="4" t="s">
        <v>57</v>
      </c>
      <c r="C8" s="41" t="s">
        <v>79</v>
      </c>
      <c r="D8" s="5" t="s">
        <v>10</v>
      </c>
      <c r="E8" s="6">
        <f>SUM(F8:N8)</f>
        <v>139615</v>
      </c>
      <c r="F8" s="58">
        <f>F9+F13+F17+F21+F25</f>
        <v>27923</v>
      </c>
      <c r="G8" s="59"/>
      <c r="H8" s="59"/>
      <c r="I8" s="59"/>
      <c r="J8" s="60"/>
      <c r="K8" s="33">
        <f>K9+K13+K17+K25</f>
        <v>27923</v>
      </c>
      <c r="L8" s="6">
        <f>L9+L13+L17+L21+L25</f>
        <v>27923</v>
      </c>
      <c r="M8" s="6">
        <f>M9+M13+M17+M21+M25</f>
        <v>27923</v>
      </c>
      <c r="N8" s="6">
        <f>N9+N13+N17+N21+N25</f>
        <v>27923</v>
      </c>
      <c r="O8" s="41"/>
      <c r="U8" s="46"/>
    </row>
    <row r="9" spans="1:21" ht="139.15" customHeight="1" x14ac:dyDescent="0.25">
      <c r="A9" s="41" t="s">
        <v>12</v>
      </c>
      <c r="B9" s="4" t="s">
        <v>90</v>
      </c>
      <c r="C9" s="41" t="s">
        <v>79</v>
      </c>
      <c r="D9" s="38" t="s">
        <v>10</v>
      </c>
      <c r="E9" s="6">
        <f>SUM(F9:N9)</f>
        <v>3600</v>
      </c>
      <c r="F9" s="58">
        <v>720</v>
      </c>
      <c r="G9" s="59"/>
      <c r="H9" s="59"/>
      <c r="I9" s="59"/>
      <c r="J9" s="60"/>
      <c r="K9" s="6">
        <v>720</v>
      </c>
      <c r="L9" s="6">
        <v>720</v>
      </c>
      <c r="M9" s="6">
        <v>720</v>
      </c>
      <c r="N9" s="6">
        <v>720</v>
      </c>
      <c r="O9" s="41" t="s">
        <v>11</v>
      </c>
      <c r="Q9" s="20"/>
    </row>
    <row r="10" spans="1:21" ht="33" customHeight="1" x14ac:dyDescent="0.25">
      <c r="A10" s="53"/>
      <c r="B10" s="55" t="s">
        <v>64</v>
      </c>
      <c r="C10" s="52" t="s">
        <v>45</v>
      </c>
      <c r="D10" s="52" t="s">
        <v>45</v>
      </c>
      <c r="E10" s="66" t="s">
        <v>43</v>
      </c>
      <c r="F10" s="66" t="s">
        <v>7</v>
      </c>
      <c r="G10" s="58" t="s">
        <v>44</v>
      </c>
      <c r="H10" s="59"/>
      <c r="I10" s="59"/>
      <c r="J10" s="60"/>
      <c r="K10" s="66" t="s">
        <v>8</v>
      </c>
      <c r="L10" s="66" t="s">
        <v>80</v>
      </c>
      <c r="M10" s="66" t="s">
        <v>77</v>
      </c>
      <c r="N10" s="66" t="s">
        <v>78</v>
      </c>
      <c r="O10" s="53"/>
    </row>
    <row r="11" spans="1:21" ht="32.25" customHeight="1" x14ac:dyDescent="0.25">
      <c r="A11" s="53"/>
      <c r="B11" s="56"/>
      <c r="C11" s="53"/>
      <c r="D11" s="53"/>
      <c r="E11" s="67"/>
      <c r="F11" s="67"/>
      <c r="G11" s="32" t="s">
        <v>91</v>
      </c>
      <c r="H11" s="32" t="s">
        <v>92</v>
      </c>
      <c r="I11" s="32" t="s">
        <v>93</v>
      </c>
      <c r="J11" s="32" t="s">
        <v>94</v>
      </c>
      <c r="K11" s="67"/>
      <c r="L11" s="67"/>
      <c r="M11" s="67"/>
      <c r="N11" s="67"/>
      <c r="O11" s="53"/>
    </row>
    <row r="12" spans="1:21" ht="25.15" customHeight="1" x14ac:dyDescent="0.25">
      <c r="A12" s="54"/>
      <c r="B12" s="57"/>
      <c r="C12" s="54"/>
      <c r="D12" s="54"/>
      <c r="E12" s="7">
        <f>F12+K12+L12+M12+N12</f>
        <v>16280</v>
      </c>
      <c r="F12" s="7">
        <f>G12+H12+I12+J12</f>
        <v>3256</v>
      </c>
      <c r="G12" s="7">
        <v>814</v>
      </c>
      <c r="H12" s="7">
        <v>814</v>
      </c>
      <c r="I12" s="7">
        <v>814</v>
      </c>
      <c r="J12" s="7">
        <v>814</v>
      </c>
      <c r="K12" s="7">
        <v>3256</v>
      </c>
      <c r="L12" s="7">
        <v>3256</v>
      </c>
      <c r="M12" s="7">
        <v>3256</v>
      </c>
      <c r="N12" s="7">
        <v>3256</v>
      </c>
      <c r="O12" s="54"/>
    </row>
    <row r="13" spans="1:21" ht="123.75" customHeight="1" x14ac:dyDescent="0.25">
      <c r="A13" s="41" t="s">
        <v>13</v>
      </c>
      <c r="B13" s="4" t="s">
        <v>65</v>
      </c>
      <c r="C13" s="41" t="s">
        <v>79</v>
      </c>
      <c r="D13" s="38" t="s">
        <v>10</v>
      </c>
      <c r="E13" s="6">
        <f>SUM(F13:N13)</f>
        <v>31105</v>
      </c>
      <c r="F13" s="58">
        <v>6221</v>
      </c>
      <c r="G13" s="59"/>
      <c r="H13" s="59"/>
      <c r="I13" s="59"/>
      <c r="J13" s="60"/>
      <c r="K13" s="33">
        <v>6221</v>
      </c>
      <c r="L13" s="33">
        <v>6221</v>
      </c>
      <c r="M13" s="33">
        <v>6221</v>
      </c>
      <c r="N13" s="33">
        <v>6221</v>
      </c>
      <c r="O13" s="41" t="s">
        <v>14</v>
      </c>
      <c r="Q13" s="47"/>
    </row>
    <row r="14" spans="1:21" ht="34.5" customHeight="1" x14ac:dyDescent="0.25">
      <c r="A14" s="52"/>
      <c r="B14" s="55" t="s">
        <v>66</v>
      </c>
      <c r="C14" s="52" t="s">
        <v>45</v>
      </c>
      <c r="D14" s="52" t="s">
        <v>45</v>
      </c>
      <c r="E14" s="66" t="s">
        <v>43</v>
      </c>
      <c r="F14" s="66" t="s">
        <v>7</v>
      </c>
      <c r="G14" s="58" t="s">
        <v>44</v>
      </c>
      <c r="H14" s="59"/>
      <c r="I14" s="59"/>
      <c r="J14" s="60"/>
      <c r="K14" s="66" t="s">
        <v>8</v>
      </c>
      <c r="L14" s="66" t="s">
        <v>80</v>
      </c>
      <c r="M14" s="66" t="s">
        <v>77</v>
      </c>
      <c r="N14" s="66" t="s">
        <v>78</v>
      </c>
      <c r="O14" s="52"/>
    </row>
    <row r="15" spans="1:21" ht="30.75" customHeight="1" x14ac:dyDescent="0.25">
      <c r="A15" s="53"/>
      <c r="B15" s="56"/>
      <c r="C15" s="53"/>
      <c r="D15" s="53"/>
      <c r="E15" s="67"/>
      <c r="F15" s="67"/>
      <c r="G15" s="32" t="s">
        <v>91</v>
      </c>
      <c r="H15" s="32" t="s">
        <v>92</v>
      </c>
      <c r="I15" s="32" t="s">
        <v>93</v>
      </c>
      <c r="J15" s="32" t="s">
        <v>94</v>
      </c>
      <c r="K15" s="67"/>
      <c r="L15" s="67"/>
      <c r="M15" s="67"/>
      <c r="N15" s="67"/>
      <c r="O15" s="53"/>
    </row>
    <row r="16" spans="1:21" ht="20.25" customHeight="1" x14ac:dyDescent="0.25">
      <c r="A16" s="54"/>
      <c r="B16" s="57"/>
      <c r="C16" s="54"/>
      <c r="D16" s="54"/>
      <c r="E16" s="7">
        <f>F16+K16+L16+M16+N16</f>
        <v>1200</v>
      </c>
      <c r="F16" s="7">
        <f>G16+H16+I16+J16</f>
        <v>240</v>
      </c>
      <c r="G16" s="7">
        <v>0</v>
      </c>
      <c r="H16" s="7">
        <v>55</v>
      </c>
      <c r="I16" s="7">
        <v>85</v>
      </c>
      <c r="J16" s="7">
        <v>100</v>
      </c>
      <c r="K16" s="7">
        <v>240</v>
      </c>
      <c r="L16" s="7">
        <v>240</v>
      </c>
      <c r="M16" s="7">
        <v>240</v>
      </c>
      <c r="N16" s="7">
        <v>240</v>
      </c>
      <c r="O16" s="54"/>
    </row>
    <row r="17" spans="1:21" ht="123" customHeight="1" x14ac:dyDescent="0.25">
      <c r="A17" s="41" t="s">
        <v>15</v>
      </c>
      <c r="B17" s="4" t="s">
        <v>16</v>
      </c>
      <c r="C17" s="41" t="s">
        <v>79</v>
      </c>
      <c r="D17" s="38" t="s">
        <v>17</v>
      </c>
      <c r="E17" s="6">
        <f>SUM(F17:N17)</f>
        <v>104910</v>
      </c>
      <c r="F17" s="58">
        <v>20982</v>
      </c>
      <c r="G17" s="59"/>
      <c r="H17" s="59"/>
      <c r="I17" s="59"/>
      <c r="J17" s="60"/>
      <c r="K17" s="33">
        <v>20982</v>
      </c>
      <c r="L17" s="33">
        <v>20982</v>
      </c>
      <c r="M17" s="33">
        <v>20982</v>
      </c>
      <c r="N17" s="33">
        <v>20982</v>
      </c>
      <c r="O17" s="41" t="s">
        <v>14</v>
      </c>
      <c r="Q17" s="48"/>
    </row>
    <row r="18" spans="1:21" ht="33.75" customHeight="1" x14ac:dyDescent="0.25">
      <c r="A18" s="53"/>
      <c r="B18" s="55" t="s">
        <v>67</v>
      </c>
      <c r="C18" s="52" t="s">
        <v>45</v>
      </c>
      <c r="D18" s="52" t="s">
        <v>45</v>
      </c>
      <c r="E18" s="66" t="s">
        <v>43</v>
      </c>
      <c r="F18" s="66" t="s">
        <v>7</v>
      </c>
      <c r="G18" s="58" t="s">
        <v>44</v>
      </c>
      <c r="H18" s="59"/>
      <c r="I18" s="59"/>
      <c r="J18" s="60"/>
      <c r="K18" s="66" t="s">
        <v>8</v>
      </c>
      <c r="L18" s="66" t="s">
        <v>80</v>
      </c>
      <c r="M18" s="66" t="s">
        <v>77</v>
      </c>
      <c r="N18" s="66" t="s">
        <v>78</v>
      </c>
      <c r="O18" s="52"/>
    </row>
    <row r="19" spans="1:21" ht="41.25" customHeight="1" x14ac:dyDescent="0.25">
      <c r="A19" s="53"/>
      <c r="B19" s="56"/>
      <c r="C19" s="53"/>
      <c r="D19" s="53"/>
      <c r="E19" s="67"/>
      <c r="F19" s="67"/>
      <c r="G19" s="32" t="s">
        <v>91</v>
      </c>
      <c r="H19" s="32" t="s">
        <v>92</v>
      </c>
      <c r="I19" s="32" t="s">
        <v>93</v>
      </c>
      <c r="J19" s="32" t="s">
        <v>94</v>
      </c>
      <c r="K19" s="67"/>
      <c r="L19" s="67"/>
      <c r="M19" s="67"/>
      <c r="N19" s="67"/>
      <c r="O19" s="53"/>
    </row>
    <row r="20" spans="1:21" ht="26.25" customHeight="1" x14ac:dyDescent="0.25">
      <c r="A20" s="54"/>
      <c r="B20" s="57"/>
      <c r="C20" s="54"/>
      <c r="D20" s="54"/>
      <c r="E20" s="7">
        <f>F20+K20+L20+M20+N20</f>
        <v>316000</v>
      </c>
      <c r="F20" s="7">
        <f>G20+H20+I20+J20</f>
        <v>63200</v>
      </c>
      <c r="G20" s="7">
        <v>15300</v>
      </c>
      <c r="H20" s="7">
        <v>15600</v>
      </c>
      <c r="I20" s="7">
        <v>16100</v>
      </c>
      <c r="J20" s="7">
        <v>16200</v>
      </c>
      <c r="K20" s="7">
        <v>63200</v>
      </c>
      <c r="L20" s="7">
        <v>63200</v>
      </c>
      <c r="M20" s="7">
        <v>63200</v>
      </c>
      <c r="N20" s="7">
        <v>63200</v>
      </c>
      <c r="O20" s="54"/>
    </row>
    <row r="21" spans="1:21" ht="126.75" customHeight="1" x14ac:dyDescent="0.25">
      <c r="A21" s="41" t="s">
        <v>18</v>
      </c>
      <c r="B21" s="4" t="s">
        <v>19</v>
      </c>
      <c r="C21" s="41" t="s">
        <v>79</v>
      </c>
      <c r="D21" s="38" t="s">
        <v>17</v>
      </c>
      <c r="E21" s="6">
        <f>SUM(F21:N21)</f>
        <v>0</v>
      </c>
      <c r="F21" s="58">
        <v>0</v>
      </c>
      <c r="G21" s="59"/>
      <c r="H21" s="59"/>
      <c r="I21" s="59"/>
      <c r="J21" s="60"/>
      <c r="K21" s="33">
        <v>0</v>
      </c>
      <c r="L21" s="33">
        <v>0</v>
      </c>
      <c r="M21" s="6">
        <v>0</v>
      </c>
      <c r="N21" s="6">
        <v>0</v>
      </c>
      <c r="O21" s="41" t="s">
        <v>14</v>
      </c>
      <c r="U21" s="1"/>
    </row>
    <row r="22" spans="1:21" ht="27.75" customHeight="1" x14ac:dyDescent="0.25">
      <c r="A22" s="53"/>
      <c r="B22" s="55" t="s">
        <v>68</v>
      </c>
      <c r="C22" s="52" t="s">
        <v>45</v>
      </c>
      <c r="D22" s="52" t="s">
        <v>45</v>
      </c>
      <c r="E22" s="66" t="s">
        <v>43</v>
      </c>
      <c r="F22" s="66" t="s">
        <v>7</v>
      </c>
      <c r="G22" s="58" t="s">
        <v>44</v>
      </c>
      <c r="H22" s="59"/>
      <c r="I22" s="59"/>
      <c r="J22" s="60"/>
      <c r="K22" s="66" t="s">
        <v>8</v>
      </c>
      <c r="L22" s="66" t="s">
        <v>80</v>
      </c>
      <c r="M22" s="66" t="s">
        <v>77</v>
      </c>
      <c r="N22" s="66" t="s">
        <v>78</v>
      </c>
      <c r="O22" s="52"/>
      <c r="U22" s="1"/>
    </row>
    <row r="23" spans="1:21" ht="28.5" customHeight="1" x14ac:dyDescent="0.25">
      <c r="A23" s="53"/>
      <c r="B23" s="56"/>
      <c r="C23" s="53"/>
      <c r="D23" s="53"/>
      <c r="E23" s="67"/>
      <c r="F23" s="67"/>
      <c r="G23" s="32" t="s">
        <v>91</v>
      </c>
      <c r="H23" s="32" t="s">
        <v>92</v>
      </c>
      <c r="I23" s="32" t="s">
        <v>93</v>
      </c>
      <c r="J23" s="32" t="s">
        <v>94</v>
      </c>
      <c r="K23" s="67"/>
      <c r="L23" s="67"/>
      <c r="M23" s="67"/>
      <c r="N23" s="67"/>
      <c r="O23" s="53"/>
      <c r="U23" s="1"/>
    </row>
    <row r="24" spans="1:21" ht="37.5" customHeight="1" x14ac:dyDescent="0.25">
      <c r="A24" s="54"/>
      <c r="B24" s="57"/>
      <c r="C24" s="54"/>
      <c r="D24" s="54"/>
      <c r="E24" s="7" t="s">
        <v>45</v>
      </c>
      <c r="F24" s="7" t="s">
        <v>45</v>
      </c>
      <c r="G24" s="7" t="s">
        <v>45</v>
      </c>
      <c r="H24" s="7" t="s">
        <v>45</v>
      </c>
      <c r="I24" s="7" t="s">
        <v>45</v>
      </c>
      <c r="J24" s="7" t="s">
        <v>45</v>
      </c>
      <c r="K24" s="7" t="s">
        <v>45</v>
      </c>
      <c r="L24" s="7" t="s">
        <v>45</v>
      </c>
      <c r="M24" s="7" t="s">
        <v>45</v>
      </c>
      <c r="N24" s="7" t="s">
        <v>45</v>
      </c>
      <c r="O24" s="54"/>
      <c r="U24" s="1"/>
    </row>
    <row r="25" spans="1:21" ht="101.25" customHeight="1" x14ac:dyDescent="0.25">
      <c r="A25" s="8" t="s">
        <v>20</v>
      </c>
      <c r="B25" s="38" t="s">
        <v>50</v>
      </c>
      <c r="C25" s="41" t="s">
        <v>79</v>
      </c>
      <c r="D25" s="38" t="s">
        <v>10</v>
      </c>
      <c r="E25" s="6">
        <f>SUM(F25:N25)</f>
        <v>0</v>
      </c>
      <c r="F25" s="58">
        <v>0</v>
      </c>
      <c r="G25" s="59"/>
      <c r="H25" s="59"/>
      <c r="I25" s="59"/>
      <c r="J25" s="60"/>
      <c r="K25" s="33">
        <v>0</v>
      </c>
      <c r="L25" s="33">
        <v>0</v>
      </c>
      <c r="M25" s="33">
        <v>0</v>
      </c>
      <c r="N25" s="6">
        <v>0</v>
      </c>
      <c r="O25" s="41" t="s">
        <v>14</v>
      </c>
      <c r="Q25" s="47"/>
      <c r="U25" s="18"/>
    </row>
    <row r="26" spans="1:21" ht="24" customHeight="1" x14ac:dyDescent="0.25">
      <c r="A26" s="69"/>
      <c r="B26" s="55" t="s">
        <v>69</v>
      </c>
      <c r="C26" s="52" t="s">
        <v>45</v>
      </c>
      <c r="D26" s="52" t="s">
        <v>45</v>
      </c>
      <c r="E26" s="137" t="s">
        <v>43</v>
      </c>
      <c r="F26" s="66" t="s">
        <v>7</v>
      </c>
      <c r="G26" s="129" t="s">
        <v>44</v>
      </c>
      <c r="H26" s="130"/>
      <c r="I26" s="130"/>
      <c r="J26" s="131"/>
      <c r="K26" s="66" t="s">
        <v>8</v>
      </c>
      <c r="L26" s="66" t="s">
        <v>80</v>
      </c>
      <c r="M26" s="66" t="s">
        <v>77</v>
      </c>
      <c r="N26" s="66" t="s">
        <v>78</v>
      </c>
      <c r="O26" s="52"/>
    </row>
    <row r="27" spans="1:21" ht="19.5" customHeight="1" x14ac:dyDescent="0.25">
      <c r="A27" s="70"/>
      <c r="B27" s="56"/>
      <c r="C27" s="53"/>
      <c r="D27" s="53"/>
      <c r="E27" s="138"/>
      <c r="F27" s="67"/>
      <c r="G27" s="32" t="s">
        <v>91</v>
      </c>
      <c r="H27" s="32" t="s">
        <v>92</v>
      </c>
      <c r="I27" s="32" t="s">
        <v>93</v>
      </c>
      <c r="J27" s="32" t="s">
        <v>94</v>
      </c>
      <c r="K27" s="67"/>
      <c r="L27" s="67"/>
      <c r="M27" s="67"/>
      <c r="N27" s="67"/>
      <c r="O27" s="53"/>
    </row>
    <row r="28" spans="1:21" ht="47.25" customHeight="1" x14ac:dyDescent="0.25">
      <c r="A28" s="71"/>
      <c r="B28" s="57"/>
      <c r="C28" s="54"/>
      <c r="D28" s="54"/>
      <c r="E28" s="7">
        <f>F28+K28+L28+M28+N28</f>
        <v>4080000</v>
      </c>
      <c r="F28" s="7">
        <f>G28+H28+I28+J28</f>
        <v>816000</v>
      </c>
      <c r="G28" s="7">
        <v>192000</v>
      </c>
      <c r="H28" s="7">
        <v>208000</v>
      </c>
      <c r="I28" s="7">
        <v>208000</v>
      </c>
      <c r="J28" s="7">
        <v>208000</v>
      </c>
      <c r="K28" s="7">
        <v>816000</v>
      </c>
      <c r="L28" s="7">
        <v>816000</v>
      </c>
      <c r="M28" s="7">
        <v>816000</v>
      </c>
      <c r="N28" s="7">
        <v>816000</v>
      </c>
      <c r="O28" s="54"/>
    </row>
    <row r="29" spans="1:21" ht="183.6" customHeight="1" x14ac:dyDescent="0.25">
      <c r="A29" s="8" t="s">
        <v>52</v>
      </c>
      <c r="B29" s="38" t="s">
        <v>55</v>
      </c>
      <c r="C29" s="41" t="s">
        <v>79</v>
      </c>
      <c r="D29" s="38" t="s">
        <v>17</v>
      </c>
      <c r="E29" s="152" t="s">
        <v>21</v>
      </c>
      <c r="F29" s="152"/>
      <c r="G29" s="152"/>
      <c r="H29" s="152"/>
      <c r="I29" s="152"/>
      <c r="J29" s="152"/>
      <c r="K29" s="152"/>
      <c r="L29" s="152"/>
      <c r="M29" s="152"/>
      <c r="N29" s="152"/>
      <c r="O29" s="41" t="s">
        <v>14</v>
      </c>
    </row>
    <row r="30" spans="1:21" ht="23.25" customHeight="1" x14ac:dyDescent="0.25">
      <c r="A30" s="69"/>
      <c r="B30" s="55" t="s">
        <v>53</v>
      </c>
      <c r="C30" s="52" t="s">
        <v>45</v>
      </c>
      <c r="D30" s="52" t="s">
        <v>45</v>
      </c>
      <c r="E30" s="153" t="s">
        <v>43</v>
      </c>
      <c r="F30" s="66" t="s">
        <v>7</v>
      </c>
      <c r="G30" s="149" t="s">
        <v>44</v>
      </c>
      <c r="H30" s="150"/>
      <c r="I30" s="150"/>
      <c r="J30" s="151"/>
      <c r="K30" s="66" t="s">
        <v>8</v>
      </c>
      <c r="L30" s="66" t="s">
        <v>80</v>
      </c>
      <c r="M30" s="66" t="s">
        <v>77</v>
      </c>
      <c r="N30" s="66" t="s">
        <v>78</v>
      </c>
      <c r="O30" s="52"/>
    </row>
    <row r="31" spans="1:21" ht="23.25" customHeight="1" x14ac:dyDescent="0.25">
      <c r="A31" s="70"/>
      <c r="B31" s="56"/>
      <c r="C31" s="53"/>
      <c r="D31" s="53"/>
      <c r="E31" s="154"/>
      <c r="F31" s="67"/>
      <c r="G31" s="32" t="s">
        <v>91</v>
      </c>
      <c r="H31" s="32" t="s">
        <v>92</v>
      </c>
      <c r="I31" s="32" t="s">
        <v>93</v>
      </c>
      <c r="J31" s="32" t="s">
        <v>94</v>
      </c>
      <c r="K31" s="67"/>
      <c r="L31" s="67"/>
      <c r="M31" s="67"/>
      <c r="N31" s="67"/>
      <c r="O31" s="53"/>
    </row>
    <row r="32" spans="1:21" ht="119.25" customHeight="1" x14ac:dyDescent="0.25">
      <c r="A32" s="71"/>
      <c r="B32" s="57"/>
      <c r="C32" s="54"/>
      <c r="D32" s="54"/>
      <c r="E32" s="7" t="s">
        <v>45</v>
      </c>
      <c r="F32" s="7" t="s">
        <v>45</v>
      </c>
      <c r="G32" s="7" t="s">
        <v>45</v>
      </c>
      <c r="H32" s="7" t="s">
        <v>45</v>
      </c>
      <c r="I32" s="7" t="s">
        <v>45</v>
      </c>
      <c r="J32" s="7" t="s">
        <v>45</v>
      </c>
      <c r="K32" s="7" t="s">
        <v>45</v>
      </c>
      <c r="L32" s="7" t="s">
        <v>45</v>
      </c>
      <c r="M32" s="7" t="s">
        <v>45</v>
      </c>
      <c r="N32" s="7" t="s">
        <v>45</v>
      </c>
      <c r="O32" s="54"/>
    </row>
    <row r="33" spans="1:15" ht="68.25" customHeight="1" x14ac:dyDescent="0.25">
      <c r="A33" s="8" t="s">
        <v>22</v>
      </c>
      <c r="B33" s="38" t="s">
        <v>95</v>
      </c>
      <c r="C33" s="41" t="s">
        <v>79</v>
      </c>
      <c r="D33" s="38" t="s">
        <v>10</v>
      </c>
      <c r="E33" s="6">
        <f>SUM(F33:N33)</f>
        <v>72160</v>
      </c>
      <c r="F33" s="58">
        <f>F34+F38+F42</f>
        <v>14432</v>
      </c>
      <c r="G33" s="59"/>
      <c r="H33" s="59"/>
      <c r="I33" s="59"/>
      <c r="J33" s="60"/>
      <c r="K33" s="33">
        <f>K34+K38+K42</f>
        <v>14432</v>
      </c>
      <c r="L33" s="33">
        <f>L34+L38+L42</f>
        <v>14432</v>
      </c>
      <c r="M33" s="6">
        <f>M34+M38+M42</f>
        <v>14432</v>
      </c>
      <c r="N33" s="6">
        <f>N34+N38+N42</f>
        <v>14432</v>
      </c>
      <c r="O33" s="41"/>
    </row>
    <row r="34" spans="1:15" ht="295.5" customHeight="1" x14ac:dyDescent="0.25">
      <c r="A34" s="8" t="s">
        <v>24</v>
      </c>
      <c r="B34" s="38" t="s">
        <v>96</v>
      </c>
      <c r="C34" s="41" t="s">
        <v>79</v>
      </c>
      <c r="D34" s="38" t="s">
        <v>10</v>
      </c>
      <c r="E34" s="6">
        <f>SUM(F34:N34)</f>
        <v>39890</v>
      </c>
      <c r="F34" s="58">
        <v>7978</v>
      </c>
      <c r="G34" s="59"/>
      <c r="H34" s="59"/>
      <c r="I34" s="59"/>
      <c r="J34" s="60"/>
      <c r="K34" s="6">
        <v>7978</v>
      </c>
      <c r="L34" s="6">
        <v>7978</v>
      </c>
      <c r="M34" s="6">
        <v>7978</v>
      </c>
      <c r="N34" s="6">
        <v>7978</v>
      </c>
      <c r="O34" s="41" t="s">
        <v>23</v>
      </c>
    </row>
    <row r="35" spans="1:15" ht="24" customHeight="1" x14ac:dyDescent="0.25">
      <c r="A35" s="70"/>
      <c r="B35" s="55" t="s">
        <v>70</v>
      </c>
      <c r="C35" s="52" t="s">
        <v>45</v>
      </c>
      <c r="D35" s="52" t="s">
        <v>45</v>
      </c>
      <c r="E35" s="66" t="s">
        <v>43</v>
      </c>
      <c r="F35" s="66" t="s">
        <v>7</v>
      </c>
      <c r="G35" s="58" t="s">
        <v>44</v>
      </c>
      <c r="H35" s="59"/>
      <c r="I35" s="59"/>
      <c r="J35" s="60"/>
      <c r="K35" s="66" t="s">
        <v>8</v>
      </c>
      <c r="L35" s="66" t="s">
        <v>80</v>
      </c>
      <c r="M35" s="66" t="s">
        <v>77</v>
      </c>
      <c r="N35" s="66" t="s">
        <v>78</v>
      </c>
      <c r="O35" s="52"/>
    </row>
    <row r="36" spans="1:15" ht="26.25" customHeight="1" x14ac:dyDescent="0.25">
      <c r="A36" s="70"/>
      <c r="B36" s="56"/>
      <c r="C36" s="53"/>
      <c r="D36" s="53"/>
      <c r="E36" s="67"/>
      <c r="F36" s="67"/>
      <c r="G36" s="32" t="s">
        <v>91</v>
      </c>
      <c r="H36" s="32" t="s">
        <v>92</v>
      </c>
      <c r="I36" s="32" t="s">
        <v>93</v>
      </c>
      <c r="J36" s="32" t="s">
        <v>94</v>
      </c>
      <c r="K36" s="67"/>
      <c r="L36" s="67"/>
      <c r="M36" s="67"/>
      <c r="N36" s="67"/>
      <c r="O36" s="53"/>
    </row>
    <row r="37" spans="1:15" ht="34.5" customHeight="1" x14ac:dyDescent="0.25">
      <c r="A37" s="71"/>
      <c r="B37" s="57"/>
      <c r="C37" s="54"/>
      <c r="D37" s="54"/>
      <c r="E37" s="7">
        <f>F37+K37+L37+M37+N37</f>
        <v>50</v>
      </c>
      <c r="F37" s="7">
        <f>G37+H37+I37+J37</f>
        <v>10</v>
      </c>
      <c r="G37" s="7">
        <v>0</v>
      </c>
      <c r="H37" s="7">
        <v>5</v>
      </c>
      <c r="I37" s="7">
        <v>3</v>
      </c>
      <c r="J37" s="7">
        <v>2</v>
      </c>
      <c r="K37" s="7">
        <v>10</v>
      </c>
      <c r="L37" s="7">
        <v>10</v>
      </c>
      <c r="M37" s="7">
        <v>10</v>
      </c>
      <c r="N37" s="7">
        <v>10</v>
      </c>
      <c r="O37" s="54"/>
    </row>
    <row r="38" spans="1:15" ht="259.5" customHeight="1" x14ac:dyDescent="0.25">
      <c r="A38" s="8" t="s">
        <v>25</v>
      </c>
      <c r="B38" s="38" t="s">
        <v>26</v>
      </c>
      <c r="C38" s="41" t="s">
        <v>79</v>
      </c>
      <c r="D38" s="38" t="s">
        <v>10</v>
      </c>
      <c r="E38" s="6">
        <f>SUM(F38:N38)</f>
        <v>6500</v>
      </c>
      <c r="F38" s="58">
        <v>1300</v>
      </c>
      <c r="G38" s="59"/>
      <c r="H38" s="59"/>
      <c r="I38" s="59"/>
      <c r="J38" s="60"/>
      <c r="K38" s="6">
        <v>1300</v>
      </c>
      <c r="L38" s="6">
        <v>1300</v>
      </c>
      <c r="M38" s="6">
        <v>1300</v>
      </c>
      <c r="N38" s="6">
        <v>1300</v>
      </c>
      <c r="O38" s="41" t="s">
        <v>23</v>
      </c>
    </row>
    <row r="39" spans="1:15" ht="34.5" customHeight="1" x14ac:dyDescent="0.25">
      <c r="A39" s="69"/>
      <c r="B39" s="55" t="s">
        <v>97</v>
      </c>
      <c r="C39" s="52" t="s">
        <v>45</v>
      </c>
      <c r="D39" s="52" t="s">
        <v>45</v>
      </c>
      <c r="E39" s="66" t="s">
        <v>43</v>
      </c>
      <c r="F39" s="66" t="s">
        <v>7</v>
      </c>
      <c r="G39" s="85" t="s">
        <v>44</v>
      </c>
      <c r="H39" s="86"/>
      <c r="I39" s="86"/>
      <c r="J39" s="87"/>
      <c r="K39" s="66" t="s">
        <v>8</v>
      </c>
      <c r="L39" s="66" t="s">
        <v>80</v>
      </c>
      <c r="M39" s="66" t="s">
        <v>77</v>
      </c>
      <c r="N39" s="66" t="s">
        <v>78</v>
      </c>
      <c r="O39" s="52"/>
    </row>
    <row r="40" spans="1:15" ht="33" customHeight="1" x14ac:dyDescent="0.25">
      <c r="A40" s="70"/>
      <c r="B40" s="56"/>
      <c r="C40" s="53"/>
      <c r="D40" s="53"/>
      <c r="E40" s="67"/>
      <c r="F40" s="67"/>
      <c r="G40" s="32" t="s">
        <v>91</v>
      </c>
      <c r="H40" s="32" t="s">
        <v>92</v>
      </c>
      <c r="I40" s="32" t="s">
        <v>93</v>
      </c>
      <c r="J40" s="32" t="s">
        <v>94</v>
      </c>
      <c r="K40" s="67"/>
      <c r="L40" s="67"/>
      <c r="M40" s="67"/>
      <c r="N40" s="67"/>
      <c r="O40" s="53"/>
    </row>
    <row r="41" spans="1:15" ht="33.75" customHeight="1" x14ac:dyDescent="0.25">
      <c r="A41" s="71"/>
      <c r="B41" s="57"/>
      <c r="C41" s="54"/>
      <c r="D41" s="54"/>
      <c r="E41" s="7">
        <f>F41+K41+L41+M41+N41</f>
        <v>50</v>
      </c>
      <c r="F41" s="7">
        <f>G41+H41+I41+J41</f>
        <v>10</v>
      </c>
      <c r="G41" s="7">
        <v>0</v>
      </c>
      <c r="H41" s="7">
        <v>3</v>
      </c>
      <c r="I41" s="7">
        <v>3</v>
      </c>
      <c r="J41" s="7">
        <v>4</v>
      </c>
      <c r="K41" s="7">
        <v>10</v>
      </c>
      <c r="L41" s="7">
        <v>10</v>
      </c>
      <c r="M41" s="7">
        <v>10</v>
      </c>
      <c r="N41" s="7">
        <v>10</v>
      </c>
      <c r="O41" s="54"/>
    </row>
    <row r="42" spans="1:15" ht="132.75" customHeight="1" x14ac:dyDescent="0.25">
      <c r="A42" s="8" t="s">
        <v>27</v>
      </c>
      <c r="B42" s="38" t="s">
        <v>28</v>
      </c>
      <c r="C42" s="41" t="s">
        <v>79</v>
      </c>
      <c r="D42" s="38" t="s">
        <v>10</v>
      </c>
      <c r="E42" s="6">
        <f>SUM(F42:N42)</f>
        <v>25770</v>
      </c>
      <c r="F42" s="58">
        <v>5154</v>
      </c>
      <c r="G42" s="59"/>
      <c r="H42" s="59"/>
      <c r="I42" s="59"/>
      <c r="J42" s="60"/>
      <c r="K42" s="6">
        <v>5154</v>
      </c>
      <c r="L42" s="6">
        <v>5154</v>
      </c>
      <c r="M42" s="6">
        <v>5154</v>
      </c>
      <c r="N42" s="6">
        <v>5154</v>
      </c>
      <c r="O42" s="41" t="s">
        <v>23</v>
      </c>
    </row>
    <row r="43" spans="1:15" ht="21" customHeight="1" x14ac:dyDescent="0.25">
      <c r="A43" s="69"/>
      <c r="B43" s="55" t="s">
        <v>71</v>
      </c>
      <c r="C43" s="52" t="s">
        <v>45</v>
      </c>
      <c r="D43" s="52" t="s">
        <v>45</v>
      </c>
      <c r="E43" s="66" t="s">
        <v>43</v>
      </c>
      <c r="F43" s="66" t="s">
        <v>7</v>
      </c>
      <c r="G43" s="85" t="s">
        <v>44</v>
      </c>
      <c r="H43" s="86"/>
      <c r="I43" s="86"/>
      <c r="J43" s="87"/>
      <c r="K43" s="66" t="s">
        <v>8</v>
      </c>
      <c r="L43" s="66" t="s">
        <v>80</v>
      </c>
      <c r="M43" s="66" t="s">
        <v>77</v>
      </c>
      <c r="N43" s="66" t="s">
        <v>78</v>
      </c>
      <c r="O43" s="52"/>
    </row>
    <row r="44" spans="1:15" ht="28.5" customHeight="1" x14ac:dyDescent="0.25">
      <c r="A44" s="70"/>
      <c r="B44" s="56"/>
      <c r="C44" s="53"/>
      <c r="D44" s="53"/>
      <c r="E44" s="67"/>
      <c r="F44" s="67"/>
      <c r="G44" s="32" t="s">
        <v>91</v>
      </c>
      <c r="H44" s="32" t="s">
        <v>92</v>
      </c>
      <c r="I44" s="32" t="s">
        <v>93</v>
      </c>
      <c r="J44" s="32" t="s">
        <v>94</v>
      </c>
      <c r="K44" s="67"/>
      <c r="L44" s="67"/>
      <c r="M44" s="67"/>
      <c r="N44" s="67"/>
      <c r="O44" s="53"/>
    </row>
    <row r="45" spans="1:15" ht="23.25" customHeight="1" x14ac:dyDescent="0.25">
      <c r="A45" s="71"/>
      <c r="B45" s="57"/>
      <c r="C45" s="54"/>
      <c r="D45" s="54"/>
      <c r="E45" s="7">
        <f>F45+K45+L45+M45+N45</f>
        <v>150</v>
      </c>
      <c r="F45" s="7">
        <f>G45+H45+I45+J45</f>
        <v>30</v>
      </c>
      <c r="G45" s="7">
        <v>0</v>
      </c>
      <c r="H45" s="7">
        <v>10</v>
      </c>
      <c r="I45" s="7">
        <v>10</v>
      </c>
      <c r="J45" s="7">
        <v>10</v>
      </c>
      <c r="K45" s="7">
        <v>30</v>
      </c>
      <c r="L45" s="7">
        <v>30</v>
      </c>
      <c r="M45" s="7">
        <v>30</v>
      </c>
      <c r="N45" s="7">
        <v>30</v>
      </c>
      <c r="O45" s="54"/>
    </row>
    <row r="46" spans="1:15" ht="42.75" x14ac:dyDescent="0.25">
      <c r="A46" s="84" t="s">
        <v>29</v>
      </c>
      <c r="B46" s="84"/>
      <c r="C46" s="84"/>
      <c r="D46" s="42" t="s">
        <v>10</v>
      </c>
      <c r="E46" s="9">
        <f>SUM(F46:N46)</f>
        <v>211775</v>
      </c>
      <c r="F46" s="81">
        <f>F8+F33</f>
        <v>42355</v>
      </c>
      <c r="G46" s="82"/>
      <c r="H46" s="82"/>
      <c r="I46" s="82"/>
      <c r="J46" s="83"/>
      <c r="K46" s="31">
        <f>K8+K33</f>
        <v>42355</v>
      </c>
      <c r="L46" s="31">
        <f>L8+L33</f>
        <v>42355</v>
      </c>
      <c r="M46" s="9">
        <f>M8+M33</f>
        <v>42355</v>
      </c>
      <c r="N46" s="9">
        <f>N8+N33</f>
        <v>42355</v>
      </c>
      <c r="O46" s="41"/>
    </row>
    <row r="47" spans="1:15" x14ac:dyDescent="0.25">
      <c r="A47" s="126" t="s">
        <v>46</v>
      </c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8"/>
    </row>
    <row r="48" spans="1:15" ht="78.75" customHeight="1" x14ac:dyDescent="0.25">
      <c r="A48" s="8" t="s">
        <v>9</v>
      </c>
      <c r="B48" s="4" t="s">
        <v>58</v>
      </c>
      <c r="C48" s="41" t="s">
        <v>79</v>
      </c>
      <c r="D48" s="4" t="s">
        <v>10</v>
      </c>
      <c r="E48" s="68" t="s">
        <v>21</v>
      </c>
      <c r="F48" s="68"/>
      <c r="G48" s="68"/>
      <c r="H48" s="68"/>
      <c r="I48" s="68"/>
      <c r="J48" s="68"/>
      <c r="K48" s="68"/>
      <c r="L48" s="68"/>
      <c r="M48" s="68"/>
      <c r="N48" s="68"/>
      <c r="O48" s="41"/>
    </row>
    <row r="49" spans="1:18" ht="146.44999999999999" customHeight="1" x14ac:dyDescent="0.25">
      <c r="A49" s="8" t="s">
        <v>12</v>
      </c>
      <c r="B49" s="4" t="s">
        <v>54</v>
      </c>
      <c r="C49" s="41" t="s">
        <v>79</v>
      </c>
      <c r="D49" s="38" t="s">
        <v>10</v>
      </c>
      <c r="E49" s="68" t="s">
        <v>21</v>
      </c>
      <c r="F49" s="68"/>
      <c r="G49" s="68"/>
      <c r="H49" s="68"/>
      <c r="I49" s="68"/>
      <c r="J49" s="68"/>
      <c r="K49" s="68"/>
      <c r="L49" s="68"/>
      <c r="M49" s="68"/>
      <c r="N49" s="68"/>
      <c r="O49" s="41" t="s">
        <v>63</v>
      </c>
    </row>
    <row r="50" spans="1:18" ht="26.25" customHeight="1" x14ac:dyDescent="0.25">
      <c r="A50" s="69"/>
      <c r="B50" s="55" t="s">
        <v>98</v>
      </c>
      <c r="C50" s="52" t="s">
        <v>45</v>
      </c>
      <c r="D50" s="52" t="s">
        <v>45</v>
      </c>
      <c r="E50" s="72" t="s">
        <v>43</v>
      </c>
      <c r="F50" s="66" t="s">
        <v>7</v>
      </c>
      <c r="G50" s="74" t="s">
        <v>44</v>
      </c>
      <c r="H50" s="75"/>
      <c r="I50" s="75"/>
      <c r="J50" s="76"/>
      <c r="K50" s="66" t="s">
        <v>8</v>
      </c>
      <c r="L50" s="66" t="s">
        <v>80</v>
      </c>
      <c r="M50" s="66" t="s">
        <v>77</v>
      </c>
      <c r="N50" s="66" t="s">
        <v>78</v>
      </c>
      <c r="O50" s="52"/>
    </row>
    <row r="51" spans="1:18" ht="27" customHeight="1" x14ac:dyDescent="0.25">
      <c r="A51" s="70"/>
      <c r="B51" s="56"/>
      <c r="C51" s="53"/>
      <c r="D51" s="53"/>
      <c r="E51" s="73"/>
      <c r="F51" s="67"/>
      <c r="G51" s="32" t="s">
        <v>91</v>
      </c>
      <c r="H51" s="32" t="s">
        <v>92</v>
      </c>
      <c r="I51" s="32" t="s">
        <v>93</v>
      </c>
      <c r="J51" s="32" t="s">
        <v>94</v>
      </c>
      <c r="K51" s="67"/>
      <c r="L51" s="67"/>
      <c r="M51" s="67"/>
      <c r="N51" s="67"/>
      <c r="O51" s="53"/>
    </row>
    <row r="52" spans="1:18" ht="56.25" customHeight="1" x14ac:dyDescent="0.25">
      <c r="A52" s="71"/>
      <c r="B52" s="57"/>
      <c r="C52" s="54"/>
      <c r="D52" s="54"/>
      <c r="E52" s="7">
        <f>F52+K52+L52+M52+N52</f>
        <v>121</v>
      </c>
      <c r="F52" s="45">
        <f>G52+H52+I52+J52</f>
        <v>27</v>
      </c>
      <c r="G52" s="45">
        <v>2</v>
      </c>
      <c r="H52" s="45">
        <v>9</v>
      </c>
      <c r="I52" s="45">
        <v>9</v>
      </c>
      <c r="J52" s="45">
        <v>7</v>
      </c>
      <c r="K52" s="45">
        <v>27</v>
      </c>
      <c r="L52" s="45">
        <v>27</v>
      </c>
      <c r="M52" s="45">
        <v>20</v>
      </c>
      <c r="N52" s="45">
        <v>20</v>
      </c>
      <c r="O52" s="54"/>
    </row>
    <row r="53" spans="1:18" ht="171.75" customHeight="1" x14ac:dyDescent="0.25">
      <c r="A53" s="8" t="s">
        <v>13</v>
      </c>
      <c r="B53" s="4" t="s">
        <v>99</v>
      </c>
      <c r="C53" s="41" t="s">
        <v>79</v>
      </c>
      <c r="D53" s="38" t="s">
        <v>10</v>
      </c>
      <c r="E53" s="68" t="s">
        <v>21</v>
      </c>
      <c r="F53" s="68"/>
      <c r="G53" s="68"/>
      <c r="H53" s="68"/>
      <c r="I53" s="68"/>
      <c r="J53" s="68"/>
      <c r="K53" s="68"/>
      <c r="L53" s="68"/>
      <c r="M53" s="68"/>
      <c r="N53" s="68"/>
      <c r="O53" s="41" t="s">
        <v>63</v>
      </c>
    </row>
    <row r="54" spans="1:18" ht="26.25" customHeight="1" x14ac:dyDescent="0.25">
      <c r="A54" s="69"/>
      <c r="B54" s="55" t="s">
        <v>100</v>
      </c>
      <c r="C54" s="52" t="s">
        <v>45</v>
      </c>
      <c r="D54" s="52" t="s">
        <v>45</v>
      </c>
      <c r="E54" s="72" t="s">
        <v>43</v>
      </c>
      <c r="F54" s="66" t="s">
        <v>7</v>
      </c>
      <c r="G54" s="74" t="s">
        <v>44</v>
      </c>
      <c r="H54" s="75"/>
      <c r="I54" s="75"/>
      <c r="J54" s="76"/>
      <c r="K54" s="66" t="s">
        <v>8</v>
      </c>
      <c r="L54" s="66" t="s">
        <v>80</v>
      </c>
      <c r="M54" s="66" t="s">
        <v>77</v>
      </c>
      <c r="N54" s="66" t="s">
        <v>78</v>
      </c>
      <c r="O54" s="52"/>
    </row>
    <row r="55" spans="1:18" ht="27" customHeight="1" x14ac:dyDescent="0.25">
      <c r="A55" s="70"/>
      <c r="B55" s="56"/>
      <c r="C55" s="53"/>
      <c r="D55" s="53"/>
      <c r="E55" s="73"/>
      <c r="F55" s="67"/>
      <c r="G55" s="32" t="s">
        <v>91</v>
      </c>
      <c r="H55" s="32" t="s">
        <v>92</v>
      </c>
      <c r="I55" s="32" t="s">
        <v>93</v>
      </c>
      <c r="J55" s="32" t="s">
        <v>94</v>
      </c>
      <c r="K55" s="67"/>
      <c r="L55" s="67"/>
      <c r="M55" s="67"/>
      <c r="N55" s="67"/>
      <c r="O55" s="53"/>
    </row>
    <row r="56" spans="1:18" ht="56.25" customHeight="1" x14ac:dyDescent="0.25">
      <c r="A56" s="71"/>
      <c r="B56" s="57"/>
      <c r="C56" s="54"/>
      <c r="D56" s="54"/>
      <c r="E56" s="7">
        <f>F56+K56+L56+M56+N56</f>
        <v>4</v>
      </c>
      <c r="F56" s="45">
        <f>G56+H56+I56+J56</f>
        <v>2</v>
      </c>
      <c r="G56" s="45">
        <v>0</v>
      </c>
      <c r="H56" s="45">
        <v>0</v>
      </c>
      <c r="I56" s="45">
        <v>1</v>
      </c>
      <c r="J56" s="45">
        <v>1</v>
      </c>
      <c r="K56" s="45">
        <v>2</v>
      </c>
      <c r="L56" s="45">
        <v>0</v>
      </c>
      <c r="M56" s="45">
        <v>0</v>
      </c>
      <c r="N56" s="45">
        <v>0</v>
      </c>
      <c r="O56" s="54"/>
    </row>
    <row r="57" spans="1:18" ht="42.75" x14ac:dyDescent="0.25">
      <c r="A57" s="88" t="s">
        <v>29</v>
      </c>
      <c r="B57" s="89"/>
      <c r="C57" s="90"/>
      <c r="D57" s="42" t="s">
        <v>10</v>
      </c>
      <c r="E57" s="126" t="s">
        <v>21</v>
      </c>
      <c r="F57" s="127"/>
      <c r="G57" s="127"/>
      <c r="H57" s="127"/>
      <c r="I57" s="127"/>
      <c r="J57" s="127"/>
      <c r="K57" s="127"/>
      <c r="L57" s="127"/>
      <c r="M57" s="127"/>
      <c r="N57" s="127"/>
      <c r="O57" s="41"/>
      <c r="Q57" s="1"/>
      <c r="R57" s="1"/>
    </row>
    <row r="58" spans="1:18" x14ac:dyDescent="0.25">
      <c r="A58" s="126" t="s">
        <v>47</v>
      </c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8"/>
      <c r="Q58" s="1"/>
      <c r="R58" s="1"/>
    </row>
    <row r="59" spans="1:18" x14ac:dyDescent="0.25">
      <c r="A59" s="141" t="s">
        <v>9</v>
      </c>
      <c r="B59" s="146" t="s">
        <v>59</v>
      </c>
      <c r="C59" s="141" t="s">
        <v>79</v>
      </c>
      <c r="D59" s="5" t="s">
        <v>31</v>
      </c>
      <c r="E59" s="6">
        <f t="shared" ref="E59:E66" si="0">SUM(F59:N59)</f>
        <v>0</v>
      </c>
      <c r="F59" s="58">
        <f>SUM(F60:J62)</f>
        <v>0</v>
      </c>
      <c r="G59" s="59"/>
      <c r="H59" s="59"/>
      <c r="I59" s="59"/>
      <c r="J59" s="60"/>
      <c r="K59" s="33">
        <f>SUM(K60:K62)</f>
        <v>0</v>
      </c>
      <c r="L59" s="33">
        <f>SUM(L60:L62)</f>
        <v>0</v>
      </c>
      <c r="M59" s="6">
        <f>SUM(M60:M62)</f>
        <v>0</v>
      </c>
      <c r="N59" s="6">
        <f>SUM(N60:N62)</f>
        <v>0</v>
      </c>
      <c r="O59" s="141"/>
      <c r="Q59" s="1"/>
      <c r="R59" s="1"/>
    </row>
    <row r="60" spans="1:18" ht="30" x14ac:dyDescent="0.25">
      <c r="A60" s="141"/>
      <c r="B60" s="146"/>
      <c r="C60" s="141"/>
      <c r="D60" s="38" t="s">
        <v>32</v>
      </c>
      <c r="E60" s="6">
        <f t="shared" si="0"/>
        <v>0</v>
      </c>
      <c r="F60" s="61">
        <v>0</v>
      </c>
      <c r="G60" s="62"/>
      <c r="H60" s="62"/>
      <c r="I60" s="62"/>
      <c r="J60" s="63"/>
      <c r="K60" s="33">
        <v>0</v>
      </c>
      <c r="L60" s="33">
        <v>0</v>
      </c>
      <c r="M60" s="33">
        <v>0</v>
      </c>
      <c r="N60" s="33">
        <v>0</v>
      </c>
      <c r="O60" s="141"/>
      <c r="Q60" s="21"/>
      <c r="R60" s="1"/>
    </row>
    <row r="61" spans="1:18" ht="45" x14ac:dyDescent="0.25">
      <c r="A61" s="141"/>
      <c r="B61" s="146"/>
      <c r="C61" s="141"/>
      <c r="D61" s="38" t="s">
        <v>10</v>
      </c>
      <c r="E61" s="6">
        <f t="shared" si="0"/>
        <v>0</v>
      </c>
      <c r="F61" s="58">
        <v>0</v>
      </c>
      <c r="G61" s="59"/>
      <c r="H61" s="59"/>
      <c r="I61" s="59"/>
      <c r="J61" s="60"/>
      <c r="K61" s="33">
        <v>0</v>
      </c>
      <c r="L61" s="33">
        <v>0</v>
      </c>
      <c r="M61" s="6">
        <f>M65</f>
        <v>0</v>
      </c>
      <c r="N61" s="6">
        <f>N65</f>
        <v>0</v>
      </c>
      <c r="O61" s="141"/>
      <c r="Q61" s="22"/>
      <c r="R61" s="1"/>
    </row>
    <row r="62" spans="1:18" ht="30" x14ac:dyDescent="0.25">
      <c r="A62" s="141"/>
      <c r="B62" s="146"/>
      <c r="C62" s="141"/>
      <c r="D62" s="38" t="s">
        <v>33</v>
      </c>
      <c r="E62" s="6">
        <f t="shared" si="0"/>
        <v>0</v>
      </c>
      <c r="F62" s="58">
        <v>0</v>
      </c>
      <c r="G62" s="59"/>
      <c r="H62" s="59"/>
      <c r="I62" s="59"/>
      <c r="J62" s="60"/>
      <c r="K62" s="33">
        <v>0</v>
      </c>
      <c r="L62" s="33">
        <v>0</v>
      </c>
      <c r="M62" s="33">
        <v>0</v>
      </c>
      <c r="N62" s="33">
        <v>0</v>
      </c>
      <c r="O62" s="141"/>
      <c r="Q62" s="1"/>
      <c r="R62" s="1"/>
    </row>
    <row r="63" spans="1:18" x14ac:dyDescent="0.25">
      <c r="A63" s="52" t="s">
        <v>34</v>
      </c>
      <c r="B63" s="55" t="s">
        <v>35</v>
      </c>
      <c r="C63" s="52" t="s">
        <v>79</v>
      </c>
      <c r="D63" s="38" t="s">
        <v>31</v>
      </c>
      <c r="E63" s="6">
        <f t="shared" si="0"/>
        <v>0</v>
      </c>
      <c r="F63" s="58">
        <v>0</v>
      </c>
      <c r="G63" s="59"/>
      <c r="H63" s="59"/>
      <c r="I63" s="59"/>
      <c r="J63" s="60"/>
      <c r="K63" s="33">
        <v>0</v>
      </c>
      <c r="L63" s="33">
        <v>0</v>
      </c>
      <c r="M63" s="6">
        <f>SUM(M64:M66)</f>
        <v>0</v>
      </c>
      <c r="N63" s="6">
        <f>SUM(N64:N66)</f>
        <v>0</v>
      </c>
      <c r="O63" s="52" t="s">
        <v>51</v>
      </c>
      <c r="Q63" s="1"/>
      <c r="R63" s="1"/>
    </row>
    <row r="64" spans="1:18" ht="81.75" customHeight="1" x14ac:dyDescent="0.25">
      <c r="A64" s="53"/>
      <c r="B64" s="56"/>
      <c r="C64" s="53"/>
      <c r="D64" s="38" t="s">
        <v>32</v>
      </c>
      <c r="E64" s="6">
        <f t="shared" si="0"/>
        <v>0</v>
      </c>
      <c r="F64" s="61">
        <v>0</v>
      </c>
      <c r="G64" s="62"/>
      <c r="H64" s="62"/>
      <c r="I64" s="62"/>
      <c r="J64" s="63"/>
      <c r="K64" s="33">
        <v>0</v>
      </c>
      <c r="L64" s="33">
        <v>0</v>
      </c>
      <c r="M64" s="6">
        <v>0</v>
      </c>
      <c r="N64" s="6">
        <v>0</v>
      </c>
      <c r="O64" s="53"/>
      <c r="Q64" s="22"/>
      <c r="R64" s="1"/>
    </row>
    <row r="65" spans="1:18" ht="72.599999999999994" customHeight="1" x14ac:dyDescent="0.25">
      <c r="A65" s="53"/>
      <c r="B65" s="56"/>
      <c r="C65" s="53"/>
      <c r="D65" s="38" t="s">
        <v>10</v>
      </c>
      <c r="E65" s="6">
        <f t="shared" si="0"/>
        <v>0</v>
      </c>
      <c r="F65" s="58">
        <v>0</v>
      </c>
      <c r="G65" s="59"/>
      <c r="H65" s="59"/>
      <c r="I65" s="59"/>
      <c r="J65" s="60"/>
      <c r="K65" s="33">
        <v>0</v>
      </c>
      <c r="L65" s="33">
        <v>0</v>
      </c>
      <c r="M65" s="6">
        <v>0</v>
      </c>
      <c r="N65" s="6">
        <v>0</v>
      </c>
      <c r="O65" s="53"/>
      <c r="Q65" s="1"/>
      <c r="R65" s="1"/>
    </row>
    <row r="66" spans="1:18" ht="55.5" customHeight="1" x14ac:dyDescent="0.25">
      <c r="A66" s="54"/>
      <c r="B66" s="57"/>
      <c r="C66" s="54"/>
      <c r="D66" s="38" t="s">
        <v>33</v>
      </c>
      <c r="E66" s="6">
        <f t="shared" si="0"/>
        <v>0</v>
      </c>
      <c r="F66" s="58">
        <v>0</v>
      </c>
      <c r="G66" s="59"/>
      <c r="H66" s="59"/>
      <c r="I66" s="59"/>
      <c r="J66" s="60"/>
      <c r="K66" s="33">
        <v>0</v>
      </c>
      <c r="L66" s="33">
        <v>0</v>
      </c>
      <c r="M66" s="6">
        <v>0</v>
      </c>
      <c r="N66" s="6">
        <v>0</v>
      </c>
      <c r="O66" s="54"/>
      <c r="Q66" s="1"/>
      <c r="R66" s="1"/>
    </row>
    <row r="67" spans="1:18" ht="35.25" customHeight="1" x14ac:dyDescent="0.25">
      <c r="A67" s="64"/>
      <c r="B67" s="55" t="s">
        <v>72</v>
      </c>
      <c r="C67" s="52" t="s">
        <v>45</v>
      </c>
      <c r="D67" s="52" t="s">
        <v>45</v>
      </c>
      <c r="E67" s="66" t="s">
        <v>43</v>
      </c>
      <c r="F67" s="66" t="s">
        <v>7</v>
      </c>
      <c r="G67" s="58" t="s">
        <v>44</v>
      </c>
      <c r="H67" s="59"/>
      <c r="I67" s="59"/>
      <c r="J67" s="60"/>
      <c r="K67" s="66" t="s">
        <v>8</v>
      </c>
      <c r="L67" s="66" t="s">
        <v>80</v>
      </c>
      <c r="M67" s="66" t="s">
        <v>77</v>
      </c>
      <c r="N67" s="66" t="s">
        <v>78</v>
      </c>
      <c r="O67" s="52"/>
    </row>
    <row r="68" spans="1:18" ht="36.75" customHeight="1" x14ac:dyDescent="0.25">
      <c r="A68" s="64"/>
      <c r="B68" s="56"/>
      <c r="C68" s="53"/>
      <c r="D68" s="53"/>
      <c r="E68" s="67"/>
      <c r="F68" s="67"/>
      <c r="G68" s="32" t="s">
        <v>91</v>
      </c>
      <c r="H68" s="32" t="s">
        <v>92</v>
      </c>
      <c r="I68" s="32" t="s">
        <v>93</v>
      </c>
      <c r="J68" s="32" t="s">
        <v>94</v>
      </c>
      <c r="K68" s="67"/>
      <c r="L68" s="67"/>
      <c r="M68" s="67"/>
      <c r="N68" s="67"/>
      <c r="O68" s="53"/>
    </row>
    <row r="69" spans="1:18" ht="45.75" customHeight="1" x14ac:dyDescent="0.25">
      <c r="A69" s="65"/>
      <c r="B69" s="57"/>
      <c r="C69" s="54"/>
      <c r="D69" s="54"/>
      <c r="E69" s="7">
        <f>F69+K69+L69+M69+N69</f>
        <v>0</v>
      </c>
      <c r="F69" s="7">
        <f>SUM(G69:J69)</f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54"/>
    </row>
    <row r="70" spans="1:18" x14ac:dyDescent="0.25">
      <c r="A70" s="52" t="s">
        <v>13</v>
      </c>
      <c r="B70" s="55" t="s">
        <v>101</v>
      </c>
      <c r="C70" s="52" t="s">
        <v>79</v>
      </c>
      <c r="D70" s="38" t="s">
        <v>31</v>
      </c>
      <c r="E70" s="6">
        <f t="shared" ref="E70:E73" si="1">SUM(F70:N70)</f>
        <v>0</v>
      </c>
      <c r="F70" s="58">
        <v>0</v>
      </c>
      <c r="G70" s="59"/>
      <c r="H70" s="59"/>
      <c r="I70" s="59"/>
      <c r="J70" s="60"/>
      <c r="K70" s="33">
        <v>0</v>
      </c>
      <c r="L70" s="33">
        <v>0</v>
      </c>
      <c r="M70" s="6">
        <f>SUM(M71:M73)</f>
        <v>0</v>
      </c>
      <c r="N70" s="6">
        <f>SUM(N71:N73)</f>
        <v>0</v>
      </c>
      <c r="O70" s="52" t="s">
        <v>51</v>
      </c>
      <c r="Q70" s="1"/>
      <c r="R70" s="1"/>
    </row>
    <row r="71" spans="1:18" ht="108.75" customHeight="1" x14ac:dyDescent="0.25">
      <c r="A71" s="53"/>
      <c r="B71" s="56"/>
      <c r="C71" s="53"/>
      <c r="D71" s="38" t="s">
        <v>32</v>
      </c>
      <c r="E71" s="6">
        <f t="shared" si="1"/>
        <v>0</v>
      </c>
      <c r="F71" s="61">
        <v>0</v>
      </c>
      <c r="G71" s="62"/>
      <c r="H71" s="62"/>
      <c r="I71" s="62"/>
      <c r="J71" s="63"/>
      <c r="K71" s="33">
        <v>0</v>
      </c>
      <c r="L71" s="33">
        <v>0</v>
      </c>
      <c r="M71" s="6">
        <v>0</v>
      </c>
      <c r="N71" s="6">
        <v>0</v>
      </c>
      <c r="O71" s="53"/>
      <c r="Q71" s="22"/>
      <c r="R71" s="1"/>
    </row>
    <row r="72" spans="1:18" ht="72.599999999999994" customHeight="1" x14ac:dyDescent="0.25">
      <c r="A72" s="53"/>
      <c r="B72" s="56"/>
      <c r="C72" s="53"/>
      <c r="D72" s="38" t="s">
        <v>10</v>
      </c>
      <c r="E72" s="6">
        <f t="shared" si="1"/>
        <v>0</v>
      </c>
      <c r="F72" s="58">
        <v>0</v>
      </c>
      <c r="G72" s="59"/>
      <c r="H72" s="59"/>
      <c r="I72" s="59"/>
      <c r="J72" s="60"/>
      <c r="K72" s="33">
        <v>0</v>
      </c>
      <c r="L72" s="33">
        <v>0</v>
      </c>
      <c r="M72" s="6">
        <v>0</v>
      </c>
      <c r="N72" s="6">
        <v>0</v>
      </c>
      <c r="O72" s="53"/>
      <c r="Q72" s="1"/>
      <c r="R72" s="1"/>
    </row>
    <row r="73" spans="1:18" ht="47.25" customHeight="1" x14ac:dyDescent="0.25">
      <c r="A73" s="54"/>
      <c r="B73" s="57"/>
      <c r="C73" s="54"/>
      <c r="D73" s="38" t="s">
        <v>33</v>
      </c>
      <c r="E73" s="6">
        <f t="shared" si="1"/>
        <v>0</v>
      </c>
      <c r="F73" s="58">
        <v>0</v>
      </c>
      <c r="G73" s="59"/>
      <c r="H73" s="59"/>
      <c r="I73" s="59"/>
      <c r="J73" s="60"/>
      <c r="K73" s="33">
        <v>0</v>
      </c>
      <c r="L73" s="33">
        <v>0</v>
      </c>
      <c r="M73" s="6">
        <v>0</v>
      </c>
      <c r="N73" s="6">
        <v>0</v>
      </c>
      <c r="O73" s="54"/>
      <c r="Q73" s="1"/>
      <c r="R73" s="1"/>
    </row>
    <row r="74" spans="1:18" ht="35.25" customHeight="1" x14ac:dyDescent="0.25">
      <c r="A74" s="64"/>
      <c r="B74" s="55" t="s">
        <v>102</v>
      </c>
      <c r="C74" s="52" t="s">
        <v>45</v>
      </c>
      <c r="D74" s="52" t="s">
        <v>45</v>
      </c>
      <c r="E74" s="66" t="s">
        <v>43</v>
      </c>
      <c r="F74" s="66" t="s">
        <v>7</v>
      </c>
      <c r="G74" s="58" t="s">
        <v>44</v>
      </c>
      <c r="H74" s="59"/>
      <c r="I74" s="59"/>
      <c r="J74" s="60"/>
      <c r="K74" s="66" t="s">
        <v>8</v>
      </c>
      <c r="L74" s="66" t="s">
        <v>80</v>
      </c>
      <c r="M74" s="66" t="s">
        <v>77</v>
      </c>
      <c r="N74" s="66" t="s">
        <v>78</v>
      </c>
      <c r="O74" s="52"/>
    </row>
    <row r="75" spans="1:18" ht="36.75" customHeight="1" x14ac:dyDescent="0.25">
      <c r="A75" s="64"/>
      <c r="B75" s="56"/>
      <c r="C75" s="53"/>
      <c r="D75" s="53"/>
      <c r="E75" s="67"/>
      <c r="F75" s="67"/>
      <c r="G75" s="32" t="s">
        <v>91</v>
      </c>
      <c r="H75" s="32" t="s">
        <v>92</v>
      </c>
      <c r="I75" s="32" t="s">
        <v>93</v>
      </c>
      <c r="J75" s="32" t="s">
        <v>94</v>
      </c>
      <c r="K75" s="67"/>
      <c r="L75" s="67"/>
      <c r="M75" s="67"/>
      <c r="N75" s="67"/>
      <c r="O75" s="53"/>
    </row>
    <row r="76" spans="1:18" ht="34.5" customHeight="1" x14ac:dyDescent="0.25">
      <c r="A76" s="65"/>
      <c r="B76" s="57"/>
      <c r="C76" s="54"/>
      <c r="D76" s="54"/>
      <c r="E76" s="7">
        <f>F76+K76+L76+M76+N76</f>
        <v>0</v>
      </c>
      <c r="F76" s="7">
        <f>SUM(G76:J76)</f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54"/>
    </row>
    <row r="77" spans="1:18" x14ac:dyDescent="0.25">
      <c r="A77" s="91" t="s">
        <v>29</v>
      </c>
      <c r="B77" s="92"/>
      <c r="C77" s="93"/>
      <c r="D77" s="10" t="s">
        <v>31</v>
      </c>
      <c r="E77" s="9">
        <f>SUM(F77:N77)</f>
        <v>0</v>
      </c>
      <c r="F77" s="81">
        <f>SUM(F78:J80)</f>
        <v>0</v>
      </c>
      <c r="G77" s="144"/>
      <c r="H77" s="144"/>
      <c r="I77" s="144"/>
      <c r="J77" s="145"/>
      <c r="K77" s="31">
        <f>SUM(K78:K80)</f>
        <v>0</v>
      </c>
      <c r="L77" s="31">
        <f>SUM(L78:L80)</f>
        <v>0</v>
      </c>
      <c r="M77" s="9">
        <f>SUM(M78:M80)</f>
        <v>0</v>
      </c>
      <c r="N77" s="9">
        <f>SUM(N78:N80)</f>
        <v>0</v>
      </c>
      <c r="O77" s="97"/>
    </row>
    <row r="78" spans="1:18" ht="41.45" customHeight="1" x14ac:dyDescent="0.25">
      <c r="A78" s="94"/>
      <c r="B78" s="95"/>
      <c r="C78" s="96"/>
      <c r="D78" s="11" t="s">
        <v>32</v>
      </c>
      <c r="E78" s="9">
        <f>SUM(F78:N78)</f>
        <v>0</v>
      </c>
      <c r="F78" s="81">
        <v>0</v>
      </c>
      <c r="G78" s="82"/>
      <c r="H78" s="82"/>
      <c r="I78" s="82"/>
      <c r="J78" s="83"/>
      <c r="K78" s="9">
        <v>0</v>
      </c>
      <c r="L78" s="9">
        <v>0</v>
      </c>
      <c r="M78" s="9">
        <v>0</v>
      </c>
      <c r="N78" s="9">
        <v>0</v>
      </c>
      <c r="O78" s="98"/>
    </row>
    <row r="79" spans="1:18" ht="49.9" customHeight="1" x14ac:dyDescent="0.25">
      <c r="A79" s="94"/>
      <c r="B79" s="95"/>
      <c r="C79" s="96"/>
      <c r="D79" s="12" t="s">
        <v>10</v>
      </c>
      <c r="E79" s="9">
        <f>SUM(F79:N79)</f>
        <v>0</v>
      </c>
      <c r="F79" s="81">
        <v>0</v>
      </c>
      <c r="G79" s="82"/>
      <c r="H79" s="82"/>
      <c r="I79" s="82"/>
      <c r="J79" s="83"/>
      <c r="K79" s="9">
        <v>0</v>
      </c>
      <c r="L79" s="9">
        <v>0</v>
      </c>
      <c r="M79" s="9">
        <v>0</v>
      </c>
      <c r="N79" s="9">
        <v>0</v>
      </c>
      <c r="O79" s="98"/>
    </row>
    <row r="80" spans="1:18" ht="35.25" customHeight="1" x14ac:dyDescent="0.25">
      <c r="A80" s="94"/>
      <c r="B80" s="95"/>
      <c r="C80" s="96"/>
      <c r="D80" s="12" t="s">
        <v>33</v>
      </c>
      <c r="E80" s="9">
        <f>SUM(F80:N80)</f>
        <v>0</v>
      </c>
      <c r="F80" s="81">
        <v>0</v>
      </c>
      <c r="G80" s="82"/>
      <c r="H80" s="82"/>
      <c r="I80" s="82"/>
      <c r="J80" s="83"/>
      <c r="K80" s="9">
        <v>0</v>
      </c>
      <c r="L80" s="9">
        <v>0</v>
      </c>
      <c r="M80" s="13">
        <v>0</v>
      </c>
      <c r="N80" s="13">
        <v>0</v>
      </c>
      <c r="O80" s="99"/>
    </row>
    <row r="81" spans="1:15" ht="24.6" customHeight="1" x14ac:dyDescent="0.25">
      <c r="A81" s="88" t="s">
        <v>48</v>
      </c>
      <c r="B81" s="135"/>
      <c r="C81" s="135"/>
      <c r="D81" s="135"/>
      <c r="E81" s="135"/>
      <c r="F81" s="135"/>
      <c r="G81" s="135"/>
      <c r="H81" s="135"/>
      <c r="I81" s="135"/>
      <c r="J81" s="135"/>
      <c r="K81" s="135"/>
      <c r="L81" s="135"/>
      <c r="M81" s="135"/>
      <c r="N81" s="135"/>
      <c r="O81" s="136"/>
    </row>
    <row r="82" spans="1:15" ht="60.6" customHeight="1" x14ac:dyDescent="0.25">
      <c r="A82" s="14" t="s">
        <v>9</v>
      </c>
      <c r="B82" s="23" t="s">
        <v>103</v>
      </c>
      <c r="C82" s="41" t="s">
        <v>79</v>
      </c>
      <c r="D82" s="38" t="s">
        <v>10</v>
      </c>
      <c r="E82" s="75" t="s">
        <v>21</v>
      </c>
      <c r="F82" s="75"/>
      <c r="G82" s="75"/>
      <c r="H82" s="75"/>
      <c r="I82" s="75"/>
      <c r="J82" s="75"/>
      <c r="K82" s="75"/>
      <c r="L82" s="75"/>
      <c r="M82" s="75"/>
      <c r="N82" s="75"/>
      <c r="O82" s="24"/>
    </row>
    <row r="83" spans="1:15" ht="130.5" customHeight="1" x14ac:dyDescent="0.25">
      <c r="A83" s="14" t="s">
        <v>12</v>
      </c>
      <c r="B83" s="23" t="s">
        <v>104</v>
      </c>
      <c r="C83" s="41" t="s">
        <v>79</v>
      </c>
      <c r="D83" s="38" t="s">
        <v>10</v>
      </c>
      <c r="E83" s="75" t="s">
        <v>21</v>
      </c>
      <c r="F83" s="75"/>
      <c r="G83" s="75"/>
      <c r="H83" s="75"/>
      <c r="I83" s="75"/>
      <c r="J83" s="75"/>
      <c r="K83" s="75"/>
      <c r="L83" s="75"/>
      <c r="M83" s="75"/>
      <c r="N83" s="75"/>
      <c r="O83" s="41" t="s">
        <v>30</v>
      </c>
    </row>
    <row r="84" spans="1:15" ht="41.25" customHeight="1" x14ac:dyDescent="0.25">
      <c r="A84" s="84"/>
      <c r="B84" s="103" t="s">
        <v>105</v>
      </c>
      <c r="C84" s="52" t="s">
        <v>45</v>
      </c>
      <c r="D84" s="52" t="s">
        <v>45</v>
      </c>
      <c r="E84" s="72" t="s">
        <v>43</v>
      </c>
      <c r="F84" s="66" t="s">
        <v>7</v>
      </c>
      <c r="G84" s="74" t="s">
        <v>44</v>
      </c>
      <c r="H84" s="75"/>
      <c r="I84" s="75"/>
      <c r="J84" s="76"/>
      <c r="K84" s="66" t="s">
        <v>8</v>
      </c>
      <c r="L84" s="66" t="s">
        <v>80</v>
      </c>
      <c r="M84" s="66" t="s">
        <v>77</v>
      </c>
      <c r="N84" s="66" t="s">
        <v>78</v>
      </c>
      <c r="O84" s="100"/>
    </row>
    <row r="85" spans="1:15" ht="33" customHeight="1" x14ac:dyDescent="0.25">
      <c r="A85" s="84"/>
      <c r="B85" s="103"/>
      <c r="C85" s="53"/>
      <c r="D85" s="53"/>
      <c r="E85" s="73"/>
      <c r="F85" s="67"/>
      <c r="G85" s="32" t="s">
        <v>91</v>
      </c>
      <c r="H85" s="32" t="s">
        <v>92</v>
      </c>
      <c r="I85" s="32" t="s">
        <v>93</v>
      </c>
      <c r="J85" s="32" t="s">
        <v>94</v>
      </c>
      <c r="K85" s="67"/>
      <c r="L85" s="67"/>
      <c r="M85" s="67"/>
      <c r="N85" s="67"/>
      <c r="O85" s="101"/>
    </row>
    <row r="86" spans="1:15" ht="33.75" customHeight="1" x14ac:dyDescent="0.25">
      <c r="A86" s="84"/>
      <c r="B86" s="103"/>
      <c r="C86" s="54"/>
      <c r="D86" s="54"/>
      <c r="E86" s="7">
        <f>F86+K86+L86+M86+N86</f>
        <v>400</v>
      </c>
      <c r="F86" s="45">
        <f>SUM(G86:J86)</f>
        <v>80</v>
      </c>
      <c r="G86" s="45">
        <v>20</v>
      </c>
      <c r="H86" s="45">
        <v>20</v>
      </c>
      <c r="I86" s="45">
        <v>20</v>
      </c>
      <c r="J86" s="45">
        <v>20</v>
      </c>
      <c r="K86" s="45">
        <v>80</v>
      </c>
      <c r="L86" s="45">
        <v>80</v>
      </c>
      <c r="M86" s="45">
        <v>80</v>
      </c>
      <c r="N86" s="45">
        <v>80</v>
      </c>
      <c r="O86" s="102"/>
    </row>
    <row r="87" spans="1:15" ht="225" x14ac:dyDescent="0.25">
      <c r="A87" s="37" t="s">
        <v>22</v>
      </c>
      <c r="B87" s="36" t="s">
        <v>106</v>
      </c>
      <c r="C87" s="41" t="s">
        <v>79</v>
      </c>
      <c r="D87" s="36" t="s">
        <v>10</v>
      </c>
      <c r="E87" s="129" t="s">
        <v>21</v>
      </c>
      <c r="F87" s="130"/>
      <c r="G87" s="130"/>
      <c r="H87" s="130"/>
      <c r="I87" s="130"/>
      <c r="J87" s="130"/>
      <c r="K87" s="130"/>
      <c r="L87" s="130"/>
      <c r="M87" s="130"/>
      <c r="N87" s="130"/>
      <c r="O87" s="35"/>
    </row>
    <row r="88" spans="1:15" ht="131.25" customHeight="1" x14ac:dyDescent="0.25">
      <c r="A88" s="8" t="s">
        <v>24</v>
      </c>
      <c r="B88" s="36" t="s">
        <v>56</v>
      </c>
      <c r="C88" s="41" t="s">
        <v>79</v>
      </c>
      <c r="D88" s="36" t="s">
        <v>10</v>
      </c>
      <c r="E88" s="129" t="s">
        <v>21</v>
      </c>
      <c r="F88" s="130"/>
      <c r="G88" s="130"/>
      <c r="H88" s="130"/>
      <c r="I88" s="130"/>
      <c r="J88" s="130"/>
      <c r="K88" s="130"/>
      <c r="L88" s="130"/>
      <c r="M88" s="130"/>
      <c r="N88" s="130"/>
      <c r="O88" s="41" t="s">
        <v>30</v>
      </c>
    </row>
    <row r="89" spans="1:15" ht="22.5" customHeight="1" x14ac:dyDescent="0.25">
      <c r="A89" s="69"/>
      <c r="B89" s="55" t="s">
        <v>73</v>
      </c>
      <c r="C89" s="52" t="s">
        <v>45</v>
      </c>
      <c r="D89" s="52" t="s">
        <v>45</v>
      </c>
      <c r="E89" s="137" t="s">
        <v>43</v>
      </c>
      <c r="F89" s="66" t="s">
        <v>7</v>
      </c>
      <c r="G89" s="129" t="s">
        <v>44</v>
      </c>
      <c r="H89" s="130"/>
      <c r="I89" s="130"/>
      <c r="J89" s="131"/>
      <c r="K89" s="66" t="s">
        <v>8</v>
      </c>
      <c r="L89" s="66" t="s">
        <v>80</v>
      </c>
      <c r="M89" s="66" t="s">
        <v>77</v>
      </c>
      <c r="N89" s="66" t="s">
        <v>78</v>
      </c>
      <c r="O89" s="52"/>
    </row>
    <row r="90" spans="1:15" ht="34.5" customHeight="1" x14ac:dyDescent="0.25">
      <c r="A90" s="70"/>
      <c r="B90" s="56"/>
      <c r="C90" s="53"/>
      <c r="D90" s="53"/>
      <c r="E90" s="138"/>
      <c r="F90" s="67"/>
      <c r="G90" s="32" t="s">
        <v>91</v>
      </c>
      <c r="H90" s="32" t="s">
        <v>92</v>
      </c>
      <c r="I90" s="32" t="s">
        <v>93</v>
      </c>
      <c r="J90" s="32" t="s">
        <v>94</v>
      </c>
      <c r="K90" s="67"/>
      <c r="L90" s="67"/>
      <c r="M90" s="67"/>
      <c r="N90" s="67"/>
      <c r="O90" s="53"/>
    </row>
    <row r="91" spans="1:15" ht="43.5" customHeight="1" x14ac:dyDescent="0.25">
      <c r="A91" s="71"/>
      <c r="B91" s="57"/>
      <c r="C91" s="54"/>
      <c r="D91" s="54"/>
      <c r="E91" s="7">
        <f>F91+K91+L91+M91+N91</f>
        <v>10</v>
      </c>
      <c r="F91" s="7">
        <f>G91+H91+I91+J91</f>
        <v>2</v>
      </c>
      <c r="G91" s="7">
        <v>0</v>
      </c>
      <c r="H91" s="7">
        <v>1</v>
      </c>
      <c r="I91" s="7">
        <v>0</v>
      </c>
      <c r="J91" s="7">
        <v>1</v>
      </c>
      <c r="K91" s="7">
        <v>2</v>
      </c>
      <c r="L91" s="7">
        <v>2</v>
      </c>
      <c r="M91" s="7">
        <v>2</v>
      </c>
      <c r="N91" s="7">
        <v>2</v>
      </c>
      <c r="O91" s="54"/>
    </row>
    <row r="92" spans="1:15" ht="42.75" x14ac:dyDescent="0.25">
      <c r="A92" s="88" t="s">
        <v>29</v>
      </c>
      <c r="B92" s="89"/>
      <c r="C92" s="90"/>
      <c r="D92" s="15" t="s">
        <v>10</v>
      </c>
      <c r="E92" s="81" t="s">
        <v>21</v>
      </c>
      <c r="F92" s="82"/>
      <c r="G92" s="82"/>
      <c r="H92" s="82"/>
      <c r="I92" s="82"/>
      <c r="J92" s="82"/>
      <c r="K92" s="82"/>
      <c r="L92" s="82"/>
      <c r="M92" s="82"/>
      <c r="N92" s="82"/>
      <c r="O92" s="41"/>
    </row>
    <row r="93" spans="1:15" x14ac:dyDescent="0.25">
      <c r="A93" s="126" t="s">
        <v>74</v>
      </c>
      <c r="B93" s="127"/>
      <c r="C93" s="127"/>
      <c r="D93" s="127"/>
      <c r="E93" s="127"/>
      <c r="F93" s="127"/>
      <c r="G93" s="127"/>
      <c r="H93" s="127"/>
      <c r="I93" s="127"/>
      <c r="J93" s="127"/>
      <c r="K93" s="127"/>
      <c r="L93" s="127"/>
      <c r="M93" s="127"/>
      <c r="N93" s="127"/>
      <c r="O93" s="128"/>
    </row>
    <row r="94" spans="1:15" ht="86.25" customHeight="1" x14ac:dyDescent="0.25">
      <c r="A94" s="8" t="s">
        <v>9</v>
      </c>
      <c r="B94" s="4" t="s">
        <v>60</v>
      </c>
      <c r="C94" s="41" t="s">
        <v>79</v>
      </c>
      <c r="D94" s="38" t="s">
        <v>10</v>
      </c>
      <c r="E94" s="116" t="s">
        <v>21</v>
      </c>
      <c r="F94" s="117"/>
      <c r="G94" s="117"/>
      <c r="H94" s="117"/>
      <c r="I94" s="117"/>
      <c r="J94" s="117"/>
      <c r="K94" s="117"/>
      <c r="L94" s="117"/>
      <c r="M94" s="117"/>
      <c r="N94" s="117"/>
      <c r="O94" s="41"/>
    </row>
    <row r="95" spans="1:15" ht="79.5" customHeight="1" x14ac:dyDescent="0.25">
      <c r="A95" s="8" t="s">
        <v>12</v>
      </c>
      <c r="B95" s="38" t="s">
        <v>36</v>
      </c>
      <c r="C95" s="41" t="s">
        <v>79</v>
      </c>
      <c r="D95" s="38" t="s">
        <v>10</v>
      </c>
      <c r="E95" s="116" t="s">
        <v>21</v>
      </c>
      <c r="F95" s="117"/>
      <c r="G95" s="117"/>
      <c r="H95" s="117"/>
      <c r="I95" s="117"/>
      <c r="J95" s="117"/>
      <c r="K95" s="117"/>
      <c r="L95" s="117"/>
      <c r="M95" s="117"/>
      <c r="N95" s="117"/>
      <c r="O95" s="41" t="s">
        <v>14</v>
      </c>
    </row>
    <row r="96" spans="1:15" ht="24" customHeight="1" x14ac:dyDescent="0.25">
      <c r="A96" s="69"/>
      <c r="B96" s="55" t="s">
        <v>75</v>
      </c>
      <c r="C96" s="52" t="s">
        <v>45</v>
      </c>
      <c r="D96" s="52" t="s">
        <v>45</v>
      </c>
      <c r="E96" s="142" t="s">
        <v>43</v>
      </c>
      <c r="F96" s="66" t="s">
        <v>7</v>
      </c>
      <c r="G96" s="132" t="s">
        <v>44</v>
      </c>
      <c r="H96" s="133"/>
      <c r="I96" s="133"/>
      <c r="J96" s="134"/>
      <c r="K96" s="66" t="s">
        <v>8</v>
      </c>
      <c r="L96" s="66" t="s">
        <v>80</v>
      </c>
      <c r="M96" s="66" t="s">
        <v>77</v>
      </c>
      <c r="N96" s="66" t="s">
        <v>78</v>
      </c>
      <c r="O96" s="52"/>
    </row>
    <row r="97" spans="1:18" ht="23.25" customHeight="1" x14ac:dyDescent="0.25">
      <c r="A97" s="70"/>
      <c r="B97" s="56"/>
      <c r="C97" s="53"/>
      <c r="D97" s="53"/>
      <c r="E97" s="143"/>
      <c r="F97" s="67"/>
      <c r="G97" s="32" t="s">
        <v>91</v>
      </c>
      <c r="H97" s="32" t="s">
        <v>92</v>
      </c>
      <c r="I97" s="32" t="s">
        <v>93</v>
      </c>
      <c r="J97" s="32" t="s">
        <v>94</v>
      </c>
      <c r="K97" s="67"/>
      <c r="L97" s="67"/>
      <c r="M97" s="67"/>
      <c r="N97" s="67"/>
      <c r="O97" s="53"/>
    </row>
    <row r="98" spans="1:18" ht="25.5" customHeight="1" x14ac:dyDescent="0.25">
      <c r="A98" s="71"/>
      <c r="B98" s="57"/>
      <c r="C98" s="54"/>
      <c r="D98" s="54"/>
      <c r="E98" s="7">
        <f>F98+K98+L98+M98+N98</f>
        <v>240</v>
      </c>
      <c r="F98" s="7">
        <f>G98+H98+I98+J98</f>
        <v>48</v>
      </c>
      <c r="G98" s="7">
        <v>12</v>
      </c>
      <c r="H98" s="7">
        <v>12</v>
      </c>
      <c r="I98" s="7">
        <v>12</v>
      </c>
      <c r="J98" s="7">
        <v>12</v>
      </c>
      <c r="K98" s="7">
        <v>48</v>
      </c>
      <c r="L98" s="7">
        <v>48</v>
      </c>
      <c r="M98" s="7">
        <v>48</v>
      </c>
      <c r="N98" s="7">
        <v>48</v>
      </c>
      <c r="O98" s="54"/>
    </row>
    <row r="99" spans="1:18" ht="42.75" x14ac:dyDescent="0.25">
      <c r="A99" s="88" t="s">
        <v>29</v>
      </c>
      <c r="B99" s="89"/>
      <c r="C99" s="90"/>
      <c r="D99" s="15" t="s">
        <v>10</v>
      </c>
      <c r="E99" s="139" t="s">
        <v>21</v>
      </c>
      <c r="F99" s="140"/>
      <c r="G99" s="140"/>
      <c r="H99" s="140"/>
      <c r="I99" s="140"/>
      <c r="J99" s="140"/>
      <c r="K99" s="140"/>
      <c r="L99" s="140"/>
      <c r="M99" s="140"/>
      <c r="N99" s="140"/>
      <c r="O99" s="34"/>
    </row>
    <row r="100" spans="1:18" ht="19.899999999999999" customHeight="1" x14ac:dyDescent="0.25">
      <c r="A100" s="126" t="s">
        <v>49</v>
      </c>
      <c r="B100" s="127"/>
      <c r="C100" s="127"/>
      <c r="D100" s="127"/>
      <c r="E100" s="127"/>
      <c r="F100" s="127"/>
      <c r="G100" s="127"/>
      <c r="H100" s="127"/>
      <c r="I100" s="127"/>
      <c r="J100" s="127"/>
      <c r="K100" s="127"/>
      <c r="L100" s="127"/>
      <c r="M100" s="127"/>
      <c r="N100" s="127"/>
      <c r="O100" s="128"/>
    </row>
    <row r="101" spans="1:18" ht="90" customHeight="1" x14ac:dyDescent="0.25">
      <c r="A101" s="41" t="s">
        <v>9</v>
      </c>
      <c r="B101" s="38" t="s">
        <v>61</v>
      </c>
      <c r="C101" s="41" t="s">
        <v>79</v>
      </c>
      <c r="D101" s="38" t="s">
        <v>10</v>
      </c>
      <c r="E101" s="6">
        <f>SUM(F101:N101)</f>
        <v>520365</v>
      </c>
      <c r="F101" s="58">
        <f>F102+F103</f>
        <v>104073</v>
      </c>
      <c r="G101" s="59"/>
      <c r="H101" s="59"/>
      <c r="I101" s="59"/>
      <c r="J101" s="60"/>
      <c r="K101" s="33">
        <f>K102+K103</f>
        <v>104073</v>
      </c>
      <c r="L101" s="33">
        <f>L102+L103</f>
        <v>104073</v>
      </c>
      <c r="M101" s="6">
        <f>M102+M103</f>
        <v>104073</v>
      </c>
      <c r="N101" s="6">
        <f>N102+N103</f>
        <v>104073</v>
      </c>
      <c r="O101" s="41"/>
    </row>
    <row r="102" spans="1:18" ht="102.75" customHeight="1" x14ac:dyDescent="0.25">
      <c r="A102" s="41" t="s">
        <v>12</v>
      </c>
      <c r="B102" s="38" t="s">
        <v>41</v>
      </c>
      <c r="C102" s="41" t="s">
        <v>79</v>
      </c>
      <c r="D102" s="38" t="s">
        <v>10</v>
      </c>
      <c r="E102" s="6">
        <f>SUM(F102:N102)</f>
        <v>421015</v>
      </c>
      <c r="F102" s="58">
        <v>84203</v>
      </c>
      <c r="G102" s="59"/>
      <c r="H102" s="59"/>
      <c r="I102" s="59"/>
      <c r="J102" s="60"/>
      <c r="K102" s="6">
        <v>84203</v>
      </c>
      <c r="L102" s="6">
        <v>84203</v>
      </c>
      <c r="M102" s="6">
        <v>84203</v>
      </c>
      <c r="N102" s="6">
        <v>84203</v>
      </c>
      <c r="O102" s="41" t="s">
        <v>14</v>
      </c>
      <c r="Q102" s="47"/>
    </row>
    <row r="103" spans="1:18" ht="91.5" customHeight="1" x14ac:dyDescent="0.25">
      <c r="A103" s="41" t="s">
        <v>13</v>
      </c>
      <c r="B103" s="38" t="s">
        <v>42</v>
      </c>
      <c r="C103" s="41" t="s">
        <v>79</v>
      </c>
      <c r="D103" s="38" t="s">
        <v>10</v>
      </c>
      <c r="E103" s="6">
        <f>SUM(F103:N103)</f>
        <v>99350</v>
      </c>
      <c r="F103" s="58">
        <v>19870</v>
      </c>
      <c r="G103" s="59"/>
      <c r="H103" s="59"/>
      <c r="I103" s="59"/>
      <c r="J103" s="60"/>
      <c r="K103" s="6">
        <v>19870</v>
      </c>
      <c r="L103" s="6">
        <v>19870</v>
      </c>
      <c r="M103" s="6">
        <v>19870</v>
      </c>
      <c r="N103" s="6">
        <v>19870</v>
      </c>
      <c r="O103" s="41" t="s">
        <v>14</v>
      </c>
      <c r="R103" s="49"/>
    </row>
    <row r="104" spans="1:18" ht="45" x14ac:dyDescent="0.25">
      <c r="A104" s="69" t="s">
        <v>22</v>
      </c>
      <c r="B104" s="55" t="s">
        <v>62</v>
      </c>
      <c r="C104" s="52" t="s">
        <v>79</v>
      </c>
      <c r="D104" s="4" t="s">
        <v>37</v>
      </c>
      <c r="E104" s="6">
        <f>SUM(F104:N104)</f>
        <v>11165.882</v>
      </c>
      <c r="F104" s="58">
        <v>10720.817999999999</v>
      </c>
      <c r="G104" s="59"/>
      <c r="H104" s="59"/>
      <c r="I104" s="59"/>
      <c r="J104" s="60"/>
      <c r="K104" s="6">
        <v>203.81399999999999</v>
      </c>
      <c r="L104" s="6">
        <v>241.25</v>
      </c>
      <c r="M104" s="6">
        <v>0</v>
      </c>
      <c r="N104" s="6">
        <v>0</v>
      </c>
      <c r="O104" s="52"/>
      <c r="R104" s="49"/>
    </row>
    <row r="105" spans="1:18" ht="45" x14ac:dyDescent="0.25">
      <c r="A105" s="71"/>
      <c r="B105" s="57"/>
      <c r="C105" s="54"/>
      <c r="D105" s="4" t="s">
        <v>10</v>
      </c>
      <c r="E105" s="58" t="s">
        <v>21</v>
      </c>
      <c r="F105" s="59"/>
      <c r="G105" s="59"/>
      <c r="H105" s="59"/>
      <c r="I105" s="59"/>
      <c r="J105" s="59"/>
      <c r="K105" s="59"/>
      <c r="L105" s="59"/>
      <c r="M105" s="59"/>
      <c r="N105" s="59"/>
      <c r="O105" s="54"/>
    </row>
    <row r="106" spans="1:18" ht="45" x14ac:dyDescent="0.25">
      <c r="A106" s="69" t="s">
        <v>24</v>
      </c>
      <c r="B106" s="55" t="s">
        <v>39</v>
      </c>
      <c r="C106" s="52" t="s">
        <v>79</v>
      </c>
      <c r="D106" s="4" t="s">
        <v>37</v>
      </c>
      <c r="E106" s="6">
        <f>SUM(F106:N106)</f>
        <v>11165.882</v>
      </c>
      <c r="F106" s="58">
        <v>10720.817999999999</v>
      </c>
      <c r="G106" s="59"/>
      <c r="H106" s="59"/>
      <c r="I106" s="59"/>
      <c r="J106" s="60"/>
      <c r="K106" s="6">
        <v>203.81399999999999</v>
      </c>
      <c r="L106" s="6">
        <v>241.25</v>
      </c>
      <c r="M106" s="6">
        <v>0</v>
      </c>
      <c r="N106" s="6">
        <v>0</v>
      </c>
      <c r="O106" s="52" t="s">
        <v>38</v>
      </c>
      <c r="Q106" s="49"/>
    </row>
    <row r="107" spans="1:18" ht="51" customHeight="1" x14ac:dyDescent="0.25">
      <c r="A107" s="71"/>
      <c r="B107" s="57"/>
      <c r="C107" s="54"/>
      <c r="D107" s="38" t="s">
        <v>10</v>
      </c>
      <c r="E107" s="116" t="s">
        <v>21</v>
      </c>
      <c r="F107" s="117"/>
      <c r="G107" s="117"/>
      <c r="H107" s="117"/>
      <c r="I107" s="117"/>
      <c r="J107" s="117"/>
      <c r="K107" s="117"/>
      <c r="L107" s="117"/>
      <c r="M107" s="117"/>
      <c r="N107" s="117"/>
      <c r="O107" s="54"/>
    </row>
    <row r="108" spans="1:18" ht="22.15" customHeight="1" x14ac:dyDescent="0.25">
      <c r="A108" s="107" t="s">
        <v>29</v>
      </c>
      <c r="B108" s="108"/>
      <c r="C108" s="109"/>
      <c r="D108" s="42" t="s">
        <v>31</v>
      </c>
      <c r="E108" s="9">
        <f t="shared" ref="E108:E115" si="2">SUM(F108:N108)</f>
        <v>531530.88199999998</v>
      </c>
      <c r="F108" s="81">
        <f>F109+F110</f>
        <v>114793.818</v>
      </c>
      <c r="G108" s="82"/>
      <c r="H108" s="82"/>
      <c r="I108" s="82"/>
      <c r="J108" s="83"/>
      <c r="K108" s="31">
        <f>K109+K110</f>
        <v>104276.814</v>
      </c>
      <c r="L108" s="31">
        <f>L109+L110</f>
        <v>104314.25</v>
      </c>
      <c r="M108" s="9">
        <f>M109+M110</f>
        <v>104073</v>
      </c>
      <c r="N108" s="9">
        <f>N109+N110</f>
        <v>104073</v>
      </c>
      <c r="O108" s="52"/>
    </row>
    <row r="109" spans="1:18" ht="42.75" x14ac:dyDescent="0.25">
      <c r="A109" s="110"/>
      <c r="B109" s="111"/>
      <c r="C109" s="112"/>
      <c r="D109" s="42" t="s">
        <v>37</v>
      </c>
      <c r="E109" s="9">
        <f t="shared" si="2"/>
        <v>11165.882</v>
      </c>
      <c r="F109" s="81">
        <f>F104</f>
        <v>10720.817999999999</v>
      </c>
      <c r="G109" s="82"/>
      <c r="H109" s="82"/>
      <c r="I109" s="82"/>
      <c r="J109" s="83"/>
      <c r="K109" s="9">
        <f>K104</f>
        <v>203.81399999999999</v>
      </c>
      <c r="L109" s="9">
        <f>L104</f>
        <v>241.25</v>
      </c>
      <c r="M109" s="9">
        <f>M104</f>
        <v>0</v>
      </c>
      <c r="N109" s="9">
        <f>N104</f>
        <v>0</v>
      </c>
      <c r="O109" s="53"/>
      <c r="P109" s="50"/>
    </row>
    <row r="110" spans="1:18" ht="42.75" x14ac:dyDescent="0.25">
      <c r="A110" s="113"/>
      <c r="B110" s="114"/>
      <c r="C110" s="115"/>
      <c r="D110" s="42" t="s">
        <v>10</v>
      </c>
      <c r="E110" s="9">
        <f t="shared" si="2"/>
        <v>520365</v>
      </c>
      <c r="F110" s="81">
        <f>F101</f>
        <v>104073</v>
      </c>
      <c r="G110" s="82"/>
      <c r="H110" s="82"/>
      <c r="I110" s="82"/>
      <c r="J110" s="83"/>
      <c r="K110" s="31">
        <f>K101</f>
        <v>104073</v>
      </c>
      <c r="L110" s="31">
        <f>L101</f>
        <v>104073</v>
      </c>
      <c r="M110" s="9">
        <f>M101</f>
        <v>104073</v>
      </c>
      <c r="N110" s="9">
        <f>N101</f>
        <v>104073</v>
      </c>
      <c r="O110" s="54"/>
      <c r="Q110" s="49"/>
    </row>
    <row r="111" spans="1:18" x14ac:dyDescent="0.25">
      <c r="A111" s="91" t="s">
        <v>40</v>
      </c>
      <c r="B111" s="118"/>
      <c r="C111" s="119"/>
      <c r="D111" s="44" t="s">
        <v>31</v>
      </c>
      <c r="E111" s="9">
        <f t="shared" si="2"/>
        <v>743305.88199999998</v>
      </c>
      <c r="F111" s="81">
        <f>SUM(F112:F115)</f>
        <v>157148.818</v>
      </c>
      <c r="G111" s="82"/>
      <c r="H111" s="82"/>
      <c r="I111" s="82"/>
      <c r="J111" s="83"/>
      <c r="K111" s="31">
        <f>SUM(K112:K115)</f>
        <v>146631.81400000001</v>
      </c>
      <c r="L111" s="9">
        <f>SUM(L112:L115)</f>
        <v>146669.25</v>
      </c>
      <c r="M111" s="9">
        <f>SUM(M112:M115)</f>
        <v>146428</v>
      </c>
      <c r="N111" s="9">
        <f>SUM(N112:N115)</f>
        <v>146428</v>
      </c>
      <c r="O111" s="104"/>
      <c r="Q111" s="49"/>
    </row>
    <row r="112" spans="1:18" ht="42.75" x14ac:dyDescent="0.25">
      <c r="A112" s="120"/>
      <c r="B112" s="121"/>
      <c r="C112" s="122"/>
      <c r="D112" s="15" t="s">
        <v>37</v>
      </c>
      <c r="E112" s="9">
        <f t="shared" si="2"/>
        <v>11165.882</v>
      </c>
      <c r="F112" s="81">
        <f>F109</f>
        <v>10720.817999999999</v>
      </c>
      <c r="G112" s="82"/>
      <c r="H112" s="82"/>
      <c r="I112" s="82"/>
      <c r="J112" s="83"/>
      <c r="K112" s="31">
        <v>203.81399999999999</v>
      </c>
      <c r="L112" s="9">
        <f>L109</f>
        <v>241.25</v>
      </c>
      <c r="M112" s="9">
        <f>M109</f>
        <v>0</v>
      </c>
      <c r="N112" s="9">
        <f>N109</f>
        <v>0</v>
      </c>
      <c r="O112" s="105"/>
    </row>
    <row r="113" spans="1:17" ht="42.75" x14ac:dyDescent="0.25">
      <c r="A113" s="120"/>
      <c r="B113" s="121"/>
      <c r="C113" s="122"/>
      <c r="D113" s="42" t="s">
        <v>32</v>
      </c>
      <c r="E113" s="9">
        <f t="shared" si="2"/>
        <v>0</v>
      </c>
      <c r="F113" s="81">
        <f>F78</f>
        <v>0</v>
      </c>
      <c r="G113" s="82"/>
      <c r="H113" s="82"/>
      <c r="I113" s="82"/>
      <c r="J113" s="83"/>
      <c r="K113" s="31">
        <f>K78</f>
        <v>0</v>
      </c>
      <c r="L113" s="9">
        <f>L78</f>
        <v>0</v>
      </c>
      <c r="M113" s="9">
        <f>M78</f>
        <v>0</v>
      </c>
      <c r="N113" s="9">
        <f>N78</f>
        <v>0</v>
      </c>
      <c r="O113" s="105"/>
      <c r="Q113" s="49"/>
    </row>
    <row r="114" spans="1:17" ht="42.75" x14ac:dyDescent="0.25">
      <c r="A114" s="120"/>
      <c r="B114" s="121"/>
      <c r="C114" s="122"/>
      <c r="D114" s="15" t="s">
        <v>10</v>
      </c>
      <c r="E114" s="9">
        <f t="shared" si="2"/>
        <v>732140</v>
      </c>
      <c r="F114" s="81">
        <f>F46+F79+F110</f>
        <v>146428</v>
      </c>
      <c r="G114" s="82"/>
      <c r="H114" s="82"/>
      <c r="I114" s="82"/>
      <c r="J114" s="83"/>
      <c r="K114" s="31">
        <f>K110+K79+K46</f>
        <v>146428</v>
      </c>
      <c r="L114" s="9">
        <f>L46+L79+L110</f>
        <v>146428</v>
      </c>
      <c r="M114" s="9">
        <f>M46+M79+M110</f>
        <v>146428</v>
      </c>
      <c r="N114" s="9">
        <f>N46+N79+N110</f>
        <v>146428</v>
      </c>
      <c r="O114" s="105"/>
    </row>
    <row r="115" spans="1:17" ht="28.5" x14ac:dyDescent="0.25">
      <c r="A115" s="123"/>
      <c r="B115" s="124"/>
      <c r="C115" s="125"/>
      <c r="D115" s="15" t="s">
        <v>33</v>
      </c>
      <c r="E115" s="9">
        <f t="shared" si="2"/>
        <v>0</v>
      </c>
      <c r="F115" s="81">
        <f>F80</f>
        <v>0</v>
      </c>
      <c r="G115" s="82"/>
      <c r="H115" s="82"/>
      <c r="I115" s="82"/>
      <c r="J115" s="83"/>
      <c r="K115" s="31">
        <f>K80</f>
        <v>0</v>
      </c>
      <c r="L115" s="9">
        <f>L80</f>
        <v>0</v>
      </c>
      <c r="M115" s="9">
        <f>M80</f>
        <v>0</v>
      </c>
      <c r="N115" s="9">
        <f>N80</f>
        <v>0</v>
      </c>
      <c r="O115" s="106"/>
    </row>
    <row r="116" spans="1:17" x14ac:dyDescent="0.25">
      <c r="A116" s="39"/>
      <c r="B116" s="39"/>
      <c r="C116" s="39"/>
      <c r="D116" s="16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43"/>
    </row>
    <row r="117" spans="1:17" ht="15" customHeight="1" x14ac:dyDescent="0.25">
      <c r="A117" s="39"/>
      <c r="B117" s="78" t="s">
        <v>84</v>
      </c>
      <c r="C117" s="78"/>
      <c r="D117" s="16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9"/>
    </row>
    <row r="118" spans="1:17" x14ac:dyDescent="0.25">
      <c r="A118" s="39"/>
      <c r="B118" s="78" t="s">
        <v>85</v>
      </c>
      <c r="C118" s="78"/>
      <c r="D118" s="16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9" t="s">
        <v>83</v>
      </c>
    </row>
    <row r="119" spans="1:17" x14ac:dyDescent="0.25">
      <c r="A119" s="39"/>
      <c r="B119" s="30"/>
      <c r="C119" s="30"/>
      <c r="D119" s="16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8"/>
    </row>
    <row r="120" spans="1:17" x14ac:dyDescent="0.25">
      <c r="A120" s="39"/>
      <c r="B120" s="78" t="s">
        <v>86</v>
      </c>
      <c r="C120" s="78"/>
      <c r="D120" s="16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77" t="s">
        <v>87</v>
      </c>
    </row>
    <row r="121" spans="1:17" x14ac:dyDescent="0.25">
      <c r="A121" s="39"/>
      <c r="B121" s="78" t="s">
        <v>88</v>
      </c>
      <c r="C121" s="78"/>
      <c r="D121" s="16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77"/>
    </row>
    <row r="122" spans="1:17" ht="35.25" customHeight="1" x14ac:dyDescent="0.25">
      <c r="B122" s="78" t="s">
        <v>89</v>
      </c>
      <c r="C122" s="78"/>
      <c r="D122" s="16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77"/>
    </row>
    <row r="123" spans="1:17" ht="18.75" x14ac:dyDescent="0.25">
      <c r="B123" s="79"/>
      <c r="C123" s="79"/>
      <c r="D123" s="79"/>
      <c r="E123" s="26"/>
      <c r="F123" s="26"/>
      <c r="G123" s="26"/>
      <c r="H123" s="26"/>
      <c r="I123" s="26"/>
      <c r="J123" s="26"/>
      <c r="K123" s="79"/>
      <c r="L123" s="79"/>
      <c r="M123" s="26"/>
      <c r="N123" s="26"/>
      <c r="O123" s="26"/>
    </row>
    <row r="124" spans="1:17" ht="18.75" x14ac:dyDescent="0.25">
      <c r="B124" s="51"/>
      <c r="C124" s="39"/>
      <c r="D124" s="16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25"/>
    </row>
    <row r="125" spans="1:17" ht="18.75" x14ac:dyDescent="0.25">
      <c r="B125" s="51"/>
      <c r="C125" s="39"/>
      <c r="D125" s="16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25"/>
    </row>
    <row r="126" spans="1:17" ht="18.75" x14ac:dyDescent="0.25">
      <c r="B126" s="79"/>
      <c r="C126" s="79"/>
      <c r="D126" s="79"/>
      <c r="E126" s="26"/>
      <c r="F126" s="26"/>
      <c r="G126" s="26"/>
      <c r="H126" s="26"/>
      <c r="I126" s="26"/>
      <c r="J126" s="26"/>
      <c r="K126" s="79"/>
      <c r="L126" s="79"/>
      <c r="M126" s="26"/>
      <c r="N126" s="26"/>
      <c r="O126" s="26"/>
    </row>
    <row r="127" spans="1:17" ht="18.75" x14ac:dyDescent="0.25">
      <c r="B127" s="51"/>
      <c r="C127" s="39"/>
      <c r="D127" s="16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25"/>
    </row>
    <row r="128" spans="1:17" ht="18.75" x14ac:dyDescent="0.25">
      <c r="B128" s="51"/>
      <c r="C128" s="39"/>
      <c r="D128" s="16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25"/>
    </row>
    <row r="129" spans="2:15" ht="18.75" x14ac:dyDescent="0.25">
      <c r="B129" s="79"/>
      <c r="C129" s="79"/>
      <c r="D129" s="79"/>
      <c r="E129" s="26"/>
      <c r="F129" s="26"/>
      <c r="G129" s="26"/>
      <c r="H129" s="26"/>
      <c r="I129" s="26"/>
      <c r="J129" s="26"/>
      <c r="K129" s="79"/>
      <c r="L129" s="79"/>
      <c r="M129" s="26"/>
      <c r="N129" s="26"/>
      <c r="O129" s="26"/>
    </row>
  </sheetData>
  <mergeCells count="306">
    <mergeCell ref="L43:L44"/>
    <mergeCell ref="L50:L51"/>
    <mergeCell ref="L67:L68"/>
    <mergeCell ref="L84:L85"/>
    <mergeCell ref="B30:B32"/>
    <mergeCell ref="D39:D41"/>
    <mergeCell ref="E39:E40"/>
    <mergeCell ref="A30:A32"/>
    <mergeCell ref="D26:D28"/>
    <mergeCell ref="E26:E27"/>
    <mergeCell ref="G30:J30"/>
    <mergeCell ref="G26:J26"/>
    <mergeCell ref="E29:N29"/>
    <mergeCell ref="N30:N31"/>
    <mergeCell ref="E30:E31"/>
    <mergeCell ref="F30:F31"/>
    <mergeCell ref="E35:E36"/>
    <mergeCell ref="D35:D37"/>
    <mergeCell ref="C35:C37"/>
    <mergeCell ref="K26:K27"/>
    <mergeCell ref="K30:K31"/>
    <mergeCell ref="L26:L27"/>
    <mergeCell ref="L30:L31"/>
    <mergeCell ref="L35:L36"/>
    <mergeCell ref="L39:L40"/>
    <mergeCell ref="A4:A5"/>
    <mergeCell ref="B4:B5"/>
    <mergeCell ref="C4:C5"/>
    <mergeCell ref="K10:K11"/>
    <mergeCell ref="K14:K15"/>
    <mergeCell ref="K18:K19"/>
    <mergeCell ref="K22:K23"/>
    <mergeCell ref="L10:L11"/>
    <mergeCell ref="L14:L15"/>
    <mergeCell ref="E18:E19"/>
    <mergeCell ref="L18:L19"/>
    <mergeCell ref="L22:L23"/>
    <mergeCell ref="N18:N19"/>
    <mergeCell ref="E22:E23"/>
    <mergeCell ref="M14:M15"/>
    <mergeCell ref="K35:K36"/>
    <mergeCell ref="K43:K44"/>
    <mergeCell ref="K50:K51"/>
    <mergeCell ref="D43:D45"/>
    <mergeCell ref="E49:N49"/>
    <mergeCell ref="E48:N48"/>
    <mergeCell ref="A47:O47"/>
    <mergeCell ref="F43:F44"/>
    <mergeCell ref="O43:O45"/>
    <mergeCell ref="A43:A45"/>
    <mergeCell ref="E43:E44"/>
    <mergeCell ref="N43:N44"/>
    <mergeCell ref="M43:M44"/>
    <mergeCell ref="F46:J46"/>
    <mergeCell ref="A35:A37"/>
    <mergeCell ref="A39:A41"/>
    <mergeCell ref="A26:A28"/>
    <mergeCell ref="F39:F40"/>
    <mergeCell ref="G39:J39"/>
    <mergeCell ref="F33:J33"/>
    <mergeCell ref="G35:J35"/>
    <mergeCell ref="A22:A24"/>
    <mergeCell ref="O35:O37"/>
    <mergeCell ref="O39:O41"/>
    <mergeCell ref="M39:M40"/>
    <mergeCell ref="F34:J34"/>
    <mergeCell ref="F38:J38"/>
    <mergeCell ref="F35:F36"/>
    <mergeCell ref="F17:J17"/>
    <mergeCell ref="K39:K40"/>
    <mergeCell ref="F18:F19"/>
    <mergeCell ref="M18:M19"/>
    <mergeCell ref="O18:O20"/>
    <mergeCell ref="O22:O24"/>
    <mergeCell ref="M26:M27"/>
    <mergeCell ref="N26:N27"/>
    <mergeCell ref="O30:O32"/>
    <mergeCell ref="O26:O28"/>
    <mergeCell ref="F25:J25"/>
    <mergeCell ref="G22:J22"/>
    <mergeCell ref="M22:M23"/>
    <mergeCell ref="G18:J18"/>
    <mergeCell ref="F22:F23"/>
    <mergeCell ref="N22:N23"/>
    <mergeCell ref="F21:J21"/>
    <mergeCell ref="F9:J9"/>
    <mergeCell ref="F4:N4"/>
    <mergeCell ref="E4:E5"/>
    <mergeCell ref="M30:M31"/>
    <mergeCell ref="N39:N40"/>
    <mergeCell ref="M35:M36"/>
    <mergeCell ref="N35:N36"/>
    <mergeCell ref="A10:A12"/>
    <mergeCell ref="B22:B24"/>
    <mergeCell ref="C22:C24"/>
    <mergeCell ref="B10:B12"/>
    <mergeCell ref="C10:C12"/>
    <mergeCell ref="D10:D12"/>
    <mergeCell ref="C18:C20"/>
    <mergeCell ref="D30:D32"/>
    <mergeCell ref="M10:M11"/>
    <mergeCell ref="C30:C32"/>
    <mergeCell ref="F10:F11"/>
    <mergeCell ref="G10:J10"/>
    <mergeCell ref="E10:E11"/>
    <mergeCell ref="N14:N15"/>
    <mergeCell ref="D18:D20"/>
    <mergeCell ref="E14:E15"/>
    <mergeCell ref="D14:D16"/>
    <mergeCell ref="O50:O52"/>
    <mergeCell ref="A50:A52"/>
    <mergeCell ref="F59:J59"/>
    <mergeCell ref="F60:J60"/>
    <mergeCell ref="F66:J66"/>
    <mergeCell ref="B3:O3"/>
    <mergeCell ref="B18:B20"/>
    <mergeCell ref="C14:C16"/>
    <mergeCell ref="B14:B16"/>
    <mergeCell ref="D22:D24"/>
    <mergeCell ref="F8:J8"/>
    <mergeCell ref="F6:J6"/>
    <mergeCell ref="A7:O7"/>
    <mergeCell ref="F5:J5"/>
    <mergeCell ref="A14:A16"/>
    <mergeCell ref="A18:A20"/>
    <mergeCell ref="F13:J13"/>
    <mergeCell ref="G14:J14"/>
    <mergeCell ref="F14:F15"/>
    <mergeCell ref="N10:N11"/>
    <mergeCell ref="D4:D5"/>
    <mergeCell ref="O4:O5"/>
    <mergeCell ref="O10:O12"/>
    <mergeCell ref="O14:O16"/>
    <mergeCell ref="F65:J65"/>
    <mergeCell ref="C67:C69"/>
    <mergeCell ref="M67:M68"/>
    <mergeCell ref="B59:B62"/>
    <mergeCell ref="C59:C62"/>
    <mergeCell ref="A58:O58"/>
    <mergeCell ref="O63:O66"/>
    <mergeCell ref="O59:O62"/>
    <mergeCell ref="F64:J64"/>
    <mergeCell ref="F61:J61"/>
    <mergeCell ref="F62:J62"/>
    <mergeCell ref="N67:N68"/>
    <mergeCell ref="K67:K68"/>
    <mergeCell ref="B106:B107"/>
    <mergeCell ref="C106:C107"/>
    <mergeCell ref="A59:A62"/>
    <mergeCell ref="F50:F51"/>
    <mergeCell ref="G50:J50"/>
    <mergeCell ref="M50:M51"/>
    <mergeCell ref="N50:N51"/>
    <mergeCell ref="E96:E97"/>
    <mergeCell ref="F96:F97"/>
    <mergeCell ref="F80:J80"/>
    <mergeCell ref="E82:N82"/>
    <mergeCell ref="F77:J77"/>
    <mergeCell ref="G67:J67"/>
    <mergeCell ref="D96:D98"/>
    <mergeCell ref="A99:C99"/>
    <mergeCell ref="A89:A91"/>
    <mergeCell ref="D67:D69"/>
    <mergeCell ref="B50:B52"/>
    <mergeCell ref="C50:C52"/>
    <mergeCell ref="D50:D52"/>
    <mergeCell ref="E50:E51"/>
    <mergeCell ref="E57:N57"/>
    <mergeCell ref="F63:J63"/>
    <mergeCell ref="A93:O93"/>
    <mergeCell ref="A67:A69"/>
    <mergeCell ref="A100:O100"/>
    <mergeCell ref="G89:J89"/>
    <mergeCell ref="M89:M90"/>
    <mergeCell ref="N89:N90"/>
    <mergeCell ref="N96:N97"/>
    <mergeCell ref="G96:J96"/>
    <mergeCell ref="O89:O91"/>
    <mergeCell ref="F78:J78"/>
    <mergeCell ref="F79:J79"/>
    <mergeCell ref="A81:O81"/>
    <mergeCell ref="E87:N87"/>
    <mergeCell ref="E88:N88"/>
    <mergeCell ref="E89:E90"/>
    <mergeCell ref="F89:F90"/>
    <mergeCell ref="D89:D91"/>
    <mergeCell ref="E99:N99"/>
    <mergeCell ref="E92:N92"/>
    <mergeCell ref="E94:N94"/>
    <mergeCell ref="E95:N95"/>
    <mergeCell ref="K89:K90"/>
    <mergeCell ref="K96:K97"/>
    <mergeCell ref="L89:L90"/>
    <mergeCell ref="L96:L97"/>
    <mergeCell ref="K84:K85"/>
    <mergeCell ref="O111:O115"/>
    <mergeCell ref="E105:N105"/>
    <mergeCell ref="F101:J101"/>
    <mergeCell ref="F102:J102"/>
    <mergeCell ref="A108:C110"/>
    <mergeCell ref="O106:O107"/>
    <mergeCell ref="E107:N107"/>
    <mergeCell ref="A104:A105"/>
    <mergeCell ref="B104:B105"/>
    <mergeCell ref="C104:C105"/>
    <mergeCell ref="F113:J113"/>
    <mergeCell ref="F114:J114"/>
    <mergeCell ref="F115:J115"/>
    <mergeCell ref="O104:O105"/>
    <mergeCell ref="A111:C115"/>
    <mergeCell ref="F112:J112"/>
    <mergeCell ref="F106:J106"/>
    <mergeCell ref="A106:A107"/>
    <mergeCell ref="O108:O110"/>
    <mergeCell ref="F108:J108"/>
    <mergeCell ref="F109:J109"/>
    <mergeCell ref="F110:J110"/>
    <mergeCell ref="D84:D86"/>
    <mergeCell ref="E84:E85"/>
    <mergeCell ref="F84:F85"/>
    <mergeCell ref="G84:J84"/>
    <mergeCell ref="A84:A86"/>
    <mergeCell ref="B84:B86"/>
    <mergeCell ref="E67:E68"/>
    <mergeCell ref="B67:B69"/>
    <mergeCell ref="C84:C86"/>
    <mergeCell ref="M1:N1"/>
    <mergeCell ref="F111:J111"/>
    <mergeCell ref="F26:F27"/>
    <mergeCell ref="F42:J42"/>
    <mergeCell ref="A46:C46"/>
    <mergeCell ref="C26:C28"/>
    <mergeCell ref="B26:B28"/>
    <mergeCell ref="G43:J43"/>
    <mergeCell ref="B43:B45"/>
    <mergeCell ref="C43:C45"/>
    <mergeCell ref="F103:J103"/>
    <mergeCell ref="F104:J104"/>
    <mergeCell ref="A57:C57"/>
    <mergeCell ref="A63:A66"/>
    <mergeCell ref="B63:B66"/>
    <mergeCell ref="C63:C66"/>
    <mergeCell ref="B35:B37"/>
    <mergeCell ref="B39:B41"/>
    <mergeCell ref="C39:C41"/>
    <mergeCell ref="C89:C91"/>
    <mergeCell ref="C96:C98"/>
    <mergeCell ref="M96:M97"/>
    <mergeCell ref="A96:A98"/>
    <mergeCell ref="F67:F68"/>
    <mergeCell ref="O54:O56"/>
    <mergeCell ref="O120:O122"/>
    <mergeCell ref="B121:C121"/>
    <mergeCell ref="B122:C122"/>
    <mergeCell ref="B123:D123"/>
    <mergeCell ref="K123:L123"/>
    <mergeCell ref="B126:D126"/>
    <mergeCell ref="K126:L126"/>
    <mergeCell ref="B129:D129"/>
    <mergeCell ref="K129:L129"/>
    <mergeCell ref="B117:C117"/>
    <mergeCell ref="B118:C118"/>
    <mergeCell ref="B120:C120"/>
    <mergeCell ref="O96:O98"/>
    <mergeCell ref="O67:O69"/>
    <mergeCell ref="A92:C92"/>
    <mergeCell ref="B96:B98"/>
    <mergeCell ref="A77:C80"/>
    <mergeCell ref="O77:O80"/>
    <mergeCell ref="O84:O86"/>
    <mergeCell ref="B89:B91"/>
    <mergeCell ref="E83:N83"/>
    <mergeCell ref="M84:M85"/>
    <mergeCell ref="N84:N85"/>
    <mergeCell ref="E53:N53"/>
    <mergeCell ref="A54:A56"/>
    <mergeCell ref="B54:B56"/>
    <mergeCell ref="C54:C56"/>
    <mergeCell ref="D54:D56"/>
    <mergeCell ref="E54:E55"/>
    <mergeCell ref="F54:F55"/>
    <mergeCell ref="G54:J54"/>
    <mergeCell ref="K54:K55"/>
    <mergeCell ref="L54:L55"/>
    <mergeCell ref="M54:M55"/>
    <mergeCell ref="N54:N55"/>
    <mergeCell ref="A70:A73"/>
    <mergeCell ref="B70:B73"/>
    <mergeCell ref="C70:C73"/>
    <mergeCell ref="F70:J70"/>
    <mergeCell ref="O70:O73"/>
    <mergeCell ref="F71:J71"/>
    <mergeCell ref="F72:J72"/>
    <mergeCell ref="F73:J73"/>
    <mergeCell ref="A74:A76"/>
    <mergeCell ref="B74:B76"/>
    <mergeCell ref="C74:C76"/>
    <mergeCell ref="D74:D76"/>
    <mergeCell ref="E74:E75"/>
    <mergeCell ref="F74:F75"/>
    <mergeCell ref="G74:J74"/>
    <mergeCell ref="K74:K75"/>
    <mergeCell ref="L74:L75"/>
    <mergeCell ref="M74:M75"/>
    <mergeCell ref="N74:N75"/>
    <mergeCell ref="O74:O76"/>
  </mergeCells>
  <printOptions horizontalCentered="1"/>
  <pageMargins left="0.39370078740157483" right="0.39370078740157483" top="0.39370078740157483" bottom="0.39370078740157483" header="0.11811023622047245" footer="0.31496062992125984"/>
  <pageSetup paperSize="9" scale="50" fitToWidth="0" fitToHeight="0" orientation="landscape" r:id="rId1"/>
  <headerFooter differentFirst="1">
    <oddHeader>&amp;C&amp;P</oddHeader>
  </headerFooter>
  <rowBreaks count="5" manualBreakCount="5">
    <brk id="20" max="14" man="1"/>
    <brk id="34" max="16383" man="1"/>
    <brk id="49" max="16383" man="1"/>
    <brk id="82" max="14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2026-03-18T13:31:28Z</dcterms:modified>
</cp:coreProperties>
</file>