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Лист1!$10:$13</definedName>
    <definedName name="_xlnm.Print_Area" localSheetId="0">Лист1!$A$1:$Q$77</definedName>
  </definedNames>
  <calcPr calcId="162913"/>
</workbook>
</file>

<file path=xl/calcChain.xml><?xml version="1.0" encoding="utf-8"?>
<calcChain xmlns="http://schemas.openxmlformats.org/spreadsheetml/2006/main">
  <c r="K27" i="1" l="1"/>
  <c r="P26" i="1"/>
  <c r="K26" i="1"/>
  <c r="P25" i="1"/>
  <c r="K24" i="1"/>
  <c r="H70" i="1" l="1"/>
  <c r="H64" i="1"/>
  <c r="H60" i="1"/>
  <c r="H59" i="1"/>
  <c r="H58" i="1"/>
  <c r="H55" i="1"/>
  <c r="H54" i="1"/>
  <c r="H53" i="1"/>
  <c r="H52" i="1"/>
  <c r="H50" i="1"/>
  <c r="H40" i="1"/>
  <c r="H34" i="1"/>
  <c r="P18" i="1" l="1"/>
  <c r="K18" i="1"/>
  <c r="K16" i="1" s="1"/>
  <c r="K19" i="1"/>
  <c r="P62" i="1" l="1"/>
  <c r="O62" i="1"/>
  <c r="N62" i="1"/>
  <c r="M62" i="1"/>
  <c r="L62" i="1"/>
  <c r="K62" i="1"/>
  <c r="P63" i="1"/>
  <c r="O63" i="1"/>
  <c r="N63" i="1"/>
  <c r="M63" i="1"/>
  <c r="L63" i="1"/>
  <c r="K63" i="1"/>
  <c r="P48" i="1"/>
  <c r="O48" i="1"/>
  <c r="N48" i="1"/>
  <c r="M48" i="1"/>
  <c r="L48" i="1"/>
  <c r="K48" i="1"/>
  <c r="P47" i="1"/>
  <c r="O47" i="1"/>
  <c r="N47" i="1"/>
  <c r="M47" i="1"/>
  <c r="K47" i="1"/>
  <c r="P32" i="1"/>
  <c r="O32" i="1"/>
  <c r="N32" i="1"/>
  <c r="M32" i="1"/>
  <c r="K32" i="1"/>
  <c r="P33" i="1"/>
  <c r="P17" i="1" s="1"/>
  <c r="O33" i="1"/>
  <c r="N33" i="1"/>
  <c r="M33" i="1"/>
  <c r="L33" i="1"/>
  <c r="K33" i="1"/>
  <c r="H75" i="1"/>
  <c r="H74" i="1"/>
  <c r="H73" i="1"/>
  <c r="H69" i="1"/>
  <c r="H68" i="1"/>
  <c r="H67" i="1"/>
  <c r="H39" i="1"/>
  <c r="H38" i="1"/>
  <c r="H37" i="1"/>
  <c r="N46" i="1" l="1"/>
  <c r="N61" i="1"/>
  <c r="L54" i="1"/>
  <c r="K54" i="1" l="1"/>
  <c r="J54" i="1" s="1"/>
  <c r="K68" i="1" l="1"/>
  <c r="J56" i="1"/>
  <c r="J41" i="1"/>
  <c r="K44" i="1"/>
  <c r="J68" i="1" l="1"/>
  <c r="J65" i="1"/>
  <c r="J66" i="1" l="1"/>
  <c r="L75" i="1" l="1"/>
  <c r="L74" i="1"/>
  <c r="J74" i="1" s="1"/>
  <c r="L52" i="1"/>
  <c r="L50" i="1"/>
  <c r="L47" i="1" s="1"/>
  <c r="L73" i="1" l="1"/>
  <c r="J69" i="1"/>
  <c r="L59" i="1"/>
  <c r="L60" i="1"/>
  <c r="L55" i="1"/>
  <c r="L58" i="1" s="1"/>
  <c r="J57" i="1"/>
  <c r="L44" i="1"/>
  <c r="L45" i="1"/>
  <c r="L40" i="1"/>
  <c r="L43" i="1" s="1"/>
  <c r="J42" i="1"/>
  <c r="L35" i="1"/>
  <c r="L32" i="1" s="1"/>
  <c r="L37" i="1"/>
  <c r="K37" i="1" l="1"/>
  <c r="J39" i="1"/>
  <c r="J40" i="1"/>
  <c r="J45" i="1"/>
  <c r="L34" i="1"/>
  <c r="J75" i="1" l="1"/>
  <c r="J32" i="1" l="1"/>
  <c r="J72" i="1" l="1"/>
  <c r="O73" i="1"/>
  <c r="O67" i="1"/>
  <c r="K60" i="1"/>
  <c r="J60" i="1" s="1"/>
  <c r="K59" i="1"/>
  <c r="J59" i="1" s="1"/>
  <c r="O58" i="1"/>
  <c r="J51" i="1"/>
  <c r="O52" i="1"/>
  <c r="J44" i="1"/>
  <c r="J43" i="1" s="1"/>
  <c r="K40" i="1"/>
  <c r="K43" i="1" s="1"/>
  <c r="K45" i="1"/>
  <c r="H45" i="1"/>
  <c r="H44" i="1"/>
  <c r="H43" i="1"/>
  <c r="J36" i="1"/>
  <c r="J35" i="1"/>
  <c r="J38" i="1" s="1"/>
  <c r="K34" i="1"/>
  <c r="J58" i="1" l="1"/>
  <c r="J37" i="1"/>
  <c r="O70" i="1"/>
  <c r="L70" i="1"/>
  <c r="O64" i="1"/>
  <c r="K64" i="1"/>
  <c r="K67" i="1" s="1"/>
  <c r="O61" i="1"/>
  <c r="O55" i="1"/>
  <c r="K55" i="1"/>
  <c r="O49" i="1"/>
  <c r="L49" i="1"/>
  <c r="J48" i="1"/>
  <c r="O46" i="1"/>
  <c r="K58" i="1" l="1"/>
  <c r="J55" i="1"/>
  <c r="M61" i="1"/>
  <c r="J63" i="1"/>
  <c r="L46" i="1"/>
  <c r="M46" i="1"/>
  <c r="L31" i="1" l="1"/>
  <c r="O31" i="1" l="1"/>
  <c r="J34" i="1" l="1"/>
  <c r="K49" i="1" l="1"/>
  <c r="K52" i="1" s="1"/>
  <c r="J50" i="1"/>
  <c r="J49" i="1" s="1"/>
  <c r="K53" i="1"/>
  <c r="J53" i="1" s="1"/>
  <c r="J52" i="1" s="1"/>
  <c r="K46" i="1" l="1"/>
  <c r="J46" i="1" s="1"/>
  <c r="J47" i="1"/>
  <c r="J71" i="1"/>
  <c r="J70" i="1" s="1"/>
  <c r="K61" i="1"/>
  <c r="K70" i="1"/>
  <c r="K73" i="1" s="1"/>
  <c r="J73" i="1"/>
  <c r="L64" i="1"/>
  <c r="L67" i="1" s="1"/>
  <c r="J64" i="1"/>
  <c r="J67" i="1"/>
  <c r="L61" i="1"/>
  <c r="J62" i="1" l="1"/>
  <c r="J61" i="1" s="1"/>
  <c r="K31" i="1" l="1"/>
  <c r="J33" i="1"/>
  <c r="J31" i="1" s="1"/>
</calcChain>
</file>

<file path=xl/sharedStrings.xml><?xml version="1.0" encoding="utf-8"?>
<sst xmlns="http://schemas.openxmlformats.org/spreadsheetml/2006/main" count="186" uniqueCount="58">
  <si>
    <t xml:space="preserve"> </t>
  </si>
  <si>
    <t>N п/п</t>
  </si>
  <si>
    <t>Всего</t>
  </si>
  <si>
    <t>Средства бюджета Московской области</t>
  </si>
  <si>
    <t>Итого:</t>
  </si>
  <si>
    <t>Средства бюджета Одинцовского городского округа</t>
  </si>
  <si>
    <t xml:space="preserve">Муниципальный заказчик:  Администрация Одинцовского городского округа Московской области             </t>
  </si>
  <si>
    <t>2.</t>
  </si>
  <si>
    <t>2.1.</t>
  </si>
  <si>
    <t>Ответственный за выполнение мероприятия: Управление капитального строительства</t>
  </si>
  <si>
    <t>3.</t>
  </si>
  <si>
    <t>3.1.</t>
  </si>
  <si>
    <t xml:space="preserve">Наименование главного распорядителя средств бюджета
Одинцовского 
городского округа
</t>
  </si>
  <si>
    <t>Администрация Одинцовского городского округа Московской области</t>
  </si>
  <si>
    <t>Наименование объекта, сведения о регистрации права собственности</t>
  </si>
  <si>
    <t>Открытие объекта/завершение работ (дд.мм.гг)</t>
  </si>
  <si>
    <t>Финансирование (тыс. руб.)</t>
  </si>
  <si>
    <t>Х</t>
  </si>
  <si>
    <t>3.2.</t>
  </si>
  <si>
    <t>Подпрограмма 3  «Строительство (реконструкция), капитальный ремонт объектов образования»</t>
  </si>
  <si>
    <t>Виды работ в соответствии с классификатором</t>
  </si>
  <si>
    <t xml:space="preserve">Сроки проведения работ (дд.мм.гг - дд.мм.гг)
</t>
  </si>
  <si>
    <t>Предельная стоимость объекта (тыс. руб.)</t>
  </si>
  <si>
    <t>Источники финансирования (тыс.руб.)</t>
  </si>
  <si>
    <t>Остаток сметной стоимости до завершения работ (тыс. руб.)</t>
  </si>
  <si>
    <t>1.1.</t>
  </si>
  <si>
    <t>Капитальный ремонт (в т.ч. проектные и изыскательские работы)</t>
  </si>
  <si>
    <t>МБОУ Голицынская СОШ №2, Московская область, р.п. Большие Вяземы, д. 49</t>
  </si>
  <si>
    <t>МБОУ "Первая школа имени М.А. Пронина", Московская обл., г. Звенигород, ул. Спортивная, д. 4</t>
  </si>
  <si>
    <t>Характеристика объекта (кв. метр)</t>
  </si>
  <si>
    <t>в том числе: работы по капитальному ремонту</t>
  </si>
  <si>
    <t xml:space="preserve">в том числе: благоустройство территории </t>
  </si>
  <si>
    <t>в том числе: устройство</t>
  </si>
  <si>
    <t>МОСКОВСКОЙ ОБЛАСТИ, ФИНАНСИРОВАНИЕ КОТОРЫХ ПРЕДУСМОТРЕНО МУНИЦИПАЛЬНОЙ ПРОГРАММОЙ "СТРОИТЕЛЬСТВО И КАПИТАЛЬНЫЙ РЕМОНТ ОБЪЕКТОВ СОЦИАЛЬНОЙ ИНФРАСТРУКТУРЫ"</t>
  </si>
  <si>
    <t>АДРЕСНЫЙ ПЕРЕЧЕНЬ ПО КАПИТАЛЬНОМУ РЕМОНТУ ОБЪЕКТОВ МУНИЦИПАЛЬНОЙ СОБСТВЕННОСТИ ОДИНЦОВСКОГО ГОРОДСКОГО ОКРУГА</t>
  </si>
  <si>
    <t>Основное мероприятие 07. Модернизация школьных систем образования в рамках государственной программы Российской Федерации «Развитие образования»</t>
  </si>
  <si>
    <t>Начальник Управления капитального строительства                                                                   Н.В. Хворостьянова</t>
  </si>
  <si>
    <t>01.01.2024-03.03.2025</t>
  </si>
  <si>
    <t xml:space="preserve">
Приложение 4 к муниципальной программе
</t>
  </si>
  <si>
    <r>
      <rPr>
        <b/>
        <sz val="12"/>
        <color theme="1"/>
        <rFont val="Times New Roman"/>
        <family val="1"/>
        <charset val="204"/>
      </rPr>
      <t xml:space="preserve">Мероприятие 07.01. 
</t>
    </r>
    <r>
      <rPr>
        <sz val="12"/>
        <color theme="1"/>
        <rFont val="Times New Roman"/>
        <family val="1"/>
        <charset val="204"/>
      </rPr>
      <t xml:space="preserve">Проведение работ по капитальному ремонту зданий региональных (муниципальных) общеобразовательных организаций  
</t>
    </r>
  </si>
  <si>
    <r>
      <rPr>
        <b/>
        <sz val="12"/>
        <color theme="1"/>
        <rFont val="Times New Roman"/>
        <family val="1"/>
        <charset val="204"/>
      </rPr>
      <t xml:space="preserve">Мероприятие 07.04. 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Благоустройство территорий муниципальных общеобразовательных организаций, в зданиях которых выполнен капитальный ремонт</t>
    </r>
  </si>
  <si>
    <r>
      <rPr>
        <b/>
        <sz val="12"/>
        <color theme="1"/>
        <rFont val="Times New Roman"/>
        <family val="1"/>
        <charset val="204"/>
      </rPr>
      <t xml:space="preserve">Мероприятие 07.05. </t>
    </r>
    <r>
      <rPr>
        <b/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Устройство спортивных и детских площадок на территории муниципальных общеобразовательных организаций    
</t>
    </r>
  </si>
  <si>
    <t>1.</t>
  </si>
  <si>
    <t>2.2.</t>
  </si>
  <si>
    <t>Подпрограмма 2 "Строительство (реконструкция), капитальный ремонт объектов культуры"</t>
  </si>
  <si>
    <t>Основное мероприятие 02. Капитальный ремонт объектов культуры</t>
  </si>
  <si>
    <t>МБУДО Кубинская ДШИ, Московская область, Одинцовский район, городское поселение Кубинка, город Кубинка, ул. Армейская, строен.1</t>
  </si>
  <si>
    <t>01.01.2026-01.09.2026</t>
  </si>
  <si>
    <r>
      <t xml:space="preserve">Мероприятие 02.16. 
</t>
    </r>
    <r>
      <rPr>
        <sz val="11"/>
        <rFont val="Times New Roman"/>
        <family val="1"/>
        <charset val="204"/>
      </rPr>
      <t>Проведение капитального ремонта, технического переоснащения и благоустройство территорий организаций дополнительного образования сферы культуры</t>
    </r>
  </si>
  <si>
    <t>2026 год</t>
  </si>
  <si>
    <t>2027 год</t>
  </si>
  <si>
    <t>2028 год</t>
  </si>
  <si>
    <t>2029 год</t>
  </si>
  <si>
    <t>2030 год</t>
  </si>
  <si>
    <t xml:space="preserve">Профинансировано на 01.10.2025
(тыс. руб.) </t>
  </si>
  <si>
    <t>Основное мероприятие 06. Организация строительства (реконструкции) объектов дополнительного образования</t>
  </si>
  <si>
    <t>МБОУ Одинцовская гимназия №4 дошкольное отделение - детский сад №72, расположенный по адресу: Московская область, г. Одинцово, Можайское шоссе, д. 125</t>
  </si>
  <si>
    <t>Мероприятие 06.03. 
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</si>
</sst>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165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2" fillId="0" borderId="0" xfId="0" applyNumberFormat="1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top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5" fontId="7" fillId="2" borderId="9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5" fontId="5" fillId="2" borderId="3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7" fillId="0" borderId="8" xfId="0" applyNumberFormat="1" applyFont="1" applyFill="1" applyBorder="1" applyAlignment="1">
      <alignment vertical="center" wrapText="1"/>
    </xf>
    <xf numFmtId="49" fontId="7" fillId="0" borderId="8" xfId="0" applyNumberFormat="1" applyFont="1" applyFill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0" xfId="0" applyFont="1" applyFill="1"/>
    <xf numFmtId="165" fontId="5" fillId="2" borderId="5" xfId="0" applyNumberFormat="1" applyFont="1" applyFill="1" applyBorder="1" applyAlignment="1">
      <alignment horizontal="center" vertical="top" wrapText="1"/>
    </xf>
    <xf numFmtId="165" fontId="5" fillId="2" borderId="2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0" fillId="2" borderId="5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165" fontId="7" fillId="2" borderId="2" xfId="0" applyNumberFormat="1" applyFont="1" applyFill="1" applyBorder="1" applyAlignment="1">
      <alignment horizontal="center" vertical="top" wrapText="1"/>
    </xf>
    <xf numFmtId="49" fontId="7" fillId="2" borderId="6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165" fontId="7" fillId="2" borderId="5" xfId="0" applyNumberFormat="1" applyFont="1" applyFill="1" applyBorder="1" applyAlignment="1">
      <alignment horizontal="center" vertical="top" wrapText="1"/>
    </xf>
    <xf numFmtId="165" fontId="7" fillId="2" borderId="6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165" fontId="5" fillId="2" borderId="2" xfId="0" applyNumberFormat="1" applyFont="1" applyFill="1" applyBorder="1" applyAlignment="1">
      <alignment horizontal="center" vertical="top" wrapText="1"/>
    </xf>
    <xf numFmtId="165" fontId="5" fillId="2" borderId="5" xfId="0" applyNumberFormat="1" applyFont="1" applyFill="1" applyBorder="1" applyAlignment="1">
      <alignment horizontal="center" vertical="top" wrapText="1"/>
    </xf>
    <xf numFmtId="165" fontId="5" fillId="2" borderId="6" xfId="0" applyNumberFormat="1" applyFont="1" applyFill="1" applyBorder="1" applyAlignment="1">
      <alignment horizontal="center" vertical="top" wrapText="1"/>
    </xf>
    <xf numFmtId="14" fontId="5" fillId="2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 wrapText="1"/>
    </xf>
    <xf numFmtId="164" fontId="5" fillId="2" borderId="5" xfId="0" applyNumberFormat="1" applyFont="1" applyFill="1" applyBorder="1" applyAlignment="1">
      <alignment horizontal="center" vertical="top" wrapText="1"/>
    </xf>
    <xf numFmtId="164" fontId="5" fillId="2" borderId="6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49" fontId="11" fillId="2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14" fontId="5" fillId="2" borderId="5" xfId="0" applyNumberFormat="1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left" vertical="center" wrapText="1"/>
    </xf>
    <xf numFmtId="165" fontId="2" fillId="0" borderId="5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165" fontId="1" fillId="0" borderId="5" xfId="0" applyNumberFormat="1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center" vertical="top" wrapText="1"/>
    </xf>
    <xf numFmtId="49" fontId="12" fillId="3" borderId="3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49" fontId="12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165" fontId="12" fillId="0" borderId="5" xfId="0" applyNumberFormat="1" applyFont="1" applyBorder="1" applyAlignment="1">
      <alignment horizontal="center" vertical="top" wrapText="1"/>
    </xf>
    <xf numFmtId="0" fontId="12" fillId="0" borderId="5" xfId="0" applyFont="1" applyBorder="1" applyAlignment="1">
      <alignment vertical="top" wrapText="1"/>
    </xf>
    <xf numFmtId="165" fontId="12" fillId="0" borderId="5" xfId="0" applyNumberFormat="1" applyFont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165" fontId="12" fillId="0" borderId="1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14" fontId="14" fillId="0" borderId="2" xfId="0" applyNumberFormat="1" applyFont="1" applyBorder="1" applyAlignment="1">
      <alignment horizontal="center" vertical="top" wrapText="1"/>
    </xf>
    <xf numFmtId="165" fontId="14" fillId="0" borderId="2" xfId="0" applyNumberFormat="1" applyFont="1" applyBorder="1" applyAlignment="1">
      <alignment horizontal="center" vertical="top" wrapText="1"/>
    </xf>
    <xf numFmtId="165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165" fontId="14" fillId="0" borderId="2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top" wrapText="1"/>
    </xf>
    <xf numFmtId="165" fontId="14" fillId="0" borderId="5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165" fontId="14" fillId="0" borderId="1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top" wrapText="1"/>
    </xf>
    <xf numFmtId="165" fontId="14" fillId="0" borderId="6" xfId="0" applyNumberFormat="1" applyFont="1" applyBorder="1" applyAlignment="1">
      <alignment horizontal="center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tabSelected="1" view="pageBreakPreview" topLeftCell="A21" zoomScale="60" zoomScaleNormal="60" workbookViewId="0">
      <selection activeCell="B27" sqref="B27:B29"/>
    </sheetView>
  </sheetViews>
  <sheetFormatPr defaultColWidth="9.140625" defaultRowHeight="15" x14ac:dyDescent="0.25"/>
  <cols>
    <col min="1" max="1" width="5.28515625" style="42" customWidth="1"/>
    <col min="2" max="2" width="25.5703125" style="42" customWidth="1"/>
    <col min="3" max="3" width="11.7109375" style="42" customWidth="1"/>
    <col min="4" max="4" width="18.140625" style="42" customWidth="1"/>
    <col min="5" max="5" width="16.7109375" style="42" customWidth="1"/>
    <col min="6" max="6" width="13.140625" style="42" customWidth="1"/>
    <col min="7" max="7" width="19.42578125" style="42" customWidth="1"/>
    <col min="8" max="8" width="18.28515625" style="42" customWidth="1"/>
    <col min="9" max="9" width="16.42578125" style="42" customWidth="1"/>
    <col min="10" max="10" width="17.140625" style="42" customWidth="1"/>
    <col min="11" max="11" width="18.140625" style="42" customWidth="1"/>
    <col min="12" max="12" width="16.42578125" style="42" customWidth="1"/>
    <col min="13" max="13" width="16.85546875" style="42" customWidth="1"/>
    <col min="14" max="14" width="16.28515625" style="42" customWidth="1"/>
    <col min="15" max="15" width="15.7109375" style="42" customWidth="1"/>
    <col min="16" max="16" width="15.28515625" style="42" customWidth="1"/>
    <col min="17" max="17" width="17.5703125" style="43" customWidth="1"/>
    <col min="18" max="18" width="4.42578125" style="3" customWidth="1"/>
    <col min="19" max="19" width="17.5703125" style="3" customWidth="1"/>
    <col min="20" max="20" width="17.42578125" style="5" customWidth="1"/>
    <col min="21" max="21" width="14.7109375" style="5" customWidth="1"/>
    <col min="22" max="22" width="19.28515625" style="5" customWidth="1"/>
    <col min="23" max="23" width="19.5703125" style="5" customWidth="1"/>
    <col min="24" max="16384" width="9.140625" style="1"/>
  </cols>
  <sheetData>
    <row r="1" spans="1:23" ht="46.1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03"/>
      <c r="L1" s="103"/>
      <c r="M1" s="131" t="s">
        <v>38</v>
      </c>
      <c r="N1" s="131"/>
      <c r="O1" s="132"/>
      <c r="P1" s="132"/>
      <c r="Q1" s="13"/>
    </row>
    <row r="2" spans="1:23" x14ac:dyDescent="0.25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</row>
    <row r="3" spans="1:23" ht="15.75" x14ac:dyDescent="0.25">
      <c r="A3" s="104" t="s">
        <v>34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3" ht="15.75" x14ac:dyDescent="0.25">
      <c r="A4" s="104" t="s">
        <v>33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23" ht="15.75" x14ac:dyDescent="0.25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23" ht="15.75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23" ht="15.75" x14ac:dyDescent="0.25">
      <c r="A7" s="17" t="s">
        <v>6</v>
      </c>
      <c r="B7" s="17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/>
    </row>
    <row r="8" spans="1:23" ht="15.75" x14ac:dyDescent="0.25">
      <c r="A8" s="134" t="s">
        <v>9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</row>
    <row r="9" spans="1:23" ht="15.75" x14ac:dyDescent="0.25">
      <c r="A9" s="17" t="s">
        <v>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6"/>
    </row>
    <row r="10" spans="1:23" ht="65.45" customHeight="1" x14ac:dyDescent="0.25">
      <c r="A10" s="105" t="s">
        <v>1</v>
      </c>
      <c r="B10" s="105" t="s">
        <v>14</v>
      </c>
      <c r="C10" s="105" t="s">
        <v>29</v>
      </c>
      <c r="D10" s="105" t="s">
        <v>20</v>
      </c>
      <c r="E10" s="105" t="s">
        <v>21</v>
      </c>
      <c r="F10" s="105" t="s">
        <v>15</v>
      </c>
      <c r="G10" s="105" t="s">
        <v>22</v>
      </c>
      <c r="H10" s="105" t="s">
        <v>54</v>
      </c>
      <c r="I10" s="105" t="s">
        <v>23</v>
      </c>
      <c r="J10" s="105" t="s">
        <v>16</v>
      </c>
      <c r="K10" s="105"/>
      <c r="L10" s="105"/>
      <c r="M10" s="105"/>
      <c r="N10" s="105"/>
      <c r="O10" s="109"/>
      <c r="P10" s="105" t="s">
        <v>24</v>
      </c>
      <c r="Q10" s="105" t="s">
        <v>12</v>
      </c>
    </row>
    <row r="11" spans="1:23" x14ac:dyDescent="0.25">
      <c r="A11" s="105"/>
      <c r="B11" s="105"/>
      <c r="C11" s="105"/>
      <c r="D11" s="109"/>
      <c r="E11" s="109"/>
      <c r="F11" s="105"/>
      <c r="G11" s="105"/>
      <c r="H11" s="109"/>
      <c r="I11" s="105"/>
      <c r="J11" s="105"/>
      <c r="K11" s="105"/>
      <c r="L11" s="105"/>
      <c r="M11" s="105"/>
      <c r="N11" s="105"/>
      <c r="O11" s="109"/>
      <c r="P11" s="105"/>
      <c r="Q11" s="105"/>
    </row>
    <row r="12" spans="1:23" ht="81.75" customHeight="1" x14ac:dyDescent="0.25">
      <c r="A12" s="105"/>
      <c r="B12" s="105"/>
      <c r="C12" s="105"/>
      <c r="D12" s="109"/>
      <c r="E12" s="109"/>
      <c r="F12" s="105"/>
      <c r="G12" s="105"/>
      <c r="H12" s="109"/>
      <c r="I12" s="105"/>
      <c r="J12" s="67" t="s">
        <v>2</v>
      </c>
      <c r="K12" s="67" t="s">
        <v>49</v>
      </c>
      <c r="L12" s="67" t="s">
        <v>50</v>
      </c>
      <c r="M12" s="67" t="s">
        <v>51</v>
      </c>
      <c r="N12" s="67" t="s">
        <v>52</v>
      </c>
      <c r="O12" s="67" t="s">
        <v>53</v>
      </c>
      <c r="P12" s="105"/>
      <c r="Q12" s="105"/>
    </row>
    <row r="13" spans="1:23" ht="17.45" customHeight="1" x14ac:dyDescent="0.25">
      <c r="A13" s="67">
        <v>1</v>
      </c>
      <c r="B13" s="67">
        <v>2</v>
      </c>
      <c r="C13" s="67">
        <v>3</v>
      </c>
      <c r="D13" s="67">
        <v>4</v>
      </c>
      <c r="E13" s="67">
        <v>5</v>
      </c>
      <c r="F13" s="67">
        <v>6</v>
      </c>
      <c r="G13" s="67">
        <v>7</v>
      </c>
      <c r="H13" s="67">
        <v>8</v>
      </c>
      <c r="I13" s="67">
        <v>9</v>
      </c>
      <c r="J13" s="67">
        <v>10</v>
      </c>
      <c r="K13" s="67">
        <v>11</v>
      </c>
      <c r="L13" s="67">
        <v>12</v>
      </c>
      <c r="M13" s="67">
        <v>13</v>
      </c>
      <c r="N13" s="67">
        <v>14</v>
      </c>
      <c r="O13" s="67">
        <v>15</v>
      </c>
      <c r="P13" s="67">
        <v>16</v>
      </c>
      <c r="Q13" s="67">
        <v>17</v>
      </c>
    </row>
    <row r="14" spans="1:23" ht="26.45" customHeight="1" x14ac:dyDescent="0.25">
      <c r="A14" s="119" t="s">
        <v>44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1"/>
    </row>
    <row r="15" spans="1:23" s="46" customFormat="1" ht="20.45" customHeight="1" x14ac:dyDescent="0.25">
      <c r="A15" s="116" t="s">
        <v>45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8"/>
      <c r="R15" s="44"/>
      <c r="S15" s="44"/>
      <c r="T15" s="45"/>
      <c r="U15" s="45"/>
      <c r="V15" s="45"/>
      <c r="W15" s="45"/>
    </row>
    <row r="16" spans="1:23" ht="22.15" customHeight="1" x14ac:dyDescent="0.25">
      <c r="A16" s="110">
        <v>1</v>
      </c>
      <c r="B16" s="111" t="s">
        <v>48</v>
      </c>
      <c r="C16" s="113" t="s">
        <v>17</v>
      </c>
      <c r="D16" s="113" t="s">
        <v>17</v>
      </c>
      <c r="E16" s="113" t="s">
        <v>17</v>
      </c>
      <c r="F16" s="113" t="s">
        <v>17</v>
      </c>
      <c r="G16" s="135" t="s">
        <v>17</v>
      </c>
      <c r="H16" s="135" t="s">
        <v>17</v>
      </c>
      <c r="I16" s="51" t="s">
        <v>4</v>
      </c>
      <c r="J16" s="52">
        <v>96813.195559999993</v>
      </c>
      <c r="K16" s="52">
        <f>K17+K18</f>
        <v>96813.195559999993</v>
      </c>
      <c r="L16" s="52">
        <v>0</v>
      </c>
      <c r="M16" s="52">
        <v>0</v>
      </c>
      <c r="N16" s="52">
        <v>0</v>
      </c>
      <c r="O16" s="53">
        <v>0</v>
      </c>
      <c r="P16" s="54">
        <v>0</v>
      </c>
      <c r="Q16" s="66"/>
    </row>
    <row r="17" spans="1:23" ht="57" x14ac:dyDescent="0.25">
      <c r="A17" s="110"/>
      <c r="B17" s="112"/>
      <c r="C17" s="113"/>
      <c r="D17" s="114"/>
      <c r="E17" s="114"/>
      <c r="F17" s="113"/>
      <c r="G17" s="135"/>
      <c r="H17" s="135"/>
      <c r="I17" s="55" t="s">
        <v>3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4">
        <f t="shared" ref="P17" si="0">P20+P33</f>
        <v>0</v>
      </c>
      <c r="Q17" s="122" t="s">
        <v>13</v>
      </c>
    </row>
    <row r="18" spans="1:23" ht="80.25" customHeight="1" x14ac:dyDescent="0.25">
      <c r="A18" s="110"/>
      <c r="B18" s="112"/>
      <c r="C18" s="113"/>
      <c r="D18" s="115"/>
      <c r="E18" s="114"/>
      <c r="F18" s="113"/>
      <c r="G18" s="135"/>
      <c r="H18" s="135"/>
      <c r="I18" s="55" t="s">
        <v>5</v>
      </c>
      <c r="J18" s="56">
        <v>96813.195559999993</v>
      </c>
      <c r="K18" s="56">
        <f>K21</f>
        <v>96813.195559999993</v>
      </c>
      <c r="L18" s="56">
        <v>0</v>
      </c>
      <c r="M18" s="56">
        <v>0</v>
      </c>
      <c r="N18" s="56">
        <v>0</v>
      </c>
      <c r="O18" s="56">
        <v>0</v>
      </c>
      <c r="P18" s="54">
        <f t="shared" ref="P18" si="1">P21+P34</f>
        <v>0</v>
      </c>
      <c r="Q18" s="123"/>
    </row>
    <row r="19" spans="1:23" x14ac:dyDescent="0.25">
      <c r="A19" s="136" t="s">
        <v>25</v>
      </c>
      <c r="B19" s="139" t="s">
        <v>46</v>
      </c>
      <c r="C19" s="142">
        <v>931.5</v>
      </c>
      <c r="D19" s="142" t="s">
        <v>26</v>
      </c>
      <c r="E19" s="142" t="s">
        <v>47</v>
      </c>
      <c r="F19" s="145">
        <v>46266</v>
      </c>
      <c r="G19" s="146">
        <v>96813.195559999993</v>
      </c>
      <c r="H19" s="57">
        <v>0</v>
      </c>
      <c r="I19" s="58" t="s">
        <v>4</v>
      </c>
      <c r="J19" s="59">
        <v>96813.195559999993</v>
      </c>
      <c r="K19" s="59">
        <f>K20+K21</f>
        <v>96813.195559999993</v>
      </c>
      <c r="L19" s="59">
        <v>0</v>
      </c>
      <c r="M19" s="59">
        <v>0</v>
      </c>
      <c r="N19" s="59">
        <v>0</v>
      </c>
      <c r="O19" s="60">
        <v>0</v>
      </c>
      <c r="P19" s="61">
        <v>0</v>
      </c>
      <c r="Q19" s="123"/>
    </row>
    <row r="20" spans="1:23" ht="60" x14ac:dyDescent="0.25">
      <c r="A20" s="137"/>
      <c r="B20" s="140"/>
      <c r="C20" s="143"/>
      <c r="D20" s="114"/>
      <c r="E20" s="114"/>
      <c r="F20" s="143"/>
      <c r="G20" s="147"/>
      <c r="H20" s="57">
        <v>0</v>
      </c>
      <c r="I20" s="62" t="s">
        <v>3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0">
        <v>0</v>
      </c>
      <c r="P20" s="61">
        <v>0</v>
      </c>
      <c r="Q20" s="123"/>
    </row>
    <row r="21" spans="1:23" ht="75" x14ac:dyDescent="0.25">
      <c r="A21" s="138"/>
      <c r="B21" s="141"/>
      <c r="C21" s="144"/>
      <c r="D21" s="115"/>
      <c r="E21" s="115"/>
      <c r="F21" s="143"/>
      <c r="G21" s="148"/>
      <c r="H21" s="57">
        <v>0</v>
      </c>
      <c r="I21" s="62" t="s">
        <v>5</v>
      </c>
      <c r="J21" s="63">
        <v>96813.195559999993</v>
      </c>
      <c r="K21" s="63">
        <v>96813.195559999993</v>
      </c>
      <c r="L21" s="63">
        <v>0</v>
      </c>
      <c r="M21" s="63">
        <v>0</v>
      </c>
      <c r="N21" s="63">
        <v>0</v>
      </c>
      <c r="O21" s="64">
        <v>0</v>
      </c>
      <c r="P21" s="65">
        <v>0</v>
      </c>
      <c r="Q21" s="124"/>
    </row>
    <row r="22" spans="1:23" ht="25.9" customHeight="1" x14ac:dyDescent="0.25">
      <c r="A22" s="106" t="s">
        <v>19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8"/>
    </row>
    <row r="23" spans="1:23" ht="25.9" customHeight="1" x14ac:dyDescent="0.25">
      <c r="A23" s="149" t="s">
        <v>55</v>
      </c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1"/>
    </row>
    <row r="24" spans="1:23" ht="25.9" customHeight="1" x14ac:dyDescent="0.25">
      <c r="A24" s="152">
        <v>1</v>
      </c>
      <c r="B24" s="153" t="s">
        <v>57</v>
      </c>
      <c r="C24" s="154" t="s">
        <v>17</v>
      </c>
      <c r="D24" s="154" t="s">
        <v>17</v>
      </c>
      <c r="E24" s="154" t="s">
        <v>17</v>
      </c>
      <c r="F24" s="154" t="s">
        <v>17</v>
      </c>
      <c r="G24" s="155" t="s">
        <v>17</v>
      </c>
      <c r="H24" s="155" t="s">
        <v>17</v>
      </c>
      <c r="I24" s="156" t="s">
        <v>4</v>
      </c>
      <c r="J24" s="157">
        <v>96813.195559999993</v>
      </c>
      <c r="K24" s="157">
        <f>K25+K26</f>
        <v>96813.195559999993</v>
      </c>
      <c r="L24" s="157">
        <v>0</v>
      </c>
      <c r="M24" s="157">
        <v>0</v>
      </c>
      <c r="N24" s="157">
        <v>0</v>
      </c>
      <c r="O24" s="158">
        <v>0</v>
      </c>
      <c r="P24" s="159">
        <v>0</v>
      </c>
      <c r="Q24" s="160"/>
    </row>
    <row r="25" spans="1:23" ht="60.75" customHeight="1" x14ac:dyDescent="0.25">
      <c r="A25" s="152"/>
      <c r="B25" s="161"/>
      <c r="C25" s="154"/>
      <c r="D25" s="162"/>
      <c r="E25" s="162"/>
      <c r="F25" s="154"/>
      <c r="G25" s="155"/>
      <c r="H25" s="155"/>
      <c r="I25" s="163" t="s">
        <v>3</v>
      </c>
      <c r="J25" s="164">
        <v>0</v>
      </c>
      <c r="K25" s="164">
        <v>0</v>
      </c>
      <c r="L25" s="164">
        <v>0</v>
      </c>
      <c r="M25" s="164">
        <v>0</v>
      </c>
      <c r="N25" s="164">
        <v>0</v>
      </c>
      <c r="O25" s="164">
        <v>0</v>
      </c>
      <c r="P25" s="159">
        <f t="shared" ref="P25:P26" si="2">P28+P41</f>
        <v>0</v>
      </c>
      <c r="Q25" s="165" t="s">
        <v>13</v>
      </c>
    </row>
    <row r="26" spans="1:23" ht="83.25" customHeight="1" x14ac:dyDescent="0.25">
      <c r="A26" s="152"/>
      <c r="B26" s="161"/>
      <c r="C26" s="154"/>
      <c r="D26" s="166"/>
      <c r="E26" s="162"/>
      <c r="F26" s="154"/>
      <c r="G26" s="155"/>
      <c r="H26" s="155"/>
      <c r="I26" s="163" t="s">
        <v>5</v>
      </c>
      <c r="J26" s="164">
        <v>96813.195559999993</v>
      </c>
      <c r="K26" s="164">
        <f>K29</f>
        <v>96813.195559999993</v>
      </c>
      <c r="L26" s="164">
        <v>0</v>
      </c>
      <c r="M26" s="164">
        <v>0</v>
      </c>
      <c r="N26" s="164">
        <v>0</v>
      </c>
      <c r="O26" s="164">
        <v>0</v>
      </c>
      <c r="P26" s="159">
        <f t="shared" si="2"/>
        <v>0</v>
      </c>
      <c r="Q26" s="167"/>
    </row>
    <row r="27" spans="1:23" ht="35.25" customHeight="1" x14ac:dyDescent="0.25">
      <c r="A27" s="168" t="s">
        <v>25</v>
      </c>
      <c r="B27" s="169" t="s">
        <v>56</v>
      </c>
      <c r="C27" s="170">
        <v>931.5</v>
      </c>
      <c r="D27" s="170" t="s">
        <v>26</v>
      </c>
      <c r="E27" s="170" t="s">
        <v>47</v>
      </c>
      <c r="F27" s="171">
        <v>46266</v>
      </c>
      <c r="G27" s="172">
        <v>96813.195559999993</v>
      </c>
      <c r="H27" s="173">
        <v>0</v>
      </c>
      <c r="I27" s="174" t="s">
        <v>4</v>
      </c>
      <c r="J27" s="175">
        <v>96813.195559999993</v>
      </c>
      <c r="K27" s="175">
        <f>K28+K29</f>
        <v>96813.195559999993</v>
      </c>
      <c r="L27" s="175">
        <v>0</v>
      </c>
      <c r="M27" s="175">
        <v>0</v>
      </c>
      <c r="N27" s="175">
        <v>0</v>
      </c>
      <c r="O27" s="176">
        <v>0</v>
      </c>
      <c r="P27" s="177">
        <v>0</v>
      </c>
      <c r="Q27" s="167"/>
    </row>
    <row r="28" spans="1:23" ht="66.75" customHeight="1" x14ac:dyDescent="0.25">
      <c r="A28" s="178"/>
      <c r="B28" s="179"/>
      <c r="C28" s="180"/>
      <c r="D28" s="162"/>
      <c r="E28" s="162"/>
      <c r="F28" s="180"/>
      <c r="G28" s="181"/>
      <c r="H28" s="173">
        <v>0</v>
      </c>
      <c r="I28" s="182" t="s">
        <v>3</v>
      </c>
      <c r="J28" s="183">
        <v>0</v>
      </c>
      <c r="K28" s="183">
        <v>0</v>
      </c>
      <c r="L28" s="183">
        <v>0</v>
      </c>
      <c r="M28" s="183">
        <v>0</v>
      </c>
      <c r="N28" s="183">
        <v>0</v>
      </c>
      <c r="O28" s="176">
        <v>0</v>
      </c>
      <c r="P28" s="177">
        <v>0</v>
      </c>
      <c r="Q28" s="167"/>
    </row>
    <row r="29" spans="1:23" ht="83.25" customHeight="1" x14ac:dyDescent="0.25">
      <c r="A29" s="184"/>
      <c r="B29" s="185"/>
      <c r="C29" s="186"/>
      <c r="D29" s="166"/>
      <c r="E29" s="166"/>
      <c r="F29" s="180"/>
      <c r="G29" s="187"/>
      <c r="H29" s="173">
        <v>0</v>
      </c>
      <c r="I29" s="182" t="s">
        <v>5</v>
      </c>
      <c r="J29" s="183">
        <v>96813.195559999993</v>
      </c>
      <c r="K29" s="183">
        <v>96813.195559999993</v>
      </c>
      <c r="L29" s="183">
        <v>0</v>
      </c>
      <c r="M29" s="183">
        <v>0</v>
      </c>
      <c r="N29" s="183">
        <v>0</v>
      </c>
      <c r="O29" s="188">
        <v>0</v>
      </c>
      <c r="P29" s="189">
        <v>0</v>
      </c>
      <c r="Q29" s="190"/>
    </row>
    <row r="30" spans="1:23" s="2" customFormat="1" ht="25.15" customHeight="1" x14ac:dyDescent="0.25">
      <c r="A30" s="96" t="s">
        <v>35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8"/>
      <c r="R30" s="6"/>
      <c r="S30" s="6"/>
      <c r="T30" s="7"/>
      <c r="U30" s="7"/>
      <c r="V30" s="7"/>
      <c r="W30" s="7"/>
    </row>
    <row r="31" spans="1:23" s="2" customFormat="1" ht="27.75" customHeight="1" x14ac:dyDescent="0.25">
      <c r="A31" s="76" t="s">
        <v>42</v>
      </c>
      <c r="B31" s="80" t="s">
        <v>39</v>
      </c>
      <c r="C31" s="71" t="s">
        <v>17</v>
      </c>
      <c r="D31" s="71" t="s">
        <v>17</v>
      </c>
      <c r="E31" s="71" t="s">
        <v>17</v>
      </c>
      <c r="F31" s="71" t="s">
        <v>17</v>
      </c>
      <c r="G31" s="78" t="s">
        <v>17</v>
      </c>
      <c r="H31" s="78" t="s">
        <v>17</v>
      </c>
      <c r="I31" s="29" t="s">
        <v>4</v>
      </c>
      <c r="J31" s="19">
        <f>SUM(J32:J33)</f>
        <v>0</v>
      </c>
      <c r="K31" s="19">
        <f>SUM(K32:K33)</f>
        <v>0</v>
      </c>
      <c r="L31" s="19">
        <f>SUM(L32:L33)</f>
        <v>0</v>
      </c>
      <c r="M31" s="19">
        <v>0</v>
      </c>
      <c r="N31" s="19">
        <v>0</v>
      </c>
      <c r="O31" s="19">
        <f>SUM(O32:O33)</f>
        <v>0</v>
      </c>
      <c r="P31" s="20">
        <v>0</v>
      </c>
      <c r="Q31" s="68" t="s">
        <v>13</v>
      </c>
      <c r="R31" s="6"/>
      <c r="S31" s="6"/>
      <c r="T31" s="7"/>
      <c r="U31" s="7"/>
      <c r="V31" s="7"/>
      <c r="W31" s="7"/>
    </row>
    <row r="32" spans="1:23" ht="58.15" customHeight="1" x14ac:dyDescent="0.25">
      <c r="A32" s="77"/>
      <c r="B32" s="81"/>
      <c r="C32" s="72"/>
      <c r="D32" s="74"/>
      <c r="E32" s="74"/>
      <c r="F32" s="72"/>
      <c r="G32" s="83"/>
      <c r="H32" s="74"/>
      <c r="I32" s="30" t="s">
        <v>3</v>
      </c>
      <c r="J32" s="19">
        <f>SUM(K32:Q32)</f>
        <v>0</v>
      </c>
      <c r="K32" s="19">
        <f t="shared" ref="K32:P33" si="3">K35+K41</f>
        <v>0</v>
      </c>
      <c r="L32" s="19">
        <f t="shared" si="3"/>
        <v>0</v>
      </c>
      <c r="M32" s="19">
        <f t="shared" si="3"/>
        <v>0</v>
      </c>
      <c r="N32" s="19">
        <f t="shared" si="3"/>
        <v>0</v>
      </c>
      <c r="O32" s="19">
        <f t="shared" si="3"/>
        <v>0</v>
      </c>
      <c r="P32" s="19">
        <f t="shared" si="3"/>
        <v>0</v>
      </c>
      <c r="Q32" s="69"/>
    </row>
    <row r="33" spans="1:19" ht="74.45" customHeight="1" x14ac:dyDescent="0.25">
      <c r="A33" s="77"/>
      <c r="B33" s="82"/>
      <c r="C33" s="72"/>
      <c r="D33" s="75"/>
      <c r="E33" s="74"/>
      <c r="F33" s="72"/>
      <c r="G33" s="83"/>
      <c r="H33" s="74"/>
      <c r="I33" s="28" t="s">
        <v>5</v>
      </c>
      <c r="J33" s="19">
        <f>SUM(K33:Q33)</f>
        <v>0</v>
      </c>
      <c r="K33" s="19">
        <f t="shared" si="3"/>
        <v>0</v>
      </c>
      <c r="L33" s="19">
        <f t="shared" si="3"/>
        <v>0</v>
      </c>
      <c r="M33" s="19">
        <f t="shared" si="3"/>
        <v>0</v>
      </c>
      <c r="N33" s="19">
        <f t="shared" si="3"/>
        <v>0</v>
      </c>
      <c r="O33" s="19">
        <f t="shared" si="3"/>
        <v>0</v>
      </c>
      <c r="P33" s="19">
        <f t="shared" si="3"/>
        <v>0</v>
      </c>
      <c r="Q33" s="69"/>
    </row>
    <row r="34" spans="1:19" ht="22.5" customHeight="1" x14ac:dyDescent="0.25">
      <c r="A34" s="92" t="s">
        <v>25</v>
      </c>
      <c r="B34" s="93" t="s">
        <v>27</v>
      </c>
      <c r="C34" s="85">
        <v>4012</v>
      </c>
      <c r="D34" s="85" t="s">
        <v>26</v>
      </c>
      <c r="E34" s="85" t="s">
        <v>37</v>
      </c>
      <c r="F34" s="91">
        <v>45536</v>
      </c>
      <c r="G34" s="88">
        <v>324416.61564999999</v>
      </c>
      <c r="H34" s="48">
        <f>H35+H36</f>
        <v>324416.61564999999</v>
      </c>
      <c r="I34" s="22" t="s">
        <v>4</v>
      </c>
      <c r="J34" s="23">
        <f>SUM(J35:J36)</f>
        <v>0</v>
      </c>
      <c r="K34" s="23">
        <f>K35+K36</f>
        <v>0</v>
      </c>
      <c r="L34" s="23">
        <f>L35+L36</f>
        <v>0</v>
      </c>
      <c r="M34" s="23">
        <v>0</v>
      </c>
      <c r="N34" s="23">
        <v>0</v>
      </c>
      <c r="O34" s="23">
        <v>0</v>
      </c>
      <c r="P34" s="24">
        <v>0</v>
      </c>
      <c r="Q34" s="69"/>
    </row>
    <row r="35" spans="1:19" ht="57.6" customHeight="1" x14ac:dyDescent="0.25">
      <c r="A35" s="99"/>
      <c r="B35" s="100"/>
      <c r="C35" s="86"/>
      <c r="D35" s="74"/>
      <c r="E35" s="74"/>
      <c r="F35" s="86"/>
      <c r="G35" s="89"/>
      <c r="H35" s="48">
        <v>286752.91402999999</v>
      </c>
      <c r="I35" s="25" t="s">
        <v>3</v>
      </c>
      <c r="J35" s="11">
        <f>K35+L35+M35+O35+P35</f>
        <v>0</v>
      </c>
      <c r="K35" s="11">
        <v>0</v>
      </c>
      <c r="L35" s="11">
        <f>L38</f>
        <v>0</v>
      </c>
      <c r="M35" s="11">
        <v>0</v>
      </c>
      <c r="N35" s="11">
        <v>0</v>
      </c>
      <c r="O35" s="11">
        <v>0</v>
      </c>
      <c r="P35" s="24">
        <v>0</v>
      </c>
      <c r="Q35" s="69"/>
    </row>
    <row r="36" spans="1:19" ht="75.75" customHeight="1" x14ac:dyDescent="0.25">
      <c r="A36" s="99"/>
      <c r="B36" s="100"/>
      <c r="C36" s="86"/>
      <c r="D36" s="75"/>
      <c r="E36" s="75"/>
      <c r="F36" s="86"/>
      <c r="G36" s="90"/>
      <c r="H36" s="48">
        <v>37663.70162</v>
      </c>
      <c r="I36" s="25" t="s">
        <v>5</v>
      </c>
      <c r="J36" s="11">
        <f>K36+L36+M36+O36+P36</f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26">
        <v>0</v>
      </c>
      <c r="Q36" s="69"/>
    </row>
    <row r="37" spans="1:19" ht="27" customHeight="1" x14ac:dyDescent="0.25">
      <c r="A37" s="74"/>
      <c r="B37" s="94"/>
      <c r="C37" s="74"/>
      <c r="D37" s="85" t="s">
        <v>30</v>
      </c>
      <c r="E37" s="85" t="s">
        <v>17</v>
      </c>
      <c r="F37" s="91" t="s">
        <v>17</v>
      </c>
      <c r="G37" s="88" t="s">
        <v>17</v>
      </c>
      <c r="H37" s="48">
        <f>H34</f>
        <v>324416.61564999999</v>
      </c>
      <c r="I37" s="22" t="s">
        <v>4</v>
      </c>
      <c r="J37" s="23">
        <f>SUM(J38:J39)</f>
        <v>0</v>
      </c>
      <c r="K37" s="23">
        <f>K38+K39</f>
        <v>0</v>
      </c>
      <c r="L37" s="23">
        <f>L38+L39</f>
        <v>0</v>
      </c>
      <c r="M37" s="23">
        <v>0</v>
      </c>
      <c r="N37" s="23">
        <v>0</v>
      </c>
      <c r="O37" s="23">
        <v>0</v>
      </c>
      <c r="P37" s="24">
        <v>0</v>
      </c>
      <c r="Q37" s="69"/>
    </row>
    <row r="38" spans="1:19" ht="45.6" customHeight="1" x14ac:dyDescent="0.25">
      <c r="A38" s="74"/>
      <c r="B38" s="94"/>
      <c r="C38" s="74"/>
      <c r="D38" s="74"/>
      <c r="E38" s="74"/>
      <c r="F38" s="86"/>
      <c r="G38" s="89"/>
      <c r="H38" s="48">
        <f>H35</f>
        <v>286752.91402999999</v>
      </c>
      <c r="I38" s="25" t="s">
        <v>3</v>
      </c>
      <c r="J38" s="11">
        <f>J35</f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24">
        <v>0</v>
      </c>
      <c r="Q38" s="69"/>
    </row>
    <row r="39" spans="1:19" ht="60.6" customHeight="1" x14ac:dyDescent="0.25">
      <c r="A39" s="75"/>
      <c r="B39" s="95"/>
      <c r="C39" s="75"/>
      <c r="D39" s="75"/>
      <c r="E39" s="75"/>
      <c r="F39" s="87"/>
      <c r="G39" s="90"/>
      <c r="H39" s="48">
        <f>H36</f>
        <v>37663.70162</v>
      </c>
      <c r="I39" s="25" t="s">
        <v>5</v>
      </c>
      <c r="J39" s="11">
        <f>K39+L39</f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26">
        <v>0</v>
      </c>
      <c r="Q39" s="70"/>
    </row>
    <row r="40" spans="1:19" ht="35.25" customHeight="1" x14ac:dyDescent="0.25">
      <c r="A40" s="92" t="s">
        <v>43</v>
      </c>
      <c r="B40" s="93" t="s">
        <v>28</v>
      </c>
      <c r="C40" s="85"/>
      <c r="D40" s="85" t="s">
        <v>26</v>
      </c>
      <c r="E40" s="85" t="s">
        <v>37</v>
      </c>
      <c r="F40" s="91">
        <v>45536</v>
      </c>
      <c r="G40" s="88">
        <v>239612.66093000001</v>
      </c>
      <c r="H40" s="48">
        <f>H41+H42</f>
        <v>239612.66093000001</v>
      </c>
      <c r="I40" s="22" t="s">
        <v>4</v>
      </c>
      <c r="J40" s="23">
        <f>SUM(J41:J42)</f>
        <v>0</v>
      </c>
      <c r="K40" s="23">
        <f>K41+K42</f>
        <v>0</v>
      </c>
      <c r="L40" s="23">
        <f>L41+L42</f>
        <v>0</v>
      </c>
      <c r="M40" s="23">
        <v>0</v>
      </c>
      <c r="N40" s="23">
        <v>0</v>
      </c>
      <c r="O40" s="23">
        <v>0</v>
      </c>
      <c r="P40" s="24">
        <v>0</v>
      </c>
      <c r="Q40" s="101"/>
    </row>
    <row r="41" spans="1:19" ht="60.6" customHeight="1" x14ac:dyDescent="0.25">
      <c r="A41" s="99"/>
      <c r="B41" s="100"/>
      <c r="C41" s="86"/>
      <c r="D41" s="74"/>
      <c r="E41" s="74"/>
      <c r="F41" s="86"/>
      <c r="G41" s="89"/>
      <c r="H41" s="48">
        <v>215651.39485000001</v>
      </c>
      <c r="I41" s="25" t="s">
        <v>3</v>
      </c>
      <c r="J41" s="11">
        <f>K41+L41</f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24">
        <v>0</v>
      </c>
      <c r="Q41" s="101"/>
      <c r="S41" s="4"/>
    </row>
    <row r="42" spans="1:19" ht="73.5" customHeight="1" x14ac:dyDescent="0.25">
      <c r="A42" s="99"/>
      <c r="B42" s="100"/>
      <c r="C42" s="86"/>
      <c r="D42" s="75"/>
      <c r="E42" s="75"/>
      <c r="F42" s="86"/>
      <c r="G42" s="90"/>
      <c r="H42" s="48">
        <v>23961.266080000001</v>
      </c>
      <c r="I42" s="25" t="s">
        <v>5</v>
      </c>
      <c r="J42" s="11">
        <f>K42+L42+M42+O42+P42</f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26">
        <v>0</v>
      </c>
      <c r="Q42" s="101"/>
      <c r="S42" s="4"/>
    </row>
    <row r="43" spans="1:19" ht="27.75" customHeight="1" x14ac:dyDescent="0.25">
      <c r="A43" s="74"/>
      <c r="B43" s="94"/>
      <c r="C43" s="74"/>
      <c r="D43" s="85" t="s">
        <v>30</v>
      </c>
      <c r="E43" s="85" t="s">
        <v>17</v>
      </c>
      <c r="F43" s="91" t="s">
        <v>17</v>
      </c>
      <c r="G43" s="88" t="s">
        <v>17</v>
      </c>
      <c r="H43" s="48">
        <f>H40</f>
        <v>239612.66093000001</v>
      </c>
      <c r="I43" s="22" t="s">
        <v>4</v>
      </c>
      <c r="J43" s="23">
        <f>SUM(J44:J45)</f>
        <v>0</v>
      </c>
      <c r="K43" s="23">
        <f t="shared" ref="K43:L45" si="4">K40</f>
        <v>0</v>
      </c>
      <c r="L43" s="23">
        <f t="shared" si="4"/>
        <v>0</v>
      </c>
      <c r="M43" s="23">
        <v>0</v>
      </c>
      <c r="N43" s="23">
        <v>0</v>
      </c>
      <c r="O43" s="23">
        <v>0</v>
      </c>
      <c r="P43" s="24">
        <v>0</v>
      </c>
      <c r="Q43" s="101"/>
    </row>
    <row r="44" spans="1:19" ht="60.6" customHeight="1" x14ac:dyDescent="0.25">
      <c r="A44" s="74"/>
      <c r="B44" s="94"/>
      <c r="C44" s="74"/>
      <c r="D44" s="74"/>
      <c r="E44" s="74"/>
      <c r="F44" s="86"/>
      <c r="G44" s="89"/>
      <c r="H44" s="48">
        <f>H41</f>
        <v>215651.39485000001</v>
      </c>
      <c r="I44" s="25" t="s">
        <v>3</v>
      </c>
      <c r="J44" s="11">
        <f>J41</f>
        <v>0</v>
      </c>
      <c r="K44" s="11">
        <f>K41</f>
        <v>0</v>
      </c>
      <c r="L44" s="11">
        <f t="shared" si="4"/>
        <v>0</v>
      </c>
      <c r="M44" s="11">
        <v>0</v>
      </c>
      <c r="N44" s="11">
        <v>0</v>
      </c>
      <c r="O44" s="11">
        <v>0</v>
      </c>
      <c r="P44" s="24">
        <v>0</v>
      </c>
      <c r="Q44" s="101"/>
    </row>
    <row r="45" spans="1:19" ht="80.25" customHeight="1" x14ac:dyDescent="0.25">
      <c r="A45" s="75"/>
      <c r="B45" s="95"/>
      <c r="C45" s="75"/>
      <c r="D45" s="75"/>
      <c r="E45" s="75"/>
      <c r="F45" s="86"/>
      <c r="G45" s="90"/>
      <c r="H45" s="48">
        <f>H42</f>
        <v>23961.266080000001</v>
      </c>
      <c r="I45" s="25" t="s">
        <v>5</v>
      </c>
      <c r="J45" s="11">
        <f>J42</f>
        <v>0</v>
      </c>
      <c r="K45" s="11">
        <f t="shared" si="4"/>
        <v>0</v>
      </c>
      <c r="L45" s="11">
        <f t="shared" si="4"/>
        <v>0</v>
      </c>
      <c r="M45" s="11">
        <v>0</v>
      </c>
      <c r="N45" s="11">
        <v>0</v>
      </c>
      <c r="O45" s="11">
        <v>0</v>
      </c>
      <c r="P45" s="26">
        <v>0</v>
      </c>
      <c r="Q45" s="102"/>
    </row>
    <row r="46" spans="1:19" ht="30" customHeight="1" x14ac:dyDescent="0.25">
      <c r="A46" s="76" t="s">
        <v>7</v>
      </c>
      <c r="B46" s="80" t="s">
        <v>40</v>
      </c>
      <c r="C46" s="71" t="s">
        <v>17</v>
      </c>
      <c r="D46" s="71" t="s">
        <v>17</v>
      </c>
      <c r="E46" s="71" t="s">
        <v>17</v>
      </c>
      <c r="F46" s="71" t="s">
        <v>17</v>
      </c>
      <c r="G46" s="78" t="s">
        <v>17</v>
      </c>
      <c r="H46" s="78" t="s">
        <v>17</v>
      </c>
      <c r="I46" s="29" t="s">
        <v>4</v>
      </c>
      <c r="J46" s="19">
        <f>K46+L46+M46+O46+P46</f>
        <v>0</v>
      </c>
      <c r="K46" s="19">
        <f t="shared" ref="K46:O46" si="5">K47+K48</f>
        <v>0</v>
      </c>
      <c r="L46" s="19">
        <f t="shared" si="5"/>
        <v>0</v>
      </c>
      <c r="M46" s="19">
        <f t="shared" si="5"/>
        <v>0</v>
      </c>
      <c r="N46" s="19">
        <f t="shared" si="5"/>
        <v>0</v>
      </c>
      <c r="O46" s="19">
        <f t="shared" si="5"/>
        <v>0</v>
      </c>
      <c r="P46" s="20">
        <v>0</v>
      </c>
      <c r="Q46" s="68" t="s">
        <v>13</v>
      </c>
    </row>
    <row r="47" spans="1:19" ht="58.9" customHeight="1" x14ac:dyDescent="0.25">
      <c r="A47" s="77"/>
      <c r="B47" s="81"/>
      <c r="C47" s="72"/>
      <c r="D47" s="74"/>
      <c r="E47" s="74"/>
      <c r="F47" s="72"/>
      <c r="G47" s="83"/>
      <c r="H47" s="74"/>
      <c r="I47" s="30" t="s">
        <v>3</v>
      </c>
      <c r="J47" s="19">
        <f>K47+L47+M47+O47+P47</f>
        <v>0</v>
      </c>
      <c r="K47" s="19">
        <f t="shared" ref="K47:P48" si="6">K50+K56</f>
        <v>0</v>
      </c>
      <c r="L47" s="19">
        <f t="shared" si="6"/>
        <v>0</v>
      </c>
      <c r="M47" s="19">
        <f t="shared" si="6"/>
        <v>0</v>
      </c>
      <c r="N47" s="19">
        <f t="shared" si="6"/>
        <v>0</v>
      </c>
      <c r="O47" s="19">
        <f t="shared" si="6"/>
        <v>0</v>
      </c>
      <c r="P47" s="19">
        <f t="shared" si="6"/>
        <v>0</v>
      </c>
      <c r="Q47" s="69"/>
    </row>
    <row r="48" spans="1:19" ht="73.5" customHeight="1" x14ac:dyDescent="0.25">
      <c r="A48" s="79"/>
      <c r="B48" s="82"/>
      <c r="C48" s="73"/>
      <c r="D48" s="75"/>
      <c r="E48" s="50"/>
      <c r="F48" s="73"/>
      <c r="G48" s="84"/>
      <c r="H48" s="75"/>
      <c r="I48" s="28" t="s">
        <v>5</v>
      </c>
      <c r="J48" s="21">
        <f>K48+L48+M48+O48+P48</f>
        <v>0</v>
      </c>
      <c r="K48" s="21">
        <f t="shared" si="6"/>
        <v>0</v>
      </c>
      <c r="L48" s="21">
        <f t="shared" si="6"/>
        <v>0</v>
      </c>
      <c r="M48" s="21">
        <f t="shared" si="6"/>
        <v>0</v>
      </c>
      <c r="N48" s="21">
        <f t="shared" si="6"/>
        <v>0</v>
      </c>
      <c r="O48" s="21">
        <f t="shared" si="6"/>
        <v>0</v>
      </c>
      <c r="P48" s="21">
        <f t="shared" si="6"/>
        <v>0</v>
      </c>
      <c r="Q48" s="70"/>
    </row>
    <row r="49" spans="1:19" ht="24.75" customHeight="1" x14ac:dyDescent="0.25">
      <c r="A49" s="92" t="s">
        <v>8</v>
      </c>
      <c r="B49" s="93" t="s">
        <v>27</v>
      </c>
      <c r="C49" s="85"/>
      <c r="D49" s="85" t="s">
        <v>26</v>
      </c>
      <c r="E49" s="85" t="s">
        <v>37</v>
      </c>
      <c r="F49" s="91">
        <v>45536</v>
      </c>
      <c r="G49" s="88">
        <v>43747.760049999997</v>
      </c>
      <c r="H49" s="48">
        <v>43727.648840000002</v>
      </c>
      <c r="I49" s="22" t="s">
        <v>4</v>
      </c>
      <c r="J49" s="23">
        <f>J50+J51</f>
        <v>0</v>
      </c>
      <c r="K49" s="23">
        <f>SUM(K50:K51)</f>
        <v>0</v>
      </c>
      <c r="L49" s="23">
        <f>SUM(L50:L51)</f>
        <v>0</v>
      </c>
      <c r="M49" s="23">
        <v>0</v>
      </c>
      <c r="N49" s="23">
        <v>0</v>
      </c>
      <c r="O49" s="23">
        <f>SUM(O50:O51)</f>
        <v>0</v>
      </c>
      <c r="P49" s="24">
        <v>0</v>
      </c>
      <c r="Q49" s="69"/>
    </row>
    <row r="50" spans="1:19" ht="58.9" customHeight="1" x14ac:dyDescent="0.25">
      <c r="A50" s="74"/>
      <c r="B50" s="94"/>
      <c r="C50" s="74"/>
      <c r="D50" s="74"/>
      <c r="E50" s="74"/>
      <c r="F50" s="74"/>
      <c r="G50" s="74"/>
      <c r="H50" s="48">
        <f>H49-H51</f>
        <v>17956.279710000003</v>
      </c>
      <c r="I50" s="25" t="s">
        <v>3</v>
      </c>
      <c r="J50" s="11">
        <f>K50+L50+M50+O50+P50</f>
        <v>0</v>
      </c>
      <c r="K50" s="11">
        <v>0</v>
      </c>
      <c r="L50" s="11">
        <f>L53</f>
        <v>0</v>
      </c>
      <c r="M50" s="11">
        <v>0</v>
      </c>
      <c r="N50" s="11">
        <v>0</v>
      </c>
      <c r="O50" s="11">
        <v>0</v>
      </c>
      <c r="P50" s="24">
        <v>0</v>
      </c>
      <c r="Q50" s="69"/>
    </row>
    <row r="51" spans="1:19" ht="75.75" customHeight="1" x14ac:dyDescent="0.25">
      <c r="A51" s="74"/>
      <c r="B51" s="94"/>
      <c r="C51" s="74"/>
      <c r="D51" s="75"/>
      <c r="E51" s="75"/>
      <c r="F51" s="75"/>
      <c r="G51" s="75"/>
      <c r="H51" s="48">
        <v>25771.369129999999</v>
      </c>
      <c r="I51" s="25" t="s">
        <v>5</v>
      </c>
      <c r="J51" s="11">
        <f>K51+L51+M51+O51+P51</f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26">
        <v>0</v>
      </c>
      <c r="Q51" s="69"/>
    </row>
    <row r="52" spans="1:19" ht="30.75" customHeight="1" x14ac:dyDescent="0.25">
      <c r="A52" s="74"/>
      <c r="B52" s="94"/>
      <c r="C52" s="74"/>
      <c r="D52" s="85" t="s">
        <v>31</v>
      </c>
      <c r="E52" s="85" t="s">
        <v>17</v>
      </c>
      <c r="F52" s="91" t="s">
        <v>17</v>
      </c>
      <c r="G52" s="88" t="s">
        <v>17</v>
      </c>
      <c r="H52" s="48">
        <f>H49</f>
        <v>43727.648840000002</v>
      </c>
      <c r="I52" s="22" t="s">
        <v>4</v>
      </c>
      <c r="J52" s="23">
        <f>SUM(J53:J54)</f>
        <v>0</v>
      </c>
      <c r="K52" s="23">
        <f>K49</f>
        <v>0</v>
      </c>
      <c r="L52" s="23">
        <f>L53+L54</f>
        <v>0</v>
      </c>
      <c r="M52" s="23">
        <v>0</v>
      </c>
      <c r="N52" s="23">
        <v>0</v>
      </c>
      <c r="O52" s="23">
        <f>SUM(O53:O54)</f>
        <v>0</v>
      </c>
      <c r="P52" s="24">
        <v>0</v>
      </c>
      <c r="Q52" s="69"/>
    </row>
    <row r="53" spans="1:19" ht="58.9" customHeight="1" x14ac:dyDescent="0.25">
      <c r="A53" s="74"/>
      <c r="B53" s="94"/>
      <c r="C53" s="74"/>
      <c r="D53" s="74"/>
      <c r="E53" s="74"/>
      <c r="F53" s="86"/>
      <c r="G53" s="89"/>
      <c r="H53" s="48">
        <f>H50</f>
        <v>17956.279710000003</v>
      </c>
      <c r="I53" s="25" t="s">
        <v>3</v>
      </c>
      <c r="J53" s="11">
        <f>SUM(K53:K53)</f>
        <v>0</v>
      </c>
      <c r="K53" s="23">
        <f>K50</f>
        <v>0</v>
      </c>
      <c r="L53" s="11">
        <v>0</v>
      </c>
      <c r="M53" s="11">
        <v>0</v>
      </c>
      <c r="N53" s="11">
        <v>0</v>
      </c>
      <c r="O53" s="11">
        <v>0</v>
      </c>
      <c r="P53" s="24">
        <v>0</v>
      </c>
      <c r="Q53" s="69"/>
    </row>
    <row r="54" spans="1:19" ht="81" customHeight="1" x14ac:dyDescent="0.25">
      <c r="A54" s="75"/>
      <c r="B54" s="95"/>
      <c r="C54" s="75"/>
      <c r="D54" s="75"/>
      <c r="E54" s="75"/>
      <c r="F54" s="87"/>
      <c r="G54" s="90"/>
      <c r="H54" s="48">
        <f>H51</f>
        <v>25771.369129999999</v>
      </c>
      <c r="I54" s="25" t="s">
        <v>5</v>
      </c>
      <c r="J54" s="11">
        <f>SUM(K54:L54)</f>
        <v>0</v>
      </c>
      <c r="K54" s="23">
        <f>K51</f>
        <v>0</v>
      </c>
      <c r="L54" s="11">
        <f>L51</f>
        <v>0</v>
      </c>
      <c r="M54" s="11">
        <v>0</v>
      </c>
      <c r="N54" s="11">
        <v>0</v>
      </c>
      <c r="O54" s="11">
        <v>0</v>
      </c>
      <c r="P54" s="26">
        <v>0</v>
      </c>
      <c r="Q54" s="69"/>
    </row>
    <row r="55" spans="1:19" ht="23.25" customHeight="1" x14ac:dyDescent="0.25">
      <c r="A55" s="31" t="s">
        <v>43</v>
      </c>
      <c r="B55" s="85" t="s">
        <v>28</v>
      </c>
      <c r="C55" s="22"/>
      <c r="D55" s="85" t="s">
        <v>26</v>
      </c>
      <c r="E55" s="85" t="s">
        <v>37</v>
      </c>
      <c r="F55" s="91">
        <v>45536</v>
      </c>
      <c r="G55" s="88">
        <v>29673.127629999999</v>
      </c>
      <c r="H55" s="48">
        <f>H56+H57</f>
        <v>29601.077069999999</v>
      </c>
      <c r="I55" s="22" t="s">
        <v>4</v>
      </c>
      <c r="J55" s="23">
        <f>K55+L55+M55+O55+P55</f>
        <v>0</v>
      </c>
      <c r="K55" s="23">
        <f>SUM(K56:K57)</f>
        <v>0</v>
      </c>
      <c r="L55" s="23">
        <f>SUM(L56:L57)</f>
        <v>0</v>
      </c>
      <c r="M55" s="23">
        <v>0</v>
      </c>
      <c r="N55" s="23">
        <v>0</v>
      </c>
      <c r="O55" s="23">
        <f>SUM(O56:O57)</f>
        <v>0</v>
      </c>
      <c r="P55" s="24">
        <v>0</v>
      </c>
      <c r="Q55" s="69"/>
    </row>
    <row r="56" spans="1:19" ht="58.9" customHeight="1" x14ac:dyDescent="0.25">
      <c r="A56" s="74"/>
      <c r="B56" s="86"/>
      <c r="C56" s="32"/>
      <c r="D56" s="74"/>
      <c r="E56" s="74"/>
      <c r="F56" s="74"/>
      <c r="G56" s="74"/>
      <c r="H56" s="48">
        <v>17977.894919999999</v>
      </c>
      <c r="I56" s="25" t="s">
        <v>3</v>
      </c>
      <c r="J56" s="23">
        <f>K56+L56</f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24">
        <v>0</v>
      </c>
      <c r="Q56" s="69"/>
    </row>
    <row r="57" spans="1:19" ht="81" customHeight="1" x14ac:dyDescent="0.25">
      <c r="A57" s="75"/>
      <c r="B57" s="87"/>
      <c r="C57" s="33"/>
      <c r="D57" s="75"/>
      <c r="E57" s="75"/>
      <c r="F57" s="75"/>
      <c r="G57" s="75"/>
      <c r="H57" s="27">
        <v>11623.182150000001</v>
      </c>
      <c r="I57" s="25" t="s">
        <v>5</v>
      </c>
      <c r="J57" s="11">
        <f>K57+L57+M57+O57+P57</f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26">
        <v>0</v>
      </c>
      <c r="Q57" s="70"/>
      <c r="S57" s="4"/>
    </row>
    <row r="58" spans="1:19" ht="30.75" customHeight="1" x14ac:dyDescent="0.25">
      <c r="A58" s="32"/>
      <c r="B58" s="32"/>
      <c r="C58" s="32"/>
      <c r="D58" s="86" t="s">
        <v>31</v>
      </c>
      <c r="E58" s="86" t="s">
        <v>17</v>
      </c>
      <c r="F58" s="133" t="s">
        <v>17</v>
      </c>
      <c r="G58" s="89" t="s">
        <v>17</v>
      </c>
      <c r="H58" s="47">
        <f>H55</f>
        <v>29601.077069999999</v>
      </c>
      <c r="I58" s="34" t="s">
        <v>4</v>
      </c>
      <c r="J58" s="35">
        <f>SUM(J59:J60)</f>
        <v>0</v>
      </c>
      <c r="K58" s="35">
        <f t="shared" ref="K58:L60" si="7">K55</f>
        <v>0</v>
      </c>
      <c r="L58" s="35">
        <f t="shared" si="7"/>
        <v>0</v>
      </c>
      <c r="M58" s="35">
        <v>0</v>
      </c>
      <c r="N58" s="35">
        <v>0</v>
      </c>
      <c r="O58" s="35">
        <f>SUM(O59:O60)</f>
        <v>0</v>
      </c>
      <c r="P58" s="36">
        <v>0</v>
      </c>
      <c r="Q58" s="37"/>
    </row>
    <row r="59" spans="1:19" ht="58.9" customHeight="1" x14ac:dyDescent="0.25">
      <c r="A59" s="32"/>
      <c r="B59" s="32"/>
      <c r="C59" s="32"/>
      <c r="D59" s="74"/>
      <c r="E59" s="74"/>
      <c r="F59" s="86"/>
      <c r="G59" s="89"/>
      <c r="H59" s="48">
        <f>H56</f>
        <v>17977.894919999999</v>
      </c>
      <c r="I59" s="25" t="s">
        <v>3</v>
      </c>
      <c r="J59" s="23">
        <f t="shared" ref="J59:J60" si="8">K59+L59+M59+O59+P59</f>
        <v>0</v>
      </c>
      <c r="K59" s="23">
        <f t="shared" si="7"/>
        <v>0</v>
      </c>
      <c r="L59" s="23">
        <f t="shared" si="7"/>
        <v>0</v>
      </c>
      <c r="M59" s="11">
        <v>0</v>
      </c>
      <c r="N59" s="11">
        <v>0</v>
      </c>
      <c r="O59" s="11">
        <v>0</v>
      </c>
      <c r="P59" s="24">
        <v>0</v>
      </c>
      <c r="Q59" s="37"/>
    </row>
    <row r="60" spans="1:19" ht="77.25" customHeight="1" x14ac:dyDescent="0.25">
      <c r="A60" s="33"/>
      <c r="B60" s="33"/>
      <c r="C60" s="33"/>
      <c r="D60" s="75"/>
      <c r="E60" s="75"/>
      <c r="F60" s="87"/>
      <c r="G60" s="90"/>
      <c r="H60" s="48">
        <f>H57</f>
        <v>11623.182150000001</v>
      </c>
      <c r="I60" s="25" t="s">
        <v>5</v>
      </c>
      <c r="J60" s="23">
        <f t="shared" si="8"/>
        <v>0</v>
      </c>
      <c r="K60" s="23">
        <f t="shared" si="7"/>
        <v>0</v>
      </c>
      <c r="L60" s="23">
        <f t="shared" si="7"/>
        <v>0</v>
      </c>
      <c r="M60" s="11">
        <v>0</v>
      </c>
      <c r="N60" s="11">
        <v>0</v>
      </c>
      <c r="O60" s="11">
        <v>0</v>
      </c>
      <c r="P60" s="26">
        <v>0</v>
      </c>
      <c r="Q60" s="38"/>
    </row>
    <row r="61" spans="1:19" ht="34.5" customHeight="1" x14ac:dyDescent="0.25">
      <c r="A61" s="76" t="s">
        <v>10</v>
      </c>
      <c r="B61" s="80" t="s">
        <v>41</v>
      </c>
      <c r="C61" s="71" t="s">
        <v>17</v>
      </c>
      <c r="D61" s="71" t="s">
        <v>17</v>
      </c>
      <c r="E61" s="71" t="s">
        <v>17</v>
      </c>
      <c r="F61" s="71" t="s">
        <v>17</v>
      </c>
      <c r="G61" s="78" t="s">
        <v>17</v>
      </c>
      <c r="H61" s="78" t="s">
        <v>17</v>
      </c>
      <c r="I61" s="29" t="s">
        <v>4</v>
      </c>
      <c r="J61" s="19">
        <f t="shared" ref="J61:O61" si="9">J62+J63</f>
        <v>0</v>
      </c>
      <c r="K61" s="19">
        <f t="shared" si="9"/>
        <v>0</v>
      </c>
      <c r="L61" s="19">
        <f t="shared" si="9"/>
        <v>0</v>
      </c>
      <c r="M61" s="19">
        <f t="shared" si="9"/>
        <v>0</v>
      </c>
      <c r="N61" s="19">
        <f t="shared" si="9"/>
        <v>0</v>
      </c>
      <c r="O61" s="19">
        <f t="shared" si="9"/>
        <v>0</v>
      </c>
      <c r="P61" s="20">
        <v>0</v>
      </c>
      <c r="Q61" s="68" t="s">
        <v>13</v>
      </c>
    </row>
    <row r="62" spans="1:19" ht="58.9" customHeight="1" x14ac:dyDescent="0.25">
      <c r="A62" s="77"/>
      <c r="B62" s="81"/>
      <c r="C62" s="72"/>
      <c r="D62" s="74"/>
      <c r="E62" s="74"/>
      <c r="F62" s="72"/>
      <c r="G62" s="83"/>
      <c r="H62" s="74"/>
      <c r="I62" s="30" t="s">
        <v>3</v>
      </c>
      <c r="J62" s="19">
        <f>K62+L62+M62+O62+P62</f>
        <v>0</v>
      </c>
      <c r="K62" s="19">
        <f t="shared" ref="K62:P63" si="10">K65+K71</f>
        <v>0</v>
      </c>
      <c r="L62" s="19">
        <f t="shared" si="10"/>
        <v>0</v>
      </c>
      <c r="M62" s="19">
        <f t="shared" si="10"/>
        <v>0</v>
      </c>
      <c r="N62" s="19">
        <f t="shared" si="10"/>
        <v>0</v>
      </c>
      <c r="O62" s="19">
        <f t="shared" si="10"/>
        <v>0</v>
      </c>
      <c r="P62" s="19">
        <f t="shared" si="10"/>
        <v>0</v>
      </c>
      <c r="Q62" s="69"/>
    </row>
    <row r="63" spans="1:19" ht="78.75" customHeight="1" x14ac:dyDescent="0.25">
      <c r="A63" s="77"/>
      <c r="B63" s="82"/>
      <c r="C63" s="72"/>
      <c r="D63" s="75"/>
      <c r="E63" s="49"/>
      <c r="F63" s="72"/>
      <c r="G63" s="83"/>
      <c r="H63" s="74"/>
      <c r="I63" s="18" t="s">
        <v>5</v>
      </c>
      <c r="J63" s="19">
        <f>K63+L63+M63+O63+P63</f>
        <v>0</v>
      </c>
      <c r="K63" s="19">
        <f t="shared" si="10"/>
        <v>0</v>
      </c>
      <c r="L63" s="19">
        <f t="shared" si="10"/>
        <v>0</v>
      </c>
      <c r="M63" s="19">
        <f t="shared" si="10"/>
        <v>0</v>
      </c>
      <c r="N63" s="19">
        <f t="shared" si="10"/>
        <v>0</v>
      </c>
      <c r="O63" s="19">
        <f t="shared" si="10"/>
        <v>0</v>
      </c>
      <c r="P63" s="19">
        <f t="shared" si="10"/>
        <v>0</v>
      </c>
      <c r="Q63" s="69"/>
    </row>
    <row r="64" spans="1:19" ht="24.75" customHeight="1" x14ac:dyDescent="0.25">
      <c r="A64" s="92" t="s">
        <v>11</v>
      </c>
      <c r="B64" s="93" t="s">
        <v>28</v>
      </c>
      <c r="C64" s="85"/>
      <c r="D64" s="85" t="s">
        <v>26</v>
      </c>
      <c r="E64" s="85" t="s">
        <v>37</v>
      </c>
      <c r="F64" s="91">
        <v>45536</v>
      </c>
      <c r="G64" s="88">
        <v>37988.69745</v>
      </c>
      <c r="H64" s="48">
        <f>H65+H66</f>
        <v>37988.69745</v>
      </c>
      <c r="I64" s="22" t="s">
        <v>4</v>
      </c>
      <c r="J64" s="23">
        <f>J65+J66</f>
        <v>0</v>
      </c>
      <c r="K64" s="23">
        <f>SUM(K65:K66)</f>
        <v>0</v>
      </c>
      <c r="L64" s="23">
        <f>SUM(L65:L66)</f>
        <v>0</v>
      </c>
      <c r="M64" s="23">
        <v>0</v>
      </c>
      <c r="N64" s="23">
        <v>0</v>
      </c>
      <c r="O64" s="23">
        <f>SUM(O65:O66)</f>
        <v>0</v>
      </c>
      <c r="P64" s="24">
        <v>0</v>
      </c>
      <c r="Q64" s="39"/>
    </row>
    <row r="65" spans="1:23" ht="58.9" customHeight="1" x14ac:dyDescent="0.25">
      <c r="A65" s="74"/>
      <c r="B65" s="94"/>
      <c r="C65" s="74"/>
      <c r="D65" s="74"/>
      <c r="E65" s="74"/>
      <c r="F65" s="74"/>
      <c r="G65" s="74"/>
      <c r="H65" s="48">
        <v>26747.09663</v>
      </c>
      <c r="I65" s="25" t="s">
        <v>3</v>
      </c>
      <c r="J65" s="11">
        <f>K65+L65</f>
        <v>0</v>
      </c>
      <c r="K65" s="11">
        <v>0</v>
      </c>
      <c r="L65" s="23">
        <v>0</v>
      </c>
      <c r="M65" s="11">
        <v>0</v>
      </c>
      <c r="N65" s="11">
        <v>0</v>
      </c>
      <c r="O65" s="11">
        <v>0</v>
      </c>
      <c r="P65" s="24">
        <v>0</v>
      </c>
      <c r="Q65" s="37"/>
      <c r="S65" s="4"/>
    </row>
    <row r="66" spans="1:23" ht="83.25" customHeight="1" x14ac:dyDescent="0.25">
      <c r="A66" s="74"/>
      <c r="B66" s="94"/>
      <c r="C66" s="74"/>
      <c r="D66" s="75"/>
      <c r="E66" s="75"/>
      <c r="F66" s="75"/>
      <c r="G66" s="75"/>
      <c r="H66" s="48">
        <v>11241.60082</v>
      </c>
      <c r="I66" s="25" t="s">
        <v>5</v>
      </c>
      <c r="J66" s="11">
        <f>K66+L66</f>
        <v>0</v>
      </c>
      <c r="K66" s="11">
        <v>0</v>
      </c>
      <c r="L66" s="23">
        <v>0</v>
      </c>
      <c r="M66" s="11">
        <v>0</v>
      </c>
      <c r="N66" s="11">
        <v>0</v>
      </c>
      <c r="O66" s="11">
        <v>0</v>
      </c>
      <c r="P66" s="26">
        <v>0</v>
      </c>
      <c r="Q66" s="37"/>
      <c r="S66" s="4"/>
      <c r="T66" s="3"/>
      <c r="U66" s="3"/>
      <c r="V66" s="4"/>
    </row>
    <row r="67" spans="1:23" ht="30" customHeight="1" x14ac:dyDescent="0.25">
      <c r="A67" s="74"/>
      <c r="B67" s="94"/>
      <c r="C67" s="74"/>
      <c r="D67" s="85" t="s">
        <v>32</v>
      </c>
      <c r="E67" s="85" t="s">
        <v>17</v>
      </c>
      <c r="F67" s="91" t="s">
        <v>17</v>
      </c>
      <c r="G67" s="88" t="s">
        <v>17</v>
      </c>
      <c r="H67" s="48">
        <f>H64</f>
        <v>37988.69745</v>
      </c>
      <c r="I67" s="22" t="s">
        <v>4</v>
      </c>
      <c r="J67" s="23">
        <f>SUM(J68:J69)</f>
        <v>0</v>
      </c>
      <c r="K67" s="23">
        <f t="shared" ref="K67:L67" si="11">K64</f>
        <v>0</v>
      </c>
      <c r="L67" s="23">
        <f t="shared" si="11"/>
        <v>0</v>
      </c>
      <c r="M67" s="23">
        <v>0</v>
      </c>
      <c r="N67" s="23">
        <v>0</v>
      </c>
      <c r="O67" s="23">
        <f>SUM(O68:O69)</f>
        <v>0</v>
      </c>
      <c r="P67" s="24">
        <v>0</v>
      </c>
      <c r="Q67" s="37"/>
    </row>
    <row r="68" spans="1:23" ht="58.9" customHeight="1" x14ac:dyDescent="0.25">
      <c r="A68" s="74"/>
      <c r="B68" s="94"/>
      <c r="C68" s="74"/>
      <c r="D68" s="74"/>
      <c r="E68" s="74"/>
      <c r="F68" s="86"/>
      <c r="G68" s="89"/>
      <c r="H68" s="48">
        <f>H65</f>
        <v>26747.09663</v>
      </c>
      <c r="I68" s="25" t="s">
        <v>3</v>
      </c>
      <c r="J68" s="11">
        <f t="shared" ref="J68:J69" si="12">K68+L68</f>
        <v>0</v>
      </c>
      <c r="K68" s="23">
        <f>K65</f>
        <v>0</v>
      </c>
      <c r="L68" s="23">
        <v>0</v>
      </c>
      <c r="M68" s="11">
        <v>0</v>
      </c>
      <c r="N68" s="11">
        <v>0</v>
      </c>
      <c r="O68" s="11">
        <v>0</v>
      </c>
      <c r="P68" s="24">
        <v>0</v>
      </c>
      <c r="Q68" s="37"/>
      <c r="S68" s="4"/>
      <c r="W68" s="8"/>
    </row>
    <row r="69" spans="1:23" ht="82.5" customHeight="1" x14ac:dyDescent="0.25">
      <c r="A69" s="75"/>
      <c r="B69" s="95"/>
      <c r="C69" s="75"/>
      <c r="D69" s="75"/>
      <c r="E69" s="75"/>
      <c r="F69" s="87"/>
      <c r="G69" s="90"/>
      <c r="H69" s="48">
        <f>H66</f>
        <v>11241.60082</v>
      </c>
      <c r="I69" s="25" t="s">
        <v>5</v>
      </c>
      <c r="J69" s="11">
        <f t="shared" si="12"/>
        <v>0</v>
      </c>
      <c r="K69" s="11">
        <v>0</v>
      </c>
      <c r="L69" s="23">
        <v>0</v>
      </c>
      <c r="M69" s="11">
        <v>0</v>
      </c>
      <c r="N69" s="11">
        <v>0</v>
      </c>
      <c r="O69" s="11">
        <v>0</v>
      </c>
      <c r="P69" s="26">
        <v>0</v>
      </c>
      <c r="Q69" s="37"/>
      <c r="W69" s="8"/>
    </row>
    <row r="70" spans="1:23" ht="38.25" customHeight="1" x14ac:dyDescent="0.25">
      <c r="A70" s="125" t="s">
        <v>18</v>
      </c>
      <c r="B70" s="127" t="s">
        <v>27</v>
      </c>
      <c r="C70" s="129"/>
      <c r="D70" s="85" t="s">
        <v>26</v>
      </c>
      <c r="E70" s="85" t="s">
        <v>37</v>
      </c>
      <c r="F70" s="91">
        <v>45536</v>
      </c>
      <c r="G70" s="88">
        <v>37414.434370000003</v>
      </c>
      <c r="H70" s="48">
        <f>H71+H72</f>
        <v>37398.26298</v>
      </c>
      <c r="I70" s="22" t="s">
        <v>4</v>
      </c>
      <c r="J70" s="23">
        <f>J71+J72</f>
        <v>0</v>
      </c>
      <c r="K70" s="23">
        <f>SUM(K71:K72)</f>
        <v>0</v>
      </c>
      <c r="L70" s="23">
        <f>SUM(L71:L72)</f>
        <v>0</v>
      </c>
      <c r="M70" s="23">
        <v>0</v>
      </c>
      <c r="N70" s="23">
        <v>0</v>
      </c>
      <c r="O70" s="23">
        <f>SUM(O71:O72)</f>
        <v>0</v>
      </c>
      <c r="P70" s="24">
        <v>0</v>
      </c>
      <c r="Q70" s="37"/>
    </row>
    <row r="71" spans="1:23" ht="60" customHeight="1" x14ac:dyDescent="0.25">
      <c r="A71" s="126"/>
      <c r="B71" s="128"/>
      <c r="C71" s="126"/>
      <c r="D71" s="74"/>
      <c r="E71" s="74"/>
      <c r="F71" s="74"/>
      <c r="G71" s="74"/>
      <c r="H71" s="48">
        <v>27854.284609999999</v>
      </c>
      <c r="I71" s="25" t="s">
        <v>3</v>
      </c>
      <c r="J71" s="11">
        <f>K71+L71+M71+O71+P71</f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24">
        <v>0</v>
      </c>
      <c r="Q71" s="37"/>
    </row>
    <row r="72" spans="1:23" ht="73.5" customHeight="1" x14ac:dyDescent="0.25">
      <c r="A72" s="126"/>
      <c r="B72" s="128"/>
      <c r="C72" s="126"/>
      <c r="D72" s="75"/>
      <c r="E72" s="75"/>
      <c r="F72" s="75"/>
      <c r="G72" s="75"/>
      <c r="H72" s="48">
        <v>9543.9783700000007</v>
      </c>
      <c r="I72" s="25" t="s">
        <v>5</v>
      </c>
      <c r="J72" s="11">
        <f>K72+L72+M72+O72+P72</f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26">
        <v>0</v>
      </c>
      <c r="Q72" s="37"/>
    </row>
    <row r="73" spans="1:23" ht="41.25" customHeight="1" x14ac:dyDescent="0.25">
      <c r="A73" s="126"/>
      <c r="B73" s="128"/>
      <c r="C73" s="126"/>
      <c r="D73" s="85" t="s">
        <v>32</v>
      </c>
      <c r="E73" s="85" t="s">
        <v>17</v>
      </c>
      <c r="F73" s="91" t="s">
        <v>17</v>
      </c>
      <c r="G73" s="88" t="s">
        <v>17</v>
      </c>
      <c r="H73" s="48">
        <f>H70</f>
        <v>37398.26298</v>
      </c>
      <c r="I73" s="22" t="s">
        <v>4</v>
      </c>
      <c r="J73" s="23">
        <f>SUM(J74:J75)</f>
        <v>0</v>
      </c>
      <c r="K73" s="23">
        <f>K70</f>
        <v>0</v>
      </c>
      <c r="L73" s="23">
        <f>L74+L75</f>
        <v>0</v>
      </c>
      <c r="M73" s="23">
        <v>0</v>
      </c>
      <c r="N73" s="23">
        <v>0</v>
      </c>
      <c r="O73" s="23">
        <f>SUM(O74:O75)</f>
        <v>0</v>
      </c>
      <c r="P73" s="24">
        <v>0</v>
      </c>
      <c r="Q73" s="37"/>
    </row>
    <row r="74" spans="1:23" ht="58.9" customHeight="1" x14ac:dyDescent="0.25">
      <c r="A74" s="126"/>
      <c r="B74" s="128"/>
      <c r="C74" s="126"/>
      <c r="D74" s="74"/>
      <c r="E74" s="74"/>
      <c r="F74" s="86"/>
      <c r="G74" s="89"/>
      <c r="H74" s="48">
        <f>H71</f>
        <v>27854.284609999999</v>
      </c>
      <c r="I74" s="25" t="s">
        <v>3</v>
      </c>
      <c r="J74" s="11">
        <f>SUM(K74:L74)</f>
        <v>0</v>
      </c>
      <c r="K74" s="23">
        <v>0</v>
      </c>
      <c r="L74" s="11">
        <f>L71</f>
        <v>0</v>
      </c>
      <c r="M74" s="11">
        <v>0</v>
      </c>
      <c r="N74" s="11">
        <v>0</v>
      </c>
      <c r="O74" s="11">
        <v>0</v>
      </c>
      <c r="P74" s="24">
        <v>0</v>
      </c>
      <c r="Q74" s="37"/>
    </row>
    <row r="75" spans="1:23" ht="76.5" customHeight="1" x14ac:dyDescent="0.25">
      <c r="A75" s="126"/>
      <c r="B75" s="128"/>
      <c r="C75" s="126"/>
      <c r="D75" s="75"/>
      <c r="E75" s="75"/>
      <c r="F75" s="87"/>
      <c r="G75" s="90"/>
      <c r="H75" s="27">
        <f>H72</f>
        <v>9543.9783700000007</v>
      </c>
      <c r="I75" s="25" t="s">
        <v>5</v>
      </c>
      <c r="J75" s="11">
        <f>SUM(K75:L75)</f>
        <v>0</v>
      </c>
      <c r="K75" s="11">
        <v>0</v>
      </c>
      <c r="L75" s="11">
        <f>L72</f>
        <v>0</v>
      </c>
      <c r="M75" s="11">
        <v>0</v>
      </c>
      <c r="N75" s="11">
        <v>0</v>
      </c>
      <c r="O75" s="11">
        <v>0</v>
      </c>
      <c r="P75" s="26">
        <v>0</v>
      </c>
      <c r="Q75" s="38"/>
    </row>
    <row r="76" spans="1:23" s="9" customFormat="1" ht="27.75" customHeight="1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1"/>
      <c r="R76" s="10"/>
      <c r="S76" s="10"/>
    </row>
    <row r="77" spans="1:23" ht="57" customHeight="1" x14ac:dyDescent="0.25">
      <c r="A77" s="130" t="s">
        <v>36</v>
      </c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</row>
    <row r="82" ht="56.45" customHeight="1" x14ac:dyDescent="0.25"/>
    <row r="83" ht="61.15" customHeight="1" x14ac:dyDescent="0.25"/>
    <row r="84" ht="59.45" customHeight="1" x14ac:dyDescent="0.25"/>
    <row r="85" ht="26.45" customHeight="1" x14ac:dyDescent="0.25"/>
    <row r="86" ht="22.9" customHeight="1" x14ac:dyDescent="0.25"/>
    <row r="87" ht="76.900000000000006" customHeight="1" x14ac:dyDescent="0.25"/>
    <row r="88" ht="63.6" customHeight="1" x14ac:dyDescent="0.25"/>
    <row r="89" ht="27" customHeight="1" x14ac:dyDescent="0.25"/>
    <row r="93" ht="21" customHeight="1" x14ac:dyDescent="0.25"/>
    <row r="94" ht="61.5" customHeight="1" x14ac:dyDescent="0.25"/>
    <row r="95" ht="66.599999999999994" customHeight="1" x14ac:dyDescent="0.25"/>
  </sheetData>
  <mergeCells count="151">
    <mergeCell ref="A23:Q23"/>
    <mergeCell ref="A24:A26"/>
    <mergeCell ref="B24:B26"/>
    <mergeCell ref="C24:C26"/>
    <mergeCell ref="D24:D26"/>
    <mergeCell ref="E24:E26"/>
    <mergeCell ref="F24:F26"/>
    <mergeCell ref="G24:G26"/>
    <mergeCell ref="H24:H26"/>
    <mergeCell ref="Q25:Q29"/>
    <mergeCell ref="A27:A29"/>
    <mergeCell ref="B27:B29"/>
    <mergeCell ref="C27:C29"/>
    <mergeCell ref="D27:D29"/>
    <mergeCell ref="E27:E29"/>
    <mergeCell ref="F27:F29"/>
    <mergeCell ref="G27:G29"/>
    <mergeCell ref="G16:G18"/>
    <mergeCell ref="H16:H18"/>
    <mergeCell ref="A19:A21"/>
    <mergeCell ref="B19:B21"/>
    <mergeCell ref="C19:C21"/>
    <mergeCell ref="D19:D21"/>
    <mergeCell ref="E19:E21"/>
    <mergeCell ref="F19:F21"/>
    <mergeCell ref="G19:G21"/>
    <mergeCell ref="A77:Q77"/>
    <mergeCell ref="M1:P1"/>
    <mergeCell ref="D58:D60"/>
    <mergeCell ref="E58:E60"/>
    <mergeCell ref="F58:F60"/>
    <mergeCell ref="G58:G60"/>
    <mergeCell ref="A8:Q8"/>
    <mergeCell ref="Q10:Q12"/>
    <mergeCell ref="C10:C12"/>
    <mergeCell ref="F10:F12"/>
    <mergeCell ref="E70:E72"/>
    <mergeCell ref="F70:F72"/>
    <mergeCell ref="G70:G72"/>
    <mergeCell ref="A64:A69"/>
    <mergeCell ref="C64:C69"/>
    <mergeCell ref="D67:D69"/>
    <mergeCell ref="E67:E69"/>
    <mergeCell ref="F67:F69"/>
    <mergeCell ref="G67:G69"/>
    <mergeCell ref="D64:D66"/>
    <mergeCell ref="E64:E66"/>
    <mergeCell ref="F64:F66"/>
    <mergeCell ref="G64:G66"/>
    <mergeCell ref="B64:B69"/>
    <mergeCell ref="D73:D75"/>
    <mergeCell ref="E73:E75"/>
    <mergeCell ref="F73:F75"/>
    <mergeCell ref="G73:G75"/>
    <mergeCell ref="A70:A75"/>
    <mergeCell ref="B70:B75"/>
    <mergeCell ref="C70:C75"/>
    <mergeCell ref="A40:A45"/>
    <mergeCell ref="B40:B45"/>
    <mergeCell ref="C40:C45"/>
    <mergeCell ref="D43:D45"/>
    <mergeCell ref="E43:E45"/>
    <mergeCell ref="F43:F45"/>
    <mergeCell ref="D70:D72"/>
    <mergeCell ref="G43:G45"/>
    <mergeCell ref="D40:D42"/>
    <mergeCell ref="E40:E42"/>
    <mergeCell ref="F40:F42"/>
    <mergeCell ref="A56:A57"/>
    <mergeCell ref="K1:L1"/>
    <mergeCell ref="A3:Q3"/>
    <mergeCell ref="A4:Q4"/>
    <mergeCell ref="A5:Q5"/>
    <mergeCell ref="A6:Q6"/>
    <mergeCell ref="A10:A12"/>
    <mergeCell ref="B10:B12"/>
    <mergeCell ref="I10:I12"/>
    <mergeCell ref="A22:Q22"/>
    <mergeCell ref="H10:H12"/>
    <mergeCell ref="G10:G12"/>
    <mergeCell ref="E10:E12"/>
    <mergeCell ref="P10:P12"/>
    <mergeCell ref="J10:O11"/>
    <mergeCell ref="D10:D12"/>
    <mergeCell ref="A16:A18"/>
    <mergeCell ref="B16:B18"/>
    <mergeCell ref="C16:C18"/>
    <mergeCell ref="D16:D18"/>
    <mergeCell ref="E16:E18"/>
    <mergeCell ref="F16:F18"/>
    <mergeCell ref="A15:Q15"/>
    <mergeCell ref="A14:Q14"/>
    <mergeCell ref="Q17:Q21"/>
    <mergeCell ref="A30:Q30"/>
    <mergeCell ref="D31:D33"/>
    <mergeCell ref="E31:E33"/>
    <mergeCell ref="B31:B33"/>
    <mergeCell ref="A34:A39"/>
    <mergeCell ref="G40:G42"/>
    <mergeCell ref="E34:E36"/>
    <mergeCell ref="D34:D36"/>
    <mergeCell ref="F34:F36"/>
    <mergeCell ref="C31:C33"/>
    <mergeCell ref="F31:F33"/>
    <mergeCell ref="G31:G33"/>
    <mergeCell ref="F37:F39"/>
    <mergeCell ref="G37:G39"/>
    <mergeCell ref="B34:B39"/>
    <mergeCell ref="C34:C39"/>
    <mergeCell ref="Q31:Q39"/>
    <mergeCell ref="Q40:Q45"/>
    <mergeCell ref="Q61:Q63"/>
    <mergeCell ref="A61:A63"/>
    <mergeCell ref="B61:B63"/>
    <mergeCell ref="C61:C63"/>
    <mergeCell ref="D61:D63"/>
    <mergeCell ref="E61:E62"/>
    <mergeCell ref="F61:F63"/>
    <mergeCell ref="G61:G63"/>
    <mergeCell ref="F52:F54"/>
    <mergeCell ref="G52:G54"/>
    <mergeCell ref="A49:A54"/>
    <mergeCell ref="B49:B54"/>
    <mergeCell ref="C49:C54"/>
    <mergeCell ref="E52:E54"/>
    <mergeCell ref="H61:H63"/>
    <mergeCell ref="F49:F51"/>
    <mergeCell ref="G49:G51"/>
    <mergeCell ref="D55:D57"/>
    <mergeCell ref="E55:E57"/>
    <mergeCell ref="F55:F57"/>
    <mergeCell ref="G55:G57"/>
    <mergeCell ref="D49:D51"/>
    <mergeCell ref="E49:E51"/>
    <mergeCell ref="D52:D54"/>
    <mergeCell ref="Q46:Q48"/>
    <mergeCell ref="Q49:Q57"/>
    <mergeCell ref="C46:C48"/>
    <mergeCell ref="D46:D48"/>
    <mergeCell ref="E46:E47"/>
    <mergeCell ref="A31:A33"/>
    <mergeCell ref="H46:H48"/>
    <mergeCell ref="A46:A48"/>
    <mergeCell ref="B46:B48"/>
    <mergeCell ref="F46:F48"/>
    <mergeCell ref="G46:G48"/>
    <mergeCell ref="B55:B57"/>
    <mergeCell ref="G34:G36"/>
    <mergeCell ref="H31:H33"/>
    <mergeCell ref="D37:D39"/>
    <mergeCell ref="E37:E39"/>
  </mergeCells>
  <printOptions horizontalCentered="1"/>
  <pageMargins left="0.35433070866141736" right="0.35433070866141736" top="0.39370078740157483" bottom="0.39370078740157483" header="0.11811023622047245" footer="0.11811023622047245"/>
  <pageSetup paperSize="9" scale="50" fitToHeight="3" orientation="landscape" r:id="rId1"/>
  <headerFooter differentFirst="1">
    <oddHeader>&amp;C&amp;P</oddHeader>
  </headerFooter>
  <rowBreaks count="1" manualBreakCount="1">
    <brk id="5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2026-03-11T13:28:09Z</dcterms:modified>
</cp:coreProperties>
</file>